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en_skoroszyt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ponikowski\Documents\2023\Gurobi\Wysyłki_eksportowe\Wer_ost\Testy\"/>
    </mc:Choice>
  </mc:AlternateContent>
  <xr:revisionPtr revIDLastSave="0" documentId="13_ncr:1_{8342F2BC-8BBD-4887-BDCA-4CB1A23F5EAC}" xr6:coauthVersionLast="47" xr6:coauthVersionMax="47" xr10:uidLastSave="{00000000-0000-0000-0000-000000000000}"/>
  <bookViews>
    <workbookView xWindow="-120" yWindow="-120" windowWidth="29040" windowHeight="15840" tabRatio="885" firstSheet="2" activeTab="2" xr2:uid="{00000000-000D-0000-FFFF-FFFF00000000}"/>
  </bookViews>
  <sheets>
    <sheet name="Do_solvera" sheetId="3" state="hidden" r:id="rId1"/>
    <sheet name="Do_solvera_kopia" sheetId="12" state="hidden" r:id="rId2"/>
    <sheet name="Interfejs" sheetId="7" r:id="rId3"/>
    <sheet name="Optymalne trasy - Raport" sheetId="76" r:id="rId4"/>
    <sheet name="Wyniki_ost" sheetId="13" state="hidden" r:id="rId5"/>
    <sheet name="Arkusz4" sheetId="19" state="hidden" r:id="rId6"/>
    <sheet name="Wyniki_sumy" sheetId="15" state="hidden" r:id="rId7"/>
    <sheet name="Roboczy" sheetId="1" r:id="rId8"/>
    <sheet name="Baza_odb" sheetId="4" r:id="rId9"/>
    <sheet name="Baza_zak" sheetId="6" r:id="rId10"/>
    <sheet name="Kor_daty_dost" sheetId="8" r:id="rId11"/>
    <sheet name="Słowniki_dod" sheetId="9" state="hidden" r:id="rId12"/>
    <sheet name="Lidl_wylaczony" sheetId="67" r:id="rId13"/>
    <sheet name="Dane_wej" sheetId="5" r:id="rId14"/>
    <sheet name="Wyniki" sheetId="11" r:id="rId15"/>
    <sheet name="Wyniki (3)" sheetId="57" state="hidden" r:id="rId16"/>
    <sheet name="Wyniki_tab" sheetId="20" r:id="rId17"/>
    <sheet name="Macierz_odl" sheetId="21" r:id="rId18"/>
    <sheet name="Macierz_odl (2)" sheetId="102" state="hidden" r:id="rId19"/>
    <sheet name="Wyniki (2)" sheetId="14" state="hidden" r:id="rId20"/>
  </sheets>
  <functionGroups builtInGroupCount="19"/>
  <externalReferences>
    <externalReference r:id="rId21"/>
  </externalReferences>
  <definedNames>
    <definedName name="_FilterDatabase" localSheetId="0" hidden="1">Do_solvera!$D$1:$D$2842</definedName>
    <definedName name="_FilterDatabase" localSheetId="1" hidden="1">Do_solvera_kopia!$D$1:$D$2843</definedName>
    <definedName name="_xlnm._FilterDatabase" localSheetId="8" hidden="1">Baza_odb!$A$1:$H$90</definedName>
    <definedName name="_xlnm._FilterDatabase" localSheetId="13" hidden="1">Dane_wej!$AZ$1:$BE$252</definedName>
    <definedName name="_xlnm._FilterDatabase" localSheetId="0" hidden="1">Do_solvera!$A$1:$M$4999</definedName>
    <definedName name="_xlnm._FilterDatabase" localSheetId="1" hidden="1">Do_solvera_kopia!$A$1:$D$2843</definedName>
    <definedName name="_xlnm._FilterDatabase" localSheetId="17" hidden="1">Macierz_odl!$A$1:$EX$154</definedName>
    <definedName name="_xlnm._FilterDatabase" localSheetId="18" hidden="1">'Macierz_odl (2)'!$A$1:$EX$154</definedName>
    <definedName name="_xlnm._FilterDatabase" localSheetId="7" hidden="1">Roboczy!$A$1:$T$226</definedName>
    <definedName name="_xlnm._FilterDatabase" localSheetId="11" hidden="1">Słowniki_dod!$O$1:$X$228</definedName>
    <definedName name="_xlnm._FilterDatabase" localSheetId="4" hidden="1">Wyniki_ost!$B$1:$M$115</definedName>
    <definedName name="_xlnm._FilterDatabase" localSheetId="16" hidden="1">Wyniki_tab!$A$1:$Q$251</definedName>
    <definedName name="BAZA_DANE_WEJ">Dane_wej!$A:$BG</definedName>
    <definedName name="BAZA_KL" localSheetId="17">[1]Baza_odb!$A:$H</definedName>
    <definedName name="BAZA_KL" localSheetId="18">[1]Baza_odb!$A:$H</definedName>
    <definedName name="BAZA_KL">Baza_odb!$A:$H</definedName>
    <definedName name="BAZA_KRAJE">Słowniki_dod!$A$2:$A$6</definedName>
    <definedName name="BAZA_KRAJE_N">Baza_odb!$M$2:$M$6</definedName>
    <definedName name="BAZA_ZAK">Baza_zak!$A$2:$C$17</definedName>
    <definedName name="BAZA_ZAK_MCTYR">Baza_zak!$B$1:$D$17</definedName>
    <definedName name="BLOKADA_ZAM">Roboczy!$N:$N</definedName>
    <definedName name="DANE_WEJ_KOL">Dane_wej!$A$1:$AW$1</definedName>
    <definedName name="DANE_WYN_TAB">Roboczy!$B:$Q</definedName>
    <definedName name="DATY_WYBOR">Interfejs!$C$10:$C$16</definedName>
    <definedName name="DS_FUNK1" localSheetId="1">Do_solvera_kopia!$B$5000:$F$5000</definedName>
    <definedName name="DS_FUNK2" localSheetId="1">Do_solvera_kopia!$H$5000:$K$5000</definedName>
    <definedName name="Fragmentator_Data_przejazdu">#N/A</definedName>
    <definedName name="Fragmentator_Magazyn_Źródłowy">#N/A</definedName>
    <definedName name="KOD_KL_ROB">Roboczy!$I$2:$I$1048576</definedName>
    <definedName name="KOD_KL_ROB_S" localSheetId="17">#REF!</definedName>
    <definedName name="KOD_KL_ROB_S" localSheetId="18">#REF!</definedName>
    <definedName name="KOD_KL_ROB_S">#REF!</definedName>
    <definedName name="KOD_LOK">Baza_odb!$H$2:$H$90</definedName>
    <definedName name="KOD_ZAK">Baza_zak!$A$2:$A$17</definedName>
    <definedName name="KOR_DAT_WYJ">Słowniki_dod!$O$1:$X$228</definedName>
    <definedName name="KOR_DAT_WYJ_1" localSheetId="18">KOR_DAT_WYJ1[]</definedName>
    <definedName name="KOR_DAT_WYJ_1">KOR_DAT_WYJ1[]</definedName>
    <definedName name="KOR_DATY_WYJ" localSheetId="18">KOR_DAT_WYJ1[]</definedName>
    <definedName name="KOR_DATY_WYJ">KOR_DAT_WYJ1[]</definedName>
    <definedName name="KOR_DATY_WYJ1" localSheetId="18">KOR_DAT_WYJ1[]</definedName>
    <definedName name="KOR_DATY_WYJ1">KOR_DAT_WYJ1[]</definedName>
    <definedName name="KRAJE_FILTR">Roboczy!$J$2:$J$1048576</definedName>
    <definedName name="LIDL_OUT" localSheetId="18">Tabela2[[#All],[Klucz]]</definedName>
    <definedName name="LIDL_OUT">Tabela2[[#All],[Klucz]]</definedName>
    <definedName name="MC_TYROWO_ZM">Interfejs!$B$75</definedName>
    <definedName name="NAZ_ZAK">Baza_zak!$B$2:$B$17</definedName>
    <definedName name="PALETY_INNE">Interfejs!$B$44</definedName>
    <definedName name="PALETY_MIESO">Interfejs!$B$43</definedName>
    <definedName name="PALETY_WEND">Interfejs!$B$42</definedName>
    <definedName name="ROB_WIERSZE">Interfejs!$B$2</definedName>
    <definedName name="WIER_ZAK">Interfejs!$B$70</definedName>
    <definedName name="WIERSZE_DW">Interfejs!$B$3</definedName>
    <definedName name="WYNIKI_OSTATECZNE">Interfejs!$B$72</definedName>
    <definedName name="WYNIKI_WIER_DF">Interfejs!$B$74</definedName>
    <definedName name="WYNIKI_WIER_TAB">Interfejs!$B$73</definedName>
    <definedName name="WYNIKI_WIERSZ">Interfejs!$B$71</definedName>
    <definedName name="ZAKLADY_WKLEJ">Słowniki_dod!$A$94:$K$110</definedName>
    <definedName name="ZAKLADY_WKLEJ_DS">Baza_zak!$F$2:$R$18</definedName>
  </definedNames>
  <calcPr calcId="191029"/>
  <pivotCaches>
    <pivotCache cacheId="2" r:id="rId22"/>
    <pivotCache cacheId="3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4201" i="5" l="1"/>
  <c r="AY4202" i="5"/>
  <c r="AY4203" i="5"/>
  <c r="AY4204" i="5"/>
  <c r="AY4205" i="5"/>
  <c r="AY4206" i="5"/>
  <c r="AY4207" i="5"/>
  <c r="AY4208" i="5"/>
  <c r="AY4209" i="5"/>
  <c r="AY4210" i="5"/>
  <c r="AY4211" i="5"/>
  <c r="AY4212" i="5"/>
  <c r="AY4213" i="5"/>
  <c r="AY4214" i="5"/>
  <c r="AY4215" i="5"/>
  <c r="AY4216" i="5"/>
  <c r="AY4217" i="5"/>
  <c r="AY4218" i="5"/>
  <c r="AY4219" i="5"/>
  <c r="AY4220" i="5"/>
  <c r="AY4221" i="5"/>
  <c r="AY4222" i="5"/>
  <c r="AY4223" i="5"/>
  <c r="AY4224" i="5"/>
  <c r="AY4225" i="5"/>
  <c r="AY4226" i="5"/>
  <c r="AY4227" i="5"/>
  <c r="AY4228" i="5"/>
  <c r="AY4229" i="5"/>
  <c r="AY4230" i="5"/>
  <c r="AY4231" i="5"/>
  <c r="AY4232" i="5"/>
  <c r="AY4233" i="5"/>
  <c r="AY4234" i="5"/>
  <c r="AY4235" i="5"/>
  <c r="AY4236" i="5"/>
  <c r="AY4237" i="5"/>
  <c r="AY4238" i="5"/>
  <c r="AY4239" i="5"/>
  <c r="AY4240" i="5"/>
  <c r="AY4241" i="5"/>
  <c r="AY4242" i="5"/>
  <c r="AY4243" i="5"/>
  <c r="AY4244" i="5"/>
  <c r="AY4245" i="5"/>
  <c r="AY4246" i="5"/>
  <c r="AY4247" i="5"/>
  <c r="AY4248" i="5"/>
  <c r="AY4249" i="5"/>
  <c r="AY4250" i="5"/>
  <c r="AY4251" i="5"/>
  <c r="AY4252" i="5"/>
  <c r="AY4253" i="5"/>
  <c r="AY4254" i="5"/>
  <c r="AY4255" i="5"/>
  <c r="AY4256" i="5"/>
  <c r="AY4257" i="5"/>
  <c r="AY4258" i="5"/>
  <c r="AY4259" i="5"/>
  <c r="AY4260" i="5"/>
  <c r="AY4261" i="5"/>
  <c r="AY4262" i="5"/>
  <c r="AY4263" i="5"/>
  <c r="AY4264" i="5"/>
  <c r="AY4265" i="5"/>
  <c r="AY4266" i="5"/>
  <c r="AY4267" i="5"/>
  <c r="AY4268" i="5"/>
  <c r="AY4269" i="5"/>
  <c r="AY4270" i="5"/>
  <c r="AY4271" i="5"/>
  <c r="AY4272" i="5"/>
  <c r="AY4273" i="5"/>
  <c r="AY4274" i="5"/>
  <c r="AY4275" i="5"/>
  <c r="AY4276" i="5"/>
  <c r="AY4277" i="5"/>
  <c r="AY4278" i="5"/>
  <c r="AY4279" i="5"/>
  <c r="AY4280" i="5"/>
  <c r="AY4281" i="5"/>
  <c r="AY4282" i="5"/>
  <c r="AY4283" i="5"/>
  <c r="AY4284" i="5"/>
  <c r="AY4285" i="5"/>
  <c r="AY4286" i="5"/>
  <c r="AY4287" i="5"/>
  <c r="AY4288" i="5"/>
  <c r="AY4289" i="5"/>
  <c r="AY4290" i="5"/>
  <c r="AY4291" i="5"/>
  <c r="AY4292" i="5"/>
  <c r="AY4293" i="5"/>
  <c r="AY4294" i="5"/>
  <c r="AY4295" i="5"/>
  <c r="AY4296" i="5"/>
  <c r="AY4297" i="5"/>
  <c r="AY4298" i="5"/>
  <c r="AY4299" i="5"/>
  <c r="AY4300" i="5"/>
  <c r="AY4301" i="5"/>
  <c r="AY4302" i="5"/>
  <c r="AY4303" i="5"/>
  <c r="AY4304" i="5"/>
  <c r="AY4305" i="5"/>
  <c r="AY4306" i="5"/>
  <c r="AY4307" i="5"/>
  <c r="AY4308" i="5"/>
  <c r="AY4309" i="5"/>
  <c r="AY4310" i="5"/>
  <c r="AY4311" i="5"/>
  <c r="AY4312" i="5"/>
  <c r="AY4313" i="5"/>
  <c r="AY4314" i="5"/>
  <c r="AY4315" i="5"/>
  <c r="AY4316" i="5"/>
  <c r="AY4317" i="5"/>
  <c r="AY4318" i="5"/>
  <c r="AY4319" i="5"/>
  <c r="AY4320" i="5"/>
  <c r="AY4321" i="5"/>
  <c r="AY4322" i="5"/>
  <c r="AY4323" i="5"/>
  <c r="AY4324" i="5"/>
  <c r="AY4325" i="5"/>
  <c r="AY4326" i="5"/>
  <c r="AY4327" i="5"/>
  <c r="AY4328" i="5"/>
  <c r="AY4329" i="5"/>
  <c r="AY4330" i="5"/>
  <c r="AY4331" i="5"/>
  <c r="AY4332" i="5"/>
  <c r="AY4333" i="5"/>
  <c r="AY4334" i="5"/>
  <c r="AY4335" i="5"/>
  <c r="AY4336" i="5"/>
  <c r="AY4337" i="5"/>
  <c r="AY4338" i="5"/>
  <c r="AY4339" i="5"/>
  <c r="AY4340" i="5"/>
  <c r="AY4341" i="5"/>
  <c r="AY4342" i="5"/>
  <c r="AY4343" i="5"/>
  <c r="AY4344" i="5"/>
  <c r="AY4345" i="5"/>
  <c r="AY4346" i="5"/>
  <c r="AY4347" i="5"/>
  <c r="AY4348" i="5"/>
  <c r="AY4349" i="5"/>
  <c r="AY4350" i="5"/>
  <c r="AY4351" i="5"/>
  <c r="AY4352" i="5"/>
  <c r="AY4353" i="5"/>
  <c r="AY4354" i="5"/>
  <c r="AY4355" i="5"/>
  <c r="AY4356" i="5"/>
  <c r="AY4357" i="5"/>
  <c r="AY4358" i="5"/>
  <c r="AY4359" i="5"/>
  <c r="AY4360" i="5"/>
  <c r="AY4361" i="5"/>
  <c r="AY4362" i="5"/>
  <c r="AY4363" i="5"/>
  <c r="AY4364" i="5"/>
  <c r="AY4365" i="5"/>
  <c r="AY4366" i="5"/>
  <c r="AY4367" i="5"/>
  <c r="AY4368" i="5"/>
  <c r="AY4369" i="5"/>
  <c r="AY4370" i="5"/>
  <c r="AY4371" i="5"/>
  <c r="AY4372" i="5"/>
  <c r="AY4373" i="5"/>
  <c r="AY4374" i="5"/>
  <c r="AY4375" i="5"/>
  <c r="AY4376" i="5"/>
  <c r="AY4377" i="5"/>
  <c r="AY4378" i="5"/>
  <c r="AY4379" i="5"/>
  <c r="AY4380" i="5"/>
  <c r="AY4381" i="5"/>
  <c r="AY4382" i="5"/>
  <c r="AY4383" i="5"/>
  <c r="AY4384" i="5"/>
  <c r="AY4385" i="5"/>
  <c r="AY4386" i="5"/>
  <c r="AY4387" i="5"/>
  <c r="AY4388" i="5"/>
  <c r="AY4389" i="5"/>
  <c r="AY4390" i="5"/>
  <c r="AY4391" i="5"/>
  <c r="AY4392" i="5"/>
  <c r="AY4393" i="5"/>
  <c r="AY4394" i="5"/>
  <c r="AY4395" i="5"/>
  <c r="AY4396" i="5"/>
  <c r="AY4397" i="5"/>
  <c r="AY4398" i="5"/>
  <c r="AY4399" i="5"/>
  <c r="AY4400" i="5"/>
  <c r="AY4401" i="5"/>
  <c r="AY4402" i="5"/>
  <c r="AY4403" i="5"/>
  <c r="AY4404" i="5"/>
  <c r="AY4405" i="5"/>
  <c r="AY4406" i="5"/>
  <c r="AY4407" i="5"/>
  <c r="AY4408" i="5"/>
  <c r="AY4409" i="5"/>
  <c r="AY4410" i="5"/>
  <c r="AY4411" i="5"/>
  <c r="AY4412" i="5"/>
  <c r="AY4413" i="5"/>
  <c r="AY4414" i="5"/>
  <c r="AY4415" i="5"/>
  <c r="AY4416" i="5"/>
  <c r="AY4417" i="5"/>
  <c r="AY4418" i="5"/>
  <c r="AY4419" i="5"/>
  <c r="AY4420" i="5"/>
  <c r="AY4421" i="5"/>
  <c r="AY4422" i="5"/>
  <c r="AY4423" i="5"/>
  <c r="AY4424" i="5"/>
  <c r="AY4425" i="5"/>
  <c r="AY4426" i="5"/>
  <c r="AY4427" i="5"/>
  <c r="AY4428" i="5"/>
  <c r="AY4429" i="5"/>
  <c r="AY4430" i="5"/>
  <c r="AY4431" i="5"/>
  <c r="AY4432" i="5"/>
  <c r="AY4433" i="5"/>
  <c r="AY4434" i="5"/>
  <c r="AY4435" i="5"/>
  <c r="AY4436" i="5"/>
  <c r="AY4437" i="5"/>
  <c r="AY4438" i="5"/>
  <c r="AY4439" i="5"/>
  <c r="AY4440" i="5"/>
  <c r="AY4441" i="5"/>
  <c r="AY4442" i="5"/>
  <c r="AY4443" i="5"/>
  <c r="AY4444" i="5"/>
  <c r="AY4445" i="5"/>
  <c r="AY4446" i="5"/>
  <c r="AY4447" i="5"/>
  <c r="AY4448" i="5"/>
  <c r="AY4449" i="5"/>
  <c r="AY4450" i="5"/>
  <c r="AY4451" i="5"/>
  <c r="AY4452" i="5"/>
  <c r="AY4453" i="5"/>
  <c r="AY4454" i="5"/>
  <c r="AY4455" i="5"/>
  <c r="AY4456" i="5"/>
  <c r="AY4457" i="5"/>
  <c r="AY4458" i="5"/>
  <c r="AY4459" i="5"/>
  <c r="AY4460" i="5"/>
  <c r="AY4461" i="5"/>
  <c r="AY4462" i="5"/>
  <c r="AY4463" i="5"/>
  <c r="AY4464" i="5"/>
  <c r="AY4465" i="5"/>
  <c r="AY4466" i="5"/>
  <c r="AY4467" i="5"/>
  <c r="AY4468" i="5"/>
  <c r="AY4469" i="5"/>
  <c r="AY4470" i="5"/>
  <c r="AY4471" i="5"/>
  <c r="AY4472" i="5"/>
  <c r="AY4473" i="5"/>
  <c r="AY4474" i="5"/>
  <c r="AY4475" i="5"/>
  <c r="AY4476" i="5"/>
  <c r="AY4477" i="5"/>
  <c r="AY4478" i="5"/>
  <c r="AY4479" i="5"/>
  <c r="AY4480" i="5"/>
  <c r="AY4481" i="5"/>
  <c r="AY4482" i="5"/>
  <c r="AY4483" i="5"/>
  <c r="AY4484" i="5"/>
  <c r="AY4485" i="5"/>
  <c r="AY4486" i="5"/>
  <c r="AY4487" i="5"/>
  <c r="AY4488" i="5"/>
  <c r="AY4489" i="5"/>
  <c r="AY4490" i="5"/>
  <c r="AY4491" i="5"/>
  <c r="AY4492" i="5"/>
  <c r="AY4493" i="5"/>
  <c r="AY4494" i="5"/>
  <c r="AY4495" i="5"/>
  <c r="AY4496" i="5"/>
  <c r="AY4497" i="5"/>
  <c r="AY4498" i="5"/>
  <c r="AY4499" i="5"/>
  <c r="AY4500" i="5"/>
  <c r="AY4501" i="5"/>
  <c r="AY4502" i="5"/>
  <c r="AY4503" i="5"/>
  <c r="AY4504" i="5"/>
  <c r="AY4505" i="5"/>
  <c r="AY4506" i="5"/>
  <c r="AY4507" i="5"/>
  <c r="AY4508" i="5"/>
  <c r="AY4509" i="5"/>
  <c r="AY4510" i="5"/>
  <c r="AY4511" i="5"/>
  <c r="AY4512" i="5"/>
  <c r="AY4513" i="5"/>
  <c r="AY4514" i="5"/>
  <c r="AY4515" i="5"/>
  <c r="AY4516" i="5"/>
  <c r="AY4517" i="5"/>
  <c r="AY4518" i="5"/>
  <c r="AY4519" i="5"/>
  <c r="AY4520" i="5"/>
  <c r="AY4521" i="5"/>
  <c r="AY4522" i="5"/>
  <c r="AY4523" i="5"/>
  <c r="AY4524" i="5"/>
  <c r="AY4525" i="5"/>
  <c r="AY4526" i="5"/>
  <c r="AY4527" i="5"/>
  <c r="AY4528" i="5"/>
  <c r="AY4529" i="5"/>
  <c r="AY4530" i="5"/>
  <c r="AY4531" i="5"/>
  <c r="AY4532" i="5"/>
  <c r="AY4533" i="5"/>
  <c r="AY4534" i="5"/>
  <c r="AY4535" i="5"/>
  <c r="AY4536" i="5"/>
  <c r="AY4537" i="5"/>
  <c r="AY4538" i="5"/>
  <c r="AY4539" i="5"/>
  <c r="AY4540" i="5"/>
  <c r="AY4541" i="5"/>
  <c r="AY4542" i="5"/>
  <c r="AY4543" i="5"/>
  <c r="AY4544" i="5"/>
  <c r="AY4545" i="5"/>
  <c r="AY4546" i="5"/>
  <c r="AY4547" i="5"/>
  <c r="AY4548" i="5"/>
  <c r="AY4549" i="5"/>
  <c r="AY4550" i="5"/>
  <c r="AY4551" i="5"/>
  <c r="AY4552" i="5"/>
  <c r="AY4553" i="5"/>
  <c r="AY4554" i="5"/>
  <c r="AY4555" i="5"/>
  <c r="AY4556" i="5"/>
  <c r="AY4557" i="5"/>
  <c r="AY4558" i="5"/>
  <c r="AY4559" i="5"/>
  <c r="AY4560" i="5"/>
  <c r="AY4561" i="5"/>
  <c r="AY4562" i="5"/>
  <c r="AY4563" i="5"/>
  <c r="AY4564" i="5"/>
  <c r="AY4565" i="5"/>
  <c r="AY4566" i="5"/>
  <c r="AY4567" i="5"/>
  <c r="AY4568" i="5"/>
  <c r="AY4569" i="5"/>
  <c r="AY4570" i="5"/>
  <c r="AY4571" i="5"/>
  <c r="AY4572" i="5"/>
  <c r="AY4573" i="5"/>
  <c r="AY4574" i="5"/>
  <c r="AY4575" i="5"/>
  <c r="AY4576" i="5"/>
  <c r="AY4577" i="5"/>
  <c r="AY4578" i="5"/>
  <c r="AY4579" i="5"/>
  <c r="AY4580" i="5"/>
  <c r="AY4581" i="5"/>
  <c r="AY4582" i="5"/>
  <c r="AY4583" i="5"/>
  <c r="AY4584" i="5"/>
  <c r="AY4585" i="5"/>
  <c r="AY4586" i="5"/>
  <c r="AY4587" i="5"/>
  <c r="AY4588" i="5"/>
  <c r="AY4589" i="5"/>
  <c r="AY4590" i="5"/>
  <c r="AY4591" i="5"/>
  <c r="AY4592" i="5"/>
  <c r="AY4593" i="5"/>
  <c r="AY4594" i="5"/>
  <c r="AY4595" i="5"/>
  <c r="AY4596" i="5"/>
  <c r="AY4597" i="5"/>
  <c r="AY4598" i="5"/>
  <c r="AY4599" i="5"/>
  <c r="AY4600" i="5"/>
  <c r="AY3801" i="5"/>
  <c r="AY3802" i="5"/>
  <c r="AY3803" i="5"/>
  <c r="AY3804" i="5"/>
  <c r="AY3805" i="5"/>
  <c r="AY3806" i="5"/>
  <c r="AY3807" i="5"/>
  <c r="AY3808" i="5"/>
  <c r="AY3809" i="5"/>
  <c r="AY3810" i="5"/>
  <c r="AY3811" i="5"/>
  <c r="AY3812" i="5"/>
  <c r="AY3813" i="5"/>
  <c r="AY3814" i="5"/>
  <c r="AY3815" i="5"/>
  <c r="AY3816" i="5"/>
  <c r="AY3817" i="5"/>
  <c r="AY3818" i="5"/>
  <c r="AY3819" i="5"/>
  <c r="AY3820" i="5"/>
  <c r="AY3821" i="5"/>
  <c r="AY3822" i="5"/>
  <c r="AY3823" i="5"/>
  <c r="AY3824" i="5"/>
  <c r="AY3825" i="5"/>
  <c r="AY3826" i="5"/>
  <c r="AY3827" i="5"/>
  <c r="AY3828" i="5"/>
  <c r="AY3829" i="5"/>
  <c r="AY3830" i="5"/>
  <c r="AY3831" i="5"/>
  <c r="AY3832" i="5"/>
  <c r="AY3833" i="5"/>
  <c r="AY3834" i="5"/>
  <c r="AY3835" i="5"/>
  <c r="AY3836" i="5"/>
  <c r="AY3837" i="5"/>
  <c r="AY3838" i="5"/>
  <c r="AY3839" i="5"/>
  <c r="AY3840" i="5"/>
  <c r="AY3841" i="5"/>
  <c r="AY3842" i="5"/>
  <c r="AY3843" i="5"/>
  <c r="AY3844" i="5"/>
  <c r="AY3845" i="5"/>
  <c r="AY3846" i="5"/>
  <c r="AY3847" i="5"/>
  <c r="AY3848" i="5"/>
  <c r="AY3849" i="5"/>
  <c r="AY3850" i="5"/>
  <c r="AY3851" i="5"/>
  <c r="AY3852" i="5"/>
  <c r="AY3853" i="5"/>
  <c r="AY3854" i="5"/>
  <c r="AY3855" i="5"/>
  <c r="AY3856" i="5"/>
  <c r="AY3857" i="5"/>
  <c r="AY3858" i="5"/>
  <c r="AY3859" i="5"/>
  <c r="AY3860" i="5"/>
  <c r="AY3861" i="5"/>
  <c r="AY3862" i="5"/>
  <c r="AY3863" i="5"/>
  <c r="AY3864" i="5"/>
  <c r="AY3865" i="5"/>
  <c r="AY3866" i="5"/>
  <c r="AY3867" i="5"/>
  <c r="AY3868" i="5"/>
  <c r="AY3869" i="5"/>
  <c r="AY3870" i="5"/>
  <c r="AY3871" i="5"/>
  <c r="AY3872" i="5"/>
  <c r="AY3873" i="5"/>
  <c r="AY3874" i="5"/>
  <c r="AY3875" i="5"/>
  <c r="AY3876" i="5"/>
  <c r="AY3877" i="5"/>
  <c r="AY3878" i="5"/>
  <c r="AY3879" i="5"/>
  <c r="AY3880" i="5"/>
  <c r="AY3881" i="5"/>
  <c r="AY3882" i="5"/>
  <c r="AY3883" i="5"/>
  <c r="AY3884" i="5"/>
  <c r="AY3885" i="5"/>
  <c r="AY3886" i="5"/>
  <c r="AY3887" i="5"/>
  <c r="AY3888" i="5"/>
  <c r="AY3889" i="5"/>
  <c r="AY3890" i="5"/>
  <c r="AY3891" i="5"/>
  <c r="AY3892" i="5"/>
  <c r="AY3893" i="5"/>
  <c r="AY3894" i="5"/>
  <c r="AY3895" i="5"/>
  <c r="AY3896" i="5"/>
  <c r="AY3897" i="5"/>
  <c r="AY3898" i="5"/>
  <c r="AY3899" i="5"/>
  <c r="AY3900" i="5"/>
  <c r="AY3901" i="5"/>
  <c r="AY3902" i="5"/>
  <c r="AY3903" i="5"/>
  <c r="AY3904" i="5"/>
  <c r="AY3905" i="5"/>
  <c r="AY3906" i="5"/>
  <c r="AY3907" i="5"/>
  <c r="AY3908" i="5"/>
  <c r="AY3909" i="5"/>
  <c r="AY3910" i="5"/>
  <c r="AY3911" i="5"/>
  <c r="AY3912" i="5"/>
  <c r="AY3913" i="5"/>
  <c r="AY3914" i="5"/>
  <c r="AY3915" i="5"/>
  <c r="AY3916" i="5"/>
  <c r="AY3917" i="5"/>
  <c r="AY3918" i="5"/>
  <c r="AY3919" i="5"/>
  <c r="AY3920" i="5"/>
  <c r="AY3921" i="5"/>
  <c r="AY3922" i="5"/>
  <c r="AY3923" i="5"/>
  <c r="AY3924" i="5"/>
  <c r="AY3925" i="5"/>
  <c r="AY3926" i="5"/>
  <c r="AY3927" i="5"/>
  <c r="AY3928" i="5"/>
  <c r="AY3929" i="5"/>
  <c r="AY3930" i="5"/>
  <c r="AY3931" i="5"/>
  <c r="AY3932" i="5"/>
  <c r="AY3933" i="5"/>
  <c r="AY3934" i="5"/>
  <c r="AY3935" i="5"/>
  <c r="AY3936" i="5"/>
  <c r="AY3937" i="5"/>
  <c r="AY3938" i="5"/>
  <c r="AY3939" i="5"/>
  <c r="AY3940" i="5"/>
  <c r="AY3941" i="5"/>
  <c r="AY3942" i="5"/>
  <c r="AY3943" i="5"/>
  <c r="AY3944" i="5"/>
  <c r="AY3945" i="5"/>
  <c r="AY3946" i="5"/>
  <c r="AY3947" i="5"/>
  <c r="AY3948" i="5"/>
  <c r="AY3949" i="5"/>
  <c r="AY3950" i="5"/>
  <c r="AY3951" i="5"/>
  <c r="AY3952" i="5"/>
  <c r="AY3953" i="5"/>
  <c r="AY3954" i="5"/>
  <c r="AY3955" i="5"/>
  <c r="AY3956" i="5"/>
  <c r="AY3957" i="5"/>
  <c r="AY3958" i="5"/>
  <c r="AY3959" i="5"/>
  <c r="AY3960" i="5"/>
  <c r="AY3961" i="5"/>
  <c r="AY3962" i="5"/>
  <c r="AY3963" i="5"/>
  <c r="AY3964" i="5"/>
  <c r="AY3965" i="5"/>
  <c r="AY3966" i="5"/>
  <c r="AY3967" i="5"/>
  <c r="AY3968" i="5"/>
  <c r="AY3969" i="5"/>
  <c r="AY3970" i="5"/>
  <c r="AY3971" i="5"/>
  <c r="AY3972" i="5"/>
  <c r="AY3973" i="5"/>
  <c r="AY3974" i="5"/>
  <c r="AY3975" i="5"/>
  <c r="AY3976" i="5"/>
  <c r="AY3977" i="5"/>
  <c r="AY3978" i="5"/>
  <c r="AY3979" i="5"/>
  <c r="AY3980" i="5"/>
  <c r="AY3981" i="5"/>
  <c r="AY3982" i="5"/>
  <c r="AY3983" i="5"/>
  <c r="AY3984" i="5"/>
  <c r="AY3985" i="5"/>
  <c r="AY3986" i="5"/>
  <c r="AY3987" i="5"/>
  <c r="AY3988" i="5"/>
  <c r="AY3989" i="5"/>
  <c r="AY3990" i="5"/>
  <c r="AY3991" i="5"/>
  <c r="AY3992" i="5"/>
  <c r="AY3993" i="5"/>
  <c r="AY3994" i="5"/>
  <c r="AY3995" i="5"/>
  <c r="AY3996" i="5"/>
  <c r="AY3997" i="5"/>
  <c r="AY3998" i="5"/>
  <c r="AY3999" i="5"/>
  <c r="AY4000" i="5"/>
  <c r="AY4001" i="5"/>
  <c r="AY4002" i="5"/>
  <c r="AY4003" i="5"/>
  <c r="AY4004" i="5"/>
  <c r="AY4005" i="5"/>
  <c r="AY4006" i="5"/>
  <c r="AY4007" i="5"/>
  <c r="AY4008" i="5"/>
  <c r="AY4009" i="5"/>
  <c r="AY4010" i="5"/>
  <c r="AY4011" i="5"/>
  <c r="AY4012" i="5"/>
  <c r="AY4013" i="5"/>
  <c r="AY4014" i="5"/>
  <c r="AY4015" i="5"/>
  <c r="AY4016" i="5"/>
  <c r="AY4017" i="5"/>
  <c r="AY4018" i="5"/>
  <c r="AY4019" i="5"/>
  <c r="AY4020" i="5"/>
  <c r="AY4021" i="5"/>
  <c r="AY4022" i="5"/>
  <c r="AY4023" i="5"/>
  <c r="AY4024" i="5"/>
  <c r="AY4025" i="5"/>
  <c r="AY4026" i="5"/>
  <c r="AY4027" i="5"/>
  <c r="AY4028" i="5"/>
  <c r="AY4029" i="5"/>
  <c r="AY4030" i="5"/>
  <c r="AY4031" i="5"/>
  <c r="AY4032" i="5"/>
  <c r="AY4033" i="5"/>
  <c r="AY4034" i="5"/>
  <c r="AY4035" i="5"/>
  <c r="AY4036" i="5"/>
  <c r="AY4037" i="5"/>
  <c r="AY4038" i="5"/>
  <c r="AY4039" i="5"/>
  <c r="AY4040" i="5"/>
  <c r="AY4041" i="5"/>
  <c r="AY4042" i="5"/>
  <c r="AY4043" i="5"/>
  <c r="AY4044" i="5"/>
  <c r="AY4045" i="5"/>
  <c r="AY4046" i="5"/>
  <c r="AY4047" i="5"/>
  <c r="AY4048" i="5"/>
  <c r="AY4049" i="5"/>
  <c r="AY4050" i="5"/>
  <c r="AY4051" i="5"/>
  <c r="AY4052" i="5"/>
  <c r="AY4053" i="5"/>
  <c r="AY4054" i="5"/>
  <c r="AY4055" i="5"/>
  <c r="AY4056" i="5"/>
  <c r="AY4057" i="5"/>
  <c r="AY4058" i="5"/>
  <c r="AY4059" i="5"/>
  <c r="AY4060" i="5"/>
  <c r="AY4061" i="5"/>
  <c r="AY4062" i="5"/>
  <c r="AY4063" i="5"/>
  <c r="AY4064" i="5"/>
  <c r="AY4065" i="5"/>
  <c r="AY4066" i="5"/>
  <c r="AY4067" i="5"/>
  <c r="AY4068" i="5"/>
  <c r="AY4069" i="5"/>
  <c r="AY4070" i="5"/>
  <c r="AY4071" i="5"/>
  <c r="AY4072" i="5"/>
  <c r="AY4073" i="5"/>
  <c r="AY4074" i="5"/>
  <c r="AY4075" i="5"/>
  <c r="AY4076" i="5"/>
  <c r="AY4077" i="5"/>
  <c r="AY4078" i="5"/>
  <c r="AY4079" i="5"/>
  <c r="AY4080" i="5"/>
  <c r="AY4081" i="5"/>
  <c r="AY4082" i="5"/>
  <c r="AY4083" i="5"/>
  <c r="AY4084" i="5"/>
  <c r="AY4085" i="5"/>
  <c r="AY4086" i="5"/>
  <c r="AY4087" i="5"/>
  <c r="AY4088" i="5"/>
  <c r="AY4089" i="5"/>
  <c r="AY4090" i="5"/>
  <c r="AY4091" i="5"/>
  <c r="AY4092" i="5"/>
  <c r="AY4093" i="5"/>
  <c r="AY4094" i="5"/>
  <c r="AY4095" i="5"/>
  <c r="AY4096" i="5"/>
  <c r="AY4097" i="5"/>
  <c r="AY4098" i="5"/>
  <c r="AY4099" i="5"/>
  <c r="AY4100" i="5"/>
  <c r="AY4101" i="5"/>
  <c r="AY4102" i="5"/>
  <c r="AY4103" i="5"/>
  <c r="AY4104" i="5"/>
  <c r="AY4105" i="5"/>
  <c r="AY4106" i="5"/>
  <c r="AY4107" i="5"/>
  <c r="AY4108" i="5"/>
  <c r="AY4109" i="5"/>
  <c r="AY4110" i="5"/>
  <c r="AY4111" i="5"/>
  <c r="AY4112" i="5"/>
  <c r="AY4113" i="5"/>
  <c r="AY4114" i="5"/>
  <c r="AY4115" i="5"/>
  <c r="AY4116" i="5"/>
  <c r="AY4117" i="5"/>
  <c r="AY4118" i="5"/>
  <c r="AY4119" i="5"/>
  <c r="AY4120" i="5"/>
  <c r="AY4121" i="5"/>
  <c r="AY4122" i="5"/>
  <c r="AY4123" i="5"/>
  <c r="AY4124" i="5"/>
  <c r="AY4125" i="5"/>
  <c r="AY4126" i="5"/>
  <c r="AY4127" i="5"/>
  <c r="AY4128" i="5"/>
  <c r="AY4129" i="5"/>
  <c r="AY4130" i="5"/>
  <c r="AY4131" i="5"/>
  <c r="AY4132" i="5"/>
  <c r="AY4133" i="5"/>
  <c r="AY4134" i="5"/>
  <c r="AY4135" i="5"/>
  <c r="AY4136" i="5"/>
  <c r="AY4137" i="5"/>
  <c r="AY4138" i="5"/>
  <c r="AY4139" i="5"/>
  <c r="AY4140" i="5"/>
  <c r="AY4141" i="5"/>
  <c r="AY4142" i="5"/>
  <c r="AY4143" i="5"/>
  <c r="AY4144" i="5"/>
  <c r="AY4145" i="5"/>
  <c r="AY4146" i="5"/>
  <c r="AY4147" i="5"/>
  <c r="AY4148" i="5"/>
  <c r="AY4149" i="5"/>
  <c r="AY4150" i="5"/>
  <c r="AY4151" i="5"/>
  <c r="AY4152" i="5"/>
  <c r="AY4153" i="5"/>
  <c r="AY4154" i="5"/>
  <c r="AY4155" i="5"/>
  <c r="AY4156" i="5"/>
  <c r="AY4157" i="5"/>
  <c r="AY4158" i="5"/>
  <c r="AY4159" i="5"/>
  <c r="AY4160" i="5"/>
  <c r="AY4161" i="5"/>
  <c r="AY4162" i="5"/>
  <c r="AY4163" i="5"/>
  <c r="AY4164" i="5"/>
  <c r="AY4165" i="5"/>
  <c r="AY4166" i="5"/>
  <c r="AY4167" i="5"/>
  <c r="AY4168" i="5"/>
  <c r="AY4169" i="5"/>
  <c r="AY4170" i="5"/>
  <c r="AY4171" i="5"/>
  <c r="AY4172" i="5"/>
  <c r="AY4173" i="5"/>
  <c r="AY4174" i="5"/>
  <c r="AY4175" i="5"/>
  <c r="AY4176" i="5"/>
  <c r="AY4177" i="5"/>
  <c r="AY4178" i="5"/>
  <c r="AY4179" i="5"/>
  <c r="AY4180" i="5"/>
  <c r="AY4181" i="5"/>
  <c r="AY4182" i="5"/>
  <c r="AY4183" i="5"/>
  <c r="AY4184" i="5"/>
  <c r="AY4185" i="5"/>
  <c r="AY4186" i="5"/>
  <c r="AY4187" i="5"/>
  <c r="AY4188" i="5"/>
  <c r="AY4189" i="5"/>
  <c r="AY4190" i="5"/>
  <c r="AY4191" i="5"/>
  <c r="AY4192" i="5"/>
  <c r="AY4193" i="5"/>
  <c r="AY4194" i="5"/>
  <c r="AY4195" i="5"/>
  <c r="AY4196" i="5"/>
  <c r="AY4197" i="5"/>
  <c r="AY4198" i="5"/>
  <c r="AY4199" i="5"/>
  <c r="AY4200" i="5"/>
  <c r="J92" i="4" l="1"/>
  <c r="J93" i="4"/>
  <c r="J91" i="4"/>
  <c r="K91" i="4"/>
  <c r="K92" i="4"/>
  <c r="K93" i="4"/>
  <c r="AY2927" i="5" l="1"/>
  <c r="AY2928" i="5"/>
  <c r="AY2929" i="5"/>
  <c r="AY2930" i="5"/>
  <c r="AY2931" i="5"/>
  <c r="AY2932" i="5"/>
  <c r="AY2933" i="5"/>
  <c r="AY2934" i="5"/>
  <c r="AY2935" i="5"/>
  <c r="AY2936" i="5"/>
  <c r="AY2937" i="5"/>
  <c r="AY2938" i="5"/>
  <c r="AY2939" i="5"/>
  <c r="AY2940" i="5"/>
  <c r="AY2941" i="5"/>
  <c r="AY2942" i="5"/>
  <c r="AY2943" i="5"/>
  <c r="AY2944" i="5"/>
  <c r="AY2945" i="5"/>
  <c r="AY2946" i="5"/>
  <c r="AY2947" i="5"/>
  <c r="AY2948" i="5"/>
  <c r="AY2949" i="5"/>
  <c r="AY2950" i="5"/>
  <c r="AY2951" i="5"/>
  <c r="AY2952" i="5"/>
  <c r="AY2953" i="5"/>
  <c r="AY2954" i="5"/>
  <c r="AY2955" i="5"/>
  <c r="AY2956" i="5"/>
  <c r="AY2957" i="5"/>
  <c r="AY2958" i="5"/>
  <c r="AY2959" i="5"/>
  <c r="AY2960" i="5"/>
  <c r="AY2961" i="5"/>
  <c r="AY2962" i="5"/>
  <c r="AY2963" i="5"/>
  <c r="AY2964" i="5"/>
  <c r="AY2965" i="5"/>
  <c r="AY2966" i="5"/>
  <c r="AY2967" i="5"/>
  <c r="AY2968" i="5"/>
  <c r="AY2969" i="5"/>
  <c r="AY2970" i="5"/>
  <c r="AY2971" i="5"/>
  <c r="AY2972" i="5"/>
  <c r="AY2973" i="5"/>
  <c r="AY2974" i="5"/>
  <c r="AY2975" i="5"/>
  <c r="AY2976" i="5"/>
  <c r="AY2977" i="5"/>
  <c r="AY2978" i="5"/>
  <c r="AY2979" i="5"/>
  <c r="AY2980" i="5"/>
  <c r="AY2981" i="5"/>
  <c r="AY2982" i="5"/>
  <c r="AY2983" i="5"/>
  <c r="AY2984" i="5"/>
  <c r="AY2985" i="5"/>
  <c r="AY2986" i="5"/>
  <c r="AY2987" i="5"/>
  <c r="AY2988" i="5"/>
  <c r="AY2989" i="5"/>
  <c r="AY2990" i="5"/>
  <c r="AY2991" i="5"/>
  <c r="AY2992" i="5"/>
  <c r="AY2993" i="5"/>
  <c r="AY2994" i="5"/>
  <c r="AY2995" i="5"/>
  <c r="AY2996" i="5"/>
  <c r="AY2997" i="5"/>
  <c r="AY2998" i="5"/>
  <c r="AY2999" i="5"/>
  <c r="AY3000" i="5"/>
  <c r="AY3001" i="5"/>
  <c r="AY3002" i="5"/>
  <c r="AY3003" i="5"/>
  <c r="AY3004" i="5"/>
  <c r="AY3005" i="5"/>
  <c r="AY3006" i="5"/>
  <c r="AY3007" i="5"/>
  <c r="AY3008" i="5"/>
  <c r="AY3009" i="5"/>
  <c r="AY3010" i="5"/>
  <c r="AY3011" i="5"/>
  <c r="AY3012" i="5"/>
  <c r="AY3013" i="5"/>
  <c r="AY3014" i="5"/>
  <c r="AY3015" i="5"/>
  <c r="AY3016" i="5"/>
  <c r="AY3017" i="5"/>
  <c r="AY3018" i="5"/>
  <c r="AY3019" i="5"/>
  <c r="AY3020" i="5"/>
  <c r="AY3021" i="5"/>
  <c r="AY3022" i="5"/>
  <c r="AY3023" i="5"/>
  <c r="AY3024" i="5"/>
  <c r="AY3025" i="5"/>
  <c r="AY3026" i="5"/>
  <c r="AY3027" i="5"/>
  <c r="AY3028" i="5"/>
  <c r="AY3029" i="5"/>
  <c r="AY3030" i="5"/>
  <c r="AY3031" i="5"/>
  <c r="AY3032" i="5"/>
  <c r="AY3033" i="5"/>
  <c r="AY3034" i="5"/>
  <c r="AY3035" i="5"/>
  <c r="AY3036" i="5"/>
  <c r="AY3037" i="5"/>
  <c r="AY3038" i="5"/>
  <c r="AY3039" i="5"/>
  <c r="AY3040" i="5"/>
  <c r="AY3041" i="5"/>
  <c r="AY3042" i="5"/>
  <c r="AY3043" i="5"/>
  <c r="AY3044" i="5"/>
  <c r="AY3045" i="5"/>
  <c r="AY3046" i="5"/>
  <c r="AY3047" i="5"/>
  <c r="AY3048" i="5"/>
  <c r="AY3049" i="5"/>
  <c r="AY3050" i="5"/>
  <c r="AY3051" i="5"/>
  <c r="AY3052" i="5"/>
  <c r="AY3053" i="5"/>
  <c r="AY3054" i="5"/>
  <c r="AY3055" i="5"/>
  <c r="AY3056" i="5"/>
  <c r="AY3057" i="5"/>
  <c r="AY3058" i="5"/>
  <c r="AY3059" i="5"/>
  <c r="AY3060" i="5"/>
  <c r="AY3061" i="5"/>
  <c r="AY3062" i="5"/>
  <c r="AY3063" i="5"/>
  <c r="AY3064" i="5"/>
  <c r="AY3065" i="5"/>
  <c r="AY3066" i="5"/>
  <c r="AY3067" i="5"/>
  <c r="AY3068" i="5"/>
  <c r="AY3069" i="5"/>
  <c r="AY3070" i="5"/>
  <c r="AY3071" i="5"/>
  <c r="AY3072" i="5"/>
  <c r="AY3073" i="5"/>
  <c r="AY3074" i="5"/>
  <c r="AY3075" i="5"/>
  <c r="AY3076" i="5"/>
  <c r="AY3077" i="5"/>
  <c r="AY3078" i="5"/>
  <c r="AY3079" i="5"/>
  <c r="AY3080" i="5"/>
  <c r="AY3081" i="5"/>
  <c r="AY3082" i="5"/>
  <c r="AY3083" i="5"/>
  <c r="AY3084" i="5"/>
  <c r="AY3085" i="5"/>
  <c r="AY3086" i="5"/>
  <c r="AY3087" i="5"/>
  <c r="AY3088" i="5"/>
  <c r="AY3089" i="5"/>
  <c r="AY3090" i="5"/>
  <c r="AY3091" i="5"/>
  <c r="AY3092" i="5"/>
  <c r="AY3093" i="5"/>
  <c r="AY3094" i="5"/>
  <c r="AY3095" i="5"/>
  <c r="AY3096" i="5"/>
  <c r="AY3097" i="5"/>
  <c r="AY3098" i="5"/>
  <c r="AY3099" i="5"/>
  <c r="AY3100" i="5"/>
  <c r="AY3101" i="5"/>
  <c r="AY3102" i="5"/>
  <c r="AY3103" i="5"/>
  <c r="AY3104" i="5"/>
  <c r="AY3105" i="5"/>
  <c r="AY3106" i="5"/>
  <c r="AY3107" i="5"/>
  <c r="AY3108" i="5"/>
  <c r="AY3109" i="5"/>
  <c r="AY3110" i="5"/>
  <c r="AY3111" i="5"/>
  <c r="AY3112" i="5"/>
  <c r="AY3113" i="5"/>
  <c r="AY3114" i="5"/>
  <c r="AY3115" i="5"/>
  <c r="AY3116" i="5"/>
  <c r="AY3117" i="5"/>
  <c r="AY3118" i="5"/>
  <c r="AY3119" i="5"/>
  <c r="AY3120" i="5"/>
  <c r="AY3121" i="5"/>
  <c r="AY3122" i="5"/>
  <c r="AY3123" i="5"/>
  <c r="AY3124" i="5"/>
  <c r="AY3125" i="5"/>
  <c r="AY3126" i="5"/>
  <c r="AY3127" i="5"/>
  <c r="AY3128" i="5"/>
  <c r="AY3129" i="5"/>
  <c r="AY3130" i="5"/>
  <c r="AY3131" i="5"/>
  <c r="AY3132" i="5"/>
  <c r="AY3133" i="5"/>
  <c r="AY3134" i="5"/>
  <c r="AY3135" i="5"/>
  <c r="AY3136" i="5"/>
  <c r="AY3137" i="5"/>
  <c r="AY3138" i="5"/>
  <c r="AY3139" i="5"/>
  <c r="AY3140" i="5"/>
  <c r="AY3141" i="5"/>
  <c r="AY3142" i="5"/>
  <c r="AY3143" i="5"/>
  <c r="AY3144" i="5"/>
  <c r="AY3145" i="5"/>
  <c r="AY3146" i="5"/>
  <c r="AY3147" i="5"/>
  <c r="AY3148" i="5"/>
  <c r="AY3149" i="5"/>
  <c r="AY3150" i="5"/>
  <c r="AY3151" i="5"/>
  <c r="AY3152" i="5"/>
  <c r="AY3153" i="5"/>
  <c r="AY3154" i="5"/>
  <c r="AY3155" i="5"/>
  <c r="AY3156" i="5"/>
  <c r="AY3157" i="5"/>
  <c r="AY3158" i="5"/>
  <c r="AY3159" i="5"/>
  <c r="AY3160" i="5"/>
  <c r="AY3161" i="5"/>
  <c r="AY3162" i="5"/>
  <c r="AY3163" i="5"/>
  <c r="AY3164" i="5"/>
  <c r="AY3165" i="5"/>
  <c r="AY3166" i="5"/>
  <c r="AY3167" i="5"/>
  <c r="AY3168" i="5"/>
  <c r="AY3169" i="5"/>
  <c r="AY3170" i="5"/>
  <c r="AY3171" i="5"/>
  <c r="AY3172" i="5"/>
  <c r="AY3173" i="5"/>
  <c r="AY3174" i="5"/>
  <c r="AY3175" i="5"/>
  <c r="AY3176" i="5"/>
  <c r="AY3177" i="5"/>
  <c r="AY3178" i="5"/>
  <c r="AY3179" i="5"/>
  <c r="AY3180" i="5"/>
  <c r="AY3181" i="5"/>
  <c r="AY3182" i="5"/>
  <c r="AY3183" i="5"/>
  <c r="AY3184" i="5"/>
  <c r="AY3185" i="5"/>
  <c r="AY3186" i="5"/>
  <c r="AY3187" i="5"/>
  <c r="AY3188" i="5"/>
  <c r="AY3189" i="5"/>
  <c r="AY3190" i="5"/>
  <c r="AY3191" i="5"/>
  <c r="AY3192" i="5"/>
  <c r="AY3193" i="5"/>
  <c r="AY3194" i="5"/>
  <c r="AY3195" i="5"/>
  <c r="AY3196" i="5"/>
  <c r="AY3197" i="5"/>
  <c r="AY3198" i="5"/>
  <c r="AY3199" i="5"/>
  <c r="AY3200" i="5"/>
  <c r="AY3201" i="5"/>
  <c r="AY3202" i="5"/>
  <c r="AY3203" i="5"/>
  <c r="AY3204" i="5"/>
  <c r="AY3205" i="5"/>
  <c r="AY3206" i="5"/>
  <c r="AY3207" i="5"/>
  <c r="AY3208" i="5"/>
  <c r="AY3209" i="5"/>
  <c r="AY3210" i="5"/>
  <c r="AY3211" i="5"/>
  <c r="AY3212" i="5"/>
  <c r="AY3213" i="5"/>
  <c r="AY3214" i="5"/>
  <c r="AY3215" i="5"/>
  <c r="AY3216" i="5"/>
  <c r="AY3217" i="5"/>
  <c r="AY3218" i="5"/>
  <c r="AY3219" i="5"/>
  <c r="AY3220" i="5"/>
  <c r="AY3221" i="5"/>
  <c r="AY3222" i="5"/>
  <c r="AY3223" i="5"/>
  <c r="AY3224" i="5"/>
  <c r="AY3225" i="5"/>
  <c r="AY3226" i="5"/>
  <c r="AY3227" i="5"/>
  <c r="AY3228" i="5"/>
  <c r="AY3229" i="5"/>
  <c r="AY3230" i="5"/>
  <c r="AY3231" i="5"/>
  <c r="AY3232" i="5"/>
  <c r="AY3233" i="5"/>
  <c r="AY3234" i="5"/>
  <c r="AY3235" i="5"/>
  <c r="AY3236" i="5"/>
  <c r="AY3237" i="5"/>
  <c r="AY3238" i="5"/>
  <c r="AY3239" i="5"/>
  <c r="AY3240" i="5"/>
  <c r="AY3241" i="5"/>
  <c r="AY3242" i="5"/>
  <c r="AY3243" i="5"/>
  <c r="AY3244" i="5"/>
  <c r="AY3245" i="5"/>
  <c r="AY3246" i="5"/>
  <c r="AY3247" i="5"/>
  <c r="AY3248" i="5"/>
  <c r="AY3249" i="5"/>
  <c r="AY3250" i="5"/>
  <c r="AY3251" i="5"/>
  <c r="AY3252" i="5"/>
  <c r="AY3253" i="5"/>
  <c r="AY3254" i="5"/>
  <c r="AY3255" i="5"/>
  <c r="AY3256" i="5"/>
  <c r="AY3257" i="5"/>
  <c r="AY3258" i="5"/>
  <c r="AY3259" i="5"/>
  <c r="AY3260" i="5"/>
  <c r="AY3261" i="5"/>
  <c r="AY3262" i="5"/>
  <c r="AY3263" i="5"/>
  <c r="AY3264" i="5"/>
  <c r="AY3265" i="5"/>
  <c r="AY3266" i="5"/>
  <c r="AY3267" i="5"/>
  <c r="AY3268" i="5"/>
  <c r="AY3269" i="5"/>
  <c r="AY3270" i="5"/>
  <c r="AY3271" i="5"/>
  <c r="AY3272" i="5"/>
  <c r="AY3273" i="5"/>
  <c r="AY3274" i="5"/>
  <c r="AY3275" i="5"/>
  <c r="AY3276" i="5"/>
  <c r="AY3277" i="5"/>
  <c r="AY3278" i="5"/>
  <c r="AY3279" i="5"/>
  <c r="AY3280" i="5"/>
  <c r="AY3281" i="5"/>
  <c r="AY3282" i="5"/>
  <c r="AY3283" i="5"/>
  <c r="AY3284" i="5"/>
  <c r="AY3285" i="5"/>
  <c r="AY3286" i="5"/>
  <c r="AY3287" i="5"/>
  <c r="AY3288" i="5"/>
  <c r="AY3289" i="5"/>
  <c r="AY3290" i="5"/>
  <c r="AY3291" i="5"/>
  <c r="AY3292" i="5"/>
  <c r="AY3293" i="5"/>
  <c r="AY3294" i="5"/>
  <c r="AY3295" i="5"/>
  <c r="AY3296" i="5"/>
  <c r="AY3297" i="5"/>
  <c r="AY3298" i="5"/>
  <c r="AY3299" i="5"/>
  <c r="AY3300" i="5"/>
  <c r="AY3301" i="5"/>
  <c r="AY3302" i="5"/>
  <c r="AY3303" i="5"/>
  <c r="AY3304" i="5"/>
  <c r="AY3305" i="5"/>
  <c r="AY3306" i="5"/>
  <c r="AY3307" i="5"/>
  <c r="AY3308" i="5"/>
  <c r="AY3309" i="5"/>
  <c r="AY3310" i="5"/>
  <c r="AY3311" i="5"/>
  <c r="AY3312" i="5"/>
  <c r="AY3313" i="5"/>
  <c r="AY3314" i="5"/>
  <c r="AY3315" i="5"/>
  <c r="AY3316" i="5"/>
  <c r="AY3317" i="5"/>
  <c r="AY3318" i="5"/>
  <c r="AY3319" i="5"/>
  <c r="AY3320" i="5"/>
  <c r="AY3321" i="5"/>
  <c r="AY3322" i="5"/>
  <c r="AY3323" i="5"/>
  <c r="AY3324" i="5"/>
  <c r="AY3325" i="5"/>
  <c r="AY3326" i="5"/>
  <c r="AY3327" i="5"/>
  <c r="AY3328" i="5"/>
  <c r="AY3329" i="5"/>
  <c r="AY3330" i="5"/>
  <c r="AY3331" i="5"/>
  <c r="AY3332" i="5"/>
  <c r="AY3333" i="5"/>
  <c r="AY3334" i="5"/>
  <c r="AY3335" i="5"/>
  <c r="AY3336" i="5"/>
  <c r="AY3337" i="5"/>
  <c r="AY3338" i="5"/>
  <c r="AY3339" i="5"/>
  <c r="AY3340" i="5"/>
  <c r="AY3341" i="5"/>
  <c r="AY3342" i="5"/>
  <c r="AY3343" i="5"/>
  <c r="AY3344" i="5"/>
  <c r="AY3345" i="5"/>
  <c r="AY3346" i="5"/>
  <c r="AY3347" i="5"/>
  <c r="AY3348" i="5"/>
  <c r="AY3349" i="5"/>
  <c r="AY3350" i="5"/>
  <c r="AY3351" i="5"/>
  <c r="AY3352" i="5"/>
  <c r="AY3353" i="5"/>
  <c r="AY3354" i="5"/>
  <c r="AY3355" i="5"/>
  <c r="AY3356" i="5"/>
  <c r="AY3357" i="5"/>
  <c r="AY3358" i="5"/>
  <c r="AY3359" i="5"/>
  <c r="AY3360" i="5"/>
  <c r="AY3361" i="5"/>
  <c r="AY3362" i="5"/>
  <c r="AY3363" i="5"/>
  <c r="AY3364" i="5"/>
  <c r="AY3365" i="5"/>
  <c r="AY3366" i="5"/>
  <c r="AY3367" i="5"/>
  <c r="AY3368" i="5"/>
  <c r="AY3369" i="5"/>
  <c r="AY3370" i="5"/>
  <c r="AY3371" i="5"/>
  <c r="AY3372" i="5"/>
  <c r="AY3373" i="5"/>
  <c r="AY3374" i="5"/>
  <c r="AY3375" i="5"/>
  <c r="AY3376" i="5"/>
  <c r="AY3377" i="5"/>
  <c r="AY3378" i="5"/>
  <c r="AY3379" i="5"/>
  <c r="AY3380" i="5"/>
  <c r="AY3381" i="5"/>
  <c r="AY3382" i="5"/>
  <c r="AY3383" i="5"/>
  <c r="AY3384" i="5"/>
  <c r="AY3385" i="5"/>
  <c r="AY3386" i="5"/>
  <c r="AY3387" i="5"/>
  <c r="AY3388" i="5"/>
  <c r="AY3389" i="5"/>
  <c r="AY3390" i="5"/>
  <c r="AY3391" i="5"/>
  <c r="AY3392" i="5"/>
  <c r="AY3393" i="5"/>
  <c r="AY3394" i="5"/>
  <c r="AY3395" i="5"/>
  <c r="AY3396" i="5"/>
  <c r="AY3397" i="5"/>
  <c r="AY3398" i="5"/>
  <c r="AY3399" i="5"/>
  <c r="AY3400" i="5"/>
  <c r="AY3401" i="5"/>
  <c r="AY3402" i="5"/>
  <c r="AY3403" i="5"/>
  <c r="AY3404" i="5"/>
  <c r="AY3405" i="5"/>
  <c r="AY3406" i="5"/>
  <c r="AY3407" i="5"/>
  <c r="AY3408" i="5"/>
  <c r="AY3409" i="5"/>
  <c r="AY3410" i="5"/>
  <c r="AY3411" i="5"/>
  <c r="AY3412" i="5"/>
  <c r="AY3413" i="5"/>
  <c r="AY3414" i="5"/>
  <c r="AY3415" i="5"/>
  <c r="AY3416" i="5"/>
  <c r="AY3417" i="5"/>
  <c r="AY3418" i="5"/>
  <c r="AY3419" i="5"/>
  <c r="AY3420" i="5"/>
  <c r="AY3421" i="5"/>
  <c r="AY3422" i="5"/>
  <c r="AY3423" i="5"/>
  <c r="AY3424" i="5"/>
  <c r="AY3425" i="5"/>
  <c r="AY3426" i="5"/>
  <c r="AY3427" i="5"/>
  <c r="AY3428" i="5"/>
  <c r="AY3429" i="5"/>
  <c r="AY3430" i="5"/>
  <c r="AY3431" i="5"/>
  <c r="AY3432" i="5"/>
  <c r="AY3433" i="5"/>
  <c r="AY3434" i="5"/>
  <c r="AY3435" i="5"/>
  <c r="AY3436" i="5"/>
  <c r="AY3437" i="5"/>
  <c r="AY3438" i="5"/>
  <c r="AY3439" i="5"/>
  <c r="AY3440" i="5"/>
  <c r="AY3441" i="5"/>
  <c r="AY3442" i="5"/>
  <c r="AY3443" i="5"/>
  <c r="AY3444" i="5"/>
  <c r="AY3445" i="5"/>
  <c r="AY3446" i="5"/>
  <c r="AY3447" i="5"/>
  <c r="AY3448" i="5"/>
  <c r="AY3449" i="5"/>
  <c r="AY3450" i="5"/>
  <c r="AY3451" i="5"/>
  <c r="AY3452" i="5"/>
  <c r="AY3453" i="5"/>
  <c r="AY3454" i="5"/>
  <c r="AY3455" i="5"/>
  <c r="AY3456" i="5"/>
  <c r="AY3457" i="5"/>
  <c r="AY3458" i="5"/>
  <c r="AY3459" i="5"/>
  <c r="AY3460" i="5"/>
  <c r="AY3461" i="5"/>
  <c r="AY3462" i="5"/>
  <c r="AY3463" i="5"/>
  <c r="AY3464" i="5"/>
  <c r="AY3465" i="5"/>
  <c r="AY3466" i="5"/>
  <c r="AY3467" i="5"/>
  <c r="AY3468" i="5"/>
  <c r="AY3469" i="5"/>
  <c r="AY3470" i="5"/>
  <c r="AY3471" i="5"/>
  <c r="AY3472" i="5"/>
  <c r="AY3473" i="5"/>
  <c r="AY3474" i="5"/>
  <c r="AY3475" i="5"/>
  <c r="AY3476" i="5"/>
  <c r="AY3477" i="5"/>
  <c r="AY3478" i="5"/>
  <c r="AY3479" i="5"/>
  <c r="AY3480" i="5"/>
  <c r="AY3481" i="5"/>
  <c r="AY3482" i="5"/>
  <c r="AY3483" i="5"/>
  <c r="AY3484" i="5"/>
  <c r="AY3485" i="5"/>
  <c r="AY3486" i="5"/>
  <c r="AY3487" i="5"/>
  <c r="AY3488" i="5"/>
  <c r="AY3489" i="5"/>
  <c r="AY3490" i="5"/>
  <c r="AY3491" i="5"/>
  <c r="AY3492" i="5"/>
  <c r="AY3493" i="5"/>
  <c r="AY3494" i="5"/>
  <c r="AY3495" i="5"/>
  <c r="AY3496" i="5"/>
  <c r="AY3497" i="5"/>
  <c r="AY3498" i="5"/>
  <c r="AY3499" i="5"/>
  <c r="AY3500" i="5"/>
  <c r="AY3501" i="5"/>
  <c r="AY3502" i="5"/>
  <c r="AY3503" i="5"/>
  <c r="AY3504" i="5"/>
  <c r="AY3505" i="5"/>
  <c r="AY3506" i="5"/>
  <c r="AY3507" i="5"/>
  <c r="AY3508" i="5"/>
  <c r="AY3509" i="5"/>
  <c r="AY3510" i="5"/>
  <c r="AY3511" i="5"/>
  <c r="AY3512" i="5"/>
  <c r="AY3513" i="5"/>
  <c r="AY3514" i="5"/>
  <c r="AY3515" i="5"/>
  <c r="AY3516" i="5"/>
  <c r="AY3517" i="5"/>
  <c r="AY3518" i="5"/>
  <c r="AY3519" i="5"/>
  <c r="AY3520" i="5"/>
  <c r="AY3521" i="5"/>
  <c r="AY3522" i="5"/>
  <c r="AY3523" i="5"/>
  <c r="AY3524" i="5"/>
  <c r="AY3525" i="5"/>
  <c r="AY3526" i="5"/>
  <c r="AY3527" i="5"/>
  <c r="AY3528" i="5"/>
  <c r="AY3529" i="5"/>
  <c r="AY3530" i="5"/>
  <c r="AY3531" i="5"/>
  <c r="AY3532" i="5"/>
  <c r="AY3533" i="5"/>
  <c r="AY3534" i="5"/>
  <c r="AY3535" i="5"/>
  <c r="AY3536" i="5"/>
  <c r="AY3537" i="5"/>
  <c r="AY3538" i="5"/>
  <c r="AY3539" i="5"/>
  <c r="AY3540" i="5"/>
  <c r="AY3541" i="5"/>
  <c r="AY3542" i="5"/>
  <c r="AY3543" i="5"/>
  <c r="AY3544" i="5"/>
  <c r="AY3545" i="5"/>
  <c r="AY3546" i="5"/>
  <c r="AY3547" i="5"/>
  <c r="AY3548" i="5"/>
  <c r="AY3549" i="5"/>
  <c r="AY3550" i="5"/>
  <c r="AY3551" i="5"/>
  <c r="AY3552" i="5"/>
  <c r="AY3553" i="5"/>
  <c r="AY3554" i="5"/>
  <c r="AY3555" i="5"/>
  <c r="AY3556" i="5"/>
  <c r="AY3557" i="5"/>
  <c r="AY3558" i="5"/>
  <c r="AY3559" i="5"/>
  <c r="AY3560" i="5"/>
  <c r="AY3561" i="5"/>
  <c r="AY3562" i="5"/>
  <c r="AY3563" i="5"/>
  <c r="AY3564" i="5"/>
  <c r="AY3565" i="5"/>
  <c r="AY3566" i="5"/>
  <c r="AY3567" i="5"/>
  <c r="AY3568" i="5"/>
  <c r="AY3569" i="5"/>
  <c r="AY3570" i="5"/>
  <c r="AY3571" i="5"/>
  <c r="AY3572" i="5"/>
  <c r="AY3573" i="5"/>
  <c r="AY3574" i="5"/>
  <c r="AY3575" i="5"/>
  <c r="AY3576" i="5"/>
  <c r="AY3577" i="5"/>
  <c r="AY3578" i="5"/>
  <c r="AY3579" i="5"/>
  <c r="AY3580" i="5"/>
  <c r="AY3581" i="5"/>
  <c r="AY3582" i="5"/>
  <c r="AY3583" i="5"/>
  <c r="AY3584" i="5"/>
  <c r="AY3585" i="5"/>
  <c r="AY3586" i="5"/>
  <c r="AY3587" i="5"/>
  <c r="AY3588" i="5"/>
  <c r="AY3589" i="5"/>
  <c r="AY3590" i="5"/>
  <c r="AY3591" i="5"/>
  <c r="AY3592" i="5"/>
  <c r="AY3593" i="5"/>
  <c r="AY3594" i="5"/>
  <c r="AY3595" i="5"/>
  <c r="AY3596" i="5"/>
  <c r="AY3597" i="5"/>
  <c r="AY3598" i="5"/>
  <c r="AY3599" i="5"/>
  <c r="AY3600" i="5"/>
  <c r="AY3601" i="5"/>
  <c r="AY3602" i="5"/>
  <c r="AY3603" i="5"/>
  <c r="AY3604" i="5"/>
  <c r="AY3605" i="5"/>
  <c r="AY3606" i="5"/>
  <c r="AY3607" i="5"/>
  <c r="AY3608" i="5"/>
  <c r="AY3609" i="5"/>
  <c r="AY3610" i="5"/>
  <c r="AY3611" i="5"/>
  <c r="AY3612" i="5"/>
  <c r="AY3613" i="5"/>
  <c r="AY3614" i="5"/>
  <c r="AY3615" i="5"/>
  <c r="AY3616" i="5"/>
  <c r="AY3617" i="5"/>
  <c r="AY3618" i="5"/>
  <c r="AY3619" i="5"/>
  <c r="AY3620" i="5"/>
  <c r="AY3621" i="5"/>
  <c r="AY3622" i="5"/>
  <c r="AY3623" i="5"/>
  <c r="AY3624" i="5"/>
  <c r="AY3625" i="5"/>
  <c r="AY3626" i="5"/>
  <c r="AY3627" i="5"/>
  <c r="AY3628" i="5"/>
  <c r="AY3629" i="5"/>
  <c r="AY3630" i="5"/>
  <c r="AY3631" i="5"/>
  <c r="AY3632" i="5"/>
  <c r="AY3633" i="5"/>
  <c r="AY3634" i="5"/>
  <c r="AY3635" i="5"/>
  <c r="AY3636" i="5"/>
  <c r="AY3637" i="5"/>
  <c r="AY3638" i="5"/>
  <c r="AY3639" i="5"/>
  <c r="AY3640" i="5"/>
  <c r="AY3641" i="5"/>
  <c r="AY3642" i="5"/>
  <c r="AY3643" i="5"/>
  <c r="AY3644" i="5"/>
  <c r="AY3645" i="5"/>
  <c r="AY3646" i="5"/>
  <c r="AY3647" i="5"/>
  <c r="AY3648" i="5"/>
  <c r="AY3649" i="5"/>
  <c r="AY3650" i="5"/>
  <c r="AY3651" i="5"/>
  <c r="AY3652" i="5"/>
  <c r="AY3653" i="5"/>
  <c r="AY3654" i="5"/>
  <c r="AY3655" i="5"/>
  <c r="AY3656" i="5"/>
  <c r="AY3657" i="5"/>
  <c r="AY3658" i="5"/>
  <c r="AY3659" i="5"/>
  <c r="AY3660" i="5"/>
  <c r="AY3661" i="5"/>
  <c r="AY3662" i="5"/>
  <c r="AY3663" i="5"/>
  <c r="AY3664" i="5"/>
  <c r="AY3665" i="5"/>
  <c r="AY3666" i="5"/>
  <c r="AY3667" i="5"/>
  <c r="AY3668" i="5"/>
  <c r="AY3669" i="5"/>
  <c r="AY3670" i="5"/>
  <c r="AY3671" i="5"/>
  <c r="AY3672" i="5"/>
  <c r="AY3673" i="5"/>
  <c r="AY3674" i="5"/>
  <c r="AY3675" i="5"/>
  <c r="AY3676" i="5"/>
  <c r="AY3677" i="5"/>
  <c r="AY3678" i="5"/>
  <c r="AY3679" i="5"/>
  <c r="AY3680" i="5"/>
  <c r="AY3681" i="5"/>
  <c r="AY3682" i="5"/>
  <c r="AY3683" i="5"/>
  <c r="AY3684" i="5"/>
  <c r="AY3685" i="5"/>
  <c r="AY3686" i="5"/>
  <c r="AY3687" i="5"/>
  <c r="AY3688" i="5"/>
  <c r="AY3689" i="5"/>
  <c r="AY3690" i="5"/>
  <c r="AY3691" i="5"/>
  <c r="AY3692" i="5"/>
  <c r="AY3693" i="5"/>
  <c r="AY3694" i="5"/>
  <c r="AY3695" i="5"/>
  <c r="AY3696" i="5"/>
  <c r="AY3697" i="5"/>
  <c r="AY3698" i="5"/>
  <c r="AY3699" i="5"/>
  <c r="AY3700" i="5"/>
  <c r="AY3701" i="5"/>
  <c r="AY3702" i="5"/>
  <c r="AY3703" i="5"/>
  <c r="AY3704" i="5"/>
  <c r="AY3705" i="5"/>
  <c r="AY3706" i="5"/>
  <c r="AY3707" i="5"/>
  <c r="AY3708" i="5"/>
  <c r="AY3709" i="5"/>
  <c r="AY3710" i="5"/>
  <c r="AY3711" i="5"/>
  <c r="AY3712" i="5"/>
  <c r="AY3713" i="5"/>
  <c r="AY3714" i="5"/>
  <c r="AY3715" i="5"/>
  <c r="AY3716" i="5"/>
  <c r="AY3717" i="5"/>
  <c r="AY3718" i="5"/>
  <c r="AY3719" i="5"/>
  <c r="AY3720" i="5"/>
  <c r="AY3721" i="5"/>
  <c r="AY3722" i="5"/>
  <c r="AY3723" i="5"/>
  <c r="AY3724" i="5"/>
  <c r="AY3725" i="5"/>
  <c r="AY3726" i="5"/>
  <c r="AY3727" i="5"/>
  <c r="AY3728" i="5"/>
  <c r="AY3729" i="5"/>
  <c r="AY3730" i="5"/>
  <c r="AY3731" i="5"/>
  <c r="AY3732" i="5"/>
  <c r="AY3733" i="5"/>
  <c r="AY3734" i="5"/>
  <c r="AY3735" i="5"/>
  <c r="AY3736" i="5"/>
  <c r="AY3737" i="5"/>
  <c r="AY3738" i="5"/>
  <c r="AY3739" i="5"/>
  <c r="AY3740" i="5"/>
  <c r="AY3741" i="5"/>
  <c r="AY3742" i="5"/>
  <c r="AY3743" i="5"/>
  <c r="AY3744" i="5"/>
  <c r="AY3745" i="5"/>
  <c r="AY3746" i="5"/>
  <c r="AY3747" i="5"/>
  <c r="AY3748" i="5"/>
  <c r="AY3749" i="5"/>
  <c r="AY3750" i="5"/>
  <c r="AY3751" i="5"/>
  <c r="AY3752" i="5"/>
  <c r="AY3753" i="5"/>
  <c r="AY3754" i="5"/>
  <c r="AY3755" i="5"/>
  <c r="AY3756" i="5"/>
  <c r="AY3757" i="5"/>
  <c r="AY3758" i="5"/>
  <c r="AY3759" i="5"/>
  <c r="AY3760" i="5"/>
  <c r="AY3761" i="5"/>
  <c r="AY3762" i="5"/>
  <c r="AY3763" i="5"/>
  <c r="AY3764" i="5"/>
  <c r="AY3765" i="5"/>
  <c r="AY3766" i="5"/>
  <c r="AY3767" i="5"/>
  <c r="AY3768" i="5"/>
  <c r="AY3769" i="5"/>
  <c r="AY3770" i="5"/>
  <c r="AY3771" i="5"/>
  <c r="AY3772" i="5"/>
  <c r="AY3773" i="5"/>
  <c r="AY3774" i="5"/>
  <c r="AY3775" i="5"/>
  <c r="AY3776" i="5"/>
  <c r="AY3777" i="5"/>
  <c r="AY3778" i="5"/>
  <c r="AY3779" i="5"/>
  <c r="AY3780" i="5"/>
  <c r="AY3781" i="5"/>
  <c r="AY3782" i="5"/>
  <c r="AY3783" i="5"/>
  <c r="AY3784" i="5"/>
  <c r="AY3785" i="5"/>
  <c r="AY3786" i="5"/>
  <c r="AY3787" i="5"/>
  <c r="AY3788" i="5"/>
  <c r="AY3789" i="5"/>
  <c r="AY3790" i="5"/>
  <c r="AY3791" i="5"/>
  <c r="AY3792" i="5"/>
  <c r="AY3793" i="5"/>
  <c r="AY3794" i="5"/>
  <c r="AY3795" i="5"/>
  <c r="AY3796" i="5"/>
  <c r="AY3797" i="5"/>
  <c r="AY3798" i="5"/>
  <c r="AY3799" i="5"/>
  <c r="AY3800" i="5"/>
  <c r="AY2053" i="5"/>
  <c r="AY2054" i="5"/>
  <c r="AY2055" i="5"/>
  <c r="AY2056" i="5"/>
  <c r="AY2057" i="5"/>
  <c r="AY2058" i="5"/>
  <c r="AY2059" i="5"/>
  <c r="AY2060" i="5"/>
  <c r="AY2061" i="5"/>
  <c r="AY2062" i="5"/>
  <c r="AY2063" i="5"/>
  <c r="AY2064" i="5"/>
  <c r="AY2065" i="5"/>
  <c r="AY2066" i="5"/>
  <c r="AY2067" i="5"/>
  <c r="AY2068" i="5"/>
  <c r="AY2069" i="5"/>
  <c r="AY2070" i="5"/>
  <c r="AY2071" i="5"/>
  <c r="AY2072" i="5"/>
  <c r="AY2073" i="5"/>
  <c r="AY2074" i="5"/>
  <c r="AY2075" i="5"/>
  <c r="AY2076" i="5"/>
  <c r="AY2077" i="5"/>
  <c r="AY2078" i="5"/>
  <c r="AY2079" i="5"/>
  <c r="AY2080" i="5"/>
  <c r="AY2081" i="5"/>
  <c r="AY2082" i="5"/>
  <c r="AY2083" i="5"/>
  <c r="AY2084" i="5"/>
  <c r="AY2085" i="5"/>
  <c r="AY2086" i="5"/>
  <c r="AY2087" i="5"/>
  <c r="AY2088" i="5"/>
  <c r="AY2089" i="5"/>
  <c r="AY2090" i="5"/>
  <c r="AY2091" i="5"/>
  <c r="AY2092" i="5"/>
  <c r="AY2093" i="5"/>
  <c r="AY2094" i="5"/>
  <c r="AY2095" i="5"/>
  <c r="AY2096" i="5"/>
  <c r="AY2097" i="5"/>
  <c r="AY2098" i="5"/>
  <c r="AY2099" i="5"/>
  <c r="AY2100" i="5"/>
  <c r="AY2101" i="5"/>
  <c r="AY2102" i="5"/>
  <c r="AY2103" i="5"/>
  <c r="AY2104" i="5"/>
  <c r="AY2105" i="5"/>
  <c r="AY2106" i="5"/>
  <c r="AY2107" i="5"/>
  <c r="AY2108" i="5"/>
  <c r="AY2109" i="5"/>
  <c r="AY2110" i="5"/>
  <c r="AY2111" i="5"/>
  <c r="AY2112" i="5"/>
  <c r="AY2113" i="5"/>
  <c r="AY2114" i="5"/>
  <c r="AY2115" i="5"/>
  <c r="AY2116" i="5"/>
  <c r="AY2117" i="5"/>
  <c r="AY2118" i="5"/>
  <c r="AY2119" i="5"/>
  <c r="AY2120" i="5"/>
  <c r="AY2121" i="5"/>
  <c r="AY2122" i="5"/>
  <c r="AY2123" i="5"/>
  <c r="AY2124" i="5"/>
  <c r="AY2125" i="5"/>
  <c r="AY2126" i="5"/>
  <c r="AY2127" i="5"/>
  <c r="AY2128" i="5"/>
  <c r="AY2129" i="5"/>
  <c r="AY2130" i="5"/>
  <c r="AY2131" i="5"/>
  <c r="AY2132" i="5"/>
  <c r="AY2133" i="5"/>
  <c r="AY2134" i="5"/>
  <c r="AY2135" i="5"/>
  <c r="AY2136" i="5"/>
  <c r="AY2137" i="5"/>
  <c r="AY2138" i="5"/>
  <c r="AY2139" i="5"/>
  <c r="AY2140" i="5"/>
  <c r="AY2141" i="5"/>
  <c r="AY2142" i="5"/>
  <c r="AY2143" i="5"/>
  <c r="AY2144" i="5"/>
  <c r="AY2145" i="5"/>
  <c r="AY2146" i="5"/>
  <c r="AY2147" i="5"/>
  <c r="AY2148" i="5"/>
  <c r="AY2149" i="5"/>
  <c r="AY2150" i="5"/>
  <c r="AY2151" i="5"/>
  <c r="AY2152" i="5"/>
  <c r="AY2153" i="5"/>
  <c r="AY2154" i="5"/>
  <c r="AY2155" i="5"/>
  <c r="AY2156" i="5"/>
  <c r="AY2157" i="5"/>
  <c r="AY2158" i="5"/>
  <c r="AY2159" i="5"/>
  <c r="AY2160" i="5"/>
  <c r="AY2161" i="5"/>
  <c r="AY2162" i="5"/>
  <c r="AY2163" i="5"/>
  <c r="AY2164" i="5"/>
  <c r="AY2165" i="5"/>
  <c r="AY2166" i="5"/>
  <c r="AY2167" i="5"/>
  <c r="AY2168" i="5"/>
  <c r="AY2169" i="5"/>
  <c r="AY2170" i="5"/>
  <c r="AY2171" i="5"/>
  <c r="AY2172" i="5"/>
  <c r="AY2173" i="5"/>
  <c r="AY2174" i="5"/>
  <c r="AY2175" i="5"/>
  <c r="AY2176" i="5"/>
  <c r="AY2177" i="5"/>
  <c r="AY2178" i="5"/>
  <c r="AY2179" i="5"/>
  <c r="AY2180" i="5"/>
  <c r="AY2181" i="5"/>
  <c r="AY2182" i="5"/>
  <c r="AY2183" i="5"/>
  <c r="AY2184" i="5"/>
  <c r="AY2185" i="5"/>
  <c r="AY2186" i="5"/>
  <c r="AY2187" i="5"/>
  <c r="AY2188" i="5"/>
  <c r="AY2189" i="5"/>
  <c r="AY2190" i="5"/>
  <c r="AY2191" i="5"/>
  <c r="AY2192" i="5"/>
  <c r="AY2193" i="5"/>
  <c r="AY2194" i="5"/>
  <c r="AY2195" i="5"/>
  <c r="AY2196" i="5"/>
  <c r="AY2197" i="5"/>
  <c r="AY2198" i="5"/>
  <c r="AY2199" i="5"/>
  <c r="AY2200" i="5"/>
  <c r="AY2201" i="5"/>
  <c r="AY2202" i="5"/>
  <c r="AY2203" i="5"/>
  <c r="AY2204" i="5"/>
  <c r="AY2205" i="5"/>
  <c r="AY2206" i="5"/>
  <c r="AY2207" i="5"/>
  <c r="AY2208" i="5"/>
  <c r="AY2209" i="5"/>
  <c r="AY2210" i="5"/>
  <c r="AY2211" i="5"/>
  <c r="AY2212" i="5"/>
  <c r="AY2213" i="5"/>
  <c r="AY2214" i="5"/>
  <c r="AY2215" i="5"/>
  <c r="AY2216" i="5"/>
  <c r="AY2217" i="5"/>
  <c r="AY2218" i="5"/>
  <c r="AY2219" i="5"/>
  <c r="AY2220" i="5"/>
  <c r="AY2221" i="5"/>
  <c r="AY2222" i="5"/>
  <c r="AY2223" i="5"/>
  <c r="AY2224" i="5"/>
  <c r="AY2225" i="5"/>
  <c r="AY2226" i="5"/>
  <c r="AY2227" i="5"/>
  <c r="AY2228" i="5"/>
  <c r="AY2229" i="5"/>
  <c r="AY2230" i="5"/>
  <c r="AY2231" i="5"/>
  <c r="AY2232" i="5"/>
  <c r="AY2233" i="5"/>
  <c r="AY2234" i="5"/>
  <c r="AY2235" i="5"/>
  <c r="AY2236" i="5"/>
  <c r="AY2237" i="5"/>
  <c r="AY2238" i="5"/>
  <c r="AY2239" i="5"/>
  <c r="AY2240" i="5"/>
  <c r="AY2241" i="5"/>
  <c r="AY2242" i="5"/>
  <c r="AY2243" i="5"/>
  <c r="AY2244" i="5"/>
  <c r="AY2245" i="5"/>
  <c r="AY2246" i="5"/>
  <c r="AY2247" i="5"/>
  <c r="AY2248" i="5"/>
  <c r="AY2249" i="5"/>
  <c r="AY2250" i="5"/>
  <c r="AY2251" i="5"/>
  <c r="AY2252" i="5"/>
  <c r="AY2253" i="5"/>
  <c r="AY2254" i="5"/>
  <c r="AY2255" i="5"/>
  <c r="AY2256" i="5"/>
  <c r="AY2257" i="5"/>
  <c r="AY2258" i="5"/>
  <c r="AY2259" i="5"/>
  <c r="AY2260" i="5"/>
  <c r="AY2261" i="5"/>
  <c r="AY2262" i="5"/>
  <c r="AY2263" i="5"/>
  <c r="AY2264" i="5"/>
  <c r="AY2265" i="5"/>
  <c r="AY2266" i="5"/>
  <c r="AY2267" i="5"/>
  <c r="AY2268" i="5"/>
  <c r="AY2269" i="5"/>
  <c r="AY2270" i="5"/>
  <c r="AY2271" i="5"/>
  <c r="AY2272" i="5"/>
  <c r="AY2273" i="5"/>
  <c r="AY2274" i="5"/>
  <c r="AY2275" i="5"/>
  <c r="AY2276" i="5"/>
  <c r="AY2277" i="5"/>
  <c r="AY2278" i="5"/>
  <c r="AY2279" i="5"/>
  <c r="AY2280" i="5"/>
  <c r="AY2281" i="5"/>
  <c r="AY2282" i="5"/>
  <c r="AY2283" i="5"/>
  <c r="AY2284" i="5"/>
  <c r="AY2285" i="5"/>
  <c r="AY2286" i="5"/>
  <c r="AY2287" i="5"/>
  <c r="AY2288" i="5"/>
  <c r="AY2289" i="5"/>
  <c r="AY2290" i="5"/>
  <c r="AY2291" i="5"/>
  <c r="AY2292" i="5"/>
  <c r="AY2293" i="5"/>
  <c r="AY2294" i="5"/>
  <c r="AY2295" i="5"/>
  <c r="AY2296" i="5"/>
  <c r="AY2297" i="5"/>
  <c r="AY2298" i="5"/>
  <c r="AY2299" i="5"/>
  <c r="AY2300" i="5"/>
  <c r="AY2301" i="5"/>
  <c r="AY2302" i="5"/>
  <c r="AY2303" i="5"/>
  <c r="AY2304" i="5"/>
  <c r="AY2305" i="5"/>
  <c r="AY2306" i="5"/>
  <c r="AY2307" i="5"/>
  <c r="AY2308" i="5"/>
  <c r="AY2309" i="5"/>
  <c r="AY2310" i="5"/>
  <c r="AY2311" i="5"/>
  <c r="AY2312" i="5"/>
  <c r="AY2313" i="5"/>
  <c r="AY2314" i="5"/>
  <c r="AY2315" i="5"/>
  <c r="AY2316" i="5"/>
  <c r="AY2317" i="5"/>
  <c r="AY2318" i="5"/>
  <c r="AY2319" i="5"/>
  <c r="AY2320" i="5"/>
  <c r="AY2321" i="5"/>
  <c r="AY2322" i="5"/>
  <c r="AY2323" i="5"/>
  <c r="AY2324" i="5"/>
  <c r="AY2325" i="5"/>
  <c r="AY2326" i="5"/>
  <c r="AY2327" i="5"/>
  <c r="AY2328" i="5"/>
  <c r="AY2329" i="5"/>
  <c r="AY2330" i="5"/>
  <c r="AY2331" i="5"/>
  <c r="AY2332" i="5"/>
  <c r="AY2333" i="5"/>
  <c r="AY2334" i="5"/>
  <c r="AY2335" i="5"/>
  <c r="AY2336" i="5"/>
  <c r="AY2337" i="5"/>
  <c r="AY2338" i="5"/>
  <c r="AY2339" i="5"/>
  <c r="AY2340" i="5"/>
  <c r="AY2341" i="5"/>
  <c r="AY2342" i="5"/>
  <c r="AY2343" i="5"/>
  <c r="AY2344" i="5"/>
  <c r="AY2345" i="5"/>
  <c r="AY2346" i="5"/>
  <c r="AY2347" i="5"/>
  <c r="AY2348" i="5"/>
  <c r="AY2349" i="5"/>
  <c r="AY2350" i="5"/>
  <c r="AY2351" i="5"/>
  <c r="AY2352" i="5"/>
  <c r="AY2353" i="5"/>
  <c r="AY2354" i="5"/>
  <c r="AY2355" i="5"/>
  <c r="AY2356" i="5"/>
  <c r="AY2357" i="5"/>
  <c r="AY2358" i="5"/>
  <c r="AY2359" i="5"/>
  <c r="AY2360" i="5"/>
  <c r="AY2361" i="5"/>
  <c r="AY2362" i="5"/>
  <c r="AY2363" i="5"/>
  <c r="AY2364" i="5"/>
  <c r="AY2365" i="5"/>
  <c r="AY2366" i="5"/>
  <c r="AY2367" i="5"/>
  <c r="AY2368" i="5"/>
  <c r="AY2369" i="5"/>
  <c r="AY2370" i="5"/>
  <c r="AY2371" i="5"/>
  <c r="AY2372" i="5"/>
  <c r="AY2373" i="5"/>
  <c r="AY2374" i="5"/>
  <c r="AY2375" i="5"/>
  <c r="AY2376" i="5"/>
  <c r="AY2377" i="5"/>
  <c r="AY2378" i="5"/>
  <c r="AY2379" i="5"/>
  <c r="AY2380" i="5"/>
  <c r="AY2381" i="5"/>
  <c r="AY2382" i="5"/>
  <c r="AY2383" i="5"/>
  <c r="AY2384" i="5"/>
  <c r="AY2385" i="5"/>
  <c r="AY2386" i="5"/>
  <c r="AY2387" i="5"/>
  <c r="AY2388" i="5"/>
  <c r="AY2389" i="5"/>
  <c r="AY2390" i="5"/>
  <c r="AY2391" i="5"/>
  <c r="AY2392" i="5"/>
  <c r="AY2393" i="5"/>
  <c r="AY2394" i="5"/>
  <c r="AY2395" i="5"/>
  <c r="AY2396" i="5"/>
  <c r="AY2397" i="5"/>
  <c r="AY2398" i="5"/>
  <c r="AY2399" i="5"/>
  <c r="AY2400" i="5"/>
  <c r="AY2401" i="5"/>
  <c r="AY2402" i="5"/>
  <c r="AY2403" i="5"/>
  <c r="AY2404" i="5"/>
  <c r="AY2405" i="5"/>
  <c r="AY2406" i="5"/>
  <c r="AY2407" i="5"/>
  <c r="AY2408" i="5"/>
  <c r="AY2409" i="5"/>
  <c r="AY2410" i="5"/>
  <c r="AY2411" i="5"/>
  <c r="AY2412" i="5"/>
  <c r="AY2413" i="5"/>
  <c r="AY2414" i="5"/>
  <c r="AY2415" i="5"/>
  <c r="AY2416" i="5"/>
  <c r="AY2417" i="5"/>
  <c r="AY2418" i="5"/>
  <c r="AY2419" i="5"/>
  <c r="AY2420" i="5"/>
  <c r="AY2421" i="5"/>
  <c r="AY2422" i="5"/>
  <c r="AY2423" i="5"/>
  <c r="AY2424" i="5"/>
  <c r="AY2425" i="5"/>
  <c r="AY2426" i="5"/>
  <c r="AY2427" i="5"/>
  <c r="AY2428" i="5"/>
  <c r="AY2429" i="5"/>
  <c r="AY2430" i="5"/>
  <c r="AY2431" i="5"/>
  <c r="AY2432" i="5"/>
  <c r="AY2433" i="5"/>
  <c r="AY2434" i="5"/>
  <c r="AY2435" i="5"/>
  <c r="AY2436" i="5"/>
  <c r="AY2437" i="5"/>
  <c r="AY2438" i="5"/>
  <c r="AY2439" i="5"/>
  <c r="AY2440" i="5"/>
  <c r="AY2441" i="5"/>
  <c r="AY2442" i="5"/>
  <c r="AY2443" i="5"/>
  <c r="AY2444" i="5"/>
  <c r="AY2445" i="5"/>
  <c r="AY2446" i="5"/>
  <c r="AY2447" i="5"/>
  <c r="AY2448" i="5"/>
  <c r="AY2449" i="5"/>
  <c r="AY2450" i="5"/>
  <c r="AY2451" i="5"/>
  <c r="AY2452" i="5"/>
  <c r="AY2453" i="5"/>
  <c r="AY2454" i="5"/>
  <c r="AY2455" i="5"/>
  <c r="AY2456" i="5"/>
  <c r="AY2457" i="5"/>
  <c r="AY2458" i="5"/>
  <c r="AY2459" i="5"/>
  <c r="AY2460" i="5"/>
  <c r="AY2461" i="5"/>
  <c r="AY2462" i="5"/>
  <c r="AY2463" i="5"/>
  <c r="AY2464" i="5"/>
  <c r="AY2465" i="5"/>
  <c r="AY2466" i="5"/>
  <c r="AY2467" i="5"/>
  <c r="AY2468" i="5"/>
  <c r="AY2469" i="5"/>
  <c r="AY2470" i="5"/>
  <c r="AY2471" i="5"/>
  <c r="AY2472" i="5"/>
  <c r="AY2473" i="5"/>
  <c r="AY2474" i="5"/>
  <c r="AY2475" i="5"/>
  <c r="AY2476" i="5"/>
  <c r="AY2477" i="5"/>
  <c r="AY2478" i="5"/>
  <c r="AY2479" i="5"/>
  <c r="AY2480" i="5"/>
  <c r="AY2481" i="5"/>
  <c r="AY2482" i="5"/>
  <c r="AY2483" i="5"/>
  <c r="AY2484" i="5"/>
  <c r="AY2485" i="5"/>
  <c r="AY2486" i="5"/>
  <c r="AY2487" i="5"/>
  <c r="AY2488" i="5"/>
  <c r="AY2489" i="5"/>
  <c r="AY2490" i="5"/>
  <c r="AY2491" i="5"/>
  <c r="AY2492" i="5"/>
  <c r="AY2493" i="5"/>
  <c r="AY2494" i="5"/>
  <c r="AY2495" i="5"/>
  <c r="AY2496" i="5"/>
  <c r="AY2497" i="5"/>
  <c r="AY2498" i="5"/>
  <c r="AY2499" i="5"/>
  <c r="AY2500" i="5"/>
  <c r="AY2501" i="5"/>
  <c r="AY2502" i="5"/>
  <c r="AY2503" i="5"/>
  <c r="AY2504" i="5"/>
  <c r="AY2505" i="5"/>
  <c r="AY2506" i="5"/>
  <c r="AY2507" i="5"/>
  <c r="AY2508" i="5"/>
  <c r="AY2509" i="5"/>
  <c r="AY2510" i="5"/>
  <c r="AY2511" i="5"/>
  <c r="AY2512" i="5"/>
  <c r="AY2513" i="5"/>
  <c r="AY2514" i="5"/>
  <c r="AY2515" i="5"/>
  <c r="AY2516" i="5"/>
  <c r="AY2517" i="5"/>
  <c r="AY2518" i="5"/>
  <c r="AY2519" i="5"/>
  <c r="AY2520" i="5"/>
  <c r="AY2521" i="5"/>
  <c r="AY2522" i="5"/>
  <c r="AY2523" i="5"/>
  <c r="AY2524" i="5"/>
  <c r="AY2525" i="5"/>
  <c r="AY2526" i="5"/>
  <c r="AY2527" i="5"/>
  <c r="AY2528" i="5"/>
  <c r="AY2529" i="5"/>
  <c r="AY2530" i="5"/>
  <c r="AY2531" i="5"/>
  <c r="AY2532" i="5"/>
  <c r="AY2533" i="5"/>
  <c r="AY2534" i="5"/>
  <c r="AY2535" i="5"/>
  <c r="AY2536" i="5"/>
  <c r="AY2537" i="5"/>
  <c r="AY2538" i="5"/>
  <c r="AY2539" i="5"/>
  <c r="AY2540" i="5"/>
  <c r="AY2541" i="5"/>
  <c r="AY2542" i="5"/>
  <c r="AY2543" i="5"/>
  <c r="AY2544" i="5"/>
  <c r="AY2545" i="5"/>
  <c r="AY2546" i="5"/>
  <c r="AY2547" i="5"/>
  <c r="AY2548" i="5"/>
  <c r="AY2549" i="5"/>
  <c r="AY2550" i="5"/>
  <c r="AY2551" i="5"/>
  <c r="AY2552" i="5"/>
  <c r="AY2553" i="5"/>
  <c r="AY2554" i="5"/>
  <c r="AY2555" i="5"/>
  <c r="AY2556" i="5"/>
  <c r="AY2557" i="5"/>
  <c r="AY2558" i="5"/>
  <c r="AY2559" i="5"/>
  <c r="AY2560" i="5"/>
  <c r="AY2561" i="5"/>
  <c r="AY2562" i="5"/>
  <c r="AY2563" i="5"/>
  <c r="AY2564" i="5"/>
  <c r="AY2565" i="5"/>
  <c r="AY2566" i="5"/>
  <c r="AY2567" i="5"/>
  <c r="AY2568" i="5"/>
  <c r="AY2569" i="5"/>
  <c r="AY2570" i="5"/>
  <c r="AY2571" i="5"/>
  <c r="AY2572" i="5"/>
  <c r="AY2573" i="5"/>
  <c r="AY2574" i="5"/>
  <c r="AY2575" i="5"/>
  <c r="AY2576" i="5"/>
  <c r="AY2577" i="5"/>
  <c r="AY2578" i="5"/>
  <c r="AY2579" i="5"/>
  <c r="AY2580" i="5"/>
  <c r="AY2581" i="5"/>
  <c r="AY2582" i="5"/>
  <c r="AY2583" i="5"/>
  <c r="AY2584" i="5"/>
  <c r="AY2585" i="5"/>
  <c r="AY2586" i="5"/>
  <c r="AY2587" i="5"/>
  <c r="AY2588" i="5"/>
  <c r="AY2589" i="5"/>
  <c r="AY2590" i="5"/>
  <c r="AY2591" i="5"/>
  <c r="AY2592" i="5"/>
  <c r="AY2593" i="5"/>
  <c r="AY2594" i="5"/>
  <c r="AY2595" i="5"/>
  <c r="AY2596" i="5"/>
  <c r="AY2597" i="5"/>
  <c r="AY2598" i="5"/>
  <c r="AY2599" i="5"/>
  <c r="AY2600" i="5"/>
  <c r="AY2601" i="5"/>
  <c r="AY2602" i="5"/>
  <c r="AY2603" i="5"/>
  <c r="AY2604" i="5"/>
  <c r="AY2605" i="5"/>
  <c r="AY2606" i="5"/>
  <c r="AY2607" i="5"/>
  <c r="AY2608" i="5"/>
  <c r="AY2609" i="5"/>
  <c r="AY2610" i="5"/>
  <c r="AY2611" i="5"/>
  <c r="AY2612" i="5"/>
  <c r="AY2613" i="5"/>
  <c r="AY2614" i="5"/>
  <c r="AY2615" i="5"/>
  <c r="AY2616" i="5"/>
  <c r="AY2617" i="5"/>
  <c r="AY2618" i="5"/>
  <c r="AY2619" i="5"/>
  <c r="AY2620" i="5"/>
  <c r="AY2621" i="5"/>
  <c r="AY2622" i="5"/>
  <c r="AY2623" i="5"/>
  <c r="AY2624" i="5"/>
  <c r="AY2625" i="5"/>
  <c r="AY2626" i="5"/>
  <c r="AY2627" i="5"/>
  <c r="AY2628" i="5"/>
  <c r="AY2629" i="5"/>
  <c r="AY2630" i="5"/>
  <c r="AY2631" i="5"/>
  <c r="AY2632" i="5"/>
  <c r="AY2633" i="5"/>
  <c r="AY2634" i="5"/>
  <c r="AY2635" i="5"/>
  <c r="AY2636" i="5"/>
  <c r="AY2637" i="5"/>
  <c r="AY2638" i="5"/>
  <c r="AY2639" i="5"/>
  <c r="AY2640" i="5"/>
  <c r="AY2641" i="5"/>
  <c r="AY2642" i="5"/>
  <c r="AY2643" i="5"/>
  <c r="AY2644" i="5"/>
  <c r="AY2645" i="5"/>
  <c r="AY2646" i="5"/>
  <c r="AY2647" i="5"/>
  <c r="AY2648" i="5"/>
  <c r="AY2649" i="5"/>
  <c r="AY2650" i="5"/>
  <c r="AY2651" i="5"/>
  <c r="AY2652" i="5"/>
  <c r="AY2653" i="5"/>
  <c r="AY2654" i="5"/>
  <c r="AY2655" i="5"/>
  <c r="AY2656" i="5"/>
  <c r="AY2657" i="5"/>
  <c r="AY2658" i="5"/>
  <c r="AY2659" i="5"/>
  <c r="AY2660" i="5"/>
  <c r="AY2661" i="5"/>
  <c r="AY2662" i="5"/>
  <c r="AY2663" i="5"/>
  <c r="AY2664" i="5"/>
  <c r="AY2665" i="5"/>
  <c r="AY2666" i="5"/>
  <c r="AY2667" i="5"/>
  <c r="AY2668" i="5"/>
  <c r="AY2669" i="5"/>
  <c r="AY2670" i="5"/>
  <c r="AY2671" i="5"/>
  <c r="AY2672" i="5"/>
  <c r="AY2673" i="5"/>
  <c r="AY2674" i="5"/>
  <c r="AY2675" i="5"/>
  <c r="AY2676" i="5"/>
  <c r="AY2677" i="5"/>
  <c r="AY2678" i="5"/>
  <c r="AY2679" i="5"/>
  <c r="AY2680" i="5"/>
  <c r="AY2681" i="5"/>
  <c r="AY2682" i="5"/>
  <c r="AY2683" i="5"/>
  <c r="AY2684" i="5"/>
  <c r="AY2685" i="5"/>
  <c r="AY2686" i="5"/>
  <c r="AY2687" i="5"/>
  <c r="AY2688" i="5"/>
  <c r="AY2689" i="5"/>
  <c r="AY2690" i="5"/>
  <c r="AY2691" i="5"/>
  <c r="AY2692" i="5"/>
  <c r="AY2693" i="5"/>
  <c r="AY2694" i="5"/>
  <c r="AY2695" i="5"/>
  <c r="AY2696" i="5"/>
  <c r="AY2697" i="5"/>
  <c r="AY2698" i="5"/>
  <c r="AY2699" i="5"/>
  <c r="AY2700" i="5"/>
  <c r="AY2701" i="5"/>
  <c r="AY2702" i="5"/>
  <c r="AY2703" i="5"/>
  <c r="AY2704" i="5"/>
  <c r="AY2705" i="5"/>
  <c r="AY2706" i="5"/>
  <c r="AY2707" i="5"/>
  <c r="AY2708" i="5"/>
  <c r="AY2709" i="5"/>
  <c r="AY2710" i="5"/>
  <c r="AY2711" i="5"/>
  <c r="AY2712" i="5"/>
  <c r="AY2713" i="5"/>
  <c r="AY2714" i="5"/>
  <c r="AY2715" i="5"/>
  <c r="AY2716" i="5"/>
  <c r="AY2717" i="5"/>
  <c r="AY2718" i="5"/>
  <c r="AY2719" i="5"/>
  <c r="AY2720" i="5"/>
  <c r="AY2721" i="5"/>
  <c r="AY2722" i="5"/>
  <c r="AY2723" i="5"/>
  <c r="AY2724" i="5"/>
  <c r="AY2725" i="5"/>
  <c r="AY2726" i="5"/>
  <c r="AY2727" i="5"/>
  <c r="AY2728" i="5"/>
  <c r="AY2729" i="5"/>
  <c r="AY2730" i="5"/>
  <c r="AY2731" i="5"/>
  <c r="AY2732" i="5"/>
  <c r="AY2733" i="5"/>
  <c r="AY2734" i="5"/>
  <c r="AY2735" i="5"/>
  <c r="AY2736" i="5"/>
  <c r="AY2737" i="5"/>
  <c r="AY2738" i="5"/>
  <c r="AY2739" i="5"/>
  <c r="AY2740" i="5"/>
  <c r="AY2741" i="5"/>
  <c r="AY2742" i="5"/>
  <c r="AY2743" i="5"/>
  <c r="AY2744" i="5"/>
  <c r="AY2745" i="5"/>
  <c r="AY2746" i="5"/>
  <c r="AY2747" i="5"/>
  <c r="AY2748" i="5"/>
  <c r="AY2749" i="5"/>
  <c r="AY2750" i="5"/>
  <c r="AY2751" i="5"/>
  <c r="AY2752" i="5"/>
  <c r="AY2753" i="5"/>
  <c r="AY2754" i="5"/>
  <c r="AY2755" i="5"/>
  <c r="AY2756" i="5"/>
  <c r="AY2757" i="5"/>
  <c r="AY2758" i="5"/>
  <c r="AY2759" i="5"/>
  <c r="AY2760" i="5"/>
  <c r="AY2761" i="5"/>
  <c r="AY2762" i="5"/>
  <c r="AY2763" i="5"/>
  <c r="AY2764" i="5"/>
  <c r="AY2765" i="5"/>
  <c r="AY2766" i="5"/>
  <c r="AY2767" i="5"/>
  <c r="AY2768" i="5"/>
  <c r="AY2769" i="5"/>
  <c r="AY2770" i="5"/>
  <c r="AY2771" i="5"/>
  <c r="AY2772" i="5"/>
  <c r="AY2773" i="5"/>
  <c r="AY2774" i="5"/>
  <c r="AY2775" i="5"/>
  <c r="AY2776" i="5"/>
  <c r="AY2777" i="5"/>
  <c r="AY2778" i="5"/>
  <c r="AY2779" i="5"/>
  <c r="AY2780" i="5"/>
  <c r="AY2781" i="5"/>
  <c r="AY2782" i="5"/>
  <c r="AY2783" i="5"/>
  <c r="AY2784" i="5"/>
  <c r="AY2785" i="5"/>
  <c r="AY2786" i="5"/>
  <c r="AY2787" i="5"/>
  <c r="AY2788" i="5"/>
  <c r="AY2789" i="5"/>
  <c r="AY2790" i="5"/>
  <c r="AY2791" i="5"/>
  <c r="AY2792" i="5"/>
  <c r="AY2793" i="5"/>
  <c r="AY2794" i="5"/>
  <c r="AY2795" i="5"/>
  <c r="AY2796" i="5"/>
  <c r="AY2797" i="5"/>
  <c r="AY2798" i="5"/>
  <c r="AY2799" i="5"/>
  <c r="AY2800" i="5"/>
  <c r="AY2801" i="5"/>
  <c r="AY2802" i="5"/>
  <c r="AY2803" i="5"/>
  <c r="AY2804" i="5"/>
  <c r="AY2805" i="5"/>
  <c r="AY2806" i="5"/>
  <c r="AY2807" i="5"/>
  <c r="AY2808" i="5"/>
  <c r="AY2809" i="5"/>
  <c r="AY2810" i="5"/>
  <c r="AY2811" i="5"/>
  <c r="AY2812" i="5"/>
  <c r="AY2813" i="5"/>
  <c r="AY2814" i="5"/>
  <c r="AY2815" i="5"/>
  <c r="AY2816" i="5"/>
  <c r="AY2817" i="5"/>
  <c r="AY2818" i="5"/>
  <c r="AY2819" i="5"/>
  <c r="AY2820" i="5"/>
  <c r="AY2821" i="5"/>
  <c r="AY2822" i="5"/>
  <c r="AY2823" i="5"/>
  <c r="AY2824" i="5"/>
  <c r="AY2825" i="5"/>
  <c r="AY2826" i="5"/>
  <c r="AY2827" i="5"/>
  <c r="AY2828" i="5"/>
  <c r="AY2829" i="5"/>
  <c r="AY2830" i="5"/>
  <c r="AY2831" i="5"/>
  <c r="AY2832" i="5"/>
  <c r="AY2833" i="5"/>
  <c r="AY2834" i="5"/>
  <c r="AY2835" i="5"/>
  <c r="AY2836" i="5"/>
  <c r="AY2837" i="5"/>
  <c r="AY2838" i="5"/>
  <c r="AY2839" i="5"/>
  <c r="AY2840" i="5"/>
  <c r="AY2841" i="5"/>
  <c r="AY2842" i="5"/>
  <c r="AY2843" i="5"/>
  <c r="AY2844" i="5"/>
  <c r="AY2845" i="5"/>
  <c r="AY2846" i="5"/>
  <c r="AY2847" i="5"/>
  <c r="AY2848" i="5"/>
  <c r="AY2849" i="5"/>
  <c r="AY2850" i="5"/>
  <c r="AY2851" i="5"/>
  <c r="AY2852" i="5"/>
  <c r="AY2853" i="5"/>
  <c r="AY2854" i="5"/>
  <c r="AY2855" i="5"/>
  <c r="AY2856" i="5"/>
  <c r="AY2857" i="5"/>
  <c r="AY2858" i="5"/>
  <c r="AY2859" i="5"/>
  <c r="AY2860" i="5"/>
  <c r="AY2861" i="5"/>
  <c r="AY2862" i="5"/>
  <c r="AY2863" i="5"/>
  <c r="AY2864" i="5"/>
  <c r="AY2865" i="5"/>
  <c r="AY2866" i="5"/>
  <c r="AY2867" i="5"/>
  <c r="AY2868" i="5"/>
  <c r="AY2869" i="5"/>
  <c r="AY2870" i="5"/>
  <c r="AY2871" i="5"/>
  <c r="AY2872" i="5"/>
  <c r="AY2873" i="5"/>
  <c r="AY2874" i="5"/>
  <c r="AY2875" i="5"/>
  <c r="AY2876" i="5"/>
  <c r="AY2877" i="5"/>
  <c r="AY2878" i="5"/>
  <c r="AY2879" i="5"/>
  <c r="AY2880" i="5"/>
  <c r="AY2881" i="5"/>
  <c r="AY2882" i="5"/>
  <c r="AY2883" i="5"/>
  <c r="AY2884" i="5"/>
  <c r="AY2885" i="5"/>
  <c r="AY2886" i="5"/>
  <c r="AY2887" i="5"/>
  <c r="AY2888" i="5"/>
  <c r="AY2889" i="5"/>
  <c r="AY2890" i="5"/>
  <c r="AY2891" i="5"/>
  <c r="AY2892" i="5"/>
  <c r="AY2893" i="5"/>
  <c r="AY2894" i="5"/>
  <c r="AY2895" i="5"/>
  <c r="AY2896" i="5"/>
  <c r="AY2897" i="5"/>
  <c r="AY2898" i="5"/>
  <c r="AY2899" i="5"/>
  <c r="AY2900" i="5"/>
  <c r="AY2901" i="5"/>
  <c r="AY2902" i="5"/>
  <c r="AY2903" i="5"/>
  <c r="AY2904" i="5"/>
  <c r="AY2905" i="5"/>
  <c r="AY2906" i="5"/>
  <c r="AY2907" i="5"/>
  <c r="AY2908" i="5"/>
  <c r="AY2909" i="5"/>
  <c r="AY2910" i="5"/>
  <c r="AY2911" i="5"/>
  <c r="AY2912" i="5"/>
  <c r="AY2913" i="5"/>
  <c r="AY2914" i="5"/>
  <c r="AY2915" i="5"/>
  <c r="AY2916" i="5"/>
  <c r="AY2917" i="5"/>
  <c r="AY2918" i="5"/>
  <c r="AY2919" i="5"/>
  <c r="AY2920" i="5"/>
  <c r="AY2921" i="5"/>
  <c r="AY2922" i="5"/>
  <c r="AY2923" i="5"/>
  <c r="AY2924" i="5"/>
  <c r="AY2925" i="5"/>
  <c r="AY2926" i="5"/>
  <c r="AY1315" i="5"/>
  <c r="AY1316" i="5"/>
  <c r="AY1317" i="5"/>
  <c r="AY1318" i="5"/>
  <c r="AY1319" i="5"/>
  <c r="AY1320" i="5"/>
  <c r="AY1321" i="5"/>
  <c r="AY1322" i="5"/>
  <c r="AY1323" i="5"/>
  <c r="AY1324" i="5"/>
  <c r="AY1325" i="5"/>
  <c r="AY1326" i="5"/>
  <c r="AY1327" i="5"/>
  <c r="AY1328" i="5"/>
  <c r="AY1329" i="5"/>
  <c r="AY1330" i="5"/>
  <c r="AY1331" i="5"/>
  <c r="AY1332" i="5"/>
  <c r="AY1333" i="5"/>
  <c r="AY1334" i="5"/>
  <c r="AY1335" i="5"/>
  <c r="AY1336" i="5"/>
  <c r="AY1337" i="5"/>
  <c r="AY1338" i="5"/>
  <c r="AY1339" i="5"/>
  <c r="AY1340" i="5"/>
  <c r="AY1341" i="5"/>
  <c r="AY1342" i="5"/>
  <c r="AY1343" i="5"/>
  <c r="AY1344" i="5"/>
  <c r="AY1345" i="5"/>
  <c r="AY1346" i="5"/>
  <c r="AY1347" i="5"/>
  <c r="AY1348" i="5"/>
  <c r="AY1349" i="5"/>
  <c r="AY1350" i="5"/>
  <c r="AY1351" i="5"/>
  <c r="AY1352" i="5"/>
  <c r="AY1353" i="5"/>
  <c r="AY1354" i="5"/>
  <c r="AY1355" i="5"/>
  <c r="AY1356" i="5"/>
  <c r="AY1357" i="5"/>
  <c r="AY1358" i="5"/>
  <c r="AY1359" i="5"/>
  <c r="AY1360" i="5"/>
  <c r="AY1361" i="5"/>
  <c r="AY1362" i="5"/>
  <c r="AY1363" i="5"/>
  <c r="AY1364" i="5"/>
  <c r="AY1365" i="5"/>
  <c r="AY1366" i="5"/>
  <c r="AY1367" i="5"/>
  <c r="AY1368" i="5"/>
  <c r="AY1369" i="5"/>
  <c r="AY1370" i="5"/>
  <c r="AY1371" i="5"/>
  <c r="AY1372" i="5"/>
  <c r="AY1373" i="5"/>
  <c r="AY1374" i="5"/>
  <c r="AY1375" i="5"/>
  <c r="AY1376" i="5"/>
  <c r="AY1377" i="5"/>
  <c r="AY1378" i="5"/>
  <c r="AY1379" i="5"/>
  <c r="AY1380" i="5"/>
  <c r="AY1381" i="5"/>
  <c r="AY1382" i="5"/>
  <c r="AY1383" i="5"/>
  <c r="AY1384" i="5"/>
  <c r="AY1385" i="5"/>
  <c r="AY1386" i="5"/>
  <c r="AY1387" i="5"/>
  <c r="AY1388" i="5"/>
  <c r="AY1389" i="5"/>
  <c r="AY1390" i="5"/>
  <c r="AY1391" i="5"/>
  <c r="AY1392" i="5"/>
  <c r="AY1393" i="5"/>
  <c r="AY1394" i="5"/>
  <c r="AY1395" i="5"/>
  <c r="AY1396" i="5"/>
  <c r="AY1397" i="5"/>
  <c r="AY1398" i="5"/>
  <c r="AY1399" i="5"/>
  <c r="AY1400" i="5"/>
  <c r="AY1401" i="5"/>
  <c r="AY1402" i="5"/>
  <c r="AY1403" i="5"/>
  <c r="AY1404" i="5"/>
  <c r="AY1405" i="5"/>
  <c r="AY1406" i="5"/>
  <c r="AY1407" i="5"/>
  <c r="AY1408" i="5"/>
  <c r="AY1409" i="5"/>
  <c r="AY1410" i="5"/>
  <c r="AY1411" i="5"/>
  <c r="AY1412" i="5"/>
  <c r="AY1413" i="5"/>
  <c r="AY1414" i="5"/>
  <c r="AY1415" i="5"/>
  <c r="AY1416" i="5"/>
  <c r="AY1417" i="5"/>
  <c r="AY1418" i="5"/>
  <c r="AY1419" i="5"/>
  <c r="AY1420" i="5"/>
  <c r="AY1421" i="5"/>
  <c r="AY1422" i="5"/>
  <c r="AY1423" i="5"/>
  <c r="AY1424" i="5"/>
  <c r="AY1425" i="5"/>
  <c r="AY1426" i="5"/>
  <c r="AY1427" i="5"/>
  <c r="AY1428" i="5"/>
  <c r="AY1429" i="5"/>
  <c r="AY1430" i="5"/>
  <c r="AY1431" i="5"/>
  <c r="AY1432" i="5"/>
  <c r="AY1433" i="5"/>
  <c r="AY1434" i="5"/>
  <c r="AY1435" i="5"/>
  <c r="AY1436" i="5"/>
  <c r="AY1437" i="5"/>
  <c r="AY1438" i="5"/>
  <c r="AY1439" i="5"/>
  <c r="AY1440" i="5"/>
  <c r="AY1441" i="5"/>
  <c r="AY1442" i="5"/>
  <c r="AY1443" i="5"/>
  <c r="AY1444" i="5"/>
  <c r="AY1445" i="5"/>
  <c r="AY1446" i="5"/>
  <c r="AY1447" i="5"/>
  <c r="AY1448" i="5"/>
  <c r="AY1449" i="5"/>
  <c r="AY1450" i="5"/>
  <c r="AY1451" i="5"/>
  <c r="AY1452" i="5"/>
  <c r="AY1453" i="5"/>
  <c r="AY1454" i="5"/>
  <c r="AY1455" i="5"/>
  <c r="AY1456" i="5"/>
  <c r="AY1457" i="5"/>
  <c r="AY1458" i="5"/>
  <c r="AY1459" i="5"/>
  <c r="AY1460" i="5"/>
  <c r="AY1461" i="5"/>
  <c r="AY1462" i="5"/>
  <c r="AY1463" i="5"/>
  <c r="AY1464" i="5"/>
  <c r="AY1465" i="5"/>
  <c r="AY1466" i="5"/>
  <c r="AY1467" i="5"/>
  <c r="AY1468" i="5"/>
  <c r="AY1469" i="5"/>
  <c r="AY1470" i="5"/>
  <c r="AY1471" i="5"/>
  <c r="AY1472" i="5"/>
  <c r="AY1473" i="5"/>
  <c r="AY1474" i="5"/>
  <c r="AY1475" i="5"/>
  <c r="AY1476" i="5"/>
  <c r="AY1477" i="5"/>
  <c r="AY1478" i="5"/>
  <c r="AY1479" i="5"/>
  <c r="AY1480" i="5"/>
  <c r="AY1481" i="5"/>
  <c r="AY1482" i="5"/>
  <c r="AY1483" i="5"/>
  <c r="AY1484" i="5"/>
  <c r="AY1485" i="5"/>
  <c r="AY1486" i="5"/>
  <c r="AY1487" i="5"/>
  <c r="AY1488" i="5"/>
  <c r="AY1489" i="5"/>
  <c r="AY1490" i="5"/>
  <c r="AY1491" i="5"/>
  <c r="AY1492" i="5"/>
  <c r="AY1493" i="5"/>
  <c r="AY1494" i="5"/>
  <c r="AY1495" i="5"/>
  <c r="AY1496" i="5"/>
  <c r="AY1497" i="5"/>
  <c r="AY1498" i="5"/>
  <c r="AY1499" i="5"/>
  <c r="AY1500" i="5"/>
  <c r="AY1501" i="5"/>
  <c r="AY1502" i="5"/>
  <c r="AY1503" i="5"/>
  <c r="AY1504" i="5"/>
  <c r="AY1505" i="5"/>
  <c r="AY1506" i="5"/>
  <c r="AY1507" i="5"/>
  <c r="AY1508" i="5"/>
  <c r="AY1509" i="5"/>
  <c r="AY1510" i="5"/>
  <c r="AY1511" i="5"/>
  <c r="AY1512" i="5"/>
  <c r="AY1513" i="5"/>
  <c r="AY1514" i="5"/>
  <c r="AY1515" i="5"/>
  <c r="AY1516" i="5"/>
  <c r="AY1517" i="5"/>
  <c r="AY1518" i="5"/>
  <c r="AY1519" i="5"/>
  <c r="AY1520" i="5"/>
  <c r="AY1521" i="5"/>
  <c r="AY1522" i="5"/>
  <c r="AY1523" i="5"/>
  <c r="AY1524" i="5"/>
  <c r="AY1525" i="5"/>
  <c r="AY1526" i="5"/>
  <c r="AY1527" i="5"/>
  <c r="AY1528" i="5"/>
  <c r="AY1529" i="5"/>
  <c r="AY1530" i="5"/>
  <c r="AY1531" i="5"/>
  <c r="AY1532" i="5"/>
  <c r="AY1533" i="5"/>
  <c r="AY1534" i="5"/>
  <c r="AY1535" i="5"/>
  <c r="AY1536" i="5"/>
  <c r="AY1537" i="5"/>
  <c r="AY1538" i="5"/>
  <c r="AY1539" i="5"/>
  <c r="AY1540" i="5"/>
  <c r="AY1541" i="5"/>
  <c r="AY1542" i="5"/>
  <c r="AY1543" i="5"/>
  <c r="AY1544" i="5"/>
  <c r="AY1545" i="5"/>
  <c r="AY1546" i="5"/>
  <c r="AY1547" i="5"/>
  <c r="AY1548" i="5"/>
  <c r="AY1549" i="5"/>
  <c r="AY1550" i="5"/>
  <c r="AY1551" i="5"/>
  <c r="AY1552" i="5"/>
  <c r="AY1553" i="5"/>
  <c r="AY1554" i="5"/>
  <c r="AY1555" i="5"/>
  <c r="AY1556" i="5"/>
  <c r="AY1557" i="5"/>
  <c r="AY1558" i="5"/>
  <c r="AY1559" i="5"/>
  <c r="AY1560" i="5"/>
  <c r="AY1561" i="5"/>
  <c r="AY1562" i="5"/>
  <c r="AY1563" i="5"/>
  <c r="AY1564" i="5"/>
  <c r="AY1565" i="5"/>
  <c r="AY1566" i="5"/>
  <c r="AY1567" i="5"/>
  <c r="AY1568" i="5"/>
  <c r="AY1569" i="5"/>
  <c r="AY1570" i="5"/>
  <c r="AY1571" i="5"/>
  <c r="AY1572" i="5"/>
  <c r="AY1573" i="5"/>
  <c r="AY1574" i="5"/>
  <c r="AY1575" i="5"/>
  <c r="AY1576" i="5"/>
  <c r="AY1577" i="5"/>
  <c r="AY1578" i="5"/>
  <c r="AY1579" i="5"/>
  <c r="AY1580" i="5"/>
  <c r="AY1581" i="5"/>
  <c r="AY1582" i="5"/>
  <c r="AY1583" i="5"/>
  <c r="AY1584" i="5"/>
  <c r="AY1585" i="5"/>
  <c r="AY1586" i="5"/>
  <c r="AY1587" i="5"/>
  <c r="AY1588" i="5"/>
  <c r="AY1589" i="5"/>
  <c r="AY1590" i="5"/>
  <c r="AY1591" i="5"/>
  <c r="AY1592" i="5"/>
  <c r="AY1593" i="5"/>
  <c r="AY1594" i="5"/>
  <c r="AY1595" i="5"/>
  <c r="AY1596" i="5"/>
  <c r="AY1597" i="5"/>
  <c r="AY1598" i="5"/>
  <c r="AY1599" i="5"/>
  <c r="AY1600" i="5"/>
  <c r="AY1601" i="5"/>
  <c r="AY1602" i="5"/>
  <c r="AY1603" i="5"/>
  <c r="AY1604" i="5"/>
  <c r="AY1605" i="5"/>
  <c r="AY1606" i="5"/>
  <c r="AY1607" i="5"/>
  <c r="AY1608" i="5"/>
  <c r="AY1609" i="5"/>
  <c r="AY1610" i="5"/>
  <c r="AY1611" i="5"/>
  <c r="AY1612" i="5"/>
  <c r="AY1613" i="5"/>
  <c r="AY1614" i="5"/>
  <c r="AY1615" i="5"/>
  <c r="AY1616" i="5"/>
  <c r="AY1617" i="5"/>
  <c r="AY1618" i="5"/>
  <c r="AY1619" i="5"/>
  <c r="AY1620" i="5"/>
  <c r="AY1621" i="5"/>
  <c r="AY1622" i="5"/>
  <c r="AY1623" i="5"/>
  <c r="AY1624" i="5"/>
  <c r="AY1625" i="5"/>
  <c r="AY1626" i="5"/>
  <c r="AY1627" i="5"/>
  <c r="AY1628" i="5"/>
  <c r="AY1629" i="5"/>
  <c r="AY1630" i="5"/>
  <c r="AY1631" i="5"/>
  <c r="AY1632" i="5"/>
  <c r="AY1633" i="5"/>
  <c r="AY1634" i="5"/>
  <c r="AY1635" i="5"/>
  <c r="AY1636" i="5"/>
  <c r="AY1637" i="5"/>
  <c r="AY1638" i="5"/>
  <c r="AY1639" i="5"/>
  <c r="AY1640" i="5"/>
  <c r="AY1641" i="5"/>
  <c r="AY1642" i="5"/>
  <c r="AY1643" i="5"/>
  <c r="AY1644" i="5"/>
  <c r="AY1645" i="5"/>
  <c r="AY1646" i="5"/>
  <c r="AY1647" i="5"/>
  <c r="AY1648" i="5"/>
  <c r="AY1649" i="5"/>
  <c r="AY1650" i="5"/>
  <c r="AY1651" i="5"/>
  <c r="AY1652" i="5"/>
  <c r="AY1653" i="5"/>
  <c r="AY1654" i="5"/>
  <c r="AY1655" i="5"/>
  <c r="AY1656" i="5"/>
  <c r="AY1657" i="5"/>
  <c r="AY1658" i="5"/>
  <c r="AY1659" i="5"/>
  <c r="AY1660" i="5"/>
  <c r="AY1661" i="5"/>
  <c r="AY1662" i="5"/>
  <c r="AY1663" i="5"/>
  <c r="AY1664" i="5"/>
  <c r="AY1665" i="5"/>
  <c r="AY1666" i="5"/>
  <c r="AY1667" i="5"/>
  <c r="AY1668" i="5"/>
  <c r="AY1669" i="5"/>
  <c r="AY1670" i="5"/>
  <c r="AY1671" i="5"/>
  <c r="AY1672" i="5"/>
  <c r="AY1673" i="5"/>
  <c r="AY1674" i="5"/>
  <c r="AY1675" i="5"/>
  <c r="AY1676" i="5"/>
  <c r="AY1677" i="5"/>
  <c r="AY1678" i="5"/>
  <c r="AY1679" i="5"/>
  <c r="AY1680" i="5"/>
  <c r="AY1681" i="5"/>
  <c r="AY1682" i="5"/>
  <c r="AY1683" i="5"/>
  <c r="AY1684" i="5"/>
  <c r="AY1685" i="5"/>
  <c r="AY1686" i="5"/>
  <c r="AY1687" i="5"/>
  <c r="AY1688" i="5"/>
  <c r="AY1689" i="5"/>
  <c r="AY1690" i="5"/>
  <c r="AY1691" i="5"/>
  <c r="AY1692" i="5"/>
  <c r="AY1693" i="5"/>
  <c r="AY1694" i="5"/>
  <c r="AY1695" i="5"/>
  <c r="AY1696" i="5"/>
  <c r="AY1697" i="5"/>
  <c r="AY1698" i="5"/>
  <c r="AY1699" i="5"/>
  <c r="AY1700" i="5"/>
  <c r="AY1701" i="5"/>
  <c r="AY1702" i="5"/>
  <c r="AY1703" i="5"/>
  <c r="AY1704" i="5"/>
  <c r="AY1705" i="5"/>
  <c r="AY1706" i="5"/>
  <c r="AY1707" i="5"/>
  <c r="AY1708" i="5"/>
  <c r="AY1709" i="5"/>
  <c r="AY1710" i="5"/>
  <c r="AY1711" i="5"/>
  <c r="AY1712" i="5"/>
  <c r="AY1713" i="5"/>
  <c r="AY1714" i="5"/>
  <c r="AY1715" i="5"/>
  <c r="AY1716" i="5"/>
  <c r="AY1717" i="5"/>
  <c r="AY1718" i="5"/>
  <c r="AY1719" i="5"/>
  <c r="AY1720" i="5"/>
  <c r="AY1721" i="5"/>
  <c r="AY1722" i="5"/>
  <c r="AY1723" i="5"/>
  <c r="AY1724" i="5"/>
  <c r="AY1725" i="5"/>
  <c r="AY1726" i="5"/>
  <c r="AY1727" i="5"/>
  <c r="AY1728" i="5"/>
  <c r="AY1729" i="5"/>
  <c r="AY1730" i="5"/>
  <c r="AY1731" i="5"/>
  <c r="AY1732" i="5"/>
  <c r="AY1733" i="5"/>
  <c r="AY1734" i="5"/>
  <c r="AY1735" i="5"/>
  <c r="AY1736" i="5"/>
  <c r="AY1737" i="5"/>
  <c r="AY1738" i="5"/>
  <c r="AY1739" i="5"/>
  <c r="AY1740" i="5"/>
  <c r="AY1741" i="5"/>
  <c r="AY1742" i="5"/>
  <c r="AY1743" i="5"/>
  <c r="AY1744" i="5"/>
  <c r="AY1745" i="5"/>
  <c r="AY1746" i="5"/>
  <c r="AY1747" i="5"/>
  <c r="AY1748" i="5"/>
  <c r="AY1749" i="5"/>
  <c r="AY1750" i="5"/>
  <c r="AY1751" i="5"/>
  <c r="AY1752" i="5"/>
  <c r="AY1753" i="5"/>
  <c r="AY1754" i="5"/>
  <c r="AY1755" i="5"/>
  <c r="AY1756" i="5"/>
  <c r="AY1757" i="5"/>
  <c r="AY1758" i="5"/>
  <c r="AY1759" i="5"/>
  <c r="AY1760" i="5"/>
  <c r="AY1761" i="5"/>
  <c r="AY1762" i="5"/>
  <c r="AY1763" i="5"/>
  <c r="AY1764" i="5"/>
  <c r="AY1765" i="5"/>
  <c r="AY1766" i="5"/>
  <c r="AY1767" i="5"/>
  <c r="AY1768" i="5"/>
  <c r="AY1769" i="5"/>
  <c r="AY1770" i="5"/>
  <c r="AY1771" i="5"/>
  <c r="AY1772" i="5"/>
  <c r="AY1773" i="5"/>
  <c r="AY1774" i="5"/>
  <c r="AY1775" i="5"/>
  <c r="AY1776" i="5"/>
  <c r="AY1777" i="5"/>
  <c r="AY1778" i="5"/>
  <c r="AY1779" i="5"/>
  <c r="AY1780" i="5"/>
  <c r="AY1781" i="5"/>
  <c r="AY1782" i="5"/>
  <c r="AY1783" i="5"/>
  <c r="AY1784" i="5"/>
  <c r="AY1785" i="5"/>
  <c r="AY1786" i="5"/>
  <c r="AY1787" i="5"/>
  <c r="AY1788" i="5"/>
  <c r="AY1789" i="5"/>
  <c r="AY1790" i="5"/>
  <c r="AY1791" i="5"/>
  <c r="AY1792" i="5"/>
  <c r="AY1793" i="5"/>
  <c r="AY1794" i="5"/>
  <c r="AY1795" i="5"/>
  <c r="AY1796" i="5"/>
  <c r="AY1797" i="5"/>
  <c r="AY1798" i="5"/>
  <c r="AY1799" i="5"/>
  <c r="AY1800" i="5"/>
  <c r="AY1801" i="5"/>
  <c r="AY1802" i="5"/>
  <c r="AY1803" i="5"/>
  <c r="AY1804" i="5"/>
  <c r="AY1805" i="5"/>
  <c r="AY1806" i="5"/>
  <c r="AY1807" i="5"/>
  <c r="AY1808" i="5"/>
  <c r="AY1809" i="5"/>
  <c r="AY1810" i="5"/>
  <c r="AY1811" i="5"/>
  <c r="AY1812" i="5"/>
  <c r="AY1813" i="5"/>
  <c r="AY1814" i="5"/>
  <c r="AY1815" i="5"/>
  <c r="AY1816" i="5"/>
  <c r="AY1817" i="5"/>
  <c r="AY1818" i="5"/>
  <c r="AY1819" i="5"/>
  <c r="AY1820" i="5"/>
  <c r="AY1821" i="5"/>
  <c r="AY1822" i="5"/>
  <c r="AY1823" i="5"/>
  <c r="AY1824" i="5"/>
  <c r="AY1825" i="5"/>
  <c r="AY1826" i="5"/>
  <c r="AY1827" i="5"/>
  <c r="AY1828" i="5"/>
  <c r="AY1829" i="5"/>
  <c r="AY1830" i="5"/>
  <c r="AY1831" i="5"/>
  <c r="AY1832" i="5"/>
  <c r="AY1833" i="5"/>
  <c r="AY1834" i="5"/>
  <c r="AY1835" i="5"/>
  <c r="AY1836" i="5"/>
  <c r="AY1837" i="5"/>
  <c r="AY1838" i="5"/>
  <c r="AY1839" i="5"/>
  <c r="AY1840" i="5"/>
  <c r="AY1841" i="5"/>
  <c r="AY1842" i="5"/>
  <c r="AY1843" i="5"/>
  <c r="AY1844" i="5"/>
  <c r="AY1845" i="5"/>
  <c r="AY1846" i="5"/>
  <c r="AY1847" i="5"/>
  <c r="AY1848" i="5"/>
  <c r="AY1849" i="5"/>
  <c r="AY1850" i="5"/>
  <c r="AY1851" i="5"/>
  <c r="AY1852" i="5"/>
  <c r="AY1853" i="5"/>
  <c r="AY1854" i="5"/>
  <c r="AY1855" i="5"/>
  <c r="AY1856" i="5"/>
  <c r="AY1857" i="5"/>
  <c r="AY1858" i="5"/>
  <c r="AY1859" i="5"/>
  <c r="AY1860" i="5"/>
  <c r="AY1861" i="5"/>
  <c r="AY1862" i="5"/>
  <c r="AY1863" i="5"/>
  <c r="AY1864" i="5"/>
  <c r="AY1865" i="5"/>
  <c r="AY1866" i="5"/>
  <c r="AY1867" i="5"/>
  <c r="AY1868" i="5"/>
  <c r="AY1869" i="5"/>
  <c r="AY1870" i="5"/>
  <c r="AY1871" i="5"/>
  <c r="AY1872" i="5"/>
  <c r="AY1873" i="5"/>
  <c r="AY1874" i="5"/>
  <c r="AY1875" i="5"/>
  <c r="AY1876" i="5"/>
  <c r="AY1877" i="5"/>
  <c r="AY1878" i="5"/>
  <c r="AY1879" i="5"/>
  <c r="AY1880" i="5"/>
  <c r="AY1881" i="5"/>
  <c r="AY1882" i="5"/>
  <c r="AY1883" i="5"/>
  <c r="AY1884" i="5"/>
  <c r="AY1885" i="5"/>
  <c r="AY1886" i="5"/>
  <c r="AY1887" i="5"/>
  <c r="AY1888" i="5"/>
  <c r="AY1889" i="5"/>
  <c r="AY1890" i="5"/>
  <c r="AY1891" i="5"/>
  <c r="AY1892" i="5"/>
  <c r="AY1893" i="5"/>
  <c r="AY1894" i="5"/>
  <c r="AY1895" i="5"/>
  <c r="AY1896" i="5"/>
  <c r="AY1897" i="5"/>
  <c r="AY1898" i="5"/>
  <c r="AY1899" i="5"/>
  <c r="AY1900" i="5"/>
  <c r="AY1901" i="5"/>
  <c r="AY1902" i="5"/>
  <c r="AY1903" i="5"/>
  <c r="AY1904" i="5"/>
  <c r="AY1905" i="5"/>
  <c r="AY1906" i="5"/>
  <c r="AY1907" i="5"/>
  <c r="AY1908" i="5"/>
  <c r="AY1909" i="5"/>
  <c r="AY1910" i="5"/>
  <c r="AY1911" i="5"/>
  <c r="AY1912" i="5"/>
  <c r="AY1913" i="5"/>
  <c r="AY1914" i="5"/>
  <c r="AY1915" i="5"/>
  <c r="AY1916" i="5"/>
  <c r="AY1917" i="5"/>
  <c r="AY1918" i="5"/>
  <c r="AY1919" i="5"/>
  <c r="AY1920" i="5"/>
  <c r="AY1921" i="5"/>
  <c r="AY1922" i="5"/>
  <c r="AY1923" i="5"/>
  <c r="AY1924" i="5"/>
  <c r="AY1925" i="5"/>
  <c r="AY1926" i="5"/>
  <c r="AY1927" i="5"/>
  <c r="AY1928" i="5"/>
  <c r="AY1929" i="5"/>
  <c r="AY1930" i="5"/>
  <c r="AY1931" i="5"/>
  <c r="AY1932" i="5"/>
  <c r="AY1933" i="5"/>
  <c r="AY1934" i="5"/>
  <c r="AY1935" i="5"/>
  <c r="AY1936" i="5"/>
  <c r="AY1937" i="5"/>
  <c r="AY1938" i="5"/>
  <c r="AY1939" i="5"/>
  <c r="AY1940" i="5"/>
  <c r="AY1941" i="5"/>
  <c r="AY1942" i="5"/>
  <c r="AY1943" i="5"/>
  <c r="AY1944" i="5"/>
  <c r="AY1945" i="5"/>
  <c r="AY1946" i="5"/>
  <c r="AY1947" i="5"/>
  <c r="AY1948" i="5"/>
  <c r="AY1949" i="5"/>
  <c r="AY1950" i="5"/>
  <c r="AY1951" i="5"/>
  <c r="AY1952" i="5"/>
  <c r="AY1953" i="5"/>
  <c r="AY1954" i="5"/>
  <c r="AY1955" i="5"/>
  <c r="AY1956" i="5"/>
  <c r="AY1957" i="5"/>
  <c r="AY1958" i="5"/>
  <c r="AY1959" i="5"/>
  <c r="AY1960" i="5"/>
  <c r="AY1961" i="5"/>
  <c r="AY1962" i="5"/>
  <c r="AY1963" i="5"/>
  <c r="AY1964" i="5"/>
  <c r="AY1965" i="5"/>
  <c r="AY1966" i="5"/>
  <c r="AY1967" i="5"/>
  <c r="AY1968" i="5"/>
  <c r="AY1969" i="5"/>
  <c r="AY1970" i="5"/>
  <c r="AY1971" i="5"/>
  <c r="AY1972" i="5"/>
  <c r="AY1973" i="5"/>
  <c r="AY1974" i="5"/>
  <c r="AY1975" i="5"/>
  <c r="AY1976" i="5"/>
  <c r="AY1977" i="5"/>
  <c r="AY1978" i="5"/>
  <c r="AY1979" i="5"/>
  <c r="AY1980" i="5"/>
  <c r="AY1981" i="5"/>
  <c r="AY1982" i="5"/>
  <c r="AY1983" i="5"/>
  <c r="AY1984" i="5"/>
  <c r="AY1985" i="5"/>
  <c r="AY1986" i="5"/>
  <c r="AY1987" i="5"/>
  <c r="AY1988" i="5"/>
  <c r="AY1989" i="5"/>
  <c r="AY1990" i="5"/>
  <c r="AY1991" i="5"/>
  <c r="AY1992" i="5"/>
  <c r="AY1993" i="5"/>
  <c r="AY1994" i="5"/>
  <c r="AY1995" i="5"/>
  <c r="AY1996" i="5"/>
  <c r="AY1997" i="5"/>
  <c r="AY1998" i="5"/>
  <c r="AY1999" i="5"/>
  <c r="AY2000" i="5"/>
  <c r="AY2001" i="5"/>
  <c r="AY2002" i="5"/>
  <c r="AY2003" i="5"/>
  <c r="AY2004" i="5"/>
  <c r="AY2005" i="5"/>
  <c r="AY2006" i="5"/>
  <c r="AY2007" i="5"/>
  <c r="AY2008" i="5"/>
  <c r="AY2009" i="5"/>
  <c r="AY2010" i="5"/>
  <c r="AY2011" i="5"/>
  <c r="AY2012" i="5"/>
  <c r="AY2013" i="5"/>
  <c r="AY2014" i="5"/>
  <c r="AY2015" i="5"/>
  <c r="AY2016" i="5"/>
  <c r="AY2017" i="5"/>
  <c r="AY2018" i="5"/>
  <c r="AY2019" i="5"/>
  <c r="AY2020" i="5"/>
  <c r="AY2021" i="5"/>
  <c r="AY2022" i="5"/>
  <c r="AY2023" i="5"/>
  <c r="AY2024" i="5"/>
  <c r="AY2025" i="5"/>
  <c r="AY2026" i="5"/>
  <c r="AY2027" i="5"/>
  <c r="AY2028" i="5"/>
  <c r="AY2029" i="5"/>
  <c r="AY2030" i="5"/>
  <c r="AY2031" i="5"/>
  <c r="AY2032" i="5"/>
  <c r="AY2033" i="5"/>
  <c r="AY2034" i="5"/>
  <c r="AY2035" i="5"/>
  <c r="AY2036" i="5"/>
  <c r="AY2037" i="5"/>
  <c r="AY2038" i="5"/>
  <c r="AY2039" i="5"/>
  <c r="AY2040" i="5"/>
  <c r="AY2041" i="5"/>
  <c r="AY2042" i="5"/>
  <c r="AY2043" i="5"/>
  <c r="AY2044" i="5"/>
  <c r="AY2045" i="5"/>
  <c r="AY2046" i="5"/>
  <c r="AY2047" i="5"/>
  <c r="AY2048" i="5"/>
  <c r="AY2049" i="5"/>
  <c r="AY2050" i="5"/>
  <c r="AY2051" i="5"/>
  <c r="AY2052" i="5"/>
  <c r="H227" i="8" l="1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AY844" i="5" l="1"/>
  <c r="AY845" i="5"/>
  <c r="AY846" i="5"/>
  <c r="AY847" i="5"/>
  <c r="AY848" i="5"/>
  <c r="AY849" i="5"/>
  <c r="AY850" i="5"/>
  <c r="AY851" i="5"/>
  <c r="AY852" i="5"/>
  <c r="AY853" i="5"/>
  <c r="AY854" i="5"/>
  <c r="AY855" i="5"/>
  <c r="AY856" i="5"/>
  <c r="AY857" i="5"/>
  <c r="AY858" i="5"/>
  <c r="AY859" i="5"/>
  <c r="AY860" i="5"/>
  <c r="AY861" i="5"/>
  <c r="AY862" i="5"/>
  <c r="AY863" i="5"/>
  <c r="AY864" i="5"/>
  <c r="AY865" i="5"/>
  <c r="AY866" i="5"/>
  <c r="AY867" i="5"/>
  <c r="AY868" i="5"/>
  <c r="AY869" i="5"/>
  <c r="AY870" i="5"/>
  <c r="AY871" i="5"/>
  <c r="AY872" i="5"/>
  <c r="AY873" i="5"/>
  <c r="AY874" i="5"/>
  <c r="AY875" i="5"/>
  <c r="AY876" i="5"/>
  <c r="AY877" i="5"/>
  <c r="AY878" i="5"/>
  <c r="AY879" i="5"/>
  <c r="AY880" i="5"/>
  <c r="AY881" i="5"/>
  <c r="AY882" i="5"/>
  <c r="AY883" i="5"/>
  <c r="AY884" i="5"/>
  <c r="AY885" i="5"/>
  <c r="AY886" i="5"/>
  <c r="AY887" i="5"/>
  <c r="AY888" i="5"/>
  <c r="AY889" i="5"/>
  <c r="AY890" i="5"/>
  <c r="AY891" i="5"/>
  <c r="AY892" i="5"/>
  <c r="AY893" i="5"/>
  <c r="AY894" i="5"/>
  <c r="AY895" i="5"/>
  <c r="AY896" i="5"/>
  <c r="AY897" i="5"/>
  <c r="AY898" i="5"/>
  <c r="AY899" i="5"/>
  <c r="AY900" i="5"/>
  <c r="AY901" i="5"/>
  <c r="AY902" i="5"/>
  <c r="AY903" i="5"/>
  <c r="AY904" i="5"/>
  <c r="AY905" i="5"/>
  <c r="AY906" i="5"/>
  <c r="AY907" i="5"/>
  <c r="AY908" i="5"/>
  <c r="AY909" i="5"/>
  <c r="AY910" i="5"/>
  <c r="AY911" i="5"/>
  <c r="AY912" i="5"/>
  <c r="AY913" i="5"/>
  <c r="AY914" i="5"/>
  <c r="AY915" i="5"/>
  <c r="AY916" i="5"/>
  <c r="AY917" i="5"/>
  <c r="AY918" i="5"/>
  <c r="AY919" i="5"/>
  <c r="AY920" i="5"/>
  <c r="AY921" i="5"/>
  <c r="AY922" i="5"/>
  <c r="AY923" i="5"/>
  <c r="AY924" i="5"/>
  <c r="AY925" i="5"/>
  <c r="AY926" i="5"/>
  <c r="AY927" i="5"/>
  <c r="AY928" i="5"/>
  <c r="AY929" i="5"/>
  <c r="AY930" i="5"/>
  <c r="AY931" i="5"/>
  <c r="AY932" i="5"/>
  <c r="AY933" i="5"/>
  <c r="AY934" i="5"/>
  <c r="AY935" i="5"/>
  <c r="AY936" i="5"/>
  <c r="AY937" i="5"/>
  <c r="AY938" i="5"/>
  <c r="AY939" i="5"/>
  <c r="AY940" i="5"/>
  <c r="AY941" i="5"/>
  <c r="AY942" i="5"/>
  <c r="AY943" i="5"/>
  <c r="AY944" i="5"/>
  <c r="AY945" i="5"/>
  <c r="AY946" i="5"/>
  <c r="AY947" i="5"/>
  <c r="AY948" i="5"/>
  <c r="AY949" i="5"/>
  <c r="AY950" i="5"/>
  <c r="AY951" i="5"/>
  <c r="AY952" i="5"/>
  <c r="AY953" i="5"/>
  <c r="AY954" i="5"/>
  <c r="AY955" i="5"/>
  <c r="AY956" i="5"/>
  <c r="AY957" i="5"/>
  <c r="AY958" i="5"/>
  <c r="AY959" i="5"/>
  <c r="AY960" i="5"/>
  <c r="AY961" i="5"/>
  <c r="AY962" i="5"/>
  <c r="AY963" i="5"/>
  <c r="AY964" i="5"/>
  <c r="AY965" i="5"/>
  <c r="AY966" i="5"/>
  <c r="AY967" i="5"/>
  <c r="AY968" i="5"/>
  <c r="AY969" i="5"/>
  <c r="AY970" i="5"/>
  <c r="AY971" i="5"/>
  <c r="AY972" i="5"/>
  <c r="AY973" i="5"/>
  <c r="AY974" i="5"/>
  <c r="AY975" i="5"/>
  <c r="AY976" i="5"/>
  <c r="AY977" i="5"/>
  <c r="AY978" i="5"/>
  <c r="AY979" i="5"/>
  <c r="AY980" i="5"/>
  <c r="AY981" i="5"/>
  <c r="AY982" i="5"/>
  <c r="AY983" i="5"/>
  <c r="AY984" i="5"/>
  <c r="AY985" i="5"/>
  <c r="AY986" i="5"/>
  <c r="AY987" i="5"/>
  <c r="AY988" i="5"/>
  <c r="AY989" i="5"/>
  <c r="AY990" i="5"/>
  <c r="AY991" i="5"/>
  <c r="AY992" i="5"/>
  <c r="AY993" i="5"/>
  <c r="AY994" i="5"/>
  <c r="AY995" i="5"/>
  <c r="AY996" i="5"/>
  <c r="AY997" i="5"/>
  <c r="AY998" i="5"/>
  <c r="AY999" i="5"/>
  <c r="AY1000" i="5"/>
  <c r="AY1001" i="5"/>
  <c r="AY1002" i="5"/>
  <c r="AY1003" i="5"/>
  <c r="AY1004" i="5"/>
  <c r="AY1005" i="5"/>
  <c r="AY1006" i="5"/>
  <c r="AY1007" i="5"/>
  <c r="AY1008" i="5"/>
  <c r="AY1009" i="5"/>
  <c r="AY1010" i="5"/>
  <c r="AY1011" i="5"/>
  <c r="AY1012" i="5"/>
  <c r="AY1013" i="5"/>
  <c r="AY1014" i="5"/>
  <c r="AY1015" i="5"/>
  <c r="AY1016" i="5"/>
  <c r="AY1017" i="5"/>
  <c r="AY1018" i="5"/>
  <c r="AY1019" i="5"/>
  <c r="AY1020" i="5"/>
  <c r="AY1021" i="5"/>
  <c r="AY1022" i="5"/>
  <c r="AY1023" i="5"/>
  <c r="AY1024" i="5"/>
  <c r="AY1025" i="5"/>
  <c r="AY1026" i="5"/>
  <c r="AY1027" i="5"/>
  <c r="AY1028" i="5"/>
  <c r="AY1029" i="5"/>
  <c r="AY1030" i="5"/>
  <c r="AY1031" i="5"/>
  <c r="AY1032" i="5"/>
  <c r="AY1033" i="5"/>
  <c r="AY1034" i="5"/>
  <c r="AY1035" i="5"/>
  <c r="AY1036" i="5"/>
  <c r="AY1037" i="5"/>
  <c r="AY1038" i="5"/>
  <c r="AY1039" i="5"/>
  <c r="AY1040" i="5"/>
  <c r="AY1041" i="5"/>
  <c r="AY1042" i="5"/>
  <c r="AY1043" i="5"/>
  <c r="AY1044" i="5"/>
  <c r="AY1045" i="5"/>
  <c r="AY1046" i="5"/>
  <c r="AY1047" i="5"/>
  <c r="AY1048" i="5"/>
  <c r="AY1049" i="5"/>
  <c r="AY1050" i="5"/>
  <c r="AY1051" i="5"/>
  <c r="AY1052" i="5"/>
  <c r="AY1053" i="5"/>
  <c r="AY1054" i="5"/>
  <c r="AY1055" i="5"/>
  <c r="AY1056" i="5"/>
  <c r="AY1057" i="5"/>
  <c r="AY1058" i="5"/>
  <c r="AY1059" i="5"/>
  <c r="AY1060" i="5"/>
  <c r="AY1061" i="5"/>
  <c r="AY1062" i="5"/>
  <c r="AY1063" i="5"/>
  <c r="AY1064" i="5"/>
  <c r="AY1065" i="5"/>
  <c r="AY1066" i="5"/>
  <c r="AY1067" i="5"/>
  <c r="AY1068" i="5"/>
  <c r="AY1069" i="5"/>
  <c r="AY1070" i="5"/>
  <c r="AY1071" i="5"/>
  <c r="AY1072" i="5"/>
  <c r="AY1073" i="5"/>
  <c r="AY1074" i="5"/>
  <c r="AY1075" i="5"/>
  <c r="AY1076" i="5"/>
  <c r="AY1077" i="5"/>
  <c r="AY1078" i="5"/>
  <c r="AY1079" i="5"/>
  <c r="AY1080" i="5"/>
  <c r="AY1081" i="5"/>
  <c r="AY1082" i="5"/>
  <c r="AY1083" i="5"/>
  <c r="AY1084" i="5"/>
  <c r="AY1085" i="5"/>
  <c r="AY1086" i="5"/>
  <c r="AY1087" i="5"/>
  <c r="AY1088" i="5"/>
  <c r="AY1089" i="5"/>
  <c r="AY1090" i="5"/>
  <c r="AY1091" i="5"/>
  <c r="AY1092" i="5"/>
  <c r="AY1093" i="5"/>
  <c r="AY1094" i="5"/>
  <c r="AY1095" i="5"/>
  <c r="AY1096" i="5"/>
  <c r="AY1097" i="5"/>
  <c r="AY1098" i="5"/>
  <c r="AY1099" i="5"/>
  <c r="AY1100" i="5"/>
  <c r="AY1101" i="5"/>
  <c r="AY1102" i="5"/>
  <c r="AY1103" i="5"/>
  <c r="AY1104" i="5"/>
  <c r="AY1105" i="5"/>
  <c r="AY1106" i="5"/>
  <c r="AY1107" i="5"/>
  <c r="AY1108" i="5"/>
  <c r="AY1109" i="5"/>
  <c r="AY1110" i="5"/>
  <c r="AY1111" i="5"/>
  <c r="AY1112" i="5"/>
  <c r="AY1113" i="5"/>
  <c r="AY1114" i="5"/>
  <c r="AY1115" i="5"/>
  <c r="AY1116" i="5"/>
  <c r="AY1117" i="5"/>
  <c r="AY1118" i="5"/>
  <c r="AY1119" i="5"/>
  <c r="AY1120" i="5"/>
  <c r="AY1121" i="5"/>
  <c r="AY1122" i="5"/>
  <c r="AY1123" i="5"/>
  <c r="AY1124" i="5"/>
  <c r="AY1125" i="5"/>
  <c r="AY1126" i="5"/>
  <c r="AY1127" i="5"/>
  <c r="AY1128" i="5"/>
  <c r="AY1129" i="5"/>
  <c r="AY1130" i="5"/>
  <c r="AY1131" i="5"/>
  <c r="AY1132" i="5"/>
  <c r="AY1133" i="5"/>
  <c r="AY1134" i="5"/>
  <c r="AY1135" i="5"/>
  <c r="AY1136" i="5"/>
  <c r="AY1137" i="5"/>
  <c r="AY1138" i="5"/>
  <c r="AY1139" i="5"/>
  <c r="AY1140" i="5"/>
  <c r="AY1141" i="5"/>
  <c r="AY1142" i="5"/>
  <c r="AY1143" i="5"/>
  <c r="AY1144" i="5"/>
  <c r="AY1145" i="5"/>
  <c r="AY1146" i="5"/>
  <c r="AY1147" i="5"/>
  <c r="AY1148" i="5"/>
  <c r="AY1149" i="5"/>
  <c r="AY1150" i="5"/>
  <c r="AY1151" i="5"/>
  <c r="AY1152" i="5"/>
  <c r="AY1153" i="5"/>
  <c r="AY1154" i="5"/>
  <c r="AY1155" i="5"/>
  <c r="AY1156" i="5"/>
  <c r="AY1157" i="5"/>
  <c r="AY1158" i="5"/>
  <c r="AY1159" i="5"/>
  <c r="AY1160" i="5"/>
  <c r="AY1161" i="5"/>
  <c r="AY1162" i="5"/>
  <c r="AY1163" i="5"/>
  <c r="AY1164" i="5"/>
  <c r="AY1165" i="5"/>
  <c r="AY1166" i="5"/>
  <c r="AY1167" i="5"/>
  <c r="AY1168" i="5"/>
  <c r="AY1169" i="5"/>
  <c r="AY1170" i="5"/>
  <c r="AY1171" i="5"/>
  <c r="AY1172" i="5"/>
  <c r="AY1173" i="5"/>
  <c r="AY1174" i="5"/>
  <c r="AY1175" i="5"/>
  <c r="AY1176" i="5"/>
  <c r="AY1177" i="5"/>
  <c r="AY1178" i="5"/>
  <c r="AY1179" i="5"/>
  <c r="AY1180" i="5"/>
  <c r="AY1181" i="5"/>
  <c r="AY1182" i="5"/>
  <c r="AY1183" i="5"/>
  <c r="AY1184" i="5"/>
  <c r="AY1185" i="5"/>
  <c r="AY1186" i="5"/>
  <c r="AY1187" i="5"/>
  <c r="AY1188" i="5"/>
  <c r="AY1189" i="5"/>
  <c r="AY1190" i="5"/>
  <c r="AY1191" i="5"/>
  <c r="AY1192" i="5"/>
  <c r="AY1193" i="5"/>
  <c r="AY1194" i="5"/>
  <c r="AY1195" i="5"/>
  <c r="AY1196" i="5"/>
  <c r="AY1197" i="5"/>
  <c r="AY1198" i="5"/>
  <c r="AY1199" i="5"/>
  <c r="AY1200" i="5"/>
  <c r="AY1201" i="5"/>
  <c r="AY1202" i="5"/>
  <c r="AY1203" i="5"/>
  <c r="AY1204" i="5"/>
  <c r="AY1205" i="5"/>
  <c r="AY1206" i="5"/>
  <c r="AY1207" i="5"/>
  <c r="AY1208" i="5"/>
  <c r="AY1209" i="5"/>
  <c r="AY1210" i="5"/>
  <c r="AY1211" i="5"/>
  <c r="AY1212" i="5"/>
  <c r="AY1213" i="5"/>
  <c r="AY1214" i="5"/>
  <c r="AY1215" i="5"/>
  <c r="AY1216" i="5"/>
  <c r="AY1217" i="5"/>
  <c r="AY1218" i="5"/>
  <c r="AY1219" i="5"/>
  <c r="AY1220" i="5"/>
  <c r="AY1221" i="5"/>
  <c r="AY1222" i="5"/>
  <c r="AY1223" i="5"/>
  <c r="AY1224" i="5"/>
  <c r="AY1225" i="5"/>
  <c r="AY1226" i="5"/>
  <c r="AY1227" i="5"/>
  <c r="AY1228" i="5"/>
  <c r="AY1229" i="5"/>
  <c r="AY1230" i="5"/>
  <c r="AY1231" i="5"/>
  <c r="AY1232" i="5"/>
  <c r="AY1233" i="5"/>
  <c r="AY1234" i="5"/>
  <c r="AY1235" i="5"/>
  <c r="AY1236" i="5"/>
  <c r="AY1237" i="5"/>
  <c r="AY1238" i="5"/>
  <c r="AY1239" i="5"/>
  <c r="AY1240" i="5"/>
  <c r="AY1241" i="5"/>
  <c r="AY1242" i="5"/>
  <c r="AY1243" i="5"/>
  <c r="AY1244" i="5"/>
  <c r="AY1245" i="5"/>
  <c r="AY1246" i="5"/>
  <c r="AY1247" i="5"/>
  <c r="AY1248" i="5"/>
  <c r="AY1249" i="5"/>
  <c r="AY1250" i="5"/>
  <c r="AY1251" i="5"/>
  <c r="AY1252" i="5"/>
  <c r="AY1253" i="5"/>
  <c r="AY1254" i="5"/>
  <c r="AY1255" i="5"/>
  <c r="AY1256" i="5"/>
  <c r="AY1257" i="5"/>
  <c r="AY1258" i="5"/>
  <c r="AY1259" i="5"/>
  <c r="AY1260" i="5"/>
  <c r="AY1261" i="5"/>
  <c r="AY1262" i="5"/>
  <c r="AY1263" i="5"/>
  <c r="AY1264" i="5"/>
  <c r="AY1265" i="5"/>
  <c r="AY1266" i="5"/>
  <c r="AY1267" i="5"/>
  <c r="AY1268" i="5"/>
  <c r="AY1269" i="5"/>
  <c r="AY1270" i="5"/>
  <c r="AY1271" i="5"/>
  <c r="AY1272" i="5"/>
  <c r="AY1273" i="5"/>
  <c r="AY1274" i="5"/>
  <c r="AY1275" i="5"/>
  <c r="AY1276" i="5"/>
  <c r="AY1277" i="5"/>
  <c r="AY1278" i="5"/>
  <c r="AY1279" i="5"/>
  <c r="AY1280" i="5"/>
  <c r="AY1281" i="5"/>
  <c r="AY1282" i="5"/>
  <c r="AY1283" i="5"/>
  <c r="AY1284" i="5"/>
  <c r="AY1285" i="5"/>
  <c r="AY1286" i="5"/>
  <c r="AY1287" i="5"/>
  <c r="AY1288" i="5"/>
  <c r="AY1289" i="5"/>
  <c r="AY1290" i="5"/>
  <c r="AY1291" i="5"/>
  <c r="AY1292" i="5"/>
  <c r="AY1293" i="5"/>
  <c r="AY1294" i="5"/>
  <c r="AY1295" i="5"/>
  <c r="AY1296" i="5"/>
  <c r="AY1297" i="5"/>
  <c r="AY1298" i="5"/>
  <c r="AY1299" i="5"/>
  <c r="AY1300" i="5"/>
  <c r="AY1301" i="5"/>
  <c r="AY1302" i="5"/>
  <c r="AY1303" i="5"/>
  <c r="AY1304" i="5"/>
  <c r="AY1305" i="5"/>
  <c r="AY1306" i="5"/>
  <c r="AY1307" i="5"/>
  <c r="AY1308" i="5"/>
  <c r="AY1309" i="5"/>
  <c r="AY1310" i="5"/>
  <c r="AY1311" i="5"/>
  <c r="AY1312" i="5"/>
  <c r="AY1313" i="5"/>
  <c r="AY1314" i="5"/>
  <c r="B75" i="7" l="1"/>
  <c r="AY561" i="5" l="1"/>
  <c r="AY562" i="5"/>
  <c r="AY563" i="5"/>
  <c r="AY564" i="5"/>
  <c r="AY565" i="5"/>
  <c r="AY566" i="5"/>
  <c r="AY567" i="5"/>
  <c r="AY568" i="5"/>
  <c r="AY569" i="5"/>
  <c r="AY570" i="5"/>
  <c r="AY571" i="5"/>
  <c r="AY572" i="5"/>
  <c r="AY573" i="5"/>
  <c r="AY574" i="5"/>
  <c r="AY575" i="5"/>
  <c r="AY576" i="5"/>
  <c r="AY577" i="5"/>
  <c r="AY578" i="5"/>
  <c r="AY579" i="5"/>
  <c r="AY580" i="5"/>
  <c r="AY581" i="5"/>
  <c r="AY582" i="5"/>
  <c r="AY583" i="5"/>
  <c r="AY584" i="5"/>
  <c r="AY585" i="5"/>
  <c r="AY586" i="5"/>
  <c r="AY587" i="5"/>
  <c r="AY588" i="5"/>
  <c r="AY589" i="5"/>
  <c r="AY590" i="5"/>
  <c r="AY591" i="5"/>
  <c r="AY592" i="5"/>
  <c r="AY593" i="5"/>
  <c r="AY594" i="5"/>
  <c r="AY595" i="5"/>
  <c r="AY596" i="5"/>
  <c r="AY597" i="5"/>
  <c r="AY598" i="5"/>
  <c r="AY599" i="5"/>
  <c r="AY600" i="5"/>
  <c r="AY601" i="5"/>
  <c r="AY602" i="5"/>
  <c r="AY603" i="5"/>
  <c r="AY604" i="5"/>
  <c r="AY605" i="5"/>
  <c r="AY606" i="5"/>
  <c r="AY607" i="5"/>
  <c r="AY608" i="5"/>
  <c r="AY609" i="5"/>
  <c r="AY610" i="5"/>
  <c r="AY611" i="5"/>
  <c r="AY612" i="5"/>
  <c r="AY613" i="5"/>
  <c r="AY614" i="5"/>
  <c r="AY615" i="5"/>
  <c r="AY616" i="5"/>
  <c r="AY617" i="5"/>
  <c r="AY618" i="5"/>
  <c r="AY619" i="5"/>
  <c r="AY620" i="5"/>
  <c r="AY621" i="5"/>
  <c r="AY622" i="5"/>
  <c r="AY623" i="5"/>
  <c r="AY624" i="5"/>
  <c r="AY625" i="5"/>
  <c r="AY626" i="5"/>
  <c r="AY627" i="5"/>
  <c r="AY628" i="5"/>
  <c r="AY629" i="5"/>
  <c r="AY630" i="5"/>
  <c r="AY631" i="5"/>
  <c r="AY632" i="5"/>
  <c r="AY633" i="5"/>
  <c r="AY634" i="5"/>
  <c r="AY635" i="5"/>
  <c r="AY636" i="5"/>
  <c r="AY637" i="5"/>
  <c r="AY638" i="5"/>
  <c r="AY639" i="5"/>
  <c r="AY640" i="5"/>
  <c r="AY641" i="5"/>
  <c r="AY642" i="5"/>
  <c r="AY643" i="5"/>
  <c r="AY644" i="5"/>
  <c r="AY645" i="5"/>
  <c r="AY646" i="5"/>
  <c r="AY647" i="5"/>
  <c r="AY648" i="5"/>
  <c r="AY649" i="5"/>
  <c r="AY650" i="5"/>
  <c r="AY651" i="5"/>
  <c r="AY652" i="5"/>
  <c r="AY653" i="5"/>
  <c r="AY654" i="5"/>
  <c r="AY655" i="5"/>
  <c r="AY656" i="5"/>
  <c r="AY657" i="5"/>
  <c r="AY658" i="5"/>
  <c r="AY659" i="5"/>
  <c r="AY660" i="5"/>
  <c r="AY661" i="5"/>
  <c r="AY662" i="5"/>
  <c r="AY663" i="5"/>
  <c r="AY664" i="5"/>
  <c r="AY665" i="5"/>
  <c r="AY666" i="5"/>
  <c r="AY667" i="5"/>
  <c r="AY668" i="5"/>
  <c r="AY669" i="5"/>
  <c r="AY670" i="5"/>
  <c r="AY671" i="5"/>
  <c r="AY672" i="5"/>
  <c r="AY673" i="5"/>
  <c r="AY674" i="5"/>
  <c r="AY675" i="5"/>
  <c r="AY676" i="5"/>
  <c r="AY677" i="5"/>
  <c r="AY678" i="5"/>
  <c r="AY679" i="5"/>
  <c r="AY680" i="5"/>
  <c r="AY681" i="5"/>
  <c r="AY682" i="5"/>
  <c r="AY683" i="5"/>
  <c r="AY684" i="5"/>
  <c r="AY685" i="5"/>
  <c r="AY686" i="5"/>
  <c r="AY687" i="5"/>
  <c r="AY688" i="5"/>
  <c r="AY689" i="5"/>
  <c r="AY690" i="5"/>
  <c r="AY691" i="5"/>
  <c r="AY692" i="5"/>
  <c r="AY693" i="5"/>
  <c r="AY694" i="5"/>
  <c r="AY695" i="5"/>
  <c r="AY696" i="5"/>
  <c r="AY697" i="5"/>
  <c r="AY698" i="5"/>
  <c r="AY699" i="5"/>
  <c r="AY700" i="5"/>
  <c r="AY701" i="5"/>
  <c r="AY702" i="5"/>
  <c r="AY703" i="5"/>
  <c r="AY704" i="5"/>
  <c r="AY705" i="5"/>
  <c r="AY706" i="5"/>
  <c r="AY707" i="5"/>
  <c r="AY708" i="5"/>
  <c r="AY709" i="5"/>
  <c r="AY710" i="5"/>
  <c r="AY711" i="5"/>
  <c r="AY712" i="5"/>
  <c r="AY713" i="5"/>
  <c r="AY714" i="5"/>
  <c r="AY715" i="5"/>
  <c r="AY716" i="5"/>
  <c r="AY717" i="5"/>
  <c r="AY718" i="5"/>
  <c r="AY719" i="5"/>
  <c r="AY720" i="5"/>
  <c r="AY721" i="5"/>
  <c r="AY722" i="5"/>
  <c r="AY723" i="5"/>
  <c r="AY724" i="5"/>
  <c r="AY725" i="5"/>
  <c r="AY726" i="5"/>
  <c r="AY727" i="5"/>
  <c r="AY728" i="5"/>
  <c r="AY729" i="5"/>
  <c r="AY730" i="5"/>
  <c r="AY731" i="5"/>
  <c r="AY732" i="5"/>
  <c r="AY733" i="5"/>
  <c r="AY734" i="5"/>
  <c r="AY735" i="5"/>
  <c r="AY736" i="5"/>
  <c r="AY737" i="5"/>
  <c r="AY738" i="5"/>
  <c r="AY739" i="5"/>
  <c r="AY740" i="5"/>
  <c r="AY741" i="5"/>
  <c r="AY742" i="5"/>
  <c r="AY743" i="5"/>
  <c r="AY744" i="5"/>
  <c r="AY745" i="5"/>
  <c r="AY746" i="5"/>
  <c r="AY747" i="5"/>
  <c r="AY748" i="5"/>
  <c r="AY749" i="5"/>
  <c r="AY750" i="5"/>
  <c r="AY751" i="5"/>
  <c r="AY752" i="5"/>
  <c r="AY753" i="5"/>
  <c r="AY754" i="5"/>
  <c r="AY755" i="5"/>
  <c r="AY756" i="5"/>
  <c r="AY757" i="5"/>
  <c r="AY758" i="5"/>
  <c r="AY759" i="5"/>
  <c r="AY760" i="5"/>
  <c r="AY761" i="5"/>
  <c r="AY762" i="5"/>
  <c r="AY763" i="5"/>
  <c r="AY764" i="5"/>
  <c r="AY765" i="5"/>
  <c r="AY766" i="5"/>
  <c r="AY767" i="5"/>
  <c r="AY768" i="5"/>
  <c r="AY769" i="5"/>
  <c r="AY770" i="5"/>
  <c r="AY771" i="5"/>
  <c r="AY772" i="5"/>
  <c r="AY773" i="5"/>
  <c r="AY774" i="5"/>
  <c r="AY775" i="5"/>
  <c r="AY776" i="5"/>
  <c r="AY777" i="5"/>
  <c r="AY778" i="5"/>
  <c r="AY779" i="5"/>
  <c r="AY780" i="5"/>
  <c r="AY781" i="5"/>
  <c r="AY782" i="5"/>
  <c r="AY783" i="5"/>
  <c r="AY784" i="5"/>
  <c r="AY785" i="5"/>
  <c r="AY786" i="5"/>
  <c r="AY787" i="5"/>
  <c r="AY788" i="5"/>
  <c r="AY789" i="5"/>
  <c r="AY790" i="5"/>
  <c r="AY791" i="5"/>
  <c r="AY792" i="5"/>
  <c r="AY793" i="5"/>
  <c r="AY794" i="5"/>
  <c r="AY795" i="5"/>
  <c r="AY796" i="5"/>
  <c r="AY797" i="5"/>
  <c r="AY798" i="5"/>
  <c r="AY799" i="5"/>
  <c r="AY800" i="5"/>
  <c r="AY801" i="5"/>
  <c r="AY802" i="5"/>
  <c r="AY803" i="5"/>
  <c r="AY804" i="5"/>
  <c r="AY805" i="5"/>
  <c r="AY806" i="5"/>
  <c r="AY807" i="5"/>
  <c r="AY808" i="5"/>
  <c r="AY809" i="5"/>
  <c r="AY810" i="5"/>
  <c r="AY811" i="5"/>
  <c r="AY812" i="5"/>
  <c r="AY813" i="5"/>
  <c r="AY814" i="5"/>
  <c r="AY815" i="5"/>
  <c r="AY816" i="5"/>
  <c r="AY817" i="5"/>
  <c r="AY818" i="5"/>
  <c r="AY819" i="5"/>
  <c r="AY820" i="5"/>
  <c r="AY821" i="5"/>
  <c r="AY822" i="5"/>
  <c r="AY823" i="5"/>
  <c r="AY824" i="5"/>
  <c r="AY825" i="5"/>
  <c r="AY826" i="5"/>
  <c r="AY827" i="5"/>
  <c r="AY828" i="5"/>
  <c r="AY829" i="5"/>
  <c r="AY830" i="5"/>
  <c r="AY831" i="5"/>
  <c r="AY832" i="5"/>
  <c r="AY833" i="5"/>
  <c r="AY834" i="5"/>
  <c r="AY835" i="5"/>
  <c r="AY836" i="5"/>
  <c r="AY837" i="5"/>
  <c r="AY838" i="5"/>
  <c r="AY839" i="5"/>
  <c r="AY840" i="5"/>
  <c r="AY841" i="5"/>
  <c r="AY842" i="5"/>
  <c r="AY843" i="5"/>
  <c r="BH1" i="5"/>
  <c r="AY424" i="5" l="1"/>
  <c r="AY425" i="5"/>
  <c r="AY426" i="5"/>
  <c r="AY427" i="5"/>
  <c r="AY428" i="5"/>
  <c r="AY429" i="5"/>
  <c r="AY430" i="5"/>
  <c r="AY431" i="5"/>
  <c r="AY432" i="5"/>
  <c r="AY433" i="5"/>
  <c r="AY434" i="5"/>
  <c r="AY435" i="5"/>
  <c r="AY436" i="5"/>
  <c r="AY437" i="5"/>
  <c r="AY438" i="5"/>
  <c r="AY439" i="5"/>
  <c r="AY440" i="5"/>
  <c r="AY441" i="5"/>
  <c r="AY442" i="5"/>
  <c r="AY443" i="5"/>
  <c r="AY444" i="5"/>
  <c r="AY445" i="5"/>
  <c r="AY446" i="5"/>
  <c r="AY447" i="5"/>
  <c r="AY448" i="5"/>
  <c r="AY449" i="5"/>
  <c r="AY450" i="5"/>
  <c r="AY451" i="5"/>
  <c r="AY452" i="5"/>
  <c r="AY453" i="5"/>
  <c r="AY454" i="5"/>
  <c r="AY455" i="5"/>
  <c r="AY456" i="5"/>
  <c r="AY457" i="5"/>
  <c r="AY458" i="5"/>
  <c r="AY459" i="5"/>
  <c r="AY460" i="5"/>
  <c r="AY461" i="5"/>
  <c r="AY462" i="5"/>
  <c r="AY463" i="5"/>
  <c r="AY464" i="5"/>
  <c r="AY465" i="5"/>
  <c r="AY466" i="5"/>
  <c r="AY467" i="5"/>
  <c r="AY468" i="5"/>
  <c r="AY469" i="5"/>
  <c r="AY470" i="5"/>
  <c r="AY471" i="5"/>
  <c r="AY472" i="5"/>
  <c r="AY473" i="5"/>
  <c r="AY474" i="5"/>
  <c r="AY475" i="5"/>
  <c r="AY476" i="5"/>
  <c r="AY477" i="5"/>
  <c r="AY478" i="5"/>
  <c r="AY479" i="5"/>
  <c r="AY480" i="5"/>
  <c r="AY481" i="5"/>
  <c r="AY482" i="5"/>
  <c r="AY483" i="5"/>
  <c r="AY484" i="5"/>
  <c r="AY485" i="5"/>
  <c r="AY486" i="5"/>
  <c r="AY487" i="5"/>
  <c r="AY488" i="5"/>
  <c r="AY489" i="5"/>
  <c r="AY490" i="5"/>
  <c r="AY491" i="5"/>
  <c r="AY492" i="5"/>
  <c r="AY493" i="5"/>
  <c r="AY494" i="5"/>
  <c r="AY495" i="5"/>
  <c r="AY496" i="5"/>
  <c r="AY497" i="5"/>
  <c r="AY498" i="5"/>
  <c r="AY499" i="5"/>
  <c r="AY500" i="5"/>
  <c r="AY501" i="5"/>
  <c r="AY502" i="5"/>
  <c r="AY503" i="5"/>
  <c r="AY504" i="5"/>
  <c r="AY505" i="5"/>
  <c r="AY506" i="5"/>
  <c r="AY507" i="5"/>
  <c r="AY508" i="5"/>
  <c r="AY509" i="5"/>
  <c r="AY510" i="5"/>
  <c r="AY511" i="5"/>
  <c r="AY512" i="5"/>
  <c r="AY513" i="5"/>
  <c r="AY514" i="5"/>
  <c r="AY515" i="5"/>
  <c r="AY516" i="5"/>
  <c r="AY517" i="5"/>
  <c r="AY518" i="5"/>
  <c r="AY519" i="5"/>
  <c r="AY520" i="5"/>
  <c r="AY521" i="5"/>
  <c r="AY522" i="5"/>
  <c r="AY523" i="5"/>
  <c r="AY524" i="5"/>
  <c r="AY525" i="5"/>
  <c r="AY526" i="5"/>
  <c r="AY527" i="5"/>
  <c r="AY528" i="5"/>
  <c r="AY529" i="5"/>
  <c r="AY530" i="5"/>
  <c r="AY531" i="5"/>
  <c r="AY532" i="5"/>
  <c r="AY533" i="5"/>
  <c r="AY534" i="5"/>
  <c r="AY535" i="5"/>
  <c r="AY536" i="5"/>
  <c r="AY537" i="5"/>
  <c r="AY538" i="5"/>
  <c r="AY539" i="5"/>
  <c r="AY540" i="5"/>
  <c r="AY541" i="5"/>
  <c r="AY542" i="5"/>
  <c r="AY543" i="5"/>
  <c r="AY544" i="5"/>
  <c r="AY545" i="5"/>
  <c r="AY546" i="5"/>
  <c r="AY547" i="5"/>
  <c r="AY548" i="5"/>
  <c r="AY549" i="5"/>
  <c r="AY550" i="5"/>
  <c r="AY551" i="5"/>
  <c r="AY552" i="5"/>
  <c r="AY553" i="5"/>
  <c r="AY554" i="5"/>
  <c r="AY555" i="5"/>
  <c r="AY556" i="5"/>
  <c r="AY557" i="5"/>
  <c r="AY558" i="5"/>
  <c r="AY559" i="5"/>
  <c r="AY560" i="5"/>
  <c r="AY335" i="5"/>
  <c r="AY336" i="5"/>
  <c r="AY337" i="5"/>
  <c r="AY338" i="5"/>
  <c r="AY339" i="5"/>
  <c r="AY340" i="5"/>
  <c r="AY341" i="5"/>
  <c r="AY342" i="5"/>
  <c r="AY343" i="5"/>
  <c r="AY344" i="5"/>
  <c r="AY345" i="5"/>
  <c r="AY346" i="5"/>
  <c r="AY347" i="5"/>
  <c r="AY348" i="5"/>
  <c r="AY349" i="5"/>
  <c r="AY350" i="5"/>
  <c r="AY351" i="5"/>
  <c r="AY352" i="5"/>
  <c r="AY353" i="5"/>
  <c r="AY354" i="5"/>
  <c r="AY355" i="5"/>
  <c r="AY356" i="5"/>
  <c r="AY357" i="5"/>
  <c r="AY358" i="5"/>
  <c r="AY359" i="5"/>
  <c r="AY360" i="5"/>
  <c r="AY361" i="5"/>
  <c r="AY362" i="5"/>
  <c r="AY363" i="5"/>
  <c r="AY364" i="5"/>
  <c r="AY365" i="5"/>
  <c r="AY366" i="5"/>
  <c r="AY367" i="5"/>
  <c r="AY368" i="5"/>
  <c r="AY369" i="5"/>
  <c r="AY370" i="5"/>
  <c r="AY371" i="5"/>
  <c r="AY372" i="5"/>
  <c r="AY373" i="5"/>
  <c r="AY374" i="5"/>
  <c r="AY375" i="5"/>
  <c r="AY376" i="5"/>
  <c r="AY377" i="5"/>
  <c r="AY378" i="5"/>
  <c r="AY379" i="5"/>
  <c r="AY380" i="5"/>
  <c r="AY381" i="5"/>
  <c r="AY382" i="5"/>
  <c r="AY383" i="5"/>
  <c r="AY384" i="5"/>
  <c r="AY385" i="5"/>
  <c r="AY386" i="5"/>
  <c r="AY387" i="5"/>
  <c r="AY388" i="5"/>
  <c r="AY389" i="5"/>
  <c r="AY390" i="5"/>
  <c r="AY391" i="5"/>
  <c r="AY392" i="5"/>
  <c r="AY393" i="5"/>
  <c r="AY394" i="5"/>
  <c r="AY395" i="5"/>
  <c r="AY396" i="5"/>
  <c r="AY397" i="5"/>
  <c r="AY398" i="5"/>
  <c r="AY399" i="5"/>
  <c r="AY400" i="5"/>
  <c r="AY401" i="5"/>
  <c r="AY402" i="5"/>
  <c r="AY403" i="5"/>
  <c r="AY404" i="5"/>
  <c r="AY405" i="5"/>
  <c r="AY406" i="5"/>
  <c r="AY407" i="5"/>
  <c r="AY408" i="5"/>
  <c r="AY409" i="5"/>
  <c r="AY410" i="5"/>
  <c r="AY411" i="5"/>
  <c r="AY412" i="5"/>
  <c r="AY413" i="5"/>
  <c r="AY414" i="5"/>
  <c r="AY415" i="5"/>
  <c r="AY416" i="5"/>
  <c r="AY417" i="5"/>
  <c r="AY418" i="5"/>
  <c r="AY419" i="5"/>
  <c r="AY420" i="5"/>
  <c r="AY421" i="5"/>
  <c r="AY422" i="5"/>
  <c r="AY423" i="5"/>
  <c r="B7" i="7"/>
  <c r="B6" i="7"/>
  <c r="AY278" i="5"/>
  <c r="AY279" i="5"/>
  <c r="AY280" i="5"/>
  <c r="AY281" i="5"/>
  <c r="AY282" i="5"/>
  <c r="AY283" i="5"/>
  <c r="AY284" i="5"/>
  <c r="AY285" i="5"/>
  <c r="AY286" i="5"/>
  <c r="AY287" i="5"/>
  <c r="AY288" i="5"/>
  <c r="AY289" i="5"/>
  <c r="AY290" i="5"/>
  <c r="AY291" i="5"/>
  <c r="AY292" i="5"/>
  <c r="AY293" i="5"/>
  <c r="AY294" i="5"/>
  <c r="AY295" i="5"/>
  <c r="AY296" i="5"/>
  <c r="AY297" i="5"/>
  <c r="AY298" i="5"/>
  <c r="AY299" i="5"/>
  <c r="AY300" i="5"/>
  <c r="AY301" i="5"/>
  <c r="AY302" i="5"/>
  <c r="AY303" i="5"/>
  <c r="AY304" i="5"/>
  <c r="AY305" i="5"/>
  <c r="AY306" i="5"/>
  <c r="AY307" i="5"/>
  <c r="AY308" i="5"/>
  <c r="AY309" i="5"/>
  <c r="AY310" i="5"/>
  <c r="AY311" i="5"/>
  <c r="AY312" i="5"/>
  <c r="AY313" i="5"/>
  <c r="AY314" i="5"/>
  <c r="AY315" i="5"/>
  <c r="AY316" i="5"/>
  <c r="AY317" i="5"/>
  <c r="AY318" i="5"/>
  <c r="AY319" i="5"/>
  <c r="AY320" i="5"/>
  <c r="AY321" i="5"/>
  <c r="AY322" i="5"/>
  <c r="AY323" i="5"/>
  <c r="AY324" i="5"/>
  <c r="AY325" i="5"/>
  <c r="AY326" i="5"/>
  <c r="AY327" i="5"/>
  <c r="AY328" i="5"/>
  <c r="AY329" i="5"/>
  <c r="AY330" i="5"/>
  <c r="AY331" i="5"/>
  <c r="AY332" i="5"/>
  <c r="AY333" i="5"/>
  <c r="AY334" i="5"/>
  <c r="AY221" i="5"/>
  <c r="AY222" i="5"/>
  <c r="AY223" i="5"/>
  <c r="AY224" i="5"/>
  <c r="AY225" i="5"/>
  <c r="AY226" i="5"/>
  <c r="AY227" i="5"/>
  <c r="AY228" i="5"/>
  <c r="AY229" i="5"/>
  <c r="AY230" i="5"/>
  <c r="AY231" i="5"/>
  <c r="AY232" i="5"/>
  <c r="AY233" i="5"/>
  <c r="AY234" i="5"/>
  <c r="AY235" i="5"/>
  <c r="AY236" i="5"/>
  <c r="AY237" i="5"/>
  <c r="AY238" i="5"/>
  <c r="AY239" i="5"/>
  <c r="AY240" i="5"/>
  <c r="AY241" i="5"/>
  <c r="AY242" i="5"/>
  <c r="AY243" i="5"/>
  <c r="AY244" i="5"/>
  <c r="AY245" i="5"/>
  <c r="AY246" i="5"/>
  <c r="AY247" i="5"/>
  <c r="AY248" i="5"/>
  <c r="AY249" i="5"/>
  <c r="AY250" i="5"/>
  <c r="AY251" i="5"/>
  <c r="AY252" i="5"/>
  <c r="AY253" i="5"/>
  <c r="AY254" i="5"/>
  <c r="AY255" i="5"/>
  <c r="AY256" i="5"/>
  <c r="AY257" i="5"/>
  <c r="AY258" i="5"/>
  <c r="AY259" i="5"/>
  <c r="AY260" i="5"/>
  <c r="AY261" i="5"/>
  <c r="AY262" i="5"/>
  <c r="AY263" i="5"/>
  <c r="AY264" i="5"/>
  <c r="AY265" i="5"/>
  <c r="AY266" i="5"/>
  <c r="AY267" i="5"/>
  <c r="AY268" i="5"/>
  <c r="AY269" i="5"/>
  <c r="AY270" i="5"/>
  <c r="AY271" i="5"/>
  <c r="AY272" i="5"/>
  <c r="AY273" i="5"/>
  <c r="AY274" i="5"/>
  <c r="AY275" i="5"/>
  <c r="AY276" i="5"/>
  <c r="AY277" i="5"/>
  <c r="E3" i="67"/>
  <c r="E4" i="67"/>
  <c r="E5" i="67"/>
  <c r="E6" i="67"/>
  <c r="E7" i="67"/>
  <c r="E8" i="67"/>
  <c r="E9" i="67"/>
  <c r="E10" i="67"/>
  <c r="E11" i="67"/>
  <c r="E12" i="67"/>
  <c r="E13" i="67"/>
  <c r="E14" i="67"/>
  <c r="E15" i="67"/>
  <c r="E16" i="67"/>
  <c r="E17" i="67"/>
  <c r="E18" i="67"/>
  <c r="E19" i="67"/>
  <c r="E20" i="67"/>
  <c r="E21" i="67"/>
  <c r="E22" i="67"/>
  <c r="E23" i="67"/>
  <c r="E24" i="67"/>
  <c r="E25" i="67"/>
  <c r="E26" i="67"/>
  <c r="E27" i="67"/>
  <c r="E28" i="67"/>
  <c r="E29" i="67"/>
  <c r="E30" i="67"/>
  <c r="E31" i="67"/>
  <c r="E32" i="67"/>
  <c r="E33" i="67"/>
  <c r="E34" i="67"/>
  <c r="E35" i="67"/>
  <c r="E36" i="67"/>
  <c r="E37" i="67"/>
  <c r="E38" i="67"/>
  <c r="E39" i="67"/>
  <c r="E40" i="67"/>
  <c r="E41" i="67"/>
  <c r="E42" i="67"/>
  <c r="E43" i="67"/>
  <c r="E44" i="67"/>
  <c r="E45" i="67"/>
  <c r="E46" i="67"/>
  <c r="E47" i="67"/>
  <c r="E48" i="67"/>
  <c r="E49" i="67"/>
  <c r="E50" i="67"/>
  <c r="E51" i="67"/>
  <c r="E52" i="67"/>
  <c r="E53" i="67"/>
  <c r="E54" i="67"/>
  <c r="E55" i="67"/>
  <c r="E56" i="67"/>
  <c r="E57" i="67"/>
  <c r="E58" i="67"/>
  <c r="E59" i="67"/>
  <c r="E60" i="67"/>
  <c r="E61" i="67"/>
  <c r="E62" i="67"/>
  <c r="E63" i="67"/>
  <c r="E64" i="67"/>
  <c r="E65" i="67"/>
  <c r="E66" i="67"/>
  <c r="E67" i="67"/>
  <c r="E68" i="67"/>
  <c r="E69" i="67"/>
  <c r="E70" i="67"/>
  <c r="E71" i="67"/>
  <c r="E72" i="67"/>
  <c r="D4" i="67" l="1"/>
  <c r="D5" i="67"/>
  <c r="D6" i="67"/>
  <c r="D7" i="67"/>
  <c r="D8" i="67"/>
  <c r="D9" i="67"/>
  <c r="D10" i="67"/>
  <c r="D11" i="67"/>
  <c r="D12" i="67"/>
  <c r="D13" i="67"/>
  <c r="D14" i="67"/>
  <c r="D15" i="67"/>
  <c r="D16" i="67"/>
  <c r="D17" i="67"/>
  <c r="D18" i="67"/>
  <c r="D19" i="67"/>
  <c r="D20" i="67"/>
  <c r="D21" i="67"/>
  <c r="D22" i="67"/>
  <c r="D23" i="67"/>
  <c r="D24" i="67"/>
  <c r="D25" i="67"/>
  <c r="D26" i="67"/>
  <c r="D27" i="67"/>
  <c r="D28" i="67"/>
  <c r="D29" i="67"/>
  <c r="D30" i="67"/>
  <c r="D31" i="67"/>
  <c r="D32" i="67"/>
  <c r="D33" i="67"/>
  <c r="D34" i="67"/>
  <c r="D35" i="67"/>
  <c r="D36" i="67"/>
  <c r="D37" i="67"/>
  <c r="D38" i="67"/>
  <c r="D39" i="67"/>
  <c r="D40" i="67"/>
  <c r="D41" i="67"/>
  <c r="D42" i="67"/>
  <c r="D43" i="67"/>
  <c r="D44" i="67"/>
  <c r="D45" i="67"/>
  <c r="D46" i="67"/>
  <c r="D47" i="67"/>
  <c r="D48" i="67"/>
  <c r="D49" i="67"/>
  <c r="D50" i="67"/>
  <c r="D51" i="67"/>
  <c r="D52" i="67"/>
  <c r="D53" i="67"/>
  <c r="D54" i="67"/>
  <c r="D55" i="67"/>
  <c r="D56" i="67"/>
  <c r="D57" i="67"/>
  <c r="D58" i="67"/>
  <c r="D59" i="67"/>
  <c r="D60" i="67"/>
  <c r="D61" i="67"/>
  <c r="D62" i="67"/>
  <c r="D63" i="67"/>
  <c r="D64" i="67"/>
  <c r="D65" i="67"/>
  <c r="D66" i="67"/>
  <c r="D67" i="67"/>
  <c r="D68" i="67"/>
  <c r="D69" i="67"/>
  <c r="D70" i="67"/>
  <c r="D3" i="67"/>
  <c r="O3" i="9" l="1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" i="9"/>
  <c r="AY131" i="5" l="1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151" i="5"/>
  <c r="AY152" i="5"/>
  <c r="AY153" i="5"/>
  <c r="AY154" i="5"/>
  <c r="AY155" i="5"/>
  <c r="AY156" i="5"/>
  <c r="AY157" i="5"/>
  <c r="AY158" i="5"/>
  <c r="AY159" i="5"/>
  <c r="AY160" i="5"/>
  <c r="AY161" i="5"/>
  <c r="AY162" i="5"/>
  <c r="AY163" i="5"/>
  <c r="AY164" i="5"/>
  <c r="AY165" i="5"/>
  <c r="AY166" i="5"/>
  <c r="AY167" i="5"/>
  <c r="AY168" i="5"/>
  <c r="AY169" i="5"/>
  <c r="AY170" i="5"/>
  <c r="AY171" i="5"/>
  <c r="AY172" i="5"/>
  <c r="AY173" i="5"/>
  <c r="AY174" i="5"/>
  <c r="AY175" i="5"/>
  <c r="AY176" i="5"/>
  <c r="AY177" i="5"/>
  <c r="AY178" i="5"/>
  <c r="AY179" i="5"/>
  <c r="AY180" i="5"/>
  <c r="AY181" i="5"/>
  <c r="AY182" i="5"/>
  <c r="AY183" i="5"/>
  <c r="AY184" i="5"/>
  <c r="AY185" i="5"/>
  <c r="AY186" i="5"/>
  <c r="AY187" i="5"/>
  <c r="AY188" i="5"/>
  <c r="AY189" i="5"/>
  <c r="AY190" i="5"/>
  <c r="AY191" i="5"/>
  <c r="AY192" i="5"/>
  <c r="AY193" i="5"/>
  <c r="AY194" i="5"/>
  <c r="AY195" i="5"/>
  <c r="AY196" i="5"/>
  <c r="AY197" i="5"/>
  <c r="AY198" i="5"/>
  <c r="AY199" i="5"/>
  <c r="AY200" i="5"/>
  <c r="AY201" i="5"/>
  <c r="AY202" i="5"/>
  <c r="AY203" i="5"/>
  <c r="AY204" i="5"/>
  <c r="AY205" i="5"/>
  <c r="AY206" i="5"/>
  <c r="AY207" i="5"/>
  <c r="AY208" i="5"/>
  <c r="AY209" i="5"/>
  <c r="AY210" i="5"/>
  <c r="AY211" i="5"/>
  <c r="AY212" i="5"/>
  <c r="AY213" i="5"/>
  <c r="AY214" i="5"/>
  <c r="AY215" i="5"/>
  <c r="AY216" i="5"/>
  <c r="AY217" i="5"/>
  <c r="AY218" i="5"/>
  <c r="AY219" i="5"/>
  <c r="AY220" i="5"/>
  <c r="B74" i="7"/>
  <c r="T1" i="1"/>
  <c r="BG1" i="5"/>
  <c r="BF1" i="5"/>
  <c r="B73" i="7" l="1"/>
  <c r="AZ2" i="5" l="1"/>
  <c r="AZ3" i="5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2" i="4"/>
  <c r="AZ4" i="5"/>
  <c r="AZ5" i="5"/>
  <c r="AZ6" i="5"/>
  <c r="AZ7" i="5"/>
  <c r="AZ8" i="5"/>
  <c r="AZ9" i="5"/>
  <c r="AZ10" i="5"/>
  <c r="AZ11" i="5"/>
  <c r="AZ12" i="5"/>
  <c r="AZ13" i="5"/>
  <c r="AZ14" i="5"/>
  <c r="AZ15" i="5"/>
  <c r="AZ16" i="5"/>
  <c r="AZ17" i="5"/>
  <c r="AZ18" i="5"/>
  <c r="AZ19" i="5"/>
  <c r="AZ20" i="5"/>
  <c r="AZ21" i="5"/>
  <c r="AZ22" i="5"/>
  <c r="AZ23" i="5"/>
  <c r="AZ24" i="5"/>
  <c r="AZ25" i="5"/>
  <c r="AZ26" i="5"/>
  <c r="AZ27" i="5"/>
  <c r="AZ28" i="5"/>
  <c r="AZ29" i="5"/>
  <c r="AZ30" i="5"/>
  <c r="AZ31" i="5"/>
  <c r="AZ32" i="5"/>
  <c r="AZ33" i="5"/>
  <c r="AZ34" i="5"/>
  <c r="AZ35" i="5"/>
  <c r="AZ36" i="5"/>
  <c r="AZ37" i="5"/>
  <c r="AZ38" i="5"/>
  <c r="AZ39" i="5"/>
  <c r="AZ40" i="5"/>
  <c r="AZ41" i="5"/>
  <c r="AZ42" i="5"/>
  <c r="AZ43" i="5"/>
  <c r="AZ44" i="5"/>
  <c r="AZ45" i="5"/>
  <c r="AZ46" i="5"/>
  <c r="AZ47" i="5"/>
  <c r="AZ48" i="5"/>
  <c r="AZ49" i="5"/>
  <c r="AZ50" i="5"/>
  <c r="AZ51" i="5"/>
  <c r="AZ52" i="5"/>
  <c r="AZ53" i="5"/>
  <c r="AZ54" i="5"/>
  <c r="AZ55" i="5"/>
  <c r="AZ56" i="5"/>
  <c r="AZ57" i="5"/>
  <c r="AZ58" i="5"/>
  <c r="AZ59" i="5"/>
  <c r="AZ60" i="5"/>
  <c r="AZ61" i="5"/>
  <c r="AZ62" i="5"/>
  <c r="AZ63" i="5"/>
  <c r="AZ64" i="5"/>
  <c r="AZ65" i="5"/>
  <c r="AZ66" i="5"/>
  <c r="AZ67" i="5"/>
  <c r="AZ68" i="5"/>
  <c r="AZ69" i="5"/>
  <c r="AZ70" i="5"/>
  <c r="AZ71" i="5"/>
  <c r="AZ72" i="5"/>
  <c r="AZ73" i="5"/>
  <c r="AZ74" i="5"/>
  <c r="AZ75" i="5"/>
  <c r="AZ76" i="5"/>
  <c r="AZ77" i="5"/>
  <c r="AZ78" i="5"/>
  <c r="AZ79" i="5"/>
  <c r="AZ80" i="5"/>
  <c r="AZ81" i="5"/>
  <c r="AZ82" i="5"/>
  <c r="AZ83" i="5"/>
  <c r="AZ84" i="5"/>
  <c r="AZ85" i="5"/>
  <c r="AZ86" i="5"/>
  <c r="AZ87" i="5"/>
  <c r="AZ88" i="5"/>
  <c r="AZ89" i="5"/>
  <c r="AZ90" i="5"/>
  <c r="AZ91" i="5"/>
  <c r="AZ92" i="5"/>
  <c r="AZ93" i="5"/>
  <c r="AZ94" i="5"/>
  <c r="AZ95" i="5"/>
  <c r="AZ96" i="5"/>
  <c r="AZ97" i="5"/>
  <c r="AZ98" i="5"/>
  <c r="AZ99" i="5"/>
  <c r="AZ100" i="5"/>
  <c r="AZ101" i="5"/>
  <c r="AZ102" i="5"/>
  <c r="AZ103" i="5"/>
  <c r="AZ104" i="5"/>
  <c r="AZ105" i="5"/>
  <c r="AZ106" i="5"/>
  <c r="AZ107" i="5"/>
  <c r="AZ108" i="5"/>
  <c r="AZ109" i="5"/>
  <c r="AZ110" i="5"/>
  <c r="AZ111" i="5"/>
  <c r="AZ112" i="5"/>
  <c r="AZ113" i="5"/>
  <c r="AZ114" i="5"/>
  <c r="AZ115" i="5"/>
  <c r="AZ116" i="5"/>
  <c r="AZ117" i="5"/>
  <c r="AZ118" i="5"/>
  <c r="AZ119" i="5"/>
  <c r="AZ120" i="5"/>
  <c r="AZ121" i="5"/>
  <c r="AZ122" i="5"/>
  <c r="AZ123" i="5"/>
  <c r="AZ124" i="5"/>
  <c r="AZ125" i="5"/>
  <c r="AZ126" i="5"/>
  <c r="AZ127" i="5"/>
  <c r="AZ128" i="5"/>
  <c r="AZ129" i="5"/>
  <c r="AZ130" i="5"/>
  <c r="J46" i="13" l="1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K59" i="13"/>
  <c r="K60" i="13"/>
  <c r="J61" i="13"/>
  <c r="K61" i="13"/>
  <c r="J62" i="13"/>
  <c r="K62" i="13"/>
  <c r="J63" i="13"/>
  <c r="K63" i="13"/>
  <c r="J64" i="13"/>
  <c r="K64" i="13"/>
  <c r="J65" i="13"/>
  <c r="K65" i="13"/>
  <c r="J66" i="13"/>
  <c r="K66" i="13"/>
  <c r="J67" i="13"/>
  <c r="K67" i="13"/>
  <c r="J68" i="13"/>
  <c r="K68" i="13"/>
  <c r="J69" i="13"/>
  <c r="K69" i="13"/>
  <c r="J70" i="13"/>
  <c r="K70" i="13"/>
  <c r="J71" i="13"/>
  <c r="K71" i="13"/>
  <c r="J72" i="13"/>
  <c r="K72" i="13"/>
  <c r="J73" i="13"/>
  <c r="K73" i="13"/>
  <c r="J74" i="13"/>
  <c r="K74" i="13"/>
  <c r="J75" i="13"/>
  <c r="K75" i="13"/>
  <c r="J76" i="13"/>
  <c r="K76" i="13"/>
  <c r="J77" i="13"/>
  <c r="K77" i="13"/>
  <c r="J78" i="13"/>
  <c r="K78" i="13"/>
  <c r="J3" i="13"/>
  <c r="K3" i="13"/>
  <c r="J4" i="13"/>
  <c r="K4" i="13"/>
  <c r="J5" i="13"/>
  <c r="K5" i="13"/>
  <c r="J6" i="13"/>
  <c r="K6" i="13"/>
  <c r="J7" i="13"/>
  <c r="K7" i="13"/>
  <c r="J8" i="13"/>
  <c r="K8" i="13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2" i="13"/>
  <c r="J2" i="13"/>
  <c r="B72" i="7" l="1"/>
  <c r="B2" i="7" l="1"/>
  <c r="B4" i="7" l="1"/>
  <c r="AZ1" i="5" l="1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3" i="5" l="1"/>
  <c r="AY4" i="5"/>
  <c r="AY5" i="5"/>
  <c r="AY6" i="5"/>
  <c r="AY7" i="5"/>
  <c r="AY8" i="5"/>
  <c r="AY9" i="5"/>
  <c r="AY10" i="5"/>
  <c r="AY11" i="5"/>
  <c r="AY2" i="5"/>
  <c r="B71" i="7" l="1"/>
  <c r="B70" i="7"/>
  <c r="B10" i="7" l="1"/>
  <c r="B11" i="7" s="1"/>
  <c r="B12" i="7" s="1"/>
  <c r="B13" i="7" s="1"/>
  <c r="B14" i="7" s="1"/>
  <c r="B15" i="7" s="1"/>
  <c r="B16" i="7" s="1"/>
  <c r="D8" i="9" s="1"/>
  <c r="D6" i="9" l="1"/>
  <c r="D4" i="9"/>
  <c r="D5" i="9"/>
  <c r="D7" i="9"/>
  <c r="D2" i="9"/>
  <c r="D3" i="9"/>
  <c r="A4" i="8" l="1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3" i="8"/>
  <c r="B3" i="7" l="1"/>
  <c r="I1" i="4"/>
</calcChain>
</file>

<file path=xl/sharedStrings.xml><?xml version="1.0" encoding="utf-8"?>
<sst xmlns="http://schemas.openxmlformats.org/spreadsheetml/2006/main" count="70504" uniqueCount="18365">
  <si>
    <t>Zaklad</t>
  </si>
  <si>
    <t>Zam</t>
  </si>
  <si>
    <t>Lok</t>
  </si>
  <si>
    <t>Palety</t>
  </si>
  <si>
    <t>p1</t>
  </si>
  <si>
    <t>p2</t>
  </si>
  <si>
    <t>p3</t>
  </si>
  <si>
    <t>p4</t>
  </si>
  <si>
    <t>p5</t>
  </si>
  <si>
    <t>p6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</si>
  <si>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</si>
  <si>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</si>
  <si>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</si>
  <si>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</si>
  <si>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</si>
  <si>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</si>
  <si>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</si>
  <si>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</si>
  <si>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</si>
  <si>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</si>
  <si>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</si>
  <si>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</si>
  <si>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p7</t>
  </si>
  <si>
    <t>Odbiorca</t>
  </si>
  <si>
    <t>K.Kraj</t>
  </si>
  <si>
    <t>GEO</t>
  </si>
  <si>
    <t>Kolumna1</t>
  </si>
  <si>
    <t>Kolumna2</t>
  </si>
  <si>
    <t>Kolumna3</t>
  </si>
  <si>
    <t>KL.Kod pocztowy</t>
  </si>
  <si>
    <t>Republ. Czeska</t>
  </si>
  <si>
    <t>49.0395776,17.5349813</t>
  </si>
  <si>
    <t>KOVAR PLUS KUNOVICE KOVAR PLUS S.R.O.</t>
  </si>
  <si>
    <t>PODOLI 63  68 604 KUNOVICE</t>
  </si>
  <si>
    <t>49.1540933,17.1348508</t>
  </si>
  <si>
    <t>KOKR BRANKOVICE s.r.o. Brankovice KOKR BRANKOVICE s.r.o.</t>
  </si>
  <si>
    <t>Náměstí 66  68333 Brankovice</t>
  </si>
  <si>
    <t>49.1722553,16.6117464</t>
  </si>
  <si>
    <t>DIMICO, s.r.o. DIMICO, s.r.o.</t>
  </si>
  <si>
    <t>Železná 24  619 00 Brno - Horní Heršpice</t>
  </si>
  <si>
    <t>49.1748214,16.6342950</t>
  </si>
  <si>
    <t>Ribo s.r.o. Brno Ribo s.r.o.</t>
  </si>
  <si>
    <t>Areál MEDOP, U Svitavy 3  618 00 Brno</t>
  </si>
  <si>
    <t>49.3068919,18.0521847</t>
  </si>
  <si>
    <t>Ribo s.r.o. Ribo s.r.o.</t>
  </si>
  <si>
    <t>Hovězí 480  PSČ 756 01  Zlínský</t>
  </si>
  <si>
    <t>49.3265342,17.1721158</t>
  </si>
  <si>
    <t>MASOKOMBINAT NEZAMYSLICE MASOKOMBINAT NEZAMYSLICE</t>
  </si>
  <si>
    <t>1. MÁJE 156  798 26  NEZAMYSLICE U PROSTĚJOVA</t>
  </si>
  <si>
    <t>49.3795389,15.9366578</t>
  </si>
  <si>
    <t>LIDL MERIN CZ LAGER MERIN</t>
  </si>
  <si>
    <t>STRANECKA ZHOR 139  594 42 MERIN</t>
  </si>
  <si>
    <t>49.5284267,17.6072603</t>
  </si>
  <si>
    <t>PENNY MARKET Lipnik nad Becvou PENNY MARKET</t>
  </si>
  <si>
    <t>Hranicka 1467  751 31 Lipnik nad Becvou</t>
  </si>
  <si>
    <t>49.5635356,17.3096975</t>
  </si>
  <si>
    <t>DC Olomouc Logistické centrum Olomouc</t>
  </si>
  <si>
    <t>Tynecka 65  779 00 Olomouc</t>
  </si>
  <si>
    <t>49.5909053,17.3107911</t>
  </si>
  <si>
    <t>LIDL OLOMOUC CZ LAGER OLOMOUC</t>
  </si>
  <si>
    <t>BYSTROVANY 237  779 00 OLOMOUC</t>
  </si>
  <si>
    <t>49.6543497,13.3097169</t>
  </si>
  <si>
    <t>PENNY MARKET Dobrany PENNY MARKET</t>
  </si>
  <si>
    <t>Osoblaho 1275  334 41 Dobrany</t>
  </si>
  <si>
    <t>49.7018194,14.0119619</t>
  </si>
  <si>
    <t>Zeman, maso - uzeniny a.s. Zeman, maso - uzeniny a.s.</t>
  </si>
  <si>
    <t>Jinecká 315  261 01 Příbram</t>
  </si>
  <si>
    <t>49.7676539,13.4936342</t>
  </si>
  <si>
    <t>BIDFOOD DÝŠINA A.S. BIDFOOD DÝŠINA A.S.</t>
  </si>
  <si>
    <t>DÝŠINA 408  330 02 DÝŠINA</t>
  </si>
  <si>
    <t>49.8197839,18.3324778</t>
  </si>
  <si>
    <t>ALES KUBENA Aleš Kuběna - velkoobchod,</t>
  </si>
  <si>
    <t>Trnkovecká 1344/13 z  716 00 OSTRAVA-Radvanice</t>
  </si>
  <si>
    <t>49.8444003,13.8198522</t>
  </si>
  <si>
    <t>LIDL CERHOVICE CZ LAGER CERHOVICE</t>
  </si>
  <si>
    <t>PLZENSKA 333  267 61 CERHOVICE</t>
  </si>
  <si>
    <t>49.9364608,14.4642650</t>
  </si>
  <si>
    <t>Milan Flaška, areal INCOP Milan Flaška</t>
  </si>
  <si>
    <t>Liben 106  25241 Dolni Brezany</t>
  </si>
  <si>
    <t>LUKAS FOODS DOLNÍ BŘEŽANY LUKAS FOODS S.R.O</t>
  </si>
  <si>
    <t>LIBEŇ 106  25241 DOLNÍ BŘEŽANY</t>
  </si>
  <si>
    <t>49.9770958,14.6010267</t>
  </si>
  <si>
    <t>DC Modletice Ricany u Prahy Logistické centrum Modletice</t>
  </si>
  <si>
    <t>Modletice 91  251 01 Ricany u Prahy</t>
  </si>
  <si>
    <t>49.9902350,14.5964006</t>
  </si>
  <si>
    <t>Levné potraviny s.r.o. Říčany u Prahy Levné potraviny s.r.o.</t>
  </si>
  <si>
    <t>Nupaky 145  251 01 Říčany u Prahy</t>
  </si>
  <si>
    <t>50.0370144,14.2486861</t>
  </si>
  <si>
    <t>MAX FOOD SE MAX FOOD SE</t>
  </si>
  <si>
    <t>ZA TRATÍ 235  252 19 CHRÁŠŤANY</t>
  </si>
  <si>
    <t>50.0661951,14.4890605</t>
  </si>
  <si>
    <t>PAVLU CEG PRAHA-STRASNICE PAVLU CEG S.R.O.</t>
  </si>
  <si>
    <t>U TRATI 384/36  10 000 PRAHA-STRAŠNICE</t>
  </si>
  <si>
    <t>50.0788619,14.5367267</t>
  </si>
  <si>
    <t>NORMA K.S.TISKARSKA 12 NORMA K.S.TISKARSKA 12</t>
  </si>
  <si>
    <t>TISKARSKA 12  108 00 PRAHA 10</t>
  </si>
  <si>
    <t>50.1157790,14.6992366</t>
  </si>
  <si>
    <t>PENNY MARKET Jirny PENNY MARKET</t>
  </si>
  <si>
    <t>Jirny 353  250 90 Jirny</t>
  </si>
  <si>
    <t>50.1198161,14.7037675</t>
  </si>
  <si>
    <t>PENNY MARKET S.R.O. JIRNY PENNY MARKET S.R.O.</t>
  </si>
  <si>
    <t>JIRNY 353  250 90  JIRNY</t>
  </si>
  <si>
    <t>50.1230072,14.6816022</t>
  </si>
  <si>
    <t>LE&amp;CO LE&amp;CO Ing. Jiří Lenc, s.r.o.</t>
  </si>
  <si>
    <t>Poděbradská 606  250 90 Jirny</t>
  </si>
  <si>
    <t>50.1301800,14.3951622</t>
  </si>
  <si>
    <t>BRITISH FOOD S.R.O. BRITISH FOOD S.R.O.</t>
  </si>
  <si>
    <t>PŘERUŠENÁ 189/4  16000 PRAHA</t>
  </si>
  <si>
    <t>50.1338661,14.6207477</t>
  </si>
  <si>
    <t>PENNY MARKET S.R.O. PENNY MARKET S.R.O.</t>
  </si>
  <si>
    <t>Pocernicka 257  250 73 Radonice</t>
  </si>
  <si>
    <t>POČERNICKÁ 257  250 73 RADONICE-PRAHA VÝCHON</t>
  </si>
  <si>
    <t>50.1411694,14.7849000</t>
  </si>
  <si>
    <t>DOBRO MOCHOV Dobro spol. s r. o.</t>
  </si>
  <si>
    <t>5 KVETNA 297  25 087 MOCHOV</t>
  </si>
  <si>
    <t>50.1546419,14.1612011</t>
  </si>
  <si>
    <t>LIDL DC BUŠTĚHRAD LC 009</t>
  </si>
  <si>
    <t>TŘINECKÁ 1211  27343 BUŠTĚHRAD</t>
  </si>
  <si>
    <t>LIDL LC-009 BUŠTĚHRAD LC-009 BUŠTĚHRAD</t>
  </si>
  <si>
    <t>TŘINECKÁ 1211  273 43 BUŠTĚHRAD</t>
  </si>
  <si>
    <t>50.1731867,15.7975656</t>
  </si>
  <si>
    <t>Moravská distribučni Hradec Králové, Bře Moravská distribučni sp</t>
  </si>
  <si>
    <t>Březhradská 148/3  503 32 Hradec Králové, Březhrad</t>
  </si>
  <si>
    <t>50.1748378,14.6672503</t>
  </si>
  <si>
    <t>LIDL BRANDYS NAD LABEM CZ LAGER BRANDYS</t>
  </si>
  <si>
    <t>PRUMYSLOVA 260 - ZAPY  250 01 BRANDYS NAD LABEM</t>
  </si>
  <si>
    <t>50.1789486,14.4869756</t>
  </si>
  <si>
    <t>PROFI MEAT S.R.O. PROFI MEAT S.R.O.</t>
  </si>
  <si>
    <t>HOVORČOVICKÁ 128  25065 BOŘANOVICE</t>
  </si>
  <si>
    <t>UNIBRANDS CZ Bořanovice UNIBRANDS CZ s.r.o.</t>
  </si>
  <si>
    <t>Hovorčovická 128  250 65  Bořanovice</t>
  </si>
  <si>
    <t>50.2453319,14.3822011</t>
  </si>
  <si>
    <t>WH POSTRIZIN_FRESH FOOD Tesco Stores ČR a.s</t>
  </si>
  <si>
    <t>Průmyslová 500, DÁLNICE D8, EXIT 9   Postřižín</t>
  </si>
  <si>
    <t>WH POSTRIZIN_AMBIENT Tesco Stores ČR a.s</t>
  </si>
  <si>
    <t>Průmyslová 500, DÁLNICE D8, EXIT 9  250 70 Postřižín</t>
  </si>
  <si>
    <t>50.2476964,14.3725056</t>
  </si>
  <si>
    <t>Makro Cash and Carry ČR Kozomín Makro Cash and Carry ČR s.r.o.</t>
  </si>
  <si>
    <t>CTPark Prague North, Kozomín 504  277 45 Kozomín</t>
  </si>
  <si>
    <t>Makro Cash and Carry Kozomín 504 Makro Cash and Carry ČR s.r.o.</t>
  </si>
  <si>
    <t>Kozomín 504  277 45 Kozomín</t>
  </si>
  <si>
    <t>Słowacja</t>
  </si>
  <si>
    <t>47.9962740,17.6250570</t>
  </si>
  <si>
    <t>Minit Slovakia, Spol s.r.o. Minit Slovakia, Spol s.r.o.</t>
  </si>
  <si>
    <t>Muzejná 208/1  92901 Dunajská Streda</t>
  </si>
  <si>
    <t>48.0242760,17.9593320</t>
  </si>
  <si>
    <t>JAV-AKC SPOL. S. R. O. JAV-AKC SPOL. S. R. O.</t>
  </si>
  <si>
    <t>HLAVNA 312 92585 NEDED</t>
  </si>
  <si>
    <t>48.1289830,17.7611110</t>
  </si>
  <si>
    <t>EU POULTRY S.R.O EU POULTRY S.R.O</t>
  </si>
  <si>
    <t>HLAVNA 1088  92503 HORNE SALIBY</t>
  </si>
  <si>
    <t>48.2533390,17.3479622</t>
  </si>
  <si>
    <t>HOPI SK, S.R.O.LOGISTICKÝ HOPI SK, S.R.O.LOGISTICKÝ</t>
  </si>
  <si>
    <t>DIALNICNA 4416 / 18  903 01 SENEC</t>
  </si>
  <si>
    <t>48.2783710,17.6985290</t>
  </si>
  <si>
    <t>LIDL LAGER SERED SK LIDL SLOVENSKÁ REPUBLIKA, V.O.S.</t>
  </si>
  <si>
    <t>NOVÝ MAJER 4715/27  92601 SERED</t>
  </si>
  <si>
    <t>48.3094140,19.6785540</t>
  </si>
  <si>
    <t>MECOM LUČENEC MECOM GROUP S.R.O.</t>
  </si>
  <si>
    <t>MIKUŠOVSKÁ CESTA 3022  984 14 LUČENEC</t>
  </si>
  <si>
    <t>48.6862750,21.2810860</t>
  </si>
  <si>
    <t>TAURIS A.S. TAURIS A.S.</t>
  </si>
  <si>
    <t>TEXTILNA 4  040 12 NAD JAZEROM, KOSICE</t>
  </si>
  <si>
    <t>48.6895340,21.2775930</t>
  </si>
  <si>
    <t>LABAS KOSICE LABAS S.R.O.</t>
  </si>
  <si>
    <t>Textilná 1  040 01 Košice</t>
  </si>
  <si>
    <t>48.7262860,17.1069880</t>
  </si>
  <si>
    <t>Hydinara s.r.o. Gbely Hydinara s.r.o.</t>
  </si>
  <si>
    <t>ČSLA 1403  908 45 Gbely</t>
  </si>
  <si>
    <t>48.7294060,17.8402730</t>
  </si>
  <si>
    <t>Bidfood Slovakia s.r.o. Bidfood Slovakia s.r.o.</t>
  </si>
  <si>
    <t>Piešťanská 2321/71  915 01 Nové Mesto nad Váhom</t>
  </si>
  <si>
    <t>48.7671850,17.8841880</t>
  </si>
  <si>
    <t>TESCO STORES SR a.s.TESCO STORES SR,A.S TESCO STORES SR a.s. (TE</t>
  </si>
  <si>
    <t>BECKOV 550  916 38 141 00 BECKOV</t>
  </si>
  <si>
    <t>WH TESCO BECKOV WH TESCO BECKOV</t>
  </si>
  <si>
    <t>BECKOV 550  916 38 BECKOV</t>
  </si>
  <si>
    <t>48.9271780,21.8832780</t>
  </si>
  <si>
    <t>MECOM GROUP kraj SK MECOM GROUP S.R.O.</t>
  </si>
  <si>
    <t>POĽNÁ 4  066 01 HUMENNÉ</t>
  </si>
  <si>
    <t>48.9477830,21.2639280</t>
  </si>
  <si>
    <t>GRATTA   S.R.O. G R A T T A   S.R.O.</t>
  </si>
  <si>
    <t>PETROVANY - VYSIELAČ 487  082 53 PETROVANY</t>
  </si>
  <si>
    <t>48.9496550,21.2592920</t>
  </si>
  <si>
    <t>TESCO STORES SR a.s.(WH PRESOV FRESH) TESCO STORES SR a.s.</t>
  </si>
  <si>
    <t>LCP PETROVANY 573  08 253 141 00 PETROVANY - VYSIELAC</t>
  </si>
  <si>
    <t>WH PRESOV AMBIENT WH PRESOV AMBIENT</t>
  </si>
  <si>
    <t>LCP PETROVANY 573  082 53 PETROVANY-VYSIELAC</t>
  </si>
  <si>
    <t>48.9520470,21.2619172</t>
  </si>
  <si>
    <t>LIDL LAGER PRESOV SK LAGER PRESOV</t>
  </si>
  <si>
    <t>ZABORSKE 501  082 53 ZABORSKE</t>
  </si>
  <si>
    <t>48.9526300,20.5593120</t>
  </si>
  <si>
    <t>Spiš Market spol. s.r. Spiš Market spol. s.r.</t>
  </si>
  <si>
    <t>Radlinského 17  5201 Spišská Nová Ves</t>
  </si>
  <si>
    <t>48.9564030,21.2557480</t>
  </si>
  <si>
    <t>FROST a.s. Prešov Petrovanská 34B FROST a.s. Prešov</t>
  </si>
  <si>
    <t>Petrovanská 34B  080 01 Prešov</t>
  </si>
  <si>
    <t>48.9639849,18.1311834</t>
  </si>
  <si>
    <t>LIDL LAGER NEMSOVA SK NEM - VELKOSKLAD LIDL</t>
  </si>
  <si>
    <t>PUCHOVSKA 12  914 41 NEMSOVA</t>
  </si>
  <si>
    <t>48.9900900,18.2297180</t>
  </si>
  <si>
    <t>CENTRÁLNY SKLAD ILAVA CENTRÁLNY SKLAD ILAVA</t>
  </si>
  <si>
    <t>TRENCIANSKÁ ULICA 400/80  019 01 ILAVA</t>
  </si>
  <si>
    <t>49.0870080,20.3319790</t>
  </si>
  <si>
    <t>LUNYS S.R.O. LUNYS S.R.O.</t>
  </si>
  <si>
    <t>HLAVNÁ 4512/96  05951 POPRAD</t>
  </si>
  <si>
    <t>Węgry</t>
  </si>
  <si>
    <t>46.0587520,18.2691450</t>
  </si>
  <si>
    <t>Halker Mirelit Depo Kft. Halker Mirelit Depo Kft.</t>
  </si>
  <si>
    <t>Edison u. 112  7630 Pécs</t>
  </si>
  <si>
    <t>46.3581810,17.8232300</t>
  </si>
  <si>
    <t>KOMETA 99 ZRT. KOMETA 99 ZRT.</t>
  </si>
  <si>
    <t>PÉCSI U. 67-69.  7400 KAPOSVÁR</t>
  </si>
  <si>
    <t>46.6462760,18.2855280</t>
  </si>
  <si>
    <t>TAMÁSI- HÚS KFT TAMÁSI- HÚS KFT</t>
  </si>
  <si>
    <t>Dózsa György u.123  H-7090 Tamási</t>
  </si>
  <si>
    <t>46.6546950,20.2709950</t>
  </si>
  <si>
    <t>HUNGERIT ZRT. HUNGERIT ZRT.</t>
  </si>
  <si>
    <t>2 ATTILA ROAD  6600 SZENTES</t>
  </si>
  <si>
    <t>46.7739950,17.6518480</t>
  </si>
  <si>
    <t>Halker Balatonboglár Halker</t>
  </si>
  <si>
    <t>Klapka Gy u 14  8631 Balatonboglár</t>
  </si>
  <si>
    <t>46.8897640,19.7004750</t>
  </si>
  <si>
    <t>A VACSI KFT A VACSI KFT</t>
  </si>
  <si>
    <t>MINDSZENTI KRT. 51  6000 KECSKEMÉT</t>
  </si>
  <si>
    <t>47.0720040,17.9219520</t>
  </si>
  <si>
    <t>Penny Market Veszprém Penny Market Kft.</t>
  </si>
  <si>
    <t>Sepsiszentgyörgy str 1  8200  Veszprém</t>
  </si>
  <si>
    <t>47.1840620,18.4772120</t>
  </si>
  <si>
    <t>LIDL SZEKESFEHERVAR HU LIDL SZF LOGISZTIKAL</t>
  </si>
  <si>
    <t>KOZPONT, KALMOS UTCA 2  8000 SZEKESFEHERVAR</t>
  </si>
  <si>
    <t>47.3004590,20.9334600</t>
  </si>
  <si>
    <t>Penny Market Karcag  Penny Market Kft.</t>
  </si>
  <si>
    <t>Ipari Park (Industriegelände)  5300 Karcag</t>
  </si>
  <si>
    <t>47.3246730,17.4669230</t>
  </si>
  <si>
    <t>BOVIREX Kft.Kisfaludy utca 2. BOVIREX Kft.</t>
  </si>
  <si>
    <t>Kisfaludy utca 2.  HU 8500 Pápa</t>
  </si>
  <si>
    <t>47.3328950,19.8863510</t>
  </si>
  <si>
    <t>Palcsó Zoltán Ker.Kft Palcsó Zoltán Ker.Kft</t>
  </si>
  <si>
    <t>VÖRÖSMARTY ÚT 77  2766 TÁPIÓSZELE</t>
  </si>
  <si>
    <t>47.3337530,17.4572330</t>
  </si>
  <si>
    <t>PAPAI HUS KFT PAPAI HUS KFT</t>
  </si>
  <si>
    <t>KISFALUDY UTCA 2  8500 PAPA</t>
  </si>
  <si>
    <t>47.3464410,19.1577740</t>
  </si>
  <si>
    <t>Penny Market KFT Alsónémedi Penny Market Kereskedelmi KFT</t>
  </si>
  <si>
    <t>PENNY UTCA 2 21 KM  2351 ALSÓNÉMEDI</t>
  </si>
  <si>
    <t>47.3555800,19.1558490</t>
  </si>
  <si>
    <t>NAGEL HUNGÁRIA LOGISZTIKAI KFT. NAGEL HUNGÁRIA LOGISZTIKAI KFT.</t>
  </si>
  <si>
    <t>TANKCSAPDA U. 2.  2351 ALSÓNÉMEDI</t>
  </si>
  <si>
    <t>47.3703910,19.2177200</t>
  </si>
  <si>
    <t>Tesco Global Áruházak Zrt. Gyál Tesco Global Áruházak Zrt.</t>
  </si>
  <si>
    <t>23 Bem József Street  2360 Gyál</t>
  </si>
  <si>
    <t>47.3782250,19.0206020</t>
  </si>
  <si>
    <t>LIDL SZIGETSZENTMIKLOS HU LIDL SZIGETSZENTMIKLOS</t>
  </si>
  <si>
    <t>LESHEGY U.32  2310 SZIGETSZENTMIKLOS</t>
  </si>
  <si>
    <t>47.3831910,19.3502630</t>
  </si>
  <si>
    <t>SPAR HUNGARY SPAR HUNGARY</t>
  </si>
  <si>
    <t>MALOM U.2  2225 ULLO</t>
  </si>
  <si>
    <t>47.4150820,19.2437860</t>
  </si>
  <si>
    <t>Europolis Park Aerozone Europolis Park Aerozone</t>
  </si>
  <si>
    <t>59-61 Lorinci Street  2220 Vecsés</t>
  </si>
  <si>
    <t>47.4393400,19.3031930</t>
  </si>
  <si>
    <t>LIDL ECSER HU LIDL ECSER</t>
  </si>
  <si>
    <t>1427/20 HRSZ  2233 ECSER</t>
  </si>
  <si>
    <t>47.4483160,19.0473140</t>
  </si>
  <si>
    <t>Helit Kft Hunyadi J. u. 4. Helit Kft</t>
  </si>
  <si>
    <t>Hunyadi J. u. 4.  1117 BUDAPEST</t>
  </si>
  <si>
    <t>47.4968160,18.5959100</t>
  </si>
  <si>
    <t>SPAR HÚSÜZEM MEAT PLANT</t>
  </si>
  <si>
    <t>SPAR ÚT   0326 2060 BICSKE</t>
  </si>
  <si>
    <t>SPAR PLANT SPAR PLANT</t>
  </si>
  <si>
    <t>SPAR ÚT 1  2060 BICSKE</t>
  </si>
  <si>
    <t>47.5457500,21.5779700</t>
  </si>
  <si>
    <t>Baromfiudvar Debrecen  Baromfiudvar 2002 Kft.</t>
  </si>
  <si>
    <t>Balmazújvárosi út 10.   4002 Debrecen</t>
  </si>
  <si>
    <t>47.6357080,17.9875690</t>
  </si>
  <si>
    <t>OSI FOOD SOLUTIONS HUNGARY KFT OSI FOOD SOLUTIONS HUNGARY KFT</t>
  </si>
  <si>
    <t>SPORT UTCA 1  2943 BABOLNA</t>
  </si>
  <si>
    <t>47.7644810,19.9243220</t>
  </si>
  <si>
    <t>KEDVENC Kereskedőház Zrt Gyongyos KEDVENC Kereskedőház Zrt</t>
  </si>
  <si>
    <t>Kenyergyar út 9  HU-3200 Gyongyos</t>
  </si>
  <si>
    <t>47.8697350,21.0117320</t>
  </si>
  <si>
    <t>LIDL HEJOKURT HU LIDL HEJOKURT</t>
  </si>
  <si>
    <t>IPARI TERULET 1.SZ.  3588 HEJOKURT</t>
  </si>
  <si>
    <t>47.9647110,21.7334400</t>
  </si>
  <si>
    <t>Premier Food Család utca 69 Premier Food Korlátolt</t>
  </si>
  <si>
    <t>Család utca 69  4400 Nyíregyháza</t>
  </si>
  <si>
    <t>47.9925970,21.8008670</t>
  </si>
  <si>
    <t>HÚSPOSTA Nyírpazony HÚSPOSTA KERESKEDELMI ÉS</t>
  </si>
  <si>
    <t>Erdőföld u.1.  4531 Nyírpazony</t>
  </si>
  <si>
    <t>Nr dostawy</t>
  </si>
  <si>
    <t>Nr klienta</t>
  </si>
  <si>
    <t>Nazwa klienta</t>
  </si>
  <si>
    <t>Miejscowość</t>
  </si>
  <si>
    <t>Adres</t>
  </si>
  <si>
    <t>Nr zamówień</t>
  </si>
  <si>
    <t>Województwo</t>
  </si>
  <si>
    <t>Kod pocztowy</t>
  </si>
  <si>
    <t>Punkt wysyłkowy</t>
  </si>
  <si>
    <t>Trasa</t>
  </si>
  <si>
    <t>Wsk.przetwarzania specjalnego</t>
  </si>
  <si>
    <t>Kanał dystrybucji</t>
  </si>
  <si>
    <t>Zakład</t>
  </si>
  <si>
    <t>Skład</t>
  </si>
  <si>
    <t>Czas wykonania raportu</t>
  </si>
  <si>
    <t>Grupa dekretacji</t>
  </si>
  <si>
    <t>Nr transportu</t>
  </si>
  <si>
    <t>Spedytor</t>
  </si>
  <si>
    <t>Nazwa spedytora</t>
  </si>
  <si>
    <t>Tekst nagłówka transportu</t>
  </si>
  <si>
    <t>Status pobrania</t>
  </si>
  <si>
    <t>Status ruchu mat.</t>
  </si>
  <si>
    <t>Warunek wysyłki</t>
  </si>
  <si>
    <t>Punkt rozładunkowy</t>
  </si>
  <si>
    <t>Lista transportów</t>
  </si>
  <si>
    <t>Data dostawy</t>
  </si>
  <si>
    <t>Ilość całkowita</t>
  </si>
  <si>
    <t>Na paletach</t>
  </si>
  <si>
    <t>Mięso</t>
  </si>
  <si>
    <t>Wędliny</t>
  </si>
  <si>
    <t>Konserwy</t>
  </si>
  <si>
    <t>Półtusze</t>
  </si>
  <si>
    <t>Mrożonki</t>
  </si>
  <si>
    <t>Tacki</t>
  </si>
  <si>
    <t>Smalec</t>
  </si>
  <si>
    <t>Worki</t>
  </si>
  <si>
    <t>Vege przetw.</t>
  </si>
  <si>
    <t>Vege mrożone</t>
  </si>
  <si>
    <t>Wartość całkowita</t>
  </si>
  <si>
    <t>Europaleta</t>
  </si>
  <si>
    <t>Paleta Angielska</t>
  </si>
  <si>
    <t>Pół Palety</t>
  </si>
  <si>
    <t>Paleta Jednorazowa</t>
  </si>
  <si>
    <t>Karton</t>
  </si>
  <si>
    <t>Pojemnik wirtualny</t>
  </si>
  <si>
    <t>Pojemnik</t>
  </si>
  <si>
    <t>HUM Transport</t>
  </si>
  <si>
    <t>Pojemnik Euro2</t>
  </si>
  <si>
    <t>Palbox</t>
  </si>
  <si>
    <t>LABAS KOSICE</t>
  </si>
  <si>
    <t>Košice</t>
  </si>
  <si>
    <t>Textilná 1</t>
  </si>
  <si>
    <t/>
  </si>
  <si>
    <t>040 01</t>
  </si>
  <si>
    <t>CD</t>
  </si>
  <si>
    <t>EX</t>
  </si>
  <si>
    <t>U4</t>
  </si>
  <si>
    <t>TRANSPORT MAZURY EŁK</t>
  </si>
  <si>
    <t>C</t>
  </si>
  <si>
    <t>ELEKTROLUX STARACHOWICE</t>
  </si>
  <si>
    <t>PENNY MARKET S.R.O.</t>
  </si>
  <si>
    <t>Radonice</t>
  </si>
  <si>
    <t>Pocernicka 257</t>
  </si>
  <si>
    <t>250 73</t>
  </si>
  <si>
    <t>PPHU JĘDRUŚ RAJGRÓD</t>
  </si>
  <si>
    <t>Baromfiudvar Debrecen</t>
  </si>
  <si>
    <t>Debrecen</t>
  </si>
  <si>
    <t>Balmazújvárosi út 10.</t>
  </si>
  <si>
    <t>K12121</t>
  </si>
  <si>
    <t>U-TRANS RADOSŁAW URBAŃSKI mp</t>
  </si>
  <si>
    <t>GRUPA AMES 1 BYTOM</t>
  </si>
  <si>
    <t>LUNYS S.R.O.</t>
  </si>
  <si>
    <t>POPRAD</t>
  </si>
  <si>
    <t>HLAVNÁ 4512/96</t>
  </si>
  <si>
    <t>GOLDI TRANS RADOM</t>
  </si>
  <si>
    <t>Spiš Market spol. s.r.</t>
  </si>
  <si>
    <t>Spišská Nová Ves</t>
  </si>
  <si>
    <t>Radlinského 17</t>
  </si>
  <si>
    <t>MC1504</t>
  </si>
  <si>
    <t>PENNY MARKET Jirny</t>
  </si>
  <si>
    <t>Jirny</t>
  </si>
  <si>
    <t>Jirny 353</t>
  </si>
  <si>
    <t>250 90</t>
  </si>
  <si>
    <t>PENNY MARKET Lipnik nad Becvou</t>
  </si>
  <si>
    <t>Lipnik nad Becvou</t>
  </si>
  <si>
    <t>Hranicka 1467</t>
  </si>
  <si>
    <t>751 31</t>
  </si>
  <si>
    <t>PENNY MARKET Dobrany</t>
  </si>
  <si>
    <t>Dobrany</t>
  </si>
  <si>
    <t>Osoblaho 1275</t>
  </si>
  <si>
    <t>334 41</t>
  </si>
  <si>
    <t>Halker Balatonboglár</t>
  </si>
  <si>
    <t>KEDVENC Kereskedőház Zrt Gyongyos</t>
  </si>
  <si>
    <t>Gyongyos</t>
  </si>
  <si>
    <t>Kenyergyar út 9</t>
  </si>
  <si>
    <t>HU-3200</t>
  </si>
  <si>
    <t>PHU - IWONA KUTNO</t>
  </si>
  <si>
    <t>Premier Food Család utca 69</t>
  </si>
  <si>
    <t>NAGEL HUNGÁRIA LOGISZTIKAI KFT.</t>
  </si>
  <si>
    <t>ALSÓNÉMEDI</t>
  </si>
  <si>
    <t>TANKCSAPDA U. 2.</t>
  </si>
  <si>
    <t>NAGEL POLSKA KOMORNIKI</t>
  </si>
  <si>
    <t>MECOM LUČENEC</t>
  </si>
  <si>
    <t>LUČENEC</t>
  </si>
  <si>
    <t>MIKUŠOVSKÁ CESTA 3022</t>
  </si>
  <si>
    <t>984 14</t>
  </si>
  <si>
    <t>U1</t>
  </si>
  <si>
    <t>PROFI MEAT S.R.O.</t>
  </si>
  <si>
    <t>BOŘANOVICE</t>
  </si>
  <si>
    <t>HOVORČOVICKÁ 128</t>
  </si>
  <si>
    <t>LP-TRANS ŁOWICZ</t>
  </si>
  <si>
    <t>A VACSI KFT</t>
  </si>
  <si>
    <t>KECSKEMÉT</t>
  </si>
  <si>
    <t>MINDSZENTI KRT. 51</t>
  </si>
  <si>
    <t>EWA LIDZBARK</t>
  </si>
  <si>
    <t>Penny Market KFT Alsónémedi</t>
  </si>
  <si>
    <t>PENNY UTCA 2 21 KM</t>
  </si>
  <si>
    <t>PAKDEK TRANS KĘPNO</t>
  </si>
  <si>
    <t>Penny Market Karcag</t>
  </si>
  <si>
    <t>Karcag</t>
  </si>
  <si>
    <t>Ipari Park (Industriegelände)</t>
  </si>
  <si>
    <t>Penny Market Veszprém</t>
  </si>
  <si>
    <t>Veszprém</t>
  </si>
  <si>
    <t>Sepsiszentgyörgy str 1</t>
  </si>
  <si>
    <t>Helit Kft Hunyadi J. u. 4.</t>
  </si>
  <si>
    <t>BUDAPEST</t>
  </si>
  <si>
    <t>Hunyadi J. u. 4.</t>
  </si>
  <si>
    <t>OP3063</t>
  </si>
  <si>
    <t>MO2031</t>
  </si>
  <si>
    <t>#MN# REJENT-SPEDYCJA PRZEMĘT</t>
  </si>
  <si>
    <t>HOPI SK, S.R.O.LOGISTICKÝ</t>
  </si>
  <si>
    <t>SENEC</t>
  </si>
  <si>
    <t>DIALNICNA 4416 / 18</t>
  </si>
  <si>
    <t>903 01</t>
  </si>
  <si>
    <t>Tesco Global Áruházak Zrt. Gyál</t>
  </si>
  <si>
    <t>Gyál</t>
  </si>
  <si>
    <t>23 Bem József Street</t>
  </si>
  <si>
    <t>TESCO STORES SR a.s.(WH PRESOV FRES</t>
  </si>
  <si>
    <t>141 00 PETROVANY - VYSIELAC</t>
  </si>
  <si>
    <t>LCP PETROVANY 573</t>
  </si>
  <si>
    <t>TESCO STORES SR a.s.TESCO STORES SR</t>
  </si>
  <si>
    <t>141 00 BECKOV</t>
  </si>
  <si>
    <t>BECKOV 550</t>
  </si>
  <si>
    <t>916 38</t>
  </si>
  <si>
    <t>WH POSTRIZIN_FRESH FOOD</t>
  </si>
  <si>
    <t>Postřižín</t>
  </si>
  <si>
    <t>Průmyslová 500, DÁLNICE D8, EXIT 9</t>
  </si>
  <si>
    <t>WH TESCO BECKOV</t>
  </si>
  <si>
    <t>BECKOV</t>
  </si>
  <si>
    <t>CENTRÁLNY SKLAD ILAVA</t>
  </si>
  <si>
    <t>ILAVA</t>
  </si>
  <si>
    <t>TRENCIANSKÁ ULICA 400/80</t>
  </si>
  <si>
    <t>019 01</t>
  </si>
  <si>
    <t>MORLINY</t>
  </si>
  <si>
    <t>53.6825365,19.9111245</t>
  </si>
  <si>
    <t>STARACHOWICE</t>
  </si>
  <si>
    <t>51.0401850,21.1169286</t>
  </si>
  <si>
    <t>SZCZECIN</t>
  </si>
  <si>
    <t>53.3871872,14.6858999</t>
  </si>
  <si>
    <t>EŁK</t>
  </si>
  <si>
    <t>53.8344198,22.3966445</t>
  </si>
  <si>
    <t>IŁAWA</t>
  </si>
  <si>
    <t>53.5856700,19.5839044</t>
  </si>
  <si>
    <t>OPOLE</t>
  </si>
  <si>
    <t>50.6753268,17.9872135</t>
  </si>
  <si>
    <t>SUWAŁKI</t>
  </si>
  <si>
    <t>54.0577487,22.9297055</t>
  </si>
  <si>
    <t>CF</t>
  </si>
  <si>
    <t>KUTNO 1</t>
  </si>
  <si>
    <t>52.2264364,19.4381448</t>
  </si>
  <si>
    <t>KUTNO 2</t>
  </si>
  <si>
    <t>52.2121756,19.4273739</t>
  </si>
  <si>
    <t>KUTNO 3</t>
  </si>
  <si>
    <t>52.1181747,19.1781213</t>
  </si>
  <si>
    <t>KUTNO 4</t>
  </si>
  <si>
    <t>52.2087680,19.4220178</t>
  </si>
  <si>
    <t>MC EŁK</t>
  </si>
  <si>
    <t>MC TYROWO</t>
  </si>
  <si>
    <t>53.6846474,19.8953181</t>
  </si>
  <si>
    <t>MC NIEPRUSZEWO</t>
  </si>
  <si>
    <t>52.3777657,16.5997916</t>
  </si>
  <si>
    <t>MC BYTOM</t>
  </si>
  <si>
    <t>50.3275187,18.9188881</t>
  </si>
  <si>
    <t>Data</t>
  </si>
  <si>
    <t>Dostawa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</si>
  <si>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</si>
  <si>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</si>
  <si>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</si>
  <si>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</si>
  <si>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</si>
  <si>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</si>
  <si>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</si>
  <si>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</si>
  <si>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</si>
  <si>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</si>
  <si>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</si>
  <si>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</si>
  <si>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</si>
  <si>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</si>
  <si>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</si>
  <si>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</si>
  <si>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</si>
  <si>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</si>
  <si>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</si>
  <si>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</si>
  <si>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</si>
  <si>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</si>
  <si>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</si>
  <si>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</si>
  <si>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</si>
  <si>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</si>
  <si>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</si>
  <si>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</si>
  <si>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</si>
  <si>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</si>
  <si>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</si>
  <si>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</si>
  <si>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</si>
  <si>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</si>
  <si>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</si>
  <si>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</si>
  <si>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</si>
  <si>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</si>
  <si>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</si>
  <si>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</si>
  <si>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</si>
  <si>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</si>
  <si>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</si>
  <si>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</si>
  <si>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</si>
  <si>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</si>
  <si>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</si>
  <si>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</si>
  <si>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</si>
  <si>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</si>
  <si>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</si>
  <si>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</si>
  <si>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</si>
  <si>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</si>
  <si>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</si>
  <si>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</si>
  <si>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</si>
  <si>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</si>
  <si>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</si>
  <si>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</si>
  <si>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</si>
  <si>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</si>
  <si>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</si>
  <si>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</si>
  <si>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</si>
  <si>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</si>
  <si>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</si>
  <si>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</si>
  <si>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</si>
  <si>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</si>
  <si>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Kod_zak</t>
  </si>
  <si>
    <t>Kod_odb</t>
  </si>
  <si>
    <t>Zakres_dane</t>
  </si>
  <si>
    <t>Kod</t>
  </si>
  <si>
    <t>Modyfikacja daty dostawy (data dostawy -1 plus poniższe)</t>
  </si>
  <si>
    <t>Lokalizacja</t>
  </si>
  <si>
    <t>Kraj</t>
  </si>
  <si>
    <t>Dostawa od załadunku</t>
  </si>
  <si>
    <t>Litwa</t>
  </si>
  <si>
    <t>Łotwa</t>
  </si>
  <si>
    <t>Data_kor</t>
  </si>
  <si>
    <t>Klucz</t>
  </si>
  <si>
    <t>Tydzień</t>
  </si>
  <si>
    <t>Tydzien</t>
  </si>
  <si>
    <t>Data_kor_tmp</t>
  </si>
  <si>
    <t>Starachowice</t>
  </si>
  <si>
    <t>Dodać zmienną z zakresem dat</t>
  </si>
  <si>
    <t>Źródło</t>
  </si>
  <si>
    <t>Ilość palet</t>
  </si>
  <si>
    <t>Ilosc</t>
  </si>
  <si>
    <t>ZAKŁADY</t>
  </si>
  <si>
    <t>53.8286040,22.4013562</t>
  </si>
  <si>
    <t>Zakłady wiersz</t>
  </si>
  <si>
    <t>Rob1</t>
  </si>
  <si>
    <t>Rob2</t>
  </si>
  <si>
    <t>Wyniki wiersz</t>
  </si>
  <si>
    <t>Magazyn Źródłowy</t>
  </si>
  <si>
    <t>Pojazd</t>
  </si>
  <si>
    <t>Zamówienia</t>
  </si>
  <si>
    <t>Odwiedzone Punkty</t>
  </si>
  <si>
    <t>Całkowita Masa</t>
  </si>
  <si>
    <t>Magazyn Pośredni</t>
  </si>
  <si>
    <t>off</t>
  </si>
  <si>
    <t>MAXELA UNIT 5</t>
  </si>
  <si>
    <t>Finglas, Dublin 11</t>
  </si>
  <si>
    <t>Margaret's Unit 5 Century Business</t>
  </si>
  <si>
    <t>ROAD</t>
  </si>
  <si>
    <t>BUD ŚCIEK II KOWALA-STĘPOCINA</t>
  </si>
  <si>
    <t>POLMEX EŁK</t>
  </si>
  <si>
    <t>PAVLU CEG PRAHA-STRASNICE</t>
  </si>
  <si>
    <t>PRAHA-STRAŠNICE</t>
  </si>
  <si>
    <t>U TRATI 384/36</t>
  </si>
  <si>
    <t>J&amp;M KAMIŃSCY NUR</t>
  </si>
  <si>
    <t>bezpośrednio</t>
  </si>
  <si>
    <t>TACHO-PARTNER EŁK</t>
  </si>
  <si>
    <t>E4</t>
  </si>
  <si>
    <t>Ribo s.r.o.</t>
  </si>
  <si>
    <t>Zlínský</t>
  </si>
  <si>
    <t>Hovězí 480</t>
  </si>
  <si>
    <t>PSČ 756 01</t>
  </si>
  <si>
    <t>TS0003</t>
  </si>
  <si>
    <t>ID LOGISTICS KATOWICE</t>
  </si>
  <si>
    <t>2 PAL</t>
  </si>
  <si>
    <t>1 PAL</t>
  </si>
  <si>
    <t>NETTO CENTRALLAGER KOGE</t>
  </si>
  <si>
    <t>KOGE</t>
  </si>
  <si>
    <t>MIMERSVEJ 1</t>
  </si>
  <si>
    <t>4600</t>
  </si>
  <si>
    <t>SZ2033</t>
  </si>
  <si>
    <t>2 PAL DO AGRYF SZCZ</t>
  </si>
  <si>
    <t>8 PAL</t>
  </si>
  <si>
    <t>9 PAL</t>
  </si>
  <si>
    <t>3 PAL</t>
  </si>
  <si>
    <t>FPHU CONCORDIA OSTRÓDA</t>
  </si>
  <si>
    <t>LIDL SZIGETSZENTMIKLOS HU</t>
  </si>
  <si>
    <t>SZIGETSZENTMIKLOS</t>
  </si>
  <si>
    <t>LESHEGY U.32</t>
  </si>
  <si>
    <t>NETTO CENTRALLAGER, BRABRAND</t>
  </si>
  <si>
    <t>BRABRAND</t>
  </si>
  <si>
    <t>ROSBJERGVEJ 37</t>
  </si>
  <si>
    <t>4 PAL</t>
  </si>
  <si>
    <t>1 PAL DO AGRYF SZCZ</t>
  </si>
  <si>
    <t>FRESH ROBAKOWO</t>
  </si>
  <si>
    <t>7 PAL</t>
  </si>
  <si>
    <t>Norma ROSSAU</t>
  </si>
  <si>
    <t>ROSSAU</t>
  </si>
  <si>
    <t>Hainichener Straβe 11a</t>
  </si>
  <si>
    <t>D-09661</t>
  </si>
  <si>
    <t>C.H. ROBINSON WARSZAWA</t>
  </si>
  <si>
    <t>779 00</t>
  </si>
  <si>
    <t>MC1505</t>
  </si>
  <si>
    <t>#MN# TRANS-DROB KLINISKA WIELKIE</t>
  </si>
  <si>
    <t>GFL ZAŁUSKI</t>
  </si>
  <si>
    <t>NORMA K.S.TISKARSKA 12</t>
  </si>
  <si>
    <t>PRAHA 10</t>
  </si>
  <si>
    <t>TISKARSKA 12</t>
  </si>
  <si>
    <t>108 00</t>
  </si>
  <si>
    <t>ST2032</t>
  </si>
  <si>
    <t>VBL SANDELIAI VD1</t>
  </si>
  <si>
    <t>Kauno r</t>
  </si>
  <si>
    <t>Alšėnų 8, Kampiškių km</t>
  </si>
  <si>
    <t>USŁUGI TRANSPORTOWE KROŚNIEWICE</t>
  </si>
  <si>
    <t>MAXIMA ŁOTWA</t>
  </si>
  <si>
    <t>RIGAS RAJONS</t>
  </si>
  <si>
    <t>"SARLOTES", OLAINES PAGASTS</t>
  </si>
  <si>
    <t>LV-2127</t>
  </si>
  <si>
    <t>5 PAL</t>
  </si>
  <si>
    <t>SIA SANITEX Rāmava</t>
  </si>
  <si>
    <t>Kekavas municipality, Kekava region</t>
  </si>
  <si>
    <t>Liepu aleja 4,Rāmava</t>
  </si>
  <si>
    <t>LV2111</t>
  </si>
  <si>
    <t>Salling Group A/S TERMINAL VEJLE</t>
  </si>
  <si>
    <t>Vejle</t>
  </si>
  <si>
    <t>Englandsvej 2</t>
  </si>
  <si>
    <t>DK-7100</t>
  </si>
  <si>
    <t>24 PAL</t>
  </si>
  <si>
    <t>CULINA LOGISTICS ANNESLEY</t>
  </si>
  <si>
    <t>ESTATE NG15 0DR ANNESLEY</t>
  </si>
  <si>
    <t>LITTLE OAK DRIVE SHERWOOD</t>
  </si>
  <si>
    <t>INDUSTRIAL</t>
  </si>
  <si>
    <t>E1</t>
  </si>
  <si>
    <t>DC Modletice Ricany u Prahy</t>
  </si>
  <si>
    <t>Ricany u Prahy</t>
  </si>
  <si>
    <t>Modletice 91</t>
  </si>
  <si>
    <t>251 01</t>
  </si>
  <si>
    <t>DC Olomouc</t>
  </si>
  <si>
    <t>Olomouc</t>
  </si>
  <si>
    <t>Tynecka 65</t>
  </si>
  <si>
    <t>LIDL LAGER KAUNAS LT</t>
  </si>
  <si>
    <t>RAMUCIU K. KAUNO R. SAV.</t>
  </si>
  <si>
    <t>ERDVES GATVE 41</t>
  </si>
  <si>
    <t>LT-52114</t>
  </si>
  <si>
    <t>K22122</t>
  </si>
  <si>
    <t>PHU MARWIK ŁOWICZ</t>
  </si>
  <si>
    <t>il.pal-2PAL</t>
  </si>
  <si>
    <t>il.pal-3PAL</t>
  </si>
  <si>
    <t>UAB Palink Panevezys</t>
  </si>
  <si>
    <t>Panevėžio r.</t>
  </si>
  <si>
    <t>Vaišvilčių II k.,Upytės sen.</t>
  </si>
  <si>
    <t>LT-38292</t>
  </si>
  <si>
    <t>MC Ełk</t>
  </si>
  <si>
    <t>KOKR BRANKOVICE s.r.o. Brankovice</t>
  </si>
  <si>
    <t>Brankovice</t>
  </si>
  <si>
    <t>Náměstí 66</t>
  </si>
  <si>
    <t>6 PAL</t>
  </si>
  <si>
    <t>ZENTRALLAGER GROSS KLESSOW FOOD</t>
  </si>
  <si>
    <t>LÜBBENAU - SPREEWALD</t>
  </si>
  <si>
    <t>NECKARSULMER STRASSE 1</t>
  </si>
  <si>
    <t>KAUFLAND LOGISTIK GMBH &amp; Co. KG</t>
  </si>
  <si>
    <t>DORTMUND</t>
  </si>
  <si>
    <t>FEINEISENSTRASSE 7</t>
  </si>
  <si>
    <t>VERTEILEZENTRUM BARSINGHAUSEN</t>
  </si>
  <si>
    <t>BARSINGHAUSEN</t>
  </si>
  <si>
    <t>DIESELSTRASSE 2</t>
  </si>
  <si>
    <t>VERTEILZENTRUM OSTERFELD</t>
  </si>
  <si>
    <t>MEINEWEH</t>
  </si>
  <si>
    <t>KIRCHWEG  3</t>
  </si>
  <si>
    <t>VERTEILZENTRUM MÖCKMÜHL FOOD</t>
  </si>
  <si>
    <t>MÖCKMÜHL</t>
  </si>
  <si>
    <t>HABICHTSHÖFE 1</t>
  </si>
  <si>
    <t>VERTEILZENTRUM GEISENFELD</t>
  </si>
  <si>
    <t>GEISENFELD</t>
  </si>
  <si>
    <t>BAJUWARENSTRASSE 4</t>
  </si>
  <si>
    <t>MAXIMA VILNIAUS X588 UAB NORDNET</t>
  </si>
  <si>
    <t>Garliavos sen.Kauno raj KOWNO</t>
  </si>
  <si>
    <t>X588 UAB NORDNET Marijampol#s g.27</t>
  </si>
  <si>
    <t>PAGIRIŲ K</t>
  </si>
  <si>
    <t>IDOL OSTRÓDA</t>
  </si>
  <si>
    <t>Makro Cash and Carry ČR Kozomín</t>
  </si>
  <si>
    <t>Kozomín</t>
  </si>
  <si>
    <t>CTPark Prague North, Kozomín 504</t>
  </si>
  <si>
    <t>277 45</t>
  </si>
  <si>
    <t>Norma  Dettingen</t>
  </si>
  <si>
    <t>Dettingen/IIIer</t>
  </si>
  <si>
    <t>Robert-Bosch-Str. 2</t>
  </si>
  <si>
    <t>MAXIMA LITWA</t>
  </si>
  <si>
    <t>REWE DORTMUND inny GLN</t>
  </si>
  <si>
    <t>ASSELNER HELLWEG 1-3</t>
  </si>
  <si>
    <t>LIDL SLOVENIJA ARJA</t>
  </si>
  <si>
    <t>Petrovče</t>
  </si>
  <si>
    <t>Arja vas 115</t>
  </si>
  <si>
    <t>SI-33001</t>
  </si>
  <si>
    <t>ALES KUBENA</t>
  </si>
  <si>
    <t>OSTRAVA-Radvanice</t>
  </si>
  <si>
    <t>Trnkovecká 1344/13 z</t>
  </si>
  <si>
    <t>716 00</t>
  </si>
  <si>
    <t>Nagel Austria GmbH</t>
  </si>
  <si>
    <t>St. Florian</t>
  </si>
  <si>
    <t>Im Astenfeld 7</t>
  </si>
  <si>
    <t>A-4490</t>
  </si>
  <si>
    <t>LIDL Latvija</t>
  </si>
  <si>
    <t>RIGA</t>
  </si>
  <si>
    <t>Dzelzavas iela  131</t>
  </si>
  <si>
    <t>LV-1021</t>
  </si>
  <si>
    <t>KOOL4 LOGISTICS DUBLIN</t>
  </si>
  <si>
    <t>DUBLIN</t>
  </si>
  <si>
    <t>FOOD CENTRAL</t>
  </si>
  <si>
    <t>CO DUBLIN</t>
  </si>
  <si>
    <t>POZNAŃ-Rejent 2 PAL</t>
  </si>
  <si>
    <t>UAB LITHUANIA</t>
  </si>
  <si>
    <t>PAGIRIŲ K.GARLIAVOS SE. KOWNO</t>
  </si>
  <si>
    <t>MARIJAMPOLĖS G. 27</t>
  </si>
  <si>
    <t>LT-53282</t>
  </si>
  <si>
    <t>MAXIMA EESTI OÜ_975</t>
  </si>
  <si>
    <t>TALLIN</t>
  </si>
  <si>
    <t>RAE ÕLLEKÖÖGI TEE 24</t>
  </si>
  <si>
    <t>LIDL ROSERSBERG SZWECJA</t>
  </si>
  <si>
    <t>ROSERSBERG</t>
  </si>
  <si>
    <t>METALLVÄGEN 54</t>
  </si>
  <si>
    <t>195 72</t>
  </si>
  <si>
    <t>LAGER WUSTERMARK</t>
  </si>
  <si>
    <t>WUSTERMARK</t>
  </si>
  <si>
    <t>MAGDEBURGER STRAßE 2</t>
  </si>
  <si>
    <t>LAGER STAVENHAGEN</t>
  </si>
  <si>
    <t>STAVENHAGEN</t>
  </si>
  <si>
    <t>PREETZER STRAßE 22</t>
  </si>
  <si>
    <t>DAGROFA LOGISTIK A/S KØL</t>
  </si>
  <si>
    <t>VEJLE</t>
  </si>
  <si>
    <t>KNUD HØJGAARDS VEJ 19</t>
  </si>
  <si>
    <t>IL3061</t>
  </si>
  <si>
    <t>TRANS-WINI OSTRÓDA</t>
  </si>
  <si>
    <t>4 PAL DO AGRYF SZCZ</t>
  </si>
  <si>
    <t>odbiór własny</t>
  </si>
  <si>
    <t>DELIKANA KAUNAS</t>
  </si>
  <si>
    <t>UAB SVARITA</t>
  </si>
  <si>
    <t>VILNIUS</t>
  </si>
  <si>
    <t>Kirtimų g. 57E</t>
  </si>
  <si>
    <t>LT-02244</t>
  </si>
  <si>
    <t>KVIBO d.o.o.</t>
  </si>
  <si>
    <t>TRŽIČ</t>
  </si>
  <si>
    <t>PRISTAVA, MLAKA 2A</t>
  </si>
  <si>
    <t>FAST SPEDITION TOMASZKOWO</t>
  </si>
  <si>
    <t>Gdańsk</t>
  </si>
  <si>
    <t>Van Gerven Vlees V.O.F.</t>
  </si>
  <si>
    <t>ESBEEK</t>
  </si>
  <si>
    <t>NOTELSTRAAT 00034</t>
  </si>
  <si>
    <t>5085EV</t>
  </si>
  <si>
    <t>EL2034</t>
  </si>
  <si>
    <t>OMIDA LOGISTICS GDAŃSK</t>
  </si>
  <si>
    <t>ENGROTUŠ CELJE</t>
  </si>
  <si>
    <t>CELJE</t>
  </si>
  <si>
    <t>CESTA V TRNOVLJE 10A</t>
  </si>
  <si>
    <t>JELLICE PIONEER EUROPE B.V.</t>
  </si>
  <si>
    <t>EMMEN</t>
  </si>
  <si>
    <t>KAPITEIN ANTIFERSTRAAT 31</t>
  </si>
  <si>
    <t>7821BG</t>
  </si>
  <si>
    <t>MAZOVIA CARGO WARSZAWA</t>
  </si>
  <si>
    <t>SIA FOREVERS</t>
  </si>
  <si>
    <t>Riga</t>
  </si>
  <si>
    <t>Central Packing Ltd</t>
  </si>
  <si>
    <t>Coventry</t>
  </si>
  <si>
    <t>48 Queens Road</t>
  </si>
  <si>
    <t>CV1 3EG</t>
  </si>
  <si>
    <t>SAS HAPPY TRADING</t>
  </si>
  <si>
    <t>SAINT-PRIEST</t>
  </si>
  <si>
    <t>13 IMPASSE DAUVERGNE</t>
  </si>
  <si>
    <t>.</t>
  </si>
  <si>
    <t>Smithfield Packaged Meats Sales</t>
  </si>
  <si>
    <t>VA, Smithfield</t>
  </si>
  <si>
    <t>111 Commerce Street</t>
  </si>
  <si>
    <t>MSC MEDITERRANEAN</t>
  </si>
  <si>
    <t>KZ</t>
  </si>
  <si>
    <t>RIVONA - KEDAINIAI</t>
  </si>
  <si>
    <t>KEDAINIAI</t>
  </si>
  <si>
    <t>PRAMONES 15</t>
  </si>
  <si>
    <t>00:00</t>
  </si>
  <si>
    <t>UAB RIMI VIEVIS</t>
  </si>
  <si>
    <t>VIEVIS</t>
  </si>
  <si>
    <t>KAUNO G. 53</t>
  </si>
  <si>
    <t>LT-21371</t>
  </si>
  <si>
    <t>MK.LOGISTIC OSTRÓDA</t>
  </si>
  <si>
    <t>dociążenie</t>
  </si>
  <si>
    <t>TRANS. WÓJCIK - STARACHOWICE</t>
  </si>
  <si>
    <t>TS0002</t>
  </si>
  <si>
    <t>AXELL LOGISTICS RAKONIEWICE</t>
  </si>
  <si>
    <t>PLUSZTRANS STARACHOWICE</t>
  </si>
  <si>
    <t>LIDL HRVATSKA D.O.O.K.D.JASTREBARSK</t>
  </si>
  <si>
    <t>JASTREBARSKO</t>
  </si>
  <si>
    <t>CABDIN 56</t>
  </si>
  <si>
    <t>AGMATRA MARIUSZ KOTERAS SUWAŁKI</t>
  </si>
  <si>
    <t>DONNEY EUROPEAN DONCASTER</t>
  </si>
  <si>
    <t>DONCASTER</t>
  </si>
  <si>
    <t>SHAW LANE INDUSTR.ESTATE UNIT 2 TO4</t>
  </si>
  <si>
    <t>DN 2 4 SE</t>
  </si>
  <si>
    <t>NATALIA OSTRÓDA</t>
  </si>
  <si>
    <t>POZNAŃ-Rejent 1 PAL</t>
  </si>
  <si>
    <t>EXPO FOODS LONDON</t>
  </si>
  <si>
    <t>ENFIELD, LONDON</t>
  </si>
  <si>
    <t>9 MORSON ROAD</t>
  </si>
  <si>
    <t>EN3 4NQ</t>
  </si>
  <si>
    <t>POZNAŃ-Rejent 5 PAL</t>
  </si>
  <si>
    <t>POZNAŃ-Rejent 12 PAL</t>
  </si>
  <si>
    <t>POZNAŃ-Rejent 7 PAL</t>
  </si>
  <si>
    <t>POZNAŃ-Rejent 6 PAL</t>
  </si>
  <si>
    <t>RAMAGE TRANSPORT NEWCASTLE</t>
  </si>
  <si>
    <t>PARK NE27 0QE NEWCASTLE</t>
  </si>
  <si>
    <t>NEW YORK WAY, NEW YORK</t>
  </si>
  <si>
    <t>EXPO FOODS MIDLANDS LTD</t>
  </si>
  <si>
    <t>WHITEROSE PARK COURT</t>
  </si>
  <si>
    <t>DN4 5FB</t>
  </si>
  <si>
    <t>LANGDONS DOVER</t>
  </si>
  <si>
    <t>DOVER</t>
  </si>
  <si>
    <t>PALMERSTON ROAD</t>
  </si>
  <si>
    <t>CT16 3NF</t>
  </si>
  <si>
    <t>LANGDONS BARNSLEY</t>
  </si>
  <si>
    <t>BARNSLEY</t>
  </si>
  <si>
    <t>GREAT CLIFFE RD. DODWORTH</t>
  </si>
  <si>
    <t>S75 3SP</t>
  </si>
  <si>
    <t>Mleczko Delikatesy LTD</t>
  </si>
  <si>
    <t>CRANFORD</t>
  </si>
  <si>
    <t>CENTRE UNIT FOUR VICTORY WAY THE HE</t>
  </si>
  <si>
    <t>TW5 9NS</t>
  </si>
  <si>
    <t>LITUANICA UK RAINHAM</t>
  </si>
  <si>
    <t>RAINHAM</t>
  </si>
  <si>
    <t>22 LAMSON ROAD</t>
  </si>
  <si>
    <t>RM13 9YY</t>
  </si>
  <si>
    <t>POZNAŃ-Rejent 4 PAL</t>
  </si>
  <si>
    <t>TRANSPORT A.BARCZYKOWSKI OSTRÓDA</t>
  </si>
  <si>
    <t>il.pal-6PAL</t>
  </si>
  <si>
    <t>ENTREPOT GODFROY Port Sud</t>
  </si>
  <si>
    <t>Entrepot 1648 Le Havre</t>
  </si>
  <si>
    <t>Route des Marais</t>
  </si>
  <si>
    <t>VIRTUS LOGISTICS GDYNIA</t>
  </si>
  <si>
    <t>EUROFOODS GROUP LTD</t>
  </si>
  <si>
    <t>INDUSTRIAL ESTATE NEWPORT, GWENT</t>
  </si>
  <si>
    <t>PARK UNIT E LANGLAND WAY REEVESLAND</t>
  </si>
  <si>
    <t>NP19 4PT</t>
  </si>
  <si>
    <t>Riga Melluzu str. 13-12</t>
  </si>
  <si>
    <t>Melluzu str. 13-11,</t>
  </si>
  <si>
    <t>LV-1056</t>
  </si>
  <si>
    <t>Norma Fürth</t>
  </si>
  <si>
    <t>Fürth</t>
  </si>
  <si>
    <t>Manfred-Roth-Strasse 5</t>
  </si>
  <si>
    <t>Norma Aichach</t>
  </si>
  <si>
    <t>Aichach</t>
  </si>
  <si>
    <t>Carl-von-Linde-Str.3</t>
  </si>
  <si>
    <t>Norma Rheinböllen</t>
  </si>
  <si>
    <t>Rheinböllen</t>
  </si>
  <si>
    <t>In der Wester 1</t>
  </si>
  <si>
    <t>NORMA Dummerstorf</t>
  </si>
  <si>
    <t>Dummerstorf</t>
  </si>
  <si>
    <t>Manfred-Roth-Str.1</t>
  </si>
  <si>
    <t>D-18196</t>
  </si>
  <si>
    <t>R529 Šarlotes</t>
  </si>
  <si>
    <t>Norma Blumberg</t>
  </si>
  <si>
    <t>Blumberg</t>
  </si>
  <si>
    <t>Möbel-Hübner-Str. 1</t>
  </si>
  <si>
    <t>D-16356</t>
  </si>
  <si>
    <t>Norma Erfurt</t>
  </si>
  <si>
    <t>Erfurt</t>
  </si>
  <si>
    <t>Froschäcken 1a</t>
  </si>
  <si>
    <t>D-99098</t>
  </si>
  <si>
    <t>Norma Magdeburg</t>
  </si>
  <si>
    <t>Magdeburg</t>
  </si>
  <si>
    <t>Wörmlitzer Str 3</t>
  </si>
  <si>
    <t>D-39126</t>
  </si>
  <si>
    <t>USŁUGI  GOŁDA STEFANÓW</t>
  </si>
  <si>
    <t>K4</t>
  </si>
  <si>
    <t>OW Płońsk</t>
  </si>
  <si>
    <t>ROSE &amp; JIM</t>
  </si>
  <si>
    <t>MURRFIELD INDUSTRIAL PARK</t>
  </si>
  <si>
    <t>D12 FF20</t>
  </si>
  <si>
    <t>LIDL GARTNER KG ECS EUROPEAN CONTAI</t>
  </si>
  <si>
    <t>ZEEBRUGGE</t>
  </si>
  <si>
    <t>KAREELSTRAAT 3</t>
  </si>
  <si>
    <t>B-8380</t>
  </si>
  <si>
    <t>PRZEMO-TRANS WOŹNIAKÓW</t>
  </si>
  <si>
    <t>14 PAL</t>
  </si>
  <si>
    <t>MONOLITH (UK) LTD - DAGENHAM</t>
  </si>
  <si>
    <t>DAGENHAM</t>
  </si>
  <si>
    <t>CHOATS ROAD</t>
  </si>
  <si>
    <t>RM9 6RH</t>
  </si>
  <si>
    <t>ȘOSEAUA</t>
  </si>
  <si>
    <t>BUCUREȘTI</t>
  </si>
  <si>
    <t>VITAN-BÂRZEȘTI NR. 5</t>
  </si>
  <si>
    <t>POZNAŃ-Rejent 3 PAL</t>
  </si>
  <si>
    <t>HVIDOVRE</t>
  </si>
  <si>
    <t>KANALHOLMEN 25</t>
  </si>
  <si>
    <t>BRAKE BROS LIMITED GRANTHAM</t>
  </si>
  <si>
    <t>GRANTHAM</t>
  </si>
  <si>
    <t>GONERBY MOOR</t>
  </si>
  <si>
    <t>NG32 2BW</t>
  </si>
  <si>
    <t>LINEAGE</t>
  </si>
  <si>
    <t>KRISTIAN SKOUS VEJ 6</t>
  </si>
  <si>
    <t>MAXIMA EESTI OÜ_976</t>
  </si>
  <si>
    <t>RAE  ÕLLEKÖÖGI TEE 24</t>
  </si>
  <si>
    <t>VILVOORDE</t>
  </si>
  <si>
    <t>KACPEREK - TRANSPORT GLINKI</t>
  </si>
  <si>
    <t>LIDL RDC NUTTS CORNER</t>
  </si>
  <si>
    <t>CRUMLIN  CO. ANTRIM</t>
  </si>
  <si>
    <t>DUNDROD ROAD</t>
  </si>
  <si>
    <t>BT29 4SR</t>
  </si>
  <si>
    <t>TERMINAL VEJLE</t>
  </si>
  <si>
    <t>ENGLANDSVEJ 2</t>
  </si>
  <si>
    <t>UAB AIBES LOGISTIKA</t>
  </si>
  <si>
    <t>BIRULIŠKĖS</t>
  </si>
  <si>
    <t>TERMINALO STR. 15</t>
  </si>
  <si>
    <t>GXO LUTON</t>
  </si>
  <si>
    <t>LUTON</t>
  </si>
  <si>
    <t>SKIMPTON ROAD</t>
  </si>
  <si>
    <t>LU4 0JD</t>
  </si>
  <si>
    <t>TALLINN</t>
  </si>
  <si>
    <t>SHOWGROUND ROAD</t>
  </si>
  <si>
    <t>ZIEZMARIU MESA</t>
  </si>
  <si>
    <t>KAIŠIADORIŲ R</t>
  </si>
  <si>
    <t>PAKERTŲ K.</t>
  </si>
  <si>
    <t>odbiór własny w Tyrowie</t>
  </si>
  <si>
    <t>PRIVATE ENTERPRISE MY MILK</t>
  </si>
  <si>
    <t>LWÓW</t>
  </si>
  <si>
    <t>STRYJSKA 45</t>
  </si>
  <si>
    <t>odbiór własny-33PAL</t>
  </si>
  <si>
    <t>U. T. GRABOWSKI OSTRÓDA</t>
  </si>
  <si>
    <t>Wikmani LT OÜ</t>
  </si>
  <si>
    <t>KADAKA TEE 70 A</t>
  </si>
  <si>
    <t>MANFRED OSTRÓDA</t>
  </si>
  <si>
    <t>ARYZTA BAKERIES DEUTSCHLAND GMBH</t>
  </si>
  <si>
    <t>EISLEBEN</t>
  </si>
  <si>
    <t>INDUSTRIESTRAßE 4</t>
  </si>
  <si>
    <t>12 PAL</t>
  </si>
  <si>
    <t>33 PAL</t>
  </si>
  <si>
    <t>Odbiór własny 23 PAL</t>
  </si>
  <si>
    <t>COOP BRØNDBY</t>
  </si>
  <si>
    <t>Brøndby</t>
  </si>
  <si>
    <t>VALLENSBÆK TORVEVEJ 79</t>
  </si>
  <si>
    <t>DK-2605</t>
  </si>
  <si>
    <t>COOP HASSELAGER A/S</t>
  </si>
  <si>
    <t>HASSELAGER</t>
  </si>
  <si>
    <t>BERINGVEJ 2</t>
  </si>
  <si>
    <t>DK-8361</t>
  </si>
  <si>
    <t>DO3067</t>
  </si>
  <si>
    <t>Kaufland warehouse Stryama</t>
  </si>
  <si>
    <t>STRYAMA VILLAGE</t>
  </si>
  <si>
    <t>UNIBRANDS Ostrava-Hrabová</t>
  </si>
  <si>
    <t>Ostrava-Hrabová</t>
  </si>
  <si>
    <t>Frýdecká 700/475</t>
  </si>
  <si>
    <t>719 00</t>
  </si>
  <si>
    <t>KOLI TRANS EŁK</t>
  </si>
  <si>
    <t>SEA-LOGISTICS SUCHY DWÓR</t>
  </si>
  <si>
    <t>Jüri</t>
  </si>
  <si>
    <t>BROSKOLE OÜ NORDNET WAREHOUSE</t>
  </si>
  <si>
    <t>MANTINGA SASNAVOS</t>
  </si>
  <si>
    <t>MARIJAMPOLĖ</t>
  </si>
  <si>
    <t>SASNAVOS G. 18</t>
  </si>
  <si>
    <t>LT-68113</t>
  </si>
  <si>
    <t>NETTO DC ÅRSLEV</t>
  </si>
  <si>
    <t>dostawa do K3</t>
  </si>
  <si>
    <t>GOURMET GMBH</t>
  </si>
  <si>
    <t>ST.PÖLTEN</t>
  </si>
  <si>
    <t>ZDARSKYSTR.3</t>
  </si>
  <si>
    <t>CAROLI FOODS GROUP SRL</t>
  </si>
  <si>
    <t>OARJA</t>
  </si>
  <si>
    <t>STRADA DACIA NR 1</t>
  </si>
  <si>
    <t>JUD. ARGES</t>
  </si>
  <si>
    <t>NORMA GEROLZHOFEN</t>
  </si>
  <si>
    <t>GEROLZHOFEN</t>
  </si>
  <si>
    <t>AM ALTEN WEG 1</t>
  </si>
  <si>
    <t>D-97447</t>
  </si>
  <si>
    <t>BIOVELA-UTENOS MĖSA, UAB</t>
  </si>
  <si>
    <t>UTENA</t>
  </si>
  <si>
    <t>PRAMONES G.4</t>
  </si>
  <si>
    <t>LT-28216</t>
  </si>
  <si>
    <t>PAULA FISH SŁUPSK</t>
  </si>
  <si>
    <t>Karia Food Ltd</t>
  </si>
  <si>
    <t>Kesk tee 15</t>
  </si>
  <si>
    <t>Moravská distribučni Hradec Králové</t>
  </si>
  <si>
    <t>Hradec Králové, Březhrad</t>
  </si>
  <si>
    <t>Březhradská 148/3</t>
  </si>
  <si>
    <t>503 32</t>
  </si>
  <si>
    <t>Rangitikei Meat Palmerston North</t>
  </si>
  <si>
    <t>Palmerston North</t>
  </si>
  <si>
    <t>27-32 Admiral Place</t>
  </si>
  <si>
    <t>il.pal-15PAL</t>
  </si>
  <si>
    <t>il.pal-7PAL</t>
  </si>
  <si>
    <t>FROST a.s. Prešov Petrovanská 34B</t>
  </si>
  <si>
    <t>Prešov</t>
  </si>
  <si>
    <t>Petrovanská 34B</t>
  </si>
  <si>
    <t>080 01</t>
  </si>
  <si>
    <t>DAMPOL OSTRÓDA</t>
  </si>
  <si>
    <t>Europolis Park Aerozone</t>
  </si>
  <si>
    <t>Vecsés</t>
  </si>
  <si>
    <t>59-61 Lorinci Street</t>
  </si>
  <si>
    <t>Norma Eutingen im Gäu</t>
  </si>
  <si>
    <t>Eutingen im Gäu</t>
  </si>
  <si>
    <t>Daimlerstraβe 10</t>
  </si>
  <si>
    <t>Gdynia</t>
  </si>
  <si>
    <t>NETTO DC KØGE</t>
  </si>
  <si>
    <t>KØGE</t>
  </si>
  <si>
    <t>ICOGEF</t>
  </si>
  <si>
    <t>TREICHVILLE ZONE Abidjan</t>
  </si>
  <si>
    <t>BP 2552 ABIDJAN 18, ABIDJAN</t>
  </si>
  <si>
    <t>2 SISTERS STORTEBOOM B.V. </t>
  </si>
  <si>
    <t>BARNEVELD</t>
  </si>
  <si>
    <t>HANZEWEG 22</t>
  </si>
  <si>
    <t>3771 NG</t>
  </si>
  <si>
    <t>MANDERSLOOT POLSKA KOMORNIKI</t>
  </si>
  <si>
    <t>SYPITKOWSKI MARCIN</t>
  </si>
  <si>
    <t>SIA  DAUGAVA PLUS</t>
  </si>
  <si>
    <t>DAUGAVPILS</t>
  </si>
  <si>
    <t>A. PUMPURA 127 D</t>
  </si>
  <si>
    <t>LV-5404</t>
  </si>
  <si>
    <t>MONOLITH MITTE BORCHEN</t>
  </si>
  <si>
    <t>BORCHEN</t>
  </si>
  <si>
    <t>ROBERT-BOSCH STRASSE 8</t>
  </si>
  <si>
    <t>OU NOO LIHAVURST</t>
  </si>
  <si>
    <t>Tartumaa</t>
  </si>
  <si>
    <t>Voika  18</t>
  </si>
  <si>
    <t>NÕO 61601</t>
  </si>
  <si>
    <t>UNIBRANDS CZ Bořanovice</t>
  </si>
  <si>
    <t>Bořanovice</t>
  </si>
  <si>
    <t>Hovorčovická 128</t>
  </si>
  <si>
    <t>250 65</t>
  </si>
  <si>
    <t>Tolga Food KUNGSÄNGEN</t>
  </si>
  <si>
    <t>KUNGSÄNGEN</t>
  </si>
  <si>
    <t>Energivägen 2</t>
  </si>
  <si>
    <t>SE-19637</t>
  </si>
  <si>
    <t>G&amp;G GRZEGORZ WIEJAK EŁK</t>
  </si>
  <si>
    <t>Halker Mirelit Depo Kft.</t>
  </si>
  <si>
    <t>Pécs</t>
  </si>
  <si>
    <t>Edison u. 112</t>
  </si>
  <si>
    <t>USŁ.TRANS. GMYREK URSZULA RUDNIKI</t>
  </si>
  <si>
    <t>przerzut do Ełku</t>
  </si>
  <si>
    <t>3 PAL DO AGRYF SZCZ</t>
  </si>
  <si>
    <t>Odbiór własny 4 PAL</t>
  </si>
  <si>
    <t>STEF - LOGI REST</t>
  </si>
  <si>
    <t>EKOFROST NOWY SĄCZ</t>
  </si>
  <si>
    <t>MB Kindziulis Kirtimų 57A</t>
  </si>
  <si>
    <t>Wilno</t>
  </si>
  <si>
    <t>Kirtimų 57A, Vilnius</t>
  </si>
  <si>
    <t>LT-08237</t>
  </si>
  <si>
    <t>HÚSPOSTA Nyírpazony</t>
  </si>
  <si>
    <t>Nyírpazony</t>
  </si>
  <si>
    <t>Erdőföld u.1.</t>
  </si>
  <si>
    <t>S.C. ELIT S.R.L OARDA</t>
  </si>
  <si>
    <t>OARDA ALBA County</t>
  </si>
  <si>
    <t>BIRUINTEI NR.46 Street</t>
  </si>
  <si>
    <t>BIDFOOD HODDESDON</t>
  </si>
  <si>
    <t>HODDESDON</t>
  </si>
  <si>
    <t>BIDFRESH LIMITED T/A OLIVER KAY</t>
  </si>
  <si>
    <t>EN11 ONX</t>
  </si>
  <si>
    <t>SIA TIM-T RIGA</t>
  </si>
  <si>
    <t>VISKALU IELA 3</t>
  </si>
  <si>
    <t>LV-1006</t>
  </si>
  <si>
    <t>CRUST &amp; CRUMB - DERRYLIN</t>
  </si>
  <si>
    <t>DERRYLIN</t>
  </si>
  <si>
    <t>78 BALLYCONNALL ROAD</t>
  </si>
  <si>
    <t>BT92 9DS</t>
  </si>
  <si>
    <t>TAURIS A.S.</t>
  </si>
  <si>
    <t>NAD JAZEROM, KOSICE</t>
  </si>
  <si>
    <t>TEXTILNA 4</t>
  </si>
  <si>
    <t>040 12</t>
  </si>
  <si>
    <t>MONOLITH INTERNATIONAL GMBH</t>
  </si>
  <si>
    <t>HERRENBERG</t>
  </si>
  <si>
    <t>HERTZSTRAßE 3</t>
  </si>
  <si>
    <t>MONOLITH WEST GMBH</t>
  </si>
  <si>
    <t>BERGHEIM</t>
  </si>
  <si>
    <t>ZUM FRENSER FELD 4A</t>
  </si>
  <si>
    <t>GT AIR &amp; OCEAN PIOTRKÓW TRYB.</t>
  </si>
  <si>
    <t>BIDFOOD CHEPSTOW</t>
  </si>
  <si>
    <t>CHEPSTOW</t>
  </si>
  <si>
    <t>NEWHOUSE FARM ROAD</t>
  </si>
  <si>
    <t>NP16 6UD</t>
  </si>
  <si>
    <t>SIPOO PT</t>
  </si>
  <si>
    <t>KERAVA</t>
  </si>
  <si>
    <t>KEUKSUONTIE 3</t>
  </si>
  <si>
    <t>METRO KERESKEDELMI KFT.</t>
  </si>
  <si>
    <t>VECSÉS</t>
  </si>
  <si>
    <t>LŐRINCZI ÚT 61 SZÁM.</t>
  </si>
  <si>
    <t>HU - 2220</t>
  </si>
  <si>
    <t>SIA KVANTUM LUBANAS 82</t>
  </si>
  <si>
    <t>LUBANAS 82</t>
  </si>
  <si>
    <t>LV-1073</t>
  </si>
  <si>
    <t>ANIMEX FOODS O/SUWAŁKI</t>
  </si>
  <si>
    <t>LSP GROUP WARSZAWA</t>
  </si>
  <si>
    <t>dostawa Komorniki</t>
  </si>
  <si>
    <t>TRANSCAR GĄSKI</t>
  </si>
  <si>
    <t>MC 1504 TYROWO</t>
  </si>
  <si>
    <t>HENDERSON (NIP XI)</t>
  </si>
  <si>
    <t>NEWTOWNABBEY</t>
  </si>
  <si>
    <t>1 HIGHTOWN AVENUE</t>
  </si>
  <si>
    <t>BT36 4RT</t>
  </si>
  <si>
    <t>725400</t>
  </si>
  <si>
    <t>ARAD</t>
  </si>
  <si>
    <t>P.H.U. POL ROM TARNOBRZEG</t>
  </si>
  <si>
    <t>WHG Trading Limited</t>
  </si>
  <si>
    <t>CENTRE 1AUSTIN ROAD WEST, KL</t>
  </si>
  <si>
    <t>UNIT 7602B-7605, LEVEL 76 INTERNATI</t>
  </si>
  <si>
    <t>COMMERCE</t>
  </si>
  <si>
    <t>STEF Logistique</t>
  </si>
  <si>
    <t>Bondoufle Cedex</t>
  </si>
  <si>
    <t>3, Rue Désir Prévost</t>
  </si>
  <si>
    <t>Norma Kerpen</t>
  </si>
  <si>
    <t>Kerpen</t>
  </si>
  <si>
    <t>Daimlerstraβe 23-25</t>
  </si>
  <si>
    <t>PROCEEDS GOURMET FOOD</t>
  </si>
  <si>
    <t>STREET, CHEUNG SHA WAN KOWLOON</t>
  </si>
  <si>
    <t>Unit C, 10/F, EASY TOWER, NOS 609 T</t>
  </si>
  <si>
    <t>NAN WEST</t>
  </si>
  <si>
    <t>BUILDING</t>
  </si>
  <si>
    <t>BIDFOOD BRADFORD</t>
  </si>
  <si>
    <t>BRADFORD</t>
  </si>
  <si>
    <t>EUROWAY BIDFRESH LIMITED T/A OLIVER</t>
  </si>
  <si>
    <t>BD4 6SE</t>
  </si>
  <si>
    <t>BRADFORD 6 PAL</t>
  </si>
  <si>
    <t>0</t>
  </si>
  <si>
    <t>SIA KREISS MARUPES NOVADS</t>
  </si>
  <si>
    <t>EU POULTRY S.R.O</t>
  </si>
  <si>
    <t>HORNE SALIBY</t>
  </si>
  <si>
    <t>HLAVNA 1088</t>
  </si>
  <si>
    <t>SVAT GROUP</t>
  </si>
  <si>
    <t>NOGAROLE ROCCA</t>
  </si>
  <si>
    <t>VIA PIAVE 12</t>
  </si>
  <si>
    <t>SYKES SEAFOOD</t>
  </si>
  <si>
    <t>GREAT SANKEY WARRINGTON CHESHIRE</t>
  </si>
  <si>
    <t>UNIT 1 OMEGA BOULEVARD</t>
  </si>
  <si>
    <t>WA5 3ZL</t>
  </si>
  <si>
    <t>ARMPOL  Company AB</t>
  </si>
  <si>
    <t>VALLINGBY</t>
  </si>
  <si>
    <t>GRIMSTAGATAN 53</t>
  </si>
  <si>
    <t>162 57</t>
  </si>
  <si>
    <t>Minit Slovakia, Spol s.r.o.</t>
  </si>
  <si>
    <t>Dunajská Streda</t>
  </si>
  <si>
    <t>Muzejná 208/1</t>
  </si>
  <si>
    <t>TRANSPORT PECZULIS FILIPÓW</t>
  </si>
  <si>
    <t>il.pal-4PAL</t>
  </si>
  <si>
    <t>PHU TRANSKON KONARY</t>
  </si>
  <si>
    <t>Ribo s.r.o. Brno</t>
  </si>
  <si>
    <t>JOOOKEER LIDZBARK WARMIŃSKI</t>
  </si>
  <si>
    <t>16 PAL</t>
  </si>
  <si>
    <t>Odbiór własny 27 PAL</t>
  </si>
  <si>
    <t>Odbiór własny 24 PAL</t>
  </si>
  <si>
    <t>Odbiór własny 25 PAL</t>
  </si>
  <si>
    <t>MANTINGA Stoties</t>
  </si>
  <si>
    <t>Marijampolė</t>
  </si>
  <si>
    <t>Stoties 51</t>
  </si>
  <si>
    <t>LT-68261</t>
  </si>
  <si>
    <t>il.pal-9PAL</t>
  </si>
  <si>
    <t>Logistic Services Essen-Steele</t>
  </si>
  <si>
    <t>Essen-Steele</t>
  </si>
  <si>
    <t>Kleine Ruhrau 20</t>
  </si>
  <si>
    <t>D-45279</t>
  </si>
  <si>
    <t>Chiu Kee Food (Hong Kong) Limited</t>
  </si>
  <si>
    <t>Tin Hau Road, Tuen Mun , N.T,</t>
  </si>
  <si>
    <t>Unit 1-6 6/F Block 4, Nan Fung Indu</t>
  </si>
  <si>
    <t>CITY 18</t>
  </si>
  <si>
    <t>MERCADONA ALCOVER</t>
  </si>
  <si>
    <t>ALCOVER</t>
  </si>
  <si>
    <t>C/LLEVANT 17</t>
  </si>
  <si>
    <t>LOWELL FRANKLIN PARK</t>
  </si>
  <si>
    <t>FRANKLIN PARK</t>
  </si>
  <si>
    <t>9234 W. BELMONT AVE.</t>
  </si>
  <si>
    <t>IL</t>
  </si>
  <si>
    <t>KOW</t>
  </si>
  <si>
    <t>Kaufland Warehouse Jastrebarsko</t>
  </si>
  <si>
    <t>Jastrebarsko</t>
  </si>
  <si>
    <t>Gospodarska 2</t>
  </si>
  <si>
    <t>KON-RAD BRATISLAVA</t>
  </si>
  <si>
    <t>SOHEN HENRYK SOŁTYS EŁK</t>
  </si>
  <si>
    <t>73889</t>
  </si>
  <si>
    <t>Norma  Regenstauf</t>
  </si>
  <si>
    <t>Regenstauf</t>
  </si>
  <si>
    <t>Regendorfer Str. 80</t>
  </si>
  <si>
    <t>KINGSFORD FINE FOODS TRADING</t>
  </si>
  <si>
    <t>MONROVIA</t>
  </si>
  <si>
    <t>TRANSPORT JAROSZ S. BIAŁYSTOK</t>
  </si>
  <si>
    <t>ELMAR KĘTRZYN</t>
  </si>
  <si>
    <t>Milan Flaška, areal INCOP</t>
  </si>
  <si>
    <t>HODDESDON 2 PAL</t>
  </si>
  <si>
    <t>GRANTHAM 3 PAL</t>
  </si>
  <si>
    <t>MONOLITH OST GMBH</t>
  </si>
  <si>
    <t>ROTH</t>
  </si>
  <si>
    <t>NORISSTR. 27</t>
  </si>
  <si>
    <t>CHEPSTOW 3 PAL</t>
  </si>
  <si>
    <t>GETAFE (MADRID)</t>
  </si>
  <si>
    <t>CALLE CONFIANZA</t>
  </si>
  <si>
    <t>357600</t>
  </si>
  <si>
    <t>Aromaiberica serrana SL.</t>
  </si>
  <si>
    <t>Murcia</t>
  </si>
  <si>
    <t>Carretera Balsapintada- Fuente Alam</t>
  </si>
  <si>
    <t>-5PAL</t>
  </si>
  <si>
    <t>do Opola</t>
  </si>
  <si>
    <t>LUKPOL STARACHOWICE</t>
  </si>
  <si>
    <t>POZNAŃ-Rejent 17 PAL</t>
  </si>
  <si>
    <t>WH POSTRIZIN_AMBIENT</t>
  </si>
  <si>
    <t>TRANSPORT ZIMOCH ŁUBNICE</t>
  </si>
  <si>
    <t>LANGDONS BRIDGWATER</t>
  </si>
  <si>
    <t>BRIDGWATER</t>
  </si>
  <si>
    <t>TA6 6AJ</t>
  </si>
  <si>
    <t>TESSENDERLO</t>
  </si>
  <si>
    <t>M-DUCHESTRAAT 260</t>
  </si>
  <si>
    <t>NORMA ZENTRALLAGER NÜRNBERG</t>
  </si>
  <si>
    <t>NÜRNBERG</t>
  </si>
  <si>
    <t>BREMERHAVENER STR 15</t>
  </si>
  <si>
    <t>URBAŃSKI Z. SZCZECIN</t>
  </si>
  <si>
    <t>Vleeswarenfabriek LISSE</t>
  </si>
  <si>
    <t>LISSE</t>
  </si>
  <si>
    <t>Grachtweg 89</t>
  </si>
  <si>
    <t>2161 HM</t>
  </si>
  <si>
    <t>MAX FOOD SE</t>
  </si>
  <si>
    <t>Hydinara s.r.o. Gbely</t>
  </si>
  <si>
    <t>Warehouse ProSpánek Svitavy</t>
  </si>
  <si>
    <t>Svitavy</t>
  </si>
  <si>
    <t>Dimitrovova 6</t>
  </si>
  <si>
    <t>568 02</t>
  </si>
  <si>
    <t>306K</t>
  </si>
  <si>
    <t>KA306K</t>
  </si>
  <si>
    <t>K2 TRANSPORT KRAKÓW</t>
  </si>
  <si>
    <t>CEZAR EŁK</t>
  </si>
  <si>
    <t>SC ELIT SRL</t>
  </si>
  <si>
    <t>STRADA ORSOVA NR 6</t>
  </si>
  <si>
    <t>NAGEL-LILLER</t>
  </si>
  <si>
    <t>NIMVEJ 2</t>
  </si>
  <si>
    <t>1 PAL MR</t>
  </si>
  <si>
    <t>557</t>
  </si>
  <si>
    <t>FRIEND KONG LIMITED</t>
  </si>
  <si>
    <t>STREET, CHEUNG SHA WAN, KOWLOON</t>
  </si>
  <si>
    <t>FLAT C&amp;D, 19/F, KINGS TOWER, 111</t>
  </si>
  <si>
    <t>KING LAM</t>
  </si>
  <si>
    <t>CHEAITOU BROTHERS INC.</t>
  </si>
  <si>
    <t>SAYONTOWN BUSHROAD ISLAND</t>
  </si>
  <si>
    <t>HODDESDON 3 PAL</t>
  </si>
  <si>
    <t>KUTNO 3 PAL</t>
  </si>
  <si>
    <t>BOYAUDERIE DE L’ATLAS</t>
  </si>
  <si>
    <t>TANGER</t>
  </si>
  <si>
    <t>ROUTE DE TETOUAN</t>
  </si>
  <si>
    <t>90.000</t>
  </si>
  <si>
    <t>TEMA</t>
  </si>
  <si>
    <t>Gdynia/o.własny</t>
  </si>
  <si>
    <t>PETERBOROUGH</t>
  </si>
  <si>
    <t>BORDER COLD STORES</t>
  </si>
  <si>
    <t>BRISTOL BS11 9LX</t>
  </si>
  <si>
    <t>AVONMOUTH WAY WEST</t>
  </si>
  <si>
    <t>BUD ŚCIEK PARZNICE</t>
  </si>
  <si>
    <t>POSREDNIEPRUSZEWO</t>
  </si>
  <si>
    <t>Wiersze Roboczy</t>
  </si>
  <si>
    <t>Value</t>
  </si>
  <si>
    <t>['OPOLE', 'OPOLE', 'Moravská distribučni Hradec Králové, Bře Moravská distribučni sp', 'Ribo s.r.o. Ribo s.r.o.']</t>
  </si>
  <si>
    <t>['3240500644.0']</t>
  </si>
  <si>
    <t>['3240500587.0']</t>
  </si>
  <si>
    <t>['3240501082.0']</t>
  </si>
  <si>
    <t>['3240501101.0']</t>
  </si>
  <si>
    <t>['3240501327.0']</t>
  </si>
  <si>
    <t>['3240500749.0']</t>
  </si>
  <si>
    <t>['3240501380.0']</t>
  </si>
  <si>
    <t>['3240501328.0']</t>
  </si>
  <si>
    <t>['3240500214.0', '3240500737.0', '3240500203.0', '3240500204.0']</t>
  </si>
  <si>
    <t>['3240500477.0', '3240501089.0', '3240501315.0']</t>
  </si>
  <si>
    <t>['3240501102.0']</t>
  </si>
  <si>
    <t>['3240500829.0']</t>
  </si>
  <si>
    <t>['3240499323.0', '3240501299.0']</t>
  </si>
  <si>
    <t>['3240500625.0', '3240501089.0', '3240501084.0', '3240501086.0']</t>
  </si>
  <si>
    <t>['MC BYTOM', 'Baromfiudvar Debrecen  Baromfiudvar 2002 Kft.', 'Premier Food Család utca 69 Premier Food Korlátolt']</t>
  </si>
  <si>
    <t>['3240500827.0', '3240500828.0']</t>
  </si>
  <si>
    <t>['MC BYTOM', 'LIDL SZEKESFEHERVAR HU LIDL SZF LOGISZTIKAL']</t>
  </si>
  <si>
    <t>['MC BYTOM', 'NAGEL HUNGÁRIA LOGISZTIKAI KFT. NAGEL HUNGÁRIA LOGISZTIKAI KFT.']</t>
  </si>
  <si>
    <t>['MC BYTOM', 'MC BYTOM', 'LIDL HEJOKURT HU LIDL HEJOKURT', 'LIDL ECSER HU LIDL ECSER']</t>
  </si>
  <si>
    <t>['3240499485.0', '3240500737.0', '3240500179.0']</t>
  </si>
  <si>
    <t>['HOPI SK, S.R.O.LOGISTICKÝ HOPI SK, S.R.O.LOGISTICKÝ', 'MC BYTOM', 'LIDL LAGER SERED SK LIDL SLOVENSKÁ REPUBLIKA, V.O.S.']</t>
  </si>
  <si>
    <t>['MC BYTOM', 'Halker Mirelit Depo Kft. Halker Mirelit Depo Kft.']</t>
  </si>
  <si>
    <t>['SZCZECIN', 'PENNY MARKET S.R.O. PENNY MARKET S.R.O.', 'DC Modletice Ricany u Prahy Logistické centrum Modletice', 'WH POSTRIZIN_FRESH FOOD Tesco Stores ČR a.s']</t>
  </si>
  <si>
    <t>['A VACSI KFT A VACSI KFT', 'OPOLE', 'Tesco Global Áruházak Zrt. Gyál Tesco Global Áruházak Zrt.', 'LIDL SZIGETSZENTMIKLOS HU LIDL SZIGETSZENTMIKLOS']</t>
  </si>
  <si>
    <t>['MC TYROWO', 'LIDL LAGER PRESOV SK LAGER PRESOV', 'FROST a.s. Prešov Petrovanská 34B FROST a.s. Prešov']</t>
  </si>
  <si>
    <t>['PENNY MARKET Jirny PENNY MARKET', 'LIDL CERHOVICE CZ LAGER CERHOVICE', 'KUTNO 4', 'LE&amp;CO LE&amp;CO Ing. Jiří Lenc, s.r.o.']</t>
  </si>
  <si>
    <t>['3240501160.0', '3240500739.0']</t>
  </si>
  <si>
    <t>['3240499480.0']</t>
  </si>
  <si>
    <t>['3240500830.0']</t>
  </si>
  <si>
    <t>['3240499479.0']</t>
  </si>
  <si>
    <t>['3240501290.0', '3240500385.0', '3240500328.0', '3240501299.0', '3240501325.0', '3240500736.0', '3240500740.0']</t>
  </si>
  <si>
    <t>['3240499315.0', '3240499323.0', '3240499318.0']</t>
  </si>
  <si>
    <t>['3240501300.0']</t>
  </si>
  <si>
    <t>['3240499476.0', '3240499485.0']</t>
  </si>
  <si>
    <t>['3240501434.0', '3240500826.0', '3240500828.0', '3240501022.0', '3240501183.0', '3240501084.0', '3240500824.0']</t>
  </si>
  <si>
    <t>['3240499474.0']</t>
  </si>
  <si>
    <t>['3240500478.0', '3240500625.0', '3240501332.0', '3240500825.0', '3240500827.0', '3240500587.0', '3240500490.0', '3240501184.0', '3240501086.0', '3240500626.0', '3240500823.0']</t>
  </si>
  <si>
    <t>['3240500179.0']</t>
  </si>
  <si>
    <t>['3240499320.0']</t>
  </si>
  <si>
    <t>['3240500156.0']</t>
  </si>
  <si>
    <t>['NORMA K.S.TISKARSKA 12 NORMA K.S.TISKARSKA 12', 'POSREDNIEPRUSZEWO', 'PAVLU CEG PRAHA-STRASNICE PAVLU CEG S.R.O.', 'LIDL BRANDYS NAD LABEM CZ LAGER BRANDYS']</t>
  </si>
  <si>
    <t>['POSREDNIEPRUSZEWO', 'LIDL OLOMOUC CZ LAGER OLOMOUC', 'DC Olomouc Logistické centrum Olomouc']</t>
  </si>
  <si>
    <t>['Makro Cash and Carry ČR Kozomín Makro Cash and Carry ČR s.r.o.', 'LIDL LC-009 BUŠTĚHRAD LC-009 BUŠTĚHRAD', 'POSREDNIEPRUSZEWO', 'UNIBRANDS CZ Bořanovice UNIBRANDS CZ s.r.o.']</t>
  </si>
  <si>
    <t>['MC BYTOM', 'Spiš Market spol. s.r. Spiš Market spol. s.r.']</t>
  </si>
  <si>
    <t>['TESCO STORES SR a.s.TESCO STORES SR,A.S TESCO STORES SR a.s. (TE', 'MC BYTOM', 'LIDL LAGER NEMSOVA SK NEM - VELKOSKLAD LIDL']</t>
  </si>
  <si>
    <t>['MC BYTOM', 'LABAS KOSICE LABAS S.R.O.', 'TESCO STORES SR a.s.(WH PRESOV FRESH) TESCO STORES SR a.s.']</t>
  </si>
  <si>
    <t>['3240501022.0', '3240500490.0', '3240501183.0', '3240501184.0']</t>
  </si>
  <si>
    <t>['MC BYTOM', 'MC BYTOM', 'KEDVENC Kereskedőház Zrt Gyongyos KEDVENC Kereskedőház Zrt', 'HÚSPOSTA Nyírpazony HÚSPOSTA KERESKEDELMI ÉS']</t>
  </si>
  <si>
    <t>[3240501327.0, 3240501300.0, 3240500740.0</t>
  </si>
  <si>
    <t>3240501327.0, 3240501300.0, 3240500740.0</t>
  </si>
  <si>
    <t>3240501327.0</t>
  </si>
  <si>
    <t xml:space="preserve"> 3240501300.0</t>
  </si>
  <si>
    <t xml:space="preserve"> 3240500740.0</t>
  </si>
  <si>
    <t>[3240501102.0, 3240501332.0, 3240501160.0, 3240501380.0, 3240501101.0</t>
  </si>
  <si>
    <t>[3240500830.0, 3240500829.0, 3240500739.0, 3240501082.0</t>
  </si>
  <si>
    <t>[3240499479.0, 3240499480.0, 3240497479.0, 3240500156.0</t>
  </si>
  <si>
    <t>[3240499320.0, 3240500644.0, 3240501328.0</t>
  </si>
  <si>
    <t>3240501102.0, 3240501332.0, 3240501160.0, 3240501380.0, 3240501101.0</t>
  </si>
  <si>
    <t>3240500830.0, 3240500829.0, 3240500739.0, 3240501082.0</t>
  </si>
  <si>
    <t>3240499479.0, 3240499480.0, 3240497479.0, 3240500156.0</t>
  </si>
  <si>
    <t>3240499320.0, 3240500644.0, 3240501328.0</t>
  </si>
  <si>
    <t>['SZCZECIN'</t>
  </si>
  <si>
    <t xml:space="preserve"> 'PENNY MARKET S.R.O. PENNY MARKET S.R.O.'</t>
  </si>
  <si>
    <t xml:space="preserve"> 'DC Modletice Ricany u Prahy Logistické centrum Modletice'</t>
  </si>
  <si>
    <t xml:space="preserve"> 'WH POSTRIZIN_FRESH FOOD Tesco Stores ČR a.s']</t>
  </si>
  <si>
    <t>['OPOLE'</t>
  </si>
  <si>
    <t xml:space="preserve"> 'OPOLE'</t>
  </si>
  <si>
    <t xml:space="preserve"> 'Moravská distribučni Hradec Králové</t>
  </si>
  <si>
    <t xml:space="preserve"> Bře Moravská distribučni sp'</t>
  </si>
  <si>
    <t xml:space="preserve"> 'Ribo s.r.o. Ribo s.r.o.']</t>
  </si>
  <si>
    <t>['A VACSI KFT A VACSI KFT'</t>
  </si>
  <si>
    <t xml:space="preserve"> 'Tesco Global Áruházak Zrt. Gyál Tesco Global Áruházak Zrt.'</t>
  </si>
  <si>
    <t xml:space="preserve"> 'LIDL SZIGETSZENTMIKLOS HU LIDL SZIGETSZENTMIKLOS']</t>
  </si>
  <si>
    <t>['MC TYROWO'</t>
  </si>
  <si>
    <t xml:space="preserve"> 'LIDL LAGER PRESOV SK LAGER PRESOV'</t>
  </si>
  <si>
    <t xml:space="preserve"> 'FROST a.s. Prešov Petrovanská 34B FROST a.s. Prešov']</t>
  </si>
  <si>
    <t>['PENNY MARKET Jirny PENNY MARKET'</t>
  </si>
  <si>
    <t xml:space="preserve"> 'LIDL CERHOVICE CZ LAGER CERHOVICE'</t>
  </si>
  <si>
    <t xml:space="preserve"> 'KUTNO 4'</t>
  </si>
  <si>
    <t>3240501102.0</t>
  </si>
  <si>
    <t xml:space="preserve"> 3240501332.0</t>
  </si>
  <si>
    <t xml:space="preserve"> 3240501160.0</t>
  </si>
  <si>
    <t xml:space="preserve"> 3240501380.0</t>
  </si>
  <si>
    <t xml:space="preserve"> 3240501101.0</t>
  </si>
  <si>
    <t>3240500830.0</t>
  </si>
  <si>
    <t xml:space="preserve"> 3240500829.0</t>
  </si>
  <si>
    <t xml:space="preserve"> 3240500739.0</t>
  </si>
  <si>
    <t xml:space="preserve"> 3240501082.0</t>
  </si>
  <si>
    <t>3240499479.0</t>
  </si>
  <si>
    <t xml:space="preserve"> 3240499480.0</t>
  </si>
  <si>
    <t xml:space="preserve"> 3240497479.0</t>
  </si>
  <si>
    <t xml:space="preserve"> 3240500156.0</t>
  </si>
  <si>
    <t>3240499320.0</t>
  </si>
  <si>
    <t xml:space="preserve"> 3240500644.0</t>
  </si>
  <si>
    <t xml:space="preserve"> 3240501328.0</t>
  </si>
  <si>
    <t>Punkt początkowy</t>
  </si>
  <si>
    <t>Punkt 1</t>
  </si>
  <si>
    <t>Punkt 2</t>
  </si>
  <si>
    <t>Punkt 3</t>
  </si>
  <si>
    <t>Punkt 4</t>
  </si>
  <si>
    <t>['PENNY MARKET Jirny PENNY MARKET', 'LIDL CERHOVICE CZ LAGER CERHOVICE', 'KUTNO 4', 'LE&amp;CO LE&amp;CO Ing. Jiří Lenc s.r.o.']</t>
  </si>
  <si>
    <t>Ilość kg</t>
  </si>
  <si>
    <t>Wartość</t>
  </si>
  <si>
    <t>Wyniki ost wiersze</t>
  </si>
  <si>
    <t xml:space="preserve"> 'LE&amp;CO LE&amp;CO Ing. Jiří Lenc s.r.o.']</t>
  </si>
  <si>
    <t>['NORMA K.S.TISKARSKA 12 NORMA K.S.TISKARSKA 12'</t>
  </si>
  <si>
    <t xml:space="preserve"> 'POSREDNIEPRUSZEWO'</t>
  </si>
  <si>
    <t xml:space="preserve"> 'PAVLU CEG PRAHA-STRASNICE PAVLU CEG S.R.O.'</t>
  </si>
  <si>
    <t xml:space="preserve"> 'LIDL BRANDYS NAD LABEM CZ LAGER BRANDYS']</t>
  </si>
  <si>
    <t>['POSREDNIEPRUSZEWO'</t>
  </si>
  <si>
    <t xml:space="preserve"> 'LIDL OLOMOUC CZ LAGER OLOMOUC'</t>
  </si>
  <si>
    <t xml:space="preserve"> 'DC Olomouc Logistické centrum Olomouc']</t>
  </si>
  <si>
    <t>['Makro Cash and Carry ČR Kozomín Makro Cash and Carry ČR s.r.o.'</t>
  </si>
  <si>
    <t xml:space="preserve"> 'LIDL LC-009 BUŠTĚHRAD LC-009 BUŠTĚHRAD'</t>
  </si>
  <si>
    <t xml:space="preserve"> 'UNIBRANDS CZ Bořanovice UNIBRANDS CZ s.r.o.']</t>
  </si>
  <si>
    <t>['MC BYTOM'</t>
  </si>
  <si>
    <t xml:space="preserve"> 'Spiš Market spol. s.r. Spiš Market spol. s.r.']</t>
  </si>
  <si>
    <t xml:space="preserve"> 'Halker Mirelit Depo Kft. Halker Mirelit Depo Kft.']</t>
  </si>
  <si>
    <t xml:space="preserve"> 'Baromfiudvar Debrecen  Baromfiudvar 2002 Kft.'</t>
  </si>
  <si>
    <t xml:space="preserve"> 'Premier Food Család utca 69 Premier Food Korlátolt']</t>
  </si>
  <si>
    <t>['TESCO STORES SR a.s.TESCO STORES SR</t>
  </si>
  <si>
    <t>A.S TESCO STORES SR a.s. (TE'</t>
  </si>
  <si>
    <t xml:space="preserve"> 'MC BYTOM'</t>
  </si>
  <si>
    <t xml:space="preserve"> 'LIDL LAGER NEMSOVA SK NEM - VELKOSKLAD LIDL']</t>
  </si>
  <si>
    <t xml:space="preserve"> 'LIDL SZEKESFEHERVAR HU LIDL SZF LOGISZTIKAL']</t>
  </si>
  <si>
    <t xml:space="preserve"> 'LIDL HEJOKURT HU LIDL HEJOKURT'</t>
  </si>
  <si>
    <t xml:space="preserve"> 'LIDL ECSER HU LIDL ECSER']</t>
  </si>
  <si>
    <t xml:space="preserve"> 'LABAS KOSICE LABAS S.R.O.'</t>
  </si>
  <si>
    <t xml:space="preserve"> 'TESCO STORES SR a.s.(WH PRESOV FRESH) TESCO STORES SR a.s.']</t>
  </si>
  <si>
    <t xml:space="preserve"> 'KEDVENC Kereskedőház Zrt Gyongyos KEDVENC Kereskedőház Zrt'</t>
  </si>
  <si>
    <t xml:space="preserve"> 'HÚSPOSTA Nyírpazony HÚSPOSTA KERESKEDELMI ÉS']</t>
  </si>
  <si>
    <t xml:space="preserve"> 'NAGEL HUNGÁRIA LOGISZTIKAI KFT. NAGEL HUNGÁRIA LOGISZTIKAI KFT.']</t>
  </si>
  <si>
    <t>Kolumna kontrolna NIE KASOWAĆ!!!!</t>
  </si>
  <si>
    <t>['HOPI SK S.R.O.LOGISTICKÝ HOPI SK S.R.O.LOGISTICKÝ'</t>
  </si>
  <si>
    <t>['HOPI SK S.R.O.LOGISTICKÝ HOPI SK S.R.O.LOGISTICKÝ', 'MC BYTOM', 'LIDL LAGER SERED SK LIDL SLOVENSKÁ REPUBLIKA V.O.S.']</t>
  </si>
  <si>
    <t xml:space="preserve"> 'LIDL LAGER SERED SK LIDL SLOVENSKÁ REPUBLIKA V.O.S.']</t>
  </si>
  <si>
    <t>Etykiety wierszy</t>
  </si>
  <si>
    <t>(puste)</t>
  </si>
  <si>
    <t>Suma końcowa</t>
  </si>
  <si>
    <t>Suma z Ilość kg</t>
  </si>
  <si>
    <t>Suma z Palety</t>
  </si>
  <si>
    <t>46.8899988,19.7005769</t>
  </si>
  <si>
    <t>53.8294374,22.4007490</t>
  </si>
  <si>
    <t>47.5438921,21.5682657</t>
  </si>
  <si>
    <t>48.7290238,17.8409060</t>
  </si>
  <si>
    <t>47.3251766,17.4668398</t>
  </si>
  <si>
    <t>48.9892733,18.2285378</t>
  </si>
  <si>
    <t>48.1289946,17.7611780</t>
  </si>
  <si>
    <t>47.4163597,19.2432066</t>
  </si>
  <si>
    <t>48.9562902,21.2550184</t>
  </si>
  <si>
    <t>48.9475927,21.2638689</t>
  </si>
  <si>
    <t>46.7738902,17.6516226</t>
  </si>
  <si>
    <t>46.0589283,18.2692066</t>
  </si>
  <si>
    <t>47.4465019,19.0476626</t>
  </si>
  <si>
    <t>48.2535568,17.3480373</t>
  </si>
  <si>
    <t>46.6546066,20.2709306</t>
  </si>
  <si>
    <t>48.7266024,17.1067599</t>
  </si>
  <si>
    <t>47.9932978,21.8014168</t>
  </si>
  <si>
    <t>48.0243226,17.9594124</t>
  </si>
  <si>
    <t>47.7643295,19.9232169</t>
  </si>
  <si>
    <t>46.3580773,17.8241526</t>
  </si>
  <si>
    <t>48.6885920,21.2773355</t>
  </si>
  <si>
    <t>48.9521526,21.2630437</t>
  </si>
  <si>
    <t>47.1843755,18.4769652</t>
  </si>
  <si>
    <t>47.3777745,19.0193038</t>
  </si>
  <si>
    <t>49.0873593,20.3324671</t>
  </si>
  <si>
    <t>48.9268537,21.8834925</t>
  </si>
  <si>
    <t>48.3095049,19.6791735</t>
  </si>
  <si>
    <t>47.9963996,17.6250033</t>
  </si>
  <si>
    <t>50.0789417,14.5360430</t>
  </si>
  <si>
    <t>47.6356338,17.9874751</t>
  </si>
  <si>
    <t>47.3332967,19.8861230</t>
  </si>
  <si>
    <t>47.3335675,17.4572759</t>
  </si>
  <si>
    <t>50.0661950,14.4890605</t>
  </si>
  <si>
    <t>49.6545497,13.3097075</t>
  </si>
  <si>
    <t>47.3002188,20.9345489</t>
  </si>
  <si>
    <t>47.3471534,19.1581656</t>
  </si>
  <si>
    <t>49.5292303,17.6077598</t>
  </si>
  <si>
    <t>47.0715509,17.9225098</t>
  </si>
  <si>
    <t>47.9648223,21.7342607</t>
  </si>
  <si>
    <t>47.3831396,19.3505225</t>
  </si>
  <si>
    <t>47.4977148,18.5956149</t>
  </si>
  <si>
    <t>47.4976532,18.5957222</t>
  </si>
  <si>
    <t>48.9527638,20.5582391</t>
  </si>
  <si>
    <t>46.6466553,18.2859356</t>
  </si>
  <si>
    <t>48.6861581,21.2812576</t>
  </si>
  <si>
    <t>47.3693882,19.2180418</t>
  </si>
  <si>
    <t>48.9498241,21.2607940</t>
  </si>
  <si>
    <t>48.9500072,21.2607082</t>
  </si>
  <si>
    <t>49.7015154,14.0144325</t>
  </si>
  <si>
    <t>516733</t>
  </si>
  <si>
    <t>894203</t>
  </si>
  <si>
    <t>895169</t>
  </si>
  <si>
    <t>902467</t>
  </si>
  <si>
    <t>895421</t>
  </si>
  <si>
    <t>1217415</t>
  </si>
  <si>
    <t>1128293</t>
  </si>
  <si>
    <t>1231207</t>
  </si>
  <si>
    <t>1106855</t>
  </si>
  <si>
    <t>1123665</t>
  </si>
  <si>
    <t>704529</t>
  </si>
  <si>
    <t>644471</t>
  </si>
  <si>
    <t>1245577</t>
  </si>
  <si>
    <t>1136155</t>
  </si>
  <si>
    <t>196624</t>
  </si>
  <si>
    <t>727321</t>
  </si>
  <si>
    <t>330567</t>
  </si>
  <si>
    <t>250141</t>
  </si>
  <si>
    <t>688812</t>
  </si>
  <si>
    <t>379266</t>
  </si>
  <si>
    <t>598113</t>
  </si>
  <si>
    <t>494214</t>
  </si>
  <si>
    <t>412556</t>
  </si>
  <si>
    <t>652168</t>
  </si>
  <si>
    <t>263746</t>
  </si>
  <si>
    <t>84808</t>
  </si>
  <si>
    <t>308142</t>
  </si>
  <si>
    <t>304194</t>
  </si>
  <si>
    <t>223324</t>
  </si>
  <si>
    <t>215727</t>
  </si>
  <si>
    <t>90231</t>
  </si>
  <si>
    <t>309034</t>
  </si>
  <si>
    <t>73528</t>
  </si>
  <si>
    <t>415836</t>
  </si>
  <si>
    <t>259878</t>
  </si>
  <si>
    <t>266950</t>
  </si>
  <si>
    <t>153657</t>
  </si>
  <si>
    <t>452748</t>
  </si>
  <si>
    <t>269636</t>
  </si>
  <si>
    <t>398970</t>
  </si>
  <si>
    <t>290665</t>
  </si>
  <si>
    <t>633396</t>
  </si>
  <si>
    <t>600004</t>
  </si>
  <si>
    <t>633860</t>
  </si>
  <si>
    <t>690740</t>
  </si>
  <si>
    <t>696628</t>
  </si>
  <si>
    <t>82214</t>
  </si>
  <si>
    <t>178942</t>
  </si>
  <si>
    <t>369073</t>
  </si>
  <si>
    <t>304033</t>
  </si>
  <si>
    <t>270515</t>
  </si>
  <si>
    <t>469747</t>
  </si>
  <si>
    <t>491530</t>
  </si>
  <si>
    <t>139597</t>
  </si>
  <si>
    <t>82429</t>
  </si>
  <si>
    <t>610331</t>
  </si>
  <si>
    <t>380159</t>
  </si>
  <si>
    <t>646385</t>
  </si>
  <si>
    <t>902065</t>
  </si>
  <si>
    <t>649303</t>
  </si>
  <si>
    <t>460771</t>
  </si>
  <si>
    <t>712834</t>
  </si>
  <si>
    <t>419415</t>
  </si>
  <si>
    <t>223093</t>
  </si>
  <si>
    <t>610335</t>
  </si>
  <si>
    <t>233307</t>
  </si>
  <si>
    <t>584903</t>
  </si>
  <si>
    <t>73841</t>
  </si>
  <si>
    <t>617275</t>
  </si>
  <si>
    <t>182463</t>
  </si>
  <si>
    <t>59074</t>
  </si>
  <si>
    <t>249222</t>
  </si>
  <si>
    <t>620128</t>
  </si>
  <si>
    <t>733598</t>
  </si>
  <si>
    <t>630165</t>
  </si>
  <si>
    <t>133257</t>
  </si>
  <si>
    <t>74594</t>
  </si>
  <si>
    <t>514755</t>
  </si>
  <si>
    <t>639634</t>
  </si>
  <si>
    <t>199175</t>
  </si>
  <si>
    <t>245913</t>
  </si>
  <si>
    <t>637416</t>
  </si>
  <si>
    <t>421336</t>
  </si>
  <si>
    <t>432098</t>
  </si>
  <si>
    <t>70689</t>
  </si>
  <si>
    <t>123047</t>
  </si>
  <si>
    <t>123043</t>
  </si>
  <si>
    <t>350132</t>
  </si>
  <si>
    <t>150496</t>
  </si>
  <si>
    <t>290192</t>
  </si>
  <si>
    <t>69535</t>
  </si>
  <si>
    <t>303510</t>
  </si>
  <si>
    <t>339180</t>
  </si>
  <si>
    <t>648206</t>
  </si>
  <si>
    <t>301875</t>
  </si>
  <si>
    <t>670236</t>
  </si>
  <si>
    <t>485797</t>
  </si>
  <si>
    <t>684655</t>
  </si>
  <si>
    <t>711478</t>
  </si>
  <si>
    <t>660110</t>
  </si>
  <si>
    <t>676347</t>
  </si>
  <si>
    <t>236592</t>
  </si>
  <si>
    <t>273667</t>
  </si>
  <si>
    <t>261790</t>
  </si>
  <si>
    <t>316111</t>
  </si>
  <si>
    <t>231788</t>
  </si>
  <si>
    <t>292813</t>
  </si>
  <si>
    <t>293100</t>
  </si>
  <si>
    <t>369489</t>
  </si>
  <si>
    <t>337455</t>
  </si>
  <si>
    <t>391888</t>
  </si>
  <si>
    <t>307625</t>
  </si>
  <si>
    <t>307143</t>
  </si>
  <si>
    <t>307306</t>
  </si>
  <si>
    <t>363170</t>
  </si>
  <si>
    <t>307024</t>
  </si>
  <si>
    <t>386199</t>
  </si>
  <si>
    <t>402303</t>
  </si>
  <si>
    <t>197443</t>
  </si>
  <si>
    <t>228579</t>
  </si>
  <si>
    <t>167655</t>
  </si>
  <si>
    <t>75270</t>
  </si>
  <si>
    <t>229716</t>
  </si>
  <si>
    <t>54</t>
  </si>
  <si>
    <t>207184</t>
  </si>
  <si>
    <t>146511</t>
  </si>
  <si>
    <t>131792</t>
  </si>
  <si>
    <t>257213</t>
  </si>
  <si>
    <t>59096</t>
  </si>
  <si>
    <t>258775</t>
  </si>
  <si>
    <t>118272</t>
  </si>
  <si>
    <t>111016</t>
  </si>
  <si>
    <t>89577</t>
  </si>
  <si>
    <t>83969</t>
  </si>
  <si>
    <t>107163</t>
  </si>
  <si>
    <t>95364</t>
  </si>
  <si>
    <t>128910</t>
  </si>
  <si>
    <t>197174</t>
  </si>
  <si>
    <t>188728</t>
  </si>
  <si>
    <t>162509</t>
  </si>
  <si>
    <t>246945</t>
  </si>
  <si>
    <t>260556</t>
  </si>
  <si>
    <t>547477</t>
  </si>
  <si>
    <t>338193</t>
  </si>
  <si>
    <t>339159</t>
  </si>
  <si>
    <t>346457</t>
  </si>
  <si>
    <t>339411</t>
  </si>
  <si>
    <t>674344</t>
  </si>
  <si>
    <t>572283</t>
  </si>
  <si>
    <t>674039</t>
  </si>
  <si>
    <t>550845</t>
  </si>
  <si>
    <t>567655</t>
  </si>
  <si>
    <t>148519</t>
  </si>
  <si>
    <t>317429</t>
  </si>
  <si>
    <t>702506</t>
  </si>
  <si>
    <t>616828</t>
  </si>
  <si>
    <t>583970</t>
  </si>
  <si>
    <t>498628</t>
  </si>
  <si>
    <t>228069</t>
  </si>
  <si>
    <t>432138</t>
  </si>
  <si>
    <t>460115</t>
  </si>
  <si>
    <t>167427</t>
  </si>
  <si>
    <t>369416</t>
  </si>
  <si>
    <t>104325</t>
  </si>
  <si>
    <t>184043</t>
  </si>
  <si>
    <t>334053</t>
  </si>
  <si>
    <t>291129</t>
  </si>
  <si>
    <t>493186</t>
  </si>
  <si>
    <t>461500</t>
  </si>
  <si>
    <t>457006</t>
  </si>
  <si>
    <t>529648</t>
  </si>
  <si>
    <t>648729</t>
  </si>
  <si>
    <t>463976</t>
  </si>
  <si>
    <t>286440</t>
  </si>
  <si>
    <t>615744</t>
  </si>
  <si>
    <t>207270</t>
  </si>
  <si>
    <t>605705</t>
  </si>
  <si>
    <t>312883</t>
  </si>
  <si>
    <t>415483</t>
  </si>
  <si>
    <t>161577</t>
  </si>
  <si>
    <t>575960</t>
  </si>
  <si>
    <t>157953</t>
  </si>
  <si>
    <t>502812</t>
  </si>
  <si>
    <t>335888</t>
  </si>
  <si>
    <t>371311</t>
  </si>
  <si>
    <t>353296</t>
  </si>
  <si>
    <t>462047</t>
  </si>
  <si>
    <t>467935</t>
  </si>
  <si>
    <t>490592</t>
  </si>
  <si>
    <t>526674</t>
  </si>
  <si>
    <t>174179</t>
  </si>
  <si>
    <t>457179</t>
  </si>
  <si>
    <t>274999</t>
  </si>
  <si>
    <t>241054</t>
  </si>
  <si>
    <t>102474</t>
  </si>
  <si>
    <t>456181</t>
  </si>
  <si>
    <t>465425</t>
  </si>
  <si>
    <t>381638</t>
  </si>
  <si>
    <t>276941</t>
  </si>
  <si>
    <t>90375</t>
  </si>
  <si>
    <t>431421</t>
  </si>
  <si>
    <t>368735</t>
  </si>
  <si>
    <t>135600</t>
  </si>
  <si>
    <t>484137</t>
  </si>
  <si>
    <t>447097</t>
  </si>
  <si>
    <t>323668</t>
  </si>
  <si>
    <t>313321</t>
  </si>
  <si>
    <t>256852</t>
  </si>
  <si>
    <t>471550</t>
  </si>
  <si>
    <t>349945</t>
  </si>
  <si>
    <t>382072</t>
  </si>
  <si>
    <t>549452</t>
  </si>
  <si>
    <t>427257</t>
  </si>
  <si>
    <t>391431</t>
  </si>
  <si>
    <t>504901</t>
  </si>
  <si>
    <t>333166</t>
  </si>
  <si>
    <t>628053</t>
  </si>
  <si>
    <t>472303</t>
  </si>
  <si>
    <t>83616</t>
  </si>
  <si>
    <t>359070</t>
  </si>
  <si>
    <t>463224</t>
  </si>
  <si>
    <t>591740</t>
  </si>
  <si>
    <t>356852</t>
  </si>
  <si>
    <t>182116</t>
  </si>
  <si>
    <t>163355</t>
  </si>
  <si>
    <t>492661</t>
  </si>
  <si>
    <t>421100</t>
  </si>
  <si>
    <t>421096</t>
  </si>
  <si>
    <t>298100</t>
  </si>
  <si>
    <t>527944</t>
  </si>
  <si>
    <t>502339</t>
  </si>
  <si>
    <t>477441</t>
  </si>
  <si>
    <t>457232</t>
  </si>
  <si>
    <t>236682</t>
  </si>
  <si>
    <t>367642</t>
  </si>
  <si>
    <t>441539</t>
  </si>
  <si>
    <t>81981</t>
  </si>
  <si>
    <t>497917</t>
  </si>
  <si>
    <t>440015</t>
  </si>
  <si>
    <t>350789</t>
  </si>
  <si>
    <t>336364</t>
  </si>
  <si>
    <t>289833</t>
  </si>
  <si>
    <t>289837</t>
  </si>
  <si>
    <t>267130</t>
  </si>
  <si>
    <t>263864</t>
  </si>
  <si>
    <t>342987</t>
  </si>
  <si>
    <t>405152</t>
  </si>
  <si>
    <t>405439</t>
  </si>
  <si>
    <t>206687</t>
  </si>
  <si>
    <t>188726</t>
  </si>
  <si>
    <t>475087</t>
  </si>
  <si>
    <t>362029</t>
  </si>
  <si>
    <t>361547</t>
  </si>
  <si>
    <t>361652</t>
  </si>
  <si>
    <t>296776</t>
  </si>
  <si>
    <t>361428</t>
  </si>
  <si>
    <t>145842</t>
  </si>
  <si>
    <t>274831</t>
  </si>
  <si>
    <t>592764</t>
  </si>
  <si>
    <t>563811</t>
  </si>
  <si>
    <t>516250</t>
  </si>
  <si>
    <t>592048</t>
  </si>
  <si>
    <t>518353</t>
  </si>
  <si>
    <t>516829</t>
  </si>
  <si>
    <t>439614</t>
  </si>
  <si>
    <t>431297</t>
  </si>
  <si>
    <t>603149</t>
  </si>
  <si>
    <t>409842</t>
  </si>
  <si>
    <t>525030</t>
  </si>
  <si>
    <t>406524</t>
  </si>
  <si>
    <t>448848</t>
  </si>
  <si>
    <t>455775</t>
  </si>
  <si>
    <t>438432</t>
  </si>
  <si>
    <t>469041</t>
  </si>
  <si>
    <t>466703</t>
  </si>
  <si>
    <t>464111</t>
  </si>
  <si>
    <t>446865</t>
  </si>
  <si>
    <t>551028</t>
  </si>
  <si>
    <t>396510</t>
  </si>
  <si>
    <t>430207</t>
  </si>
  <si>
    <t>561335</t>
  </si>
  <si>
    <t>564894</t>
  </si>
  <si>
    <t>844665</t>
  </si>
  <si>
    <t>338082</t>
  </si>
  <si>
    <t>2275</t>
  </si>
  <si>
    <t>31045</t>
  </si>
  <si>
    <t>2527</t>
  </si>
  <si>
    <t>424237</t>
  </si>
  <si>
    <t>242874</t>
  </si>
  <si>
    <t>423932</t>
  </si>
  <si>
    <t>221436</t>
  </si>
  <si>
    <t>238246</t>
  </si>
  <si>
    <t>271962</t>
  </si>
  <si>
    <t>230809</t>
  </si>
  <si>
    <t>452399</t>
  </si>
  <si>
    <t>446381</t>
  </si>
  <si>
    <t>837794</t>
  </si>
  <si>
    <t>714238</t>
  </si>
  <si>
    <t>525257</t>
  </si>
  <si>
    <t>729326</t>
  </si>
  <si>
    <t>624534</t>
  </si>
  <si>
    <t>464615</t>
  </si>
  <si>
    <t>586728</t>
  </si>
  <si>
    <t>422332</t>
  </si>
  <si>
    <t>502050</t>
  </si>
  <si>
    <t>550343</t>
  </si>
  <si>
    <t>588317</t>
  </si>
  <si>
    <t>789740</t>
  </si>
  <si>
    <t>623882</t>
  </si>
  <si>
    <t>619388</t>
  </si>
  <si>
    <t>826836</t>
  </si>
  <si>
    <t>945917</t>
  </si>
  <si>
    <t>761164</t>
  </si>
  <si>
    <t>583628</t>
  </si>
  <si>
    <t>912932</t>
  </si>
  <si>
    <t>525277</t>
  </si>
  <si>
    <t>859529</t>
  </si>
  <si>
    <t>610071</t>
  </si>
  <si>
    <t>712037</t>
  </si>
  <si>
    <t>479584</t>
  </si>
  <si>
    <t>873148</t>
  </si>
  <si>
    <t>475960</t>
  </si>
  <si>
    <t>665194</t>
  </si>
  <si>
    <t>552178</t>
  </si>
  <si>
    <t>583697</t>
  </si>
  <si>
    <t>604511</t>
  </si>
  <si>
    <t>683044</t>
  </si>
  <si>
    <t>632354</t>
  </si>
  <si>
    <t>787146</t>
  </si>
  <si>
    <t>778593</t>
  </si>
  <si>
    <t>471367</t>
  </si>
  <si>
    <t>619561</t>
  </si>
  <si>
    <t>572187</t>
  </si>
  <si>
    <t>559061</t>
  </si>
  <si>
    <t>420481</t>
  </si>
  <si>
    <t>753369</t>
  </si>
  <si>
    <t>762613</t>
  </si>
  <si>
    <t>596662</t>
  </si>
  <si>
    <t>583583</t>
  </si>
  <si>
    <t>247721</t>
  </si>
  <si>
    <t>216128</t>
  </si>
  <si>
    <t>585025</t>
  </si>
  <si>
    <t>453607</t>
  </si>
  <si>
    <t>648556</t>
  </si>
  <si>
    <t>609479</t>
  </si>
  <si>
    <t>620222</t>
  </si>
  <si>
    <t>610509</t>
  </si>
  <si>
    <t>481930</t>
  </si>
  <si>
    <t>768738</t>
  </si>
  <si>
    <t>566235</t>
  </si>
  <si>
    <t>679260</t>
  </si>
  <si>
    <t>846006</t>
  </si>
  <si>
    <t>724445</t>
  </si>
  <si>
    <t>569665</t>
  </si>
  <si>
    <t>732969</t>
  </si>
  <si>
    <t>549456</t>
  </si>
  <si>
    <t>924607</t>
  </si>
  <si>
    <t>769491</t>
  </si>
  <si>
    <t>401623</t>
  </si>
  <si>
    <t>609565</t>
  </si>
  <si>
    <t>760412</t>
  </si>
  <si>
    <t>845564</t>
  </si>
  <si>
    <t>573142</t>
  </si>
  <si>
    <t>500123</t>
  </si>
  <si>
    <t>481362</t>
  </si>
  <si>
    <t>789215</t>
  </si>
  <si>
    <t>718288</t>
  </si>
  <si>
    <t>718284</t>
  </si>
  <si>
    <t>604742</t>
  </si>
  <si>
    <t>825132</t>
  </si>
  <si>
    <t>664721</t>
  </si>
  <si>
    <t>774629</t>
  </si>
  <si>
    <t>619614</t>
  </si>
  <si>
    <t>533870</t>
  </si>
  <si>
    <t>583932</t>
  </si>
  <si>
    <t>656563</t>
  </si>
  <si>
    <t>400044</t>
  </si>
  <si>
    <t>728532</t>
  </si>
  <si>
    <t>654664</t>
  </si>
  <si>
    <t>565367</t>
  </si>
  <si>
    <t>550942</t>
  </si>
  <si>
    <t>617689</t>
  </si>
  <si>
    <t>617693</t>
  </si>
  <si>
    <t>594986</t>
  </si>
  <si>
    <t>591720</t>
  </si>
  <si>
    <t>670843</t>
  </si>
  <si>
    <t>667709</t>
  </si>
  <si>
    <t>667996</t>
  </si>
  <si>
    <t>524750</t>
  </si>
  <si>
    <t>516582</t>
  </si>
  <si>
    <t>636139</t>
  </si>
  <si>
    <t>623257</t>
  </si>
  <si>
    <t>623391</t>
  </si>
  <si>
    <t>623272</t>
  </si>
  <si>
    <t>593911</t>
  </si>
  <si>
    <t>658505</t>
  </si>
  <si>
    <t>473698</t>
  </si>
  <si>
    <t>571966</t>
  </si>
  <si>
    <t>934714</t>
  </si>
  <si>
    <t>891667</t>
  </si>
  <si>
    <t>844106</t>
  </si>
  <si>
    <t>969375</t>
  </si>
  <si>
    <t>846209</t>
  </si>
  <si>
    <t>894156</t>
  </si>
  <si>
    <t>767470</t>
  </si>
  <si>
    <t>789819</t>
  </si>
  <si>
    <t>994570</t>
  </si>
  <si>
    <t>738271</t>
  </si>
  <si>
    <t>902357</t>
  </si>
  <si>
    <t>734380</t>
  </si>
  <si>
    <t>826175</t>
  </si>
  <si>
    <t>833675</t>
  </si>
  <si>
    <t>815759</t>
  </si>
  <si>
    <t>846368</t>
  </si>
  <si>
    <t>844030</t>
  </si>
  <si>
    <t>841438</t>
  </si>
  <si>
    <t>774721</t>
  </si>
  <si>
    <t>878884</t>
  </si>
  <si>
    <t>724366</t>
  </si>
  <si>
    <t>758063</t>
  </si>
  <si>
    <t>889191</t>
  </si>
  <si>
    <t>892750</t>
  </si>
  <si>
    <t>845493</t>
  </si>
  <si>
    <t>338910</t>
  </si>
  <si>
    <t>32011</t>
  </si>
  <si>
    <t>844</t>
  </si>
  <si>
    <t>425065</t>
  </si>
  <si>
    <t>243702</t>
  </si>
  <si>
    <t>424760</t>
  </si>
  <si>
    <t>222264</t>
  </si>
  <si>
    <t>239074</t>
  </si>
  <si>
    <t>272790</t>
  </si>
  <si>
    <t>231637</t>
  </si>
  <si>
    <t>453227</t>
  </si>
  <si>
    <t>447347</t>
  </si>
  <si>
    <t>838622</t>
  </si>
  <si>
    <t>715066</t>
  </si>
  <si>
    <t>526085</t>
  </si>
  <si>
    <t>730154</t>
  </si>
  <si>
    <t>625362</t>
  </si>
  <si>
    <t>465443</t>
  </si>
  <si>
    <t>587556</t>
  </si>
  <si>
    <t>423160</t>
  </si>
  <si>
    <t>502878</t>
  </si>
  <si>
    <t>551171</t>
  </si>
  <si>
    <t>589145</t>
  </si>
  <si>
    <t>790568</t>
  </si>
  <si>
    <t>624710</t>
  </si>
  <si>
    <t>620216</t>
  </si>
  <si>
    <t>827664</t>
  </si>
  <si>
    <t>946745</t>
  </si>
  <si>
    <t>761992</t>
  </si>
  <si>
    <t>584456</t>
  </si>
  <si>
    <t>913760</t>
  </si>
  <si>
    <t>526105</t>
  </si>
  <si>
    <t>860357</t>
  </si>
  <si>
    <t>610899</t>
  </si>
  <si>
    <t>712865</t>
  </si>
  <si>
    <t>480412</t>
  </si>
  <si>
    <t>873976</t>
  </si>
  <si>
    <t>476788</t>
  </si>
  <si>
    <t>666022</t>
  </si>
  <si>
    <t>553006</t>
  </si>
  <si>
    <t>584525</t>
  </si>
  <si>
    <t>605339</t>
  </si>
  <si>
    <t>683872</t>
  </si>
  <si>
    <t>633182</t>
  </si>
  <si>
    <t>787974</t>
  </si>
  <si>
    <t>779421</t>
  </si>
  <si>
    <t>472195</t>
  </si>
  <si>
    <t>620389</t>
  </si>
  <si>
    <t>573015</t>
  </si>
  <si>
    <t>559889</t>
  </si>
  <si>
    <t>421309</t>
  </si>
  <si>
    <t>754197</t>
  </si>
  <si>
    <t>763441</t>
  </si>
  <si>
    <t>597490</t>
  </si>
  <si>
    <t>584411</t>
  </si>
  <si>
    <t>248549</t>
  </si>
  <si>
    <t>217094</t>
  </si>
  <si>
    <t>585853</t>
  </si>
  <si>
    <t>454435</t>
  </si>
  <si>
    <t>649384</t>
  </si>
  <si>
    <t>610307</t>
  </si>
  <si>
    <t>621050</t>
  </si>
  <si>
    <t>611337</t>
  </si>
  <si>
    <t>482758</t>
  </si>
  <si>
    <t>769566</t>
  </si>
  <si>
    <t>567063</t>
  </si>
  <si>
    <t>680088</t>
  </si>
  <si>
    <t>846834</t>
  </si>
  <si>
    <t>725273</t>
  </si>
  <si>
    <t>570493</t>
  </si>
  <si>
    <t>733797</t>
  </si>
  <si>
    <t>550284</t>
  </si>
  <si>
    <t>925435</t>
  </si>
  <si>
    <t>770319</t>
  </si>
  <si>
    <t>402451</t>
  </si>
  <si>
    <t>610393</t>
  </si>
  <si>
    <t>761240</t>
  </si>
  <si>
    <t>846392</t>
  </si>
  <si>
    <t>573970</t>
  </si>
  <si>
    <t>500951</t>
  </si>
  <si>
    <t>482190</t>
  </si>
  <si>
    <t>790043</t>
  </si>
  <si>
    <t>719116</t>
  </si>
  <si>
    <t>719112</t>
  </si>
  <si>
    <t>605570</t>
  </si>
  <si>
    <t>825960</t>
  </si>
  <si>
    <t>665549</t>
  </si>
  <si>
    <t>775457</t>
  </si>
  <si>
    <t>620442</t>
  </si>
  <si>
    <t>534698</t>
  </si>
  <si>
    <t>584760</t>
  </si>
  <si>
    <t>657391</t>
  </si>
  <si>
    <t>401010</t>
  </si>
  <si>
    <t>729498</t>
  </si>
  <si>
    <t>655630</t>
  </si>
  <si>
    <t>566333</t>
  </si>
  <si>
    <t>551908</t>
  </si>
  <si>
    <t>618655</t>
  </si>
  <si>
    <t>618659</t>
  </si>
  <si>
    <t>595952</t>
  </si>
  <si>
    <t>592686</t>
  </si>
  <si>
    <t>671809</t>
  </si>
  <si>
    <t>668675</t>
  </si>
  <si>
    <t>668962</t>
  </si>
  <si>
    <t>525716</t>
  </si>
  <si>
    <t>517548</t>
  </si>
  <si>
    <t>637105</t>
  </si>
  <si>
    <t>624223</t>
  </si>
  <si>
    <t>624357</t>
  </si>
  <si>
    <t>624238</t>
  </si>
  <si>
    <t>595232</t>
  </si>
  <si>
    <t>659826</t>
  </si>
  <si>
    <t>474664</t>
  </si>
  <si>
    <t>573287</t>
  </si>
  <si>
    <t>935684</t>
  </si>
  <si>
    <t>892633</t>
  </si>
  <si>
    <t>845072</t>
  </si>
  <si>
    <t>970341</t>
  </si>
  <si>
    <t>847175</t>
  </si>
  <si>
    <t>895122</t>
  </si>
  <si>
    <t>768436</t>
  </si>
  <si>
    <t>790785</t>
  </si>
  <si>
    <t>995536</t>
  </si>
  <si>
    <t>739237</t>
  </si>
  <si>
    <t>903323</t>
  </si>
  <si>
    <t>735346</t>
  </si>
  <si>
    <t>827141</t>
  </si>
  <si>
    <t>834641</t>
  </si>
  <si>
    <t>816725</t>
  </si>
  <si>
    <t>847334</t>
  </si>
  <si>
    <t>844996</t>
  </si>
  <si>
    <t>842977</t>
  </si>
  <si>
    <t>775687</t>
  </si>
  <si>
    <t>879850</t>
  </si>
  <si>
    <t>725332</t>
  </si>
  <si>
    <t>759029</t>
  </si>
  <si>
    <t>890157</t>
  </si>
  <si>
    <t>893716</t>
  </si>
  <si>
    <t>852491</t>
  </si>
  <si>
    <t>345908</t>
  </si>
  <si>
    <t>31116</t>
  </si>
  <si>
    <t>30643</t>
  </si>
  <si>
    <t>30153</t>
  </si>
  <si>
    <t>455046</t>
  </si>
  <si>
    <t>244968</t>
  </si>
  <si>
    <t>454741</t>
  </si>
  <si>
    <t>223530</t>
  </si>
  <si>
    <t>240340</t>
  </si>
  <si>
    <t>236188</t>
  </si>
  <si>
    <t>238635</t>
  </si>
  <si>
    <t>483208</t>
  </si>
  <si>
    <t>435273</t>
  </si>
  <si>
    <t>845620</t>
  </si>
  <si>
    <t>671047</t>
  </si>
  <si>
    <t>533083</t>
  </si>
  <si>
    <t>737152</t>
  </si>
  <si>
    <t>581343</t>
  </si>
  <si>
    <t>472441</t>
  </si>
  <si>
    <t>543537</t>
  </si>
  <si>
    <t>430158</t>
  </si>
  <si>
    <t>509876</t>
  </si>
  <si>
    <t>507152</t>
  </si>
  <si>
    <t>596143</t>
  </si>
  <si>
    <t>797566</t>
  </si>
  <si>
    <t>631708</t>
  </si>
  <si>
    <t>627214</t>
  </si>
  <si>
    <t>834662</t>
  </si>
  <si>
    <t>953743</t>
  </si>
  <si>
    <t>768990</t>
  </si>
  <si>
    <t>591454</t>
  </si>
  <si>
    <t>920758</t>
  </si>
  <si>
    <t>533103</t>
  </si>
  <si>
    <t>867355</t>
  </si>
  <si>
    <t>617897</t>
  </si>
  <si>
    <t>719863</t>
  </si>
  <si>
    <t>487410</t>
  </si>
  <si>
    <t>880974</t>
  </si>
  <si>
    <t>483786</t>
  </si>
  <si>
    <t>673020</t>
  </si>
  <si>
    <t>508987</t>
  </si>
  <si>
    <t>540506</t>
  </si>
  <si>
    <t>561320</t>
  </si>
  <si>
    <t>639853</t>
  </si>
  <si>
    <t>589163</t>
  </si>
  <si>
    <t>794972</t>
  </si>
  <si>
    <t>786419</t>
  </si>
  <si>
    <t>479193</t>
  </si>
  <si>
    <t>627387</t>
  </si>
  <si>
    <t>580013</t>
  </si>
  <si>
    <t>566887</t>
  </si>
  <si>
    <t>428307</t>
  </si>
  <si>
    <t>761195</t>
  </si>
  <si>
    <t>770439</t>
  </si>
  <si>
    <t>553471</t>
  </si>
  <si>
    <t>591409</t>
  </si>
  <si>
    <t>255547</t>
  </si>
  <si>
    <t>205020</t>
  </si>
  <si>
    <t>541834</t>
  </si>
  <si>
    <t>461433</t>
  </si>
  <si>
    <t>605365</t>
  </si>
  <si>
    <t>617305</t>
  </si>
  <si>
    <t>628048</t>
  </si>
  <si>
    <t>618335</t>
  </si>
  <si>
    <t>438739</t>
  </si>
  <si>
    <t>776564</t>
  </si>
  <si>
    <t>523044</t>
  </si>
  <si>
    <t>687086</t>
  </si>
  <si>
    <t>853832</t>
  </si>
  <si>
    <t>732271</t>
  </si>
  <si>
    <t>526474</t>
  </si>
  <si>
    <t>689778</t>
  </si>
  <si>
    <t>506265</t>
  </si>
  <si>
    <t>932433</t>
  </si>
  <si>
    <t>777317</t>
  </si>
  <si>
    <t>409449</t>
  </si>
  <si>
    <t>566374</t>
  </si>
  <si>
    <t>768238</t>
  </si>
  <si>
    <t>853390</t>
  </si>
  <si>
    <t>529951</t>
  </si>
  <si>
    <t>507949</t>
  </si>
  <si>
    <t>489188</t>
  </si>
  <si>
    <t>797041</t>
  </si>
  <si>
    <t>726114</t>
  </si>
  <si>
    <t>726110</t>
  </si>
  <si>
    <t>612568</t>
  </si>
  <si>
    <t>832958</t>
  </si>
  <si>
    <t>672547</t>
  </si>
  <si>
    <t>782455</t>
  </si>
  <si>
    <t>627440</t>
  </si>
  <si>
    <t>541696</t>
  </si>
  <si>
    <t>540741</t>
  </si>
  <si>
    <t>613372</t>
  </si>
  <si>
    <t>408308</t>
  </si>
  <si>
    <t>701170</t>
  </si>
  <si>
    <t>627302</t>
  </si>
  <si>
    <t>538005</t>
  </si>
  <si>
    <t>523580</t>
  </si>
  <si>
    <t>625953</t>
  </si>
  <si>
    <t>625957</t>
  </si>
  <si>
    <t>603250</t>
  </si>
  <si>
    <t>599984</t>
  </si>
  <si>
    <t>679107</t>
  </si>
  <si>
    <t>675973</t>
  </si>
  <si>
    <t>676260</t>
  </si>
  <si>
    <t>533014</t>
  </si>
  <si>
    <t>524846</t>
  </si>
  <si>
    <t>644403</t>
  </si>
  <si>
    <t>631521</t>
  </si>
  <si>
    <t>631655</t>
  </si>
  <si>
    <t>631536</t>
  </si>
  <si>
    <t>602530</t>
  </si>
  <si>
    <t>667124</t>
  </si>
  <si>
    <t>481962</t>
  </si>
  <si>
    <t>580585</t>
  </si>
  <si>
    <t>942982</t>
  </si>
  <si>
    <t>899931</t>
  </si>
  <si>
    <t>852370</t>
  </si>
  <si>
    <t>977639</t>
  </si>
  <si>
    <t>854473</t>
  </si>
  <si>
    <t>902420</t>
  </si>
  <si>
    <t>775734</t>
  </si>
  <si>
    <t>798083</t>
  </si>
  <si>
    <t>1002838</t>
  </si>
  <si>
    <t>746535</t>
  </si>
  <si>
    <t>910621</t>
  </si>
  <si>
    <t>742644</t>
  </si>
  <si>
    <t>834439</t>
  </si>
  <si>
    <t>841939</t>
  </si>
  <si>
    <t>824023</t>
  </si>
  <si>
    <t>854632</t>
  </si>
  <si>
    <t>852294</t>
  </si>
  <si>
    <t>850275</t>
  </si>
  <si>
    <t>782985</t>
  </si>
  <si>
    <t>887148</t>
  </si>
  <si>
    <t>732630</t>
  </si>
  <si>
    <t>766327</t>
  </si>
  <si>
    <t>897455</t>
  </si>
  <si>
    <t>901014</t>
  </si>
  <si>
    <t>845745</t>
  </si>
  <si>
    <t>339162</t>
  </si>
  <si>
    <t>429458</t>
  </si>
  <si>
    <t>236798</t>
  </si>
  <si>
    <t>429153</t>
  </si>
  <si>
    <t>221032</t>
  </si>
  <si>
    <t>238676</t>
  </si>
  <si>
    <t>273042</t>
  </si>
  <si>
    <t>231889</t>
  </si>
  <si>
    <t>457620</t>
  </si>
  <si>
    <t>445489</t>
  </si>
  <si>
    <t>838874</t>
  </si>
  <si>
    <t>715318</t>
  </si>
  <si>
    <t>526337</t>
  </si>
  <si>
    <t>730406</t>
  </si>
  <si>
    <t>625614</t>
  </si>
  <si>
    <t>465695</t>
  </si>
  <si>
    <t>587808</t>
  </si>
  <si>
    <t>423412</t>
  </si>
  <si>
    <t>503130</t>
  </si>
  <si>
    <t>551423</t>
  </si>
  <si>
    <t>589397</t>
  </si>
  <si>
    <t>790820</t>
  </si>
  <si>
    <t>624962</t>
  </si>
  <si>
    <t>620468</t>
  </si>
  <si>
    <t>827916</t>
  </si>
  <si>
    <t>946997</t>
  </si>
  <si>
    <t>762244</t>
  </si>
  <si>
    <t>584708</t>
  </si>
  <si>
    <t>914012</t>
  </si>
  <si>
    <t>526357</t>
  </si>
  <si>
    <t>860609</t>
  </si>
  <si>
    <t>611151</t>
  </si>
  <si>
    <t>713117</t>
  </si>
  <si>
    <t>480664</t>
  </si>
  <si>
    <t>874228</t>
  </si>
  <si>
    <t>477040</t>
  </si>
  <si>
    <t>666274</t>
  </si>
  <si>
    <t>553258</t>
  </si>
  <si>
    <t>584777</t>
  </si>
  <si>
    <t>605591</t>
  </si>
  <si>
    <t>684124</t>
  </si>
  <si>
    <t>633434</t>
  </si>
  <si>
    <t>788226</t>
  </si>
  <si>
    <t>779673</t>
  </si>
  <si>
    <t>472447</t>
  </si>
  <si>
    <t>620641</t>
  </si>
  <si>
    <t>573267</t>
  </si>
  <si>
    <t>560141</t>
  </si>
  <si>
    <t>421561</t>
  </si>
  <si>
    <t>754449</t>
  </si>
  <si>
    <t>763693</t>
  </si>
  <si>
    <t>597742</t>
  </si>
  <si>
    <t>584663</t>
  </si>
  <si>
    <t>248801</t>
  </si>
  <si>
    <t>215236</t>
  </si>
  <si>
    <t>586105</t>
  </si>
  <si>
    <t>454687</t>
  </si>
  <si>
    <t>649636</t>
  </si>
  <si>
    <t>610559</t>
  </si>
  <si>
    <t>621302</t>
  </si>
  <si>
    <t>611589</t>
  </si>
  <si>
    <t>483010</t>
  </si>
  <si>
    <t>769818</t>
  </si>
  <si>
    <t>567315</t>
  </si>
  <si>
    <t>680340</t>
  </si>
  <si>
    <t>847086</t>
  </si>
  <si>
    <t>725525</t>
  </si>
  <si>
    <t>570745</t>
  </si>
  <si>
    <t>734049</t>
  </si>
  <si>
    <t>550536</t>
  </si>
  <si>
    <t>925687</t>
  </si>
  <si>
    <t>770571</t>
  </si>
  <si>
    <t>402703</t>
  </si>
  <si>
    <t>610645</t>
  </si>
  <si>
    <t>761492</t>
  </si>
  <si>
    <t>846644</t>
  </si>
  <si>
    <t>574222</t>
  </si>
  <si>
    <t>501203</t>
  </si>
  <si>
    <t>482442</t>
  </si>
  <si>
    <t>790295</t>
  </si>
  <si>
    <t>719368</t>
  </si>
  <si>
    <t>719364</t>
  </si>
  <si>
    <t>605822</t>
  </si>
  <si>
    <t>826212</t>
  </si>
  <si>
    <t>665801</t>
  </si>
  <si>
    <t>775709</t>
  </si>
  <si>
    <t>620694</t>
  </si>
  <si>
    <t>534950</t>
  </si>
  <si>
    <t>585012</t>
  </si>
  <si>
    <t>657643</t>
  </si>
  <si>
    <t>401262</t>
  </si>
  <si>
    <t>729750</t>
  </si>
  <si>
    <t>655882</t>
  </si>
  <si>
    <t>566585</t>
  </si>
  <si>
    <t>552160</t>
  </si>
  <si>
    <t>618907</t>
  </si>
  <si>
    <t>618911</t>
  </si>
  <si>
    <t>596204</t>
  </si>
  <si>
    <t>592938</t>
  </si>
  <si>
    <t>672061</t>
  </si>
  <si>
    <t>668927</t>
  </si>
  <si>
    <t>669214</t>
  </si>
  <si>
    <t>525968</t>
  </si>
  <si>
    <t>517800</t>
  </si>
  <si>
    <t>637357</t>
  </si>
  <si>
    <t>624475</t>
  </si>
  <si>
    <t>624609</t>
  </si>
  <si>
    <t>624490</t>
  </si>
  <si>
    <t>595129</t>
  </si>
  <si>
    <t>659723</t>
  </si>
  <si>
    <t>474916</t>
  </si>
  <si>
    <t>573184</t>
  </si>
  <si>
    <t>935936</t>
  </si>
  <si>
    <t>892885</t>
  </si>
  <si>
    <t>845324</t>
  </si>
  <si>
    <t>970593</t>
  </si>
  <si>
    <t>847427</t>
  </si>
  <si>
    <t>895374</t>
  </si>
  <si>
    <t>768688</t>
  </si>
  <si>
    <t>791037</t>
  </si>
  <si>
    <t>995788</t>
  </si>
  <si>
    <t>739482</t>
  </si>
  <si>
    <t>903575</t>
  </si>
  <si>
    <t>735591</t>
  </si>
  <si>
    <t>827393</t>
  </si>
  <si>
    <t>834893</t>
  </si>
  <si>
    <t>816977</t>
  </si>
  <si>
    <t>847586</t>
  </si>
  <si>
    <t>845248</t>
  </si>
  <si>
    <t>842656</t>
  </si>
  <si>
    <t>775939</t>
  </si>
  <si>
    <t>880102</t>
  </si>
  <si>
    <t>725584</t>
  </si>
  <si>
    <t>759281</t>
  </si>
  <si>
    <t>890409</t>
  </si>
  <si>
    <t>893968</t>
  </si>
  <si>
    <t>1054737</t>
  </si>
  <si>
    <t>679842</t>
  </si>
  <si>
    <t>344738</t>
  </si>
  <si>
    <t>345704</t>
  </si>
  <si>
    <t>366447</t>
  </si>
  <si>
    <t>343588</t>
  </si>
  <si>
    <t>238755</t>
  </si>
  <si>
    <t>1961</t>
  </si>
  <si>
    <t>264628</t>
  </si>
  <si>
    <t>240633</t>
  </si>
  <si>
    <t>613722</t>
  </si>
  <si>
    <t>449264</t>
  </si>
  <si>
    <t>54062</t>
  </si>
  <si>
    <t>719271</t>
  </si>
  <si>
    <t>966182</t>
  </si>
  <si>
    <t>1080565</t>
  </si>
  <si>
    <t>867017</t>
  </si>
  <si>
    <t>1096151</t>
  </si>
  <si>
    <t>987730</t>
  </si>
  <si>
    <t>806375</t>
  </si>
  <si>
    <t>953055</t>
  </si>
  <si>
    <t>764092</t>
  </si>
  <si>
    <t>843810</t>
  </si>
  <si>
    <t>916670</t>
  </si>
  <si>
    <t>930077</t>
  </si>
  <si>
    <t>1048880</t>
  </si>
  <si>
    <t>752270</t>
  </si>
  <si>
    <t>747776</t>
  </si>
  <si>
    <t>1193661</t>
  </si>
  <si>
    <t>1287677</t>
  </si>
  <si>
    <t>1075104</t>
  </si>
  <si>
    <t>925388</t>
  </si>
  <si>
    <t>1082930</t>
  </si>
  <si>
    <t>867037</t>
  </si>
  <si>
    <t>987917</t>
  </si>
  <si>
    <t>951831</t>
  </si>
  <si>
    <t>979015</t>
  </si>
  <si>
    <t>821344</t>
  </si>
  <si>
    <t>1239973</t>
  </si>
  <si>
    <t>817720</t>
  </si>
  <si>
    <t>793582</t>
  </si>
  <si>
    <t>918505</t>
  </si>
  <si>
    <t>950024</t>
  </si>
  <si>
    <t>970838</t>
  </si>
  <si>
    <t>1049371</t>
  </si>
  <si>
    <t>995550</t>
  </si>
  <si>
    <t>1039972</t>
  </si>
  <si>
    <t>906981</t>
  </si>
  <si>
    <t>813127</t>
  </si>
  <si>
    <t>747949</t>
  </si>
  <si>
    <t>913947</t>
  </si>
  <si>
    <t>900821</t>
  </si>
  <si>
    <t>762241</t>
  </si>
  <si>
    <t>1120194</t>
  </si>
  <si>
    <t>1067302</t>
  </si>
  <si>
    <t>962989</t>
  </si>
  <si>
    <t>831994</t>
  </si>
  <si>
    <t>589481</t>
  </si>
  <si>
    <t>636994</t>
  </si>
  <si>
    <t>1003210</t>
  </si>
  <si>
    <t>795367</t>
  </si>
  <si>
    <t>1014883</t>
  </si>
  <si>
    <t>737867</t>
  </si>
  <si>
    <t>961982</t>
  </si>
  <si>
    <t>952269</t>
  </si>
  <si>
    <t>848257</t>
  </si>
  <si>
    <t>1058714</t>
  </si>
  <si>
    <t>932562</t>
  </si>
  <si>
    <t>1046085</t>
  </si>
  <si>
    <t>1005506</t>
  </si>
  <si>
    <t>1091270</t>
  </si>
  <si>
    <t>935992</t>
  </si>
  <si>
    <t>1099296</t>
  </si>
  <si>
    <t>915783</t>
  </si>
  <si>
    <t>1026928</t>
  </si>
  <si>
    <t>1059467</t>
  </si>
  <si>
    <t>743383</t>
  </si>
  <si>
    <t>975892</t>
  </si>
  <si>
    <t>1127237</t>
  </si>
  <si>
    <t>973952</t>
  </si>
  <si>
    <t>991327</t>
  </si>
  <si>
    <t>841883</t>
  </si>
  <si>
    <t>835786</t>
  </si>
  <si>
    <t>1049748</t>
  </si>
  <si>
    <t>1060048</t>
  </si>
  <si>
    <t>1060044</t>
  </si>
  <si>
    <t>826058</t>
  </si>
  <si>
    <t>1191957</t>
  </si>
  <si>
    <t>793109</t>
  </si>
  <si>
    <t>1054623</t>
  </si>
  <si>
    <t>748002</t>
  </si>
  <si>
    <t>875630</t>
  </si>
  <si>
    <t>1002117</t>
  </si>
  <si>
    <t>947128</t>
  </si>
  <si>
    <t>1022890</t>
  </si>
  <si>
    <t>736196</t>
  </si>
  <si>
    <t>1064284</t>
  </si>
  <si>
    <t>991744</t>
  </si>
  <si>
    <t>925950</t>
  </si>
  <si>
    <t>911525</t>
  </si>
  <si>
    <t>953841</t>
  </si>
  <si>
    <t>953845</t>
  </si>
  <si>
    <t>931138</t>
  </si>
  <si>
    <t>927872</t>
  </si>
  <si>
    <t>994049</t>
  </si>
  <si>
    <t>809580</t>
  </si>
  <si>
    <t>809867</t>
  </si>
  <si>
    <t>860902</t>
  </si>
  <si>
    <t>852734</t>
  </si>
  <si>
    <t>778010</t>
  </si>
  <si>
    <t>765128</t>
  </si>
  <si>
    <t>765262</t>
  </si>
  <si>
    <t>765143</t>
  </si>
  <si>
    <t>919465</t>
  </si>
  <si>
    <t>789769</t>
  </si>
  <si>
    <t>809850</t>
  </si>
  <si>
    <t>765124</t>
  </si>
  <si>
    <t>1257924</t>
  </si>
  <si>
    <t>1214873</t>
  </si>
  <si>
    <t>1167312</t>
  </si>
  <si>
    <t>1320925</t>
  </si>
  <si>
    <t>1169415</t>
  </si>
  <si>
    <t>1217362</t>
  </si>
  <si>
    <t>1090676</t>
  </si>
  <si>
    <t>1113025</t>
  </si>
  <si>
    <t>1067386</t>
  </si>
  <si>
    <t>1061477</t>
  </si>
  <si>
    <t>1225563</t>
  </si>
  <si>
    <t>1058159</t>
  </si>
  <si>
    <t>1149381</t>
  </si>
  <si>
    <t>1156308</t>
  </si>
  <si>
    <t>1138965</t>
  </si>
  <si>
    <t>1169574</t>
  </si>
  <si>
    <t>1167236</t>
  </si>
  <si>
    <t>1164644</t>
  </si>
  <si>
    <t>1097927</t>
  </si>
  <si>
    <t>1007340</t>
  </si>
  <si>
    <t>1047572</t>
  </si>
  <si>
    <t>1022076</t>
  </si>
  <si>
    <t>1017647</t>
  </si>
  <si>
    <t>1027871</t>
  </si>
  <si>
    <t>1073230</t>
  </si>
  <si>
    <t>566647</t>
  </si>
  <si>
    <t>236568</t>
  </si>
  <si>
    <t>237534</t>
  </si>
  <si>
    <t>244313</t>
  </si>
  <si>
    <t>235418</t>
  </si>
  <si>
    <t>239197</t>
  </si>
  <si>
    <t>238216</t>
  </si>
  <si>
    <t>28206</t>
  </si>
  <si>
    <t>1415</t>
  </si>
  <si>
    <t>500527</t>
  </si>
  <si>
    <t>428059</t>
  </si>
  <si>
    <t>290317</t>
  </si>
  <si>
    <t>500502</t>
  </si>
  <si>
    <t>977738</t>
  </si>
  <si>
    <t>854111</t>
  </si>
  <si>
    <t>753822</t>
  </si>
  <si>
    <t>957891</t>
  </si>
  <si>
    <t>764407</t>
  </si>
  <si>
    <t>693180</t>
  </si>
  <si>
    <t>730999</t>
  </si>
  <si>
    <t>650897</t>
  </si>
  <si>
    <t>730615</t>
  </si>
  <si>
    <t>728001</t>
  </si>
  <si>
    <t>816882</t>
  </si>
  <si>
    <t>1018305</t>
  </si>
  <si>
    <t>763826</t>
  </si>
  <si>
    <t>759332</t>
  </si>
  <si>
    <t>1055401</t>
  </si>
  <si>
    <t>1174482</t>
  </si>
  <si>
    <t>989729</t>
  </si>
  <si>
    <t>812193</t>
  </si>
  <si>
    <t>1141497</t>
  </si>
  <si>
    <t>753842</t>
  </si>
  <si>
    <t>999473</t>
  </si>
  <si>
    <t>838636</t>
  </si>
  <si>
    <t>940602</t>
  </si>
  <si>
    <t>708149</t>
  </si>
  <si>
    <t>1101713</t>
  </si>
  <si>
    <t>704525</t>
  </si>
  <si>
    <t>805138</t>
  </si>
  <si>
    <t>746823</t>
  </si>
  <si>
    <t>727968</t>
  </si>
  <si>
    <t>692526</t>
  </si>
  <si>
    <t>822917</t>
  </si>
  <si>
    <t>772227</t>
  </si>
  <si>
    <t>1015738</t>
  </si>
  <si>
    <t>918537</t>
  </si>
  <si>
    <t>699932</t>
  </si>
  <si>
    <t>759505</t>
  </si>
  <si>
    <t>800752</t>
  </si>
  <si>
    <t>787626</t>
  </si>
  <si>
    <t>649046</t>
  </si>
  <si>
    <t>981934</t>
  </si>
  <si>
    <t>991178</t>
  </si>
  <si>
    <t>740933</t>
  </si>
  <si>
    <t>812148</t>
  </si>
  <si>
    <t>476286</t>
  </si>
  <si>
    <t>336362</t>
  </si>
  <si>
    <t>724898</t>
  </si>
  <si>
    <t>682172</t>
  </si>
  <si>
    <t>788429</t>
  </si>
  <si>
    <t>749423</t>
  </si>
  <si>
    <t>848787</t>
  </si>
  <si>
    <t>839074</t>
  </si>
  <si>
    <t>677455</t>
  </si>
  <si>
    <t>997303</t>
  </si>
  <si>
    <t>710506</t>
  </si>
  <si>
    <t>907825</t>
  </si>
  <si>
    <t>1074571</t>
  </si>
  <si>
    <t>953010</t>
  </si>
  <si>
    <t>713936</t>
  </si>
  <si>
    <t>872842</t>
  </si>
  <si>
    <t>743592</t>
  </si>
  <si>
    <t>1038484</t>
  </si>
  <si>
    <t>998056</t>
  </si>
  <si>
    <t>630188</t>
  </si>
  <si>
    <t>697580</t>
  </si>
  <si>
    <t>988977</t>
  </si>
  <si>
    <t>985508</t>
  </si>
  <si>
    <t>713015</t>
  </si>
  <si>
    <t>728688</t>
  </si>
  <si>
    <t>709927</t>
  </si>
  <si>
    <t>1017780</t>
  </si>
  <si>
    <t>946853</t>
  </si>
  <si>
    <t>946849</t>
  </si>
  <si>
    <t>833307</t>
  </si>
  <si>
    <t>1053697</t>
  </si>
  <si>
    <t>804665</t>
  </si>
  <si>
    <t>1003194</t>
  </si>
  <si>
    <t>759558</t>
  </si>
  <si>
    <t>762435</t>
  </si>
  <si>
    <t>723805</t>
  </si>
  <si>
    <t>800834</t>
  </si>
  <si>
    <t>634148</t>
  </si>
  <si>
    <t>903720</t>
  </si>
  <si>
    <t>834444</t>
  </si>
  <si>
    <t>745147</t>
  </si>
  <si>
    <t>745723</t>
  </si>
  <si>
    <t>851793</t>
  </si>
  <si>
    <t>851797</t>
  </si>
  <si>
    <t>829090</t>
  </si>
  <si>
    <t>825824</t>
  </si>
  <si>
    <t>904947</t>
  </si>
  <si>
    <t>810284</t>
  </si>
  <si>
    <t>810571</t>
  </si>
  <si>
    <t>758854</t>
  </si>
  <si>
    <t>750686</t>
  </si>
  <si>
    <t>767719</t>
  </si>
  <si>
    <t>763628</t>
  </si>
  <si>
    <t>763762</t>
  </si>
  <si>
    <t>763643</t>
  </si>
  <si>
    <t>828015</t>
  </si>
  <si>
    <t>779478</t>
  </si>
  <si>
    <t>707802</t>
  </si>
  <si>
    <t>806070</t>
  </si>
  <si>
    <t>1168818</t>
  </si>
  <si>
    <t>1125771</t>
  </si>
  <si>
    <t>1078210</t>
  </si>
  <si>
    <t>1231827</t>
  </si>
  <si>
    <t>1080313</t>
  </si>
  <si>
    <t>1128260</t>
  </si>
  <si>
    <t>1001574</t>
  </si>
  <si>
    <t>1023923</t>
  </si>
  <si>
    <t>1020078</t>
  </si>
  <si>
    <t>972375</t>
  </si>
  <si>
    <t>1136461</t>
  </si>
  <si>
    <t>968484</t>
  </si>
  <si>
    <t>1060279</t>
  </si>
  <si>
    <t>1067206</t>
  </si>
  <si>
    <t>1049863</t>
  </si>
  <si>
    <t>1080472</t>
  </si>
  <si>
    <t>1078134</t>
  </si>
  <si>
    <t>1075542</t>
  </si>
  <si>
    <t>1008825</t>
  </si>
  <si>
    <t>960032</t>
  </si>
  <si>
    <t>958470</t>
  </si>
  <si>
    <t>992167</t>
  </si>
  <si>
    <t>970339</t>
  </si>
  <si>
    <t>980563</t>
  </si>
  <si>
    <t>1054478</t>
  </si>
  <si>
    <t>679583</t>
  </si>
  <si>
    <t>344479</t>
  </si>
  <si>
    <t>345445</t>
  </si>
  <si>
    <t>366188</t>
  </si>
  <si>
    <t>343329</t>
  </si>
  <si>
    <t>2041</t>
  </si>
  <si>
    <t>237742</t>
  </si>
  <si>
    <t>263615</t>
  </si>
  <si>
    <t>239620</t>
  </si>
  <si>
    <t>613463</t>
  </si>
  <si>
    <t>449005</t>
  </si>
  <si>
    <t>52277</t>
  </si>
  <si>
    <t>718258</t>
  </si>
  <si>
    <t>965923</t>
  </si>
  <si>
    <t>1080306</t>
  </si>
  <si>
    <t>866758</t>
  </si>
  <si>
    <t>1095892</t>
  </si>
  <si>
    <t>987471</t>
  </si>
  <si>
    <t>806116</t>
  </si>
  <si>
    <t>952796</t>
  </si>
  <si>
    <t>763833</t>
  </si>
  <si>
    <t>843551</t>
  </si>
  <si>
    <t>916411</t>
  </si>
  <si>
    <t>929818</t>
  </si>
  <si>
    <t>1048621</t>
  </si>
  <si>
    <t>752011</t>
  </si>
  <si>
    <t>747517</t>
  </si>
  <si>
    <t>1193402</t>
  </si>
  <si>
    <t>1287418</t>
  </si>
  <si>
    <t>1074845</t>
  </si>
  <si>
    <t>925129</t>
  </si>
  <si>
    <t>1082671</t>
  </si>
  <si>
    <t>866778</t>
  </si>
  <si>
    <t>987658</t>
  </si>
  <si>
    <t>951572</t>
  </si>
  <si>
    <t>978756</t>
  </si>
  <si>
    <t>821085</t>
  </si>
  <si>
    <t>1239714</t>
  </si>
  <si>
    <t>817461</t>
  </si>
  <si>
    <t>793323</t>
  </si>
  <si>
    <t>918246</t>
  </si>
  <si>
    <t>949765</t>
  </si>
  <si>
    <t>970579</t>
  </si>
  <si>
    <t>1049112</t>
  </si>
  <si>
    <t>995291</t>
  </si>
  <si>
    <t>1039713</t>
  </si>
  <si>
    <t>906722</t>
  </si>
  <si>
    <t>812868</t>
  </si>
  <si>
    <t>747690</t>
  </si>
  <si>
    <t>913688</t>
  </si>
  <si>
    <t>900562</t>
  </si>
  <si>
    <t>761982</t>
  </si>
  <si>
    <t>1119935</t>
  </si>
  <si>
    <t>1067043</t>
  </si>
  <si>
    <t>962730</t>
  </si>
  <si>
    <t>831735</t>
  </si>
  <si>
    <t>589222</t>
  </si>
  <si>
    <t>636735</t>
  </si>
  <si>
    <t>947962</t>
  </si>
  <si>
    <t>795108</t>
  </si>
  <si>
    <t>1014624</t>
  </si>
  <si>
    <t>737608</t>
  </si>
  <si>
    <t>961723</t>
  </si>
  <si>
    <t>952010</t>
  </si>
  <si>
    <t>847998</t>
  </si>
  <si>
    <t>1058455</t>
  </si>
  <si>
    <t>932303</t>
  </si>
  <si>
    <t>1045826</t>
  </si>
  <si>
    <t>1005247</t>
  </si>
  <si>
    <t>1091011</t>
  </si>
  <si>
    <t>935733</t>
  </si>
  <si>
    <t>1099037</t>
  </si>
  <si>
    <t>915524</t>
  </si>
  <si>
    <t>1026669</t>
  </si>
  <si>
    <t>1059208</t>
  </si>
  <si>
    <t>743124</t>
  </si>
  <si>
    <t>975633</t>
  </si>
  <si>
    <t>1126978</t>
  </si>
  <si>
    <t>973693</t>
  </si>
  <si>
    <t>936079</t>
  </si>
  <si>
    <t>841624</t>
  </si>
  <si>
    <t>835527</t>
  </si>
  <si>
    <t>1049489</t>
  </si>
  <si>
    <t>1059789</t>
  </si>
  <si>
    <t>1059785</t>
  </si>
  <si>
    <t>825799</t>
  </si>
  <si>
    <t>1191698</t>
  </si>
  <si>
    <t>792850</t>
  </si>
  <si>
    <t>1054364</t>
  </si>
  <si>
    <t>747743</t>
  </si>
  <si>
    <t>875371</t>
  </si>
  <si>
    <t>946869</t>
  </si>
  <si>
    <t>1022631</t>
  </si>
  <si>
    <t>735887</t>
  </si>
  <si>
    <t>1063975</t>
  </si>
  <si>
    <t>991435</t>
  </si>
  <si>
    <t>925641</t>
  </si>
  <si>
    <t>911216</t>
  </si>
  <si>
    <t>953532</t>
  </si>
  <si>
    <t>953536</t>
  </si>
  <si>
    <t>930829</t>
  </si>
  <si>
    <t>927563</t>
  </si>
  <si>
    <t>993740</t>
  </si>
  <si>
    <t>809271</t>
  </si>
  <si>
    <t>809558</t>
  </si>
  <si>
    <t>860593</t>
  </si>
  <si>
    <t>852425</t>
  </si>
  <si>
    <t>777701</t>
  </si>
  <si>
    <t>764819</t>
  </si>
  <si>
    <t>764953</t>
  </si>
  <si>
    <t>764834</t>
  </si>
  <si>
    <t>918691</t>
  </si>
  <si>
    <t>789460</t>
  </si>
  <si>
    <t>809541</t>
  </si>
  <si>
    <t>913250</t>
  </si>
  <si>
    <t>1257611</t>
  </si>
  <si>
    <t>1214564</t>
  </si>
  <si>
    <t>1167003</t>
  </si>
  <si>
    <t>1306522</t>
  </si>
  <si>
    <t>1169106</t>
  </si>
  <si>
    <t>1217053</t>
  </si>
  <si>
    <t>1090367</t>
  </si>
  <si>
    <t>1112716</t>
  </si>
  <si>
    <t>1067077</t>
  </si>
  <si>
    <t>1061168</t>
  </si>
  <si>
    <t>1225254</t>
  </si>
  <si>
    <t>1057277</t>
  </si>
  <si>
    <t>1149072</t>
  </si>
  <si>
    <t>1155999</t>
  </si>
  <si>
    <t>1138656</t>
  </si>
  <si>
    <t>1169265</t>
  </si>
  <si>
    <t>1166927</t>
  </si>
  <si>
    <t>1164335</t>
  </si>
  <si>
    <t>1097618</t>
  </si>
  <si>
    <t>1007031</t>
  </si>
  <si>
    <t>1047263</t>
  </si>
  <si>
    <t>1021767</t>
  </si>
  <si>
    <t>1017338</t>
  </si>
  <si>
    <t>1027562</t>
  </si>
  <si>
    <t>1057615</t>
  </si>
  <si>
    <t>551032</t>
  </si>
  <si>
    <t>220953</t>
  </si>
  <si>
    <t>221919</t>
  </si>
  <si>
    <t>223245</t>
  </si>
  <si>
    <t>221043</t>
  </si>
  <si>
    <t>264726</t>
  </si>
  <si>
    <t>28138</t>
  </si>
  <si>
    <t>263745</t>
  </si>
  <si>
    <t>29343</t>
  </si>
  <si>
    <t>484912</t>
  </si>
  <si>
    <t>385735</t>
  </si>
  <si>
    <t>315935</t>
  </si>
  <si>
    <t>392703</t>
  </si>
  <si>
    <t>1050744</t>
  </si>
  <si>
    <t>829318</t>
  </si>
  <si>
    <t>738207</t>
  </si>
  <si>
    <t>942276</t>
  </si>
  <si>
    <t>739614</t>
  </si>
  <si>
    <t>677565</t>
  </si>
  <si>
    <t>706206</t>
  </si>
  <si>
    <t>635282</t>
  </si>
  <si>
    <t>715000</t>
  </si>
  <si>
    <t>703208</t>
  </si>
  <si>
    <t>801267</t>
  </si>
  <si>
    <t>1002690</t>
  </si>
  <si>
    <t>789444</t>
  </si>
  <si>
    <t>784861</t>
  </si>
  <si>
    <t>1039786</t>
  </si>
  <si>
    <t>1158867</t>
  </si>
  <si>
    <t>974114</t>
  </si>
  <si>
    <t>796578</t>
  </si>
  <si>
    <t>1125882</t>
  </si>
  <si>
    <t>738227</t>
  </si>
  <si>
    <t>1025091</t>
  </si>
  <si>
    <t>823021</t>
  </si>
  <si>
    <t>924987</t>
  </si>
  <si>
    <t>692534</t>
  </si>
  <si>
    <t>1086098</t>
  </si>
  <si>
    <t>688910</t>
  </si>
  <si>
    <t>830667</t>
  </si>
  <si>
    <t>722030</t>
  </si>
  <si>
    <t>703175</t>
  </si>
  <si>
    <t>667733</t>
  </si>
  <si>
    <t>798124</t>
  </si>
  <si>
    <t>747434</t>
  </si>
  <si>
    <t>1000096</t>
  </si>
  <si>
    <t>944066</t>
  </si>
  <si>
    <t>684317</t>
  </si>
  <si>
    <t>785034</t>
  </si>
  <si>
    <t>785137</t>
  </si>
  <si>
    <t>772011</t>
  </si>
  <si>
    <t>633431</t>
  </si>
  <si>
    <t>966319</t>
  </si>
  <si>
    <t>975563</t>
  </si>
  <si>
    <t>716140</t>
  </si>
  <si>
    <t>796533</t>
  </si>
  <si>
    <t>460671</t>
  </si>
  <si>
    <t>311569</t>
  </si>
  <si>
    <t>700105</t>
  </si>
  <si>
    <t>666557</t>
  </si>
  <si>
    <t>763636</t>
  </si>
  <si>
    <t>774952</t>
  </si>
  <si>
    <t>833172</t>
  </si>
  <si>
    <t>823459</t>
  </si>
  <si>
    <t>652662</t>
  </si>
  <si>
    <t>981688</t>
  </si>
  <si>
    <t>685713</t>
  </si>
  <si>
    <t>892210</t>
  </si>
  <si>
    <t>1058956</t>
  </si>
  <si>
    <t>937395</t>
  </si>
  <si>
    <t>689143</t>
  </si>
  <si>
    <t>848049</t>
  </si>
  <si>
    <t>718799</t>
  </si>
  <si>
    <t>1137557</t>
  </si>
  <si>
    <t>982441</t>
  </si>
  <si>
    <t>614573</t>
  </si>
  <si>
    <t>672787</t>
  </si>
  <si>
    <t>973362</t>
  </si>
  <si>
    <t>1011126</t>
  </si>
  <si>
    <t>688222</t>
  </si>
  <si>
    <t>713073</t>
  </si>
  <si>
    <t>694312</t>
  </si>
  <si>
    <t>1002165</t>
  </si>
  <si>
    <t>931238</t>
  </si>
  <si>
    <t>931234</t>
  </si>
  <si>
    <t>817692</t>
  </si>
  <si>
    <t>1038082</t>
  </si>
  <si>
    <t>877671</t>
  </si>
  <si>
    <t>987579</t>
  </si>
  <si>
    <t>785176</t>
  </si>
  <si>
    <t>746820</t>
  </si>
  <si>
    <t>699012</t>
  </si>
  <si>
    <t>776041</t>
  </si>
  <si>
    <t>612696</t>
  </si>
  <si>
    <t>878912</t>
  </si>
  <si>
    <t>809636</t>
  </si>
  <si>
    <t>720339</t>
  </si>
  <si>
    <t>720915</t>
  </si>
  <si>
    <t>830341</t>
  </si>
  <si>
    <t>830345</t>
  </si>
  <si>
    <t>807638</t>
  </si>
  <si>
    <t>804372</t>
  </si>
  <si>
    <t>883495</t>
  </si>
  <si>
    <t>836158</t>
  </si>
  <si>
    <t>836445</t>
  </si>
  <si>
    <t>737402</t>
  </si>
  <si>
    <t>729234</t>
  </si>
  <si>
    <t>802384</t>
  </si>
  <si>
    <t>789502</t>
  </si>
  <si>
    <t>780845</t>
  </si>
  <si>
    <t>789517</t>
  </si>
  <si>
    <t>806563</t>
  </si>
  <si>
    <t>814143</t>
  </si>
  <si>
    <t>686350</t>
  </si>
  <si>
    <t>784618</t>
  </si>
  <si>
    <t>1147370</t>
  </si>
  <si>
    <t>1104319</t>
  </si>
  <si>
    <t>1056758</t>
  </si>
  <si>
    <t>1182027</t>
  </si>
  <si>
    <t>1058861</t>
  </si>
  <si>
    <t>1106808</t>
  </si>
  <si>
    <t>980122</t>
  </si>
  <si>
    <t>1002471</t>
  </si>
  <si>
    <t>1207226</t>
  </si>
  <si>
    <t>950923</t>
  </si>
  <si>
    <t>1115009</t>
  </si>
  <si>
    <t>947032</t>
  </si>
  <si>
    <t>1038827</t>
  </si>
  <si>
    <t>1045754</t>
  </si>
  <si>
    <t>1028411</t>
  </si>
  <si>
    <t>1059020</t>
  </si>
  <si>
    <t>1056682</t>
  </si>
  <si>
    <t>1054090</t>
  </si>
  <si>
    <t>987373</t>
  </si>
  <si>
    <t>985906</t>
  </si>
  <si>
    <t>937018</t>
  </si>
  <si>
    <t>970715</t>
  </si>
  <si>
    <t>996213</t>
  </si>
  <si>
    <t>1006437</t>
  </si>
  <si>
    <t>1075419</t>
  </si>
  <si>
    <t>568836</t>
  </si>
  <si>
    <t>237393</t>
  </si>
  <si>
    <t>238359</t>
  </si>
  <si>
    <t>239685</t>
  </si>
  <si>
    <t>237607</t>
  </si>
  <si>
    <t>241386</t>
  </si>
  <si>
    <t>240405</t>
  </si>
  <si>
    <t>29411</t>
  </si>
  <si>
    <t>502716</t>
  </si>
  <si>
    <t>430248</t>
  </si>
  <si>
    <t>292506</t>
  </si>
  <si>
    <t>502691</t>
  </si>
  <si>
    <t>979927</t>
  </si>
  <si>
    <t>855316</t>
  </si>
  <si>
    <t>756011</t>
  </si>
  <si>
    <t>960080</t>
  </si>
  <si>
    <t>765612</t>
  </si>
  <si>
    <t>695369</t>
  </si>
  <si>
    <t>732204</t>
  </si>
  <si>
    <t>653086</t>
  </si>
  <si>
    <t>732804</t>
  </si>
  <si>
    <t>729206</t>
  </si>
  <si>
    <t>819071</t>
  </si>
  <si>
    <t>1020494</t>
  </si>
  <si>
    <t>766015</t>
  </si>
  <si>
    <t>761521</t>
  </si>
  <si>
    <t>1057590</t>
  </si>
  <si>
    <t>1176671</t>
  </si>
  <si>
    <t>991918</t>
  </si>
  <si>
    <t>814382</t>
  </si>
  <si>
    <t>1143686</t>
  </si>
  <si>
    <t>756031</t>
  </si>
  <si>
    <t>1001662</t>
  </si>
  <si>
    <t>840825</t>
  </si>
  <si>
    <t>942791</t>
  </si>
  <si>
    <t>710338</t>
  </si>
  <si>
    <t>1103902</t>
  </si>
  <si>
    <t>706714</t>
  </si>
  <si>
    <t>807327</t>
  </si>
  <si>
    <t>748028</t>
  </si>
  <si>
    <t>729173</t>
  </si>
  <si>
    <t>693731</t>
  </si>
  <si>
    <t>824122</t>
  </si>
  <si>
    <t>773432</t>
  </si>
  <si>
    <t>1017900</t>
  </si>
  <si>
    <t>920726</t>
  </si>
  <si>
    <t>702121</t>
  </si>
  <si>
    <t>761694</t>
  </si>
  <si>
    <t>802941</t>
  </si>
  <si>
    <t>789815</t>
  </si>
  <si>
    <t>651235</t>
  </si>
  <si>
    <t>984123</t>
  </si>
  <si>
    <t>993367</t>
  </si>
  <si>
    <t>742138</t>
  </si>
  <si>
    <t>814337</t>
  </si>
  <si>
    <t>478475</t>
  </si>
  <si>
    <t>337567</t>
  </si>
  <si>
    <t>726103</t>
  </si>
  <si>
    <t>684361</t>
  </si>
  <si>
    <t>789634</t>
  </si>
  <si>
    <t>751612</t>
  </si>
  <si>
    <t>850976</t>
  </si>
  <si>
    <t>841263</t>
  </si>
  <si>
    <t>678660</t>
  </si>
  <si>
    <t>999492</t>
  </si>
  <si>
    <t>711711</t>
  </si>
  <si>
    <t>910014</t>
  </si>
  <si>
    <t>1076760</t>
  </si>
  <si>
    <t>955199</t>
  </si>
  <si>
    <t>715141</t>
  </si>
  <si>
    <t>874047</t>
  </si>
  <si>
    <t>744797</t>
  </si>
  <si>
    <t>1040673</t>
  </si>
  <si>
    <t>1000245</t>
  </si>
  <si>
    <t>632377</t>
  </si>
  <si>
    <t>698785</t>
  </si>
  <si>
    <t>991166</t>
  </si>
  <si>
    <t>987697</t>
  </si>
  <si>
    <t>714220</t>
  </si>
  <si>
    <t>730877</t>
  </si>
  <si>
    <t>712116</t>
  </si>
  <si>
    <t>1019969</t>
  </si>
  <si>
    <t>949042</t>
  </si>
  <si>
    <t>949038</t>
  </si>
  <si>
    <t>835496</t>
  </si>
  <si>
    <t>1055886</t>
  </si>
  <si>
    <t>806854</t>
  </si>
  <si>
    <t>1005383</t>
  </si>
  <si>
    <t>761747</t>
  </si>
  <si>
    <t>764624</t>
  </si>
  <si>
    <t>725010</t>
  </si>
  <si>
    <t>802039</t>
  </si>
  <si>
    <t>629520</t>
  </si>
  <si>
    <t>904925</t>
  </si>
  <si>
    <t>835649</t>
  </si>
  <si>
    <t>746352</t>
  </si>
  <si>
    <t>746928</t>
  </si>
  <si>
    <t>847165</t>
  </si>
  <si>
    <t>847169</t>
  </si>
  <si>
    <t>824462</t>
  </si>
  <si>
    <t>821196</t>
  </si>
  <si>
    <t>900319</t>
  </si>
  <si>
    <t>812162</t>
  </si>
  <si>
    <t>812449</t>
  </si>
  <si>
    <t>754226</t>
  </si>
  <si>
    <t>746058</t>
  </si>
  <si>
    <t>769597</t>
  </si>
  <si>
    <t>765506</t>
  </si>
  <si>
    <t>765640</t>
  </si>
  <si>
    <t>765521</t>
  </si>
  <si>
    <t>823387</t>
  </si>
  <si>
    <t>781356</t>
  </si>
  <si>
    <t>703174</t>
  </si>
  <si>
    <t>801442</t>
  </si>
  <si>
    <t>1164190</t>
  </si>
  <si>
    <t>1121143</t>
  </si>
  <si>
    <t>1073582</t>
  </si>
  <si>
    <t>1227199</t>
  </si>
  <si>
    <t>1075685</t>
  </si>
  <si>
    <t>1123632</t>
  </si>
  <si>
    <t>996946</t>
  </si>
  <si>
    <t>1019295</t>
  </si>
  <si>
    <t>1021956</t>
  </si>
  <si>
    <t>967747</t>
  </si>
  <si>
    <t>1131833</t>
  </si>
  <si>
    <t>963856</t>
  </si>
  <si>
    <t>1055651</t>
  </si>
  <si>
    <t>1062578</t>
  </si>
  <si>
    <t>1045235</t>
  </si>
  <si>
    <t>1075844</t>
  </si>
  <si>
    <t>1073506</t>
  </si>
  <si>
    <t>1070914</t>
  </si>
  <si>
    <t>1004197</t>
  </si>
  <si>
    <t>961910</t>
  </si>
  <si>
    <t>953842</t>
  </si>
  <si>
    <t>987539</t>
  </si>
  <si>
    <t>972217</t>
  </si>
  <si>
    <t>653484</t>
  </si>
  <si>
    <t>146901</t>
  </si>
  <si>
    <t>271039</t>
  </si>
  <si>
    <t>272005</t>
  </si>
  <si>
    <t>225370</t>
  </si>
  <si>
    <t>272257</t>
  </si>
  <si>
    <t>607190</t>
  </si>
  <si>
    <t>505129</t>
  </si>
  <si>
    <t>606885</t>
  </si>
  <si>
    <t>483691</t>
  </si>
  <si>
    <t>500501</t>
  </si>
  <si>
    <t>269892</t>
  </si>
  <si>
    <t>635352</t>
  </si>
  <si>
    <t>477948</t>
  </si>
  <si>
    <t>683691</t>
  </si>
  <si>
    <t>467238</t>
  </si>
  <si>
    <t>334076</t>
  </si>
  <si>
    <t>538145</t>
  </si>
  <si>
    <t>377534</t>
  </si>
  <si>
    <t>273434</t>
  </si>
  <si>
    <t>339728</t>
  </si>
  <si>
    <t>231151</t>
  </si>
  <si>
    <t>310869</t>
  </si>
  <si>
    <t>303343</t>
  </si>
  <si>
    <t>397136</t>
  </si>
  <si>
    <t>598559</t>
  </si>
  <si>
    <t>469779</t>
  </si>
  <si>
    <t>465285</t>
  </si>
  <si>
    <t>635655</t>
  </si>
  <si>
    <t>754736</t>
  </si>
  <si>
    <t>569983</t>
  </si>
  <si>
    <t>392447</t>
  </si>
  <si>
    <t>721751</t>
  </si>
  <si>
    <t>334096</t>
  </si>
  <si>
    <t>705426</t>
  </si>
  <si>
    <t>418890</t>
  </si>
  <si>
    <t>520856</t>
  </si>
  <si>
    <t>288403</t>
  </si>
  <si>
    <t>681967</t>
  </si>
  <si>
    <t>284779</t>
  </si>
  <si>
    <t>511091</t>
  </si>
  <si>
    <t>305175</t>
  </si>
  <si>
    <t>336694</t>
  </si>
  <si>
    <t>322586</t>
  </si>
  <si>
    <t>436044</t>
  </si>
  <si>
    <t>385354</t>
  </si>
  <si>
    <t>595965</t>
  </si>
  <si>
    <t>280186</t>
  </si>
  <si>
    <t>465458</t>
  </si>
  <si>
    <t>381006</t>
  </si>
  <si>
    <t>367880</t>
  </si>
  <si>
    <t>229300</t>
  </si>
  <si>
    <t>562188</t>
  </si>
  <si>
    <t>571432</t>
  </si>
  <si>
    <t>349662</t>
  </si>
  <si>
    <t>382314</t>
  </si>
  <si>
    <t>99644</t>
  </si>
  <si>
    <t>292541</t>
  </si>
  <si>
    <t>338025</t>
  </si>
  <si>
    <t>262426</t>
  </si>
  <si>
    <t>401556</t>
  </si>
  <si>
    <t>455376</t>
  </si>
  <si>
    <t>429041</t>
  </si>
  <si>
    <t>419328</t>
  </si>
  <si>
    <t>234930</t>
  </si>
  <si>
    <t>577557</t>
  </si>
  <si>
    <t>319235</t>
  </si>
  <si>
    <t>488079</t>
  </si>
  <si>
    <t>654825</t>
  </si>
  <si>
    <t>533264</t>
  </si>
  <si>
    <t>322665</t>
  </si>
  <si>
    <t>485969</t>
  </si>
  <si>
    <t>302456</t>
  </si>
  <si>
    <t>733426</t>
  </si>
  <si>
    <t>578310</t>
  </si>
  <si>
    <t>210442</t>
  </si>
  <si>
    <t>328360</t>
  </si>
  <si>
    <t>569231</t>
  </si>
  <si>
    <t>691461</t>
  </si>
  <si>
    <t>326142</t>
  </si>
  <si>
    <t>308942</t>
  </si>
  <si>
    <t>290181</t>
  </si>
  <si>
    <t>598034</t>
  </si>
  <si>
    <t>527107</t>
  </si>
  <si>
    <t>527103</t>
  </si>
  <si>
    <t>403473</t>
  </si>
  <si>
    <t>633951</t>
  </si>
  <si>
    <t>510618</t>
  </si>
  <si>
    <t>583448</t>
  </si>
  <si>
    <t>465511</t>
  </si>
  <si>
    <t>342689</t>
  </si>
  <si>
    <t>336932</t>
  </si>
  <si>
    <t>409563</t>
  </si>
  <si>
    <t>210370</t>
  </si>
  <si>
    <t>472547</t>
  </si>
  <si>
    <t>398679</t>
  </si>
  <si>
    <t>309382</t>
  </si>
  <si>
    <t>294957</t>
  </si>
  <si>
    <t>428015</t>
  </si>
  <si>
    <t>428019</t>
  </si>
  <si>
    <t>405312</t>
  </si>
  <si>
    <t>402046</t>
  </si>
  <si>
    <t>481169</t>
  </si>
  <si>
    <t>513330</t>
  </si>
  <si>
    <t>513617</t>
  </si>
  <si>
    <t>335076</t>
  </si>
  <si>
    <t>326908</t>
  </si>
  <si>
    <t>482610</t>
  </si>
  <si>
    <t>469728</t>
  </si>
  <si>
    <t>469862</t>
  </si>
  <si>
    <t>469743</t>
  </si>
  <si>
    <t>404237</t>
  </si>
  <si>
    <t>468831</t>
  </si>
  <si>
    <t>284024</t>
  </si>
  <si>
    <t>382292</t>
  </si>
  <si>
    <t>745044</t>
  </si>
  <si>
    <t>701993</t>
  </si>
  <si>
    <t>654432</t>
  </si>
  <si>
    <t>779701</t>
  </si>
  <si>
    <t>656535</t>
  </si>
  <si>
    <t>704482</t>
  </si>
  <si>
    <t>577796</t>
  </si>
  <si>
    <t>600145</t>
  </si>
  <si>
    <t>804896</t>
  </si>
  <si>
    <t>548590</t>
  </si>
  <si>
    <t>712683</t>
  </si>
  <si>
    <t>545272</t>
  </si>
  <si>
    <t>636501</t>
  </si>
  <si>
    <t>643428</t>
  </si>
  <si>
    <t>626085</t>
  </si>
  <si>
    <t>656694</t>
  </si>
  <si>
    <t>654356</t>
  </si>
  <si>
    <t>651764</t>
  </si>
  <si>
    <t>585047</t>
  </si>
  <si>
    <t>689210</t>
  </si>
  <si>
    <t>534692</t>
  </si>
  <si>
    <t>568389</t>
  </si>
  <si>
    <t>699517</t>
  </si>
  <si>
    <t>703076</t>
  </si>
  <si>
    <t>641920</t>
  </si>
  <si>
    <t>312054</t>
  </si>
  <si>
    <t>231018</t>
  </si>
  <si>
    <t>231984</t>
  </si>
  <si>
    <t>239282</t>
  </si>
  <si>
    <t>232236</t>
  </si>
  <si>
    <t>463728</t>
  </si>
  <si>
    <t>429727</t>
  </si>
  <si>
    <t>463423</t>
  </si>
  <si>
    <t>393935</t>
  </si>
  <si>
    <t>429839</t>
  </si>
  <si>
    <t>271379</t>
  </si>
  <si>
    <t>491890</t>
  </si>
  <si>
    <t>644262</t>
  </si>
  <si>
    <t>553365</t>
  </si>
  <si>
    <t>790607</t>
  </si>
  <si>
    <t>492391</t>
  </si>
  <si>
    <t>696460</t>
  </si>
  <si>
    <t>752094</t>
  </si>
  <si>
    <t>431749</t>
  </si>
  <si>
    <t>661395</t>
  </si>
  <si>
    <t>396304</t>
  </si>
  <si>
    <t>476022</t>
  </si>
  <si>
    <t>626032</t>
  </si>
  <si>
    <t>555451</t>
  </si>
  <si>
    <t>636063</t>
  </si>
  <si>
    <t>339453</t>
  </si>
  <si>
    <t>334959</t>
  </si>
  <si>
    <t>793970</t>
  </si>
  <si>
    <t>913051</t>
  </si>
  <si>
    <t>662287</t>
  </si>
  <si>
    <t>550762</t>
  </si>
  <si>
    <t>670113</t>
  </si>
  <si>
    <t>499249</t>
  </si>
  <si>
    <t>576842</t>
  </si>
  <si>
    <t>577205</t>
  </si>
  <si>
    <t>566198</t>
  </si>
  <si>
    <t>453556</t>
  </si>
  <si>
    <t>840282</t>
  </si>
  <si>
    <t>449932</t>
  </si>
  <si>
    <t>380326</t>
  </si>
  <si>
    <t>627867</t>
  </si>
  <si>
    <t>663290</t>
  </si>
  <si>
    <t>645275</t>
  </si>
  <si>
    <t>754026</t>
  </si>
  <si>
    <t>759914</t>
  </si>
  <si>
    <t>627155</t>
  </si>
  <si>
    <t>494164</t>
  </si>
  <si>
    <t>438501</t>
  </si>
  <si>
    <t>335132</t>
  </si>
  <si>
    <t>539321</t>
  </si>
  <si>
    <t>533033</t>
  </si>
  <si>
    <t>394453</t>
  </si>
  <si>
    <t>720503</t>
  </si>
  <si>
    <t>654485</t>
  </si>
  <si>
    <t>673617</t>
  </si>
  <si>
    <t>444491</t>
  </si>
  <si>
    <t>220575</t>
  </si>
  <si>
    <t>414009</t>
  </si>
  <si>
    <t>660714</t>
  </si>
  <si>
    <t>427579</t>
  </si>
  <si>
    <t>776116</t>
  </si>
  <si>
    <t>326792</t>
  </si>
  <si>
    <t>564920</t>
  </si>
  <si>
    <t>577643</t>
  </si>
  <si>
    <t>548831</t>
  </si>
  <si>
    <t>645897</t>
  </si>
  <si>
    <t>641924</t>
  </si>
  <si>
    <t>646394</t>
  </si>
  <si>
    <t>592689</t>
  </si>
  <si>
    <t>691579</t>
  </si>
  <si>
    <t>683410</t>
  </si>
  <si>
    <t>796880</t>
  </si>
  <si>
    <t>625145</t>
  </si>
  <si>
    <t>614111</t>
  </si>
  <si>
    <t>646650</t>
  </si>
  <si>
    <t>375595</t>
  </si>
  <si>
    <t>651049</t>
  </si>
  <si>
    <t>727546</t>
  </si>
  <si>
    <t>561135</t>
  </si>
  <si>
    <t>648831</t>
  </si>
  <si>
    <t>474095</t>
  </si>
  <si>
    <t>455334</t>
  </si>
  <si>
    <t>636931</t>
  </si>
  <si>
    <t>685422</t>
  </si>
  <si>
    <t>685418</t>
  </si>
  <si>
    <t>463469</t>
  </si>
  <si>
    <t>792266</t>
  </si>
  <si>
    <t>380292</t>
  </si>
  <si>
    <t>641806</t>
  </si>
  <si>
    <t>335185</t>
  </si>
  <si>
    <t>501004</t>
  </si>
  <si>
    <t>659621</t>
  </si>
  <si>
    <t>733518</t>
  </si>
  <si>
    <t>379283</t>
  </si>
  <si>
    <t>795219</t>
  </si>
  <si>
    <t>737317</t>
  </si>
  <si>
    <t>648091</t>
  </si>
  <si>
    <t>633666</t>
  </si>
  <si>
    <t>577414</t>
  </si>
  <si>
    <t>577418</t>
  </si>
  <si>
    <t>554711</t>
  </si>
  <si>
    <t>551445</t>
  </si>
  <si>
    <t>588588</t>
  </si>
  <si>
    <t>385375</t>
  </si>
  <si>
    <t>385662</t>
  </si>
  <si>
    <t>503989</t>
  </si>
  <si>
    <t>476307</t>
  </si>
  <si>
    <t>353805</t>
  </si>
  <si>
    <t>340923</t>
  </si>
  <si>
    <t>341057</t>
  </si>
  <si>
    <t>340938</t>
  </si>
  <si>
    <t>468260</t>
  </si>
  <si>
    <t>372999</t>
  </si>
  <si>
    <t>433423</t>
  </si>
  <si>
    <t>446315</t>
  </si>
  <si>
    <t>914561</t>
  </si>
  <si>
    <t>839664</t>
  </si>
  <si>
    <t>792103</t>
  </si>
  <si>
    <t>673303</t>
  </si>
  <si>
    <t>794206</t>
  </si>
  <si>
    <t>642784</t>
  </si>
  <si>
    <t>727195</t>
  </si>
  <si>
    <t>725926</t>
  </si>
  <si>
    <t>615992</t>
  </si>
  <si>
    <t>704471</t>
  </si>
  <si>
    <t>595404</t>
  </si>
  <si>
    <t>701153</t>
  </si>
  <si>
    <t>743477</t>
  </si>
  <si>
    <t>660653</t>
  </si>
  <si>
    <t>733061</t>
  </si>
  <si>
    <t>658035</t>
  </si>
  <si>
    <t>657222</t>
  </si>
  <si>
    <t>758740</t>
  </si>
  <si>
    <t>692023</t>
  </si>
  <si>
    <t>555946</t>
  </si>
  <si>
    <t>684091</t>
  </si>
  <si>
    <t>570682</t>
  </si>
  <si>
    <t>566253</t>
  </si>
  <si>
    <t>576477</t>
  </si>
  <si>
    <t>1094277</t>
  </si>
  <si>
    <t>719382</t>
  </si>
  <si>
    <t>457028</t>
  </si>
  <si>
    <t>457994</t>
  </si>
  <si>
    <t>501950</t>
  </si>
  <si>
    <t>455878</t>
  </si>
  <si>
    <t>53882</t>
  </si>
  <si>
    <t>289583</t>
  </si>
  <si>
    <t>52017</t>
  </si>
  <si>
    <t>315456</t>
  </si>
  <si>
    <t>291461</t>
  </si>
  <si>
    <t>653262</t>
  </si>
  <si>
    <t>488804</t>
  </si>
  <si>
    <t>770099</t>
  </si>
  <si>
    <t>1005722</t>
  </si>
  <si>
    <t>1120105</t>
  </si>
  <si>
    <t>906557</t>
  </si>
  <si>
    <t>1135691</t>
  </si>
  <si>
    <t>1027270</t>
  </si>
  <si>
    <t>845915</t>
  </si>
  <si>
    <t>992595</t>
  </si>
  <si>
    <t>803632</t>
  </si>
  <si>
    <t>883350</t>
  </si>
  <si>
    <t>956210</t>
  </si>
  <si>
    <t>969617</t>
  </si>
  <si>
    <t>1088420</t>
  </si>
  <si>
    <t>791810</t>
  </si>
  <si>
    <t>787316</t>
  </si>
  <si>
    <t>1233201</t>
  </si>
  <si>
    <t>1327217</t>
  </si>
  <si>
    <t>1114644</t>
  </si>
  <si>
    <t>964928</t>
  </si>
  <si>
    <t>1122470</t>
  </si>
  <si>
    <t>906577</t>
  </si>
  <si>
    <t>1027457</t>
  </si>
  <si>
    <t>991371</t>
  </si>
  <si>
    <t>1018555</t>
  </si>
  <si>
    <t>860884</t>
  </si>
  <si>
    <t>1279513</t>
  </si>
  <si>
    <t>857260</t>
  </si>
  <si>
    <t>833122</t>
  </si>
  <si>
    <t>958045</t>
  </si>
  <si>
    <t>989564</t>
  </si>
  <si>
    <t>1010378</t>
  </si>
  <si>
    <t>1088910</t>
  </si>
  <si>
    <t>1035090</t>
  </si>
  <si>
    <t>1079512</t>
  </si>
  <si>
    <t>946521</t>
  </si>
  <si>
    <t>852667</t>
  </si>
  <si>
    <t>787489</t>
  </si>
  <si>
    <t>953487</t>
  </si>
  <si>
    <t>1035089</t>
  </si>
  <si>
    <t>940361</t>
  </si>
  <si>
    <t>801781</t>
  </si>
  <si>
    <t>1159734</t>
  </si>
  <si>
    <t>1106842</t>
  </si>
  <si>
    <t>1002528</t>
  </si>
  <si>
    <t>850075</t>
  </si>
  <si>
    <t>629021</t>
  </si>
  <si>
    <t>676533</t>
  </si>
  <si>
    <t>987760</t>
  </si>
  <si>
    <t>1042749</t>
  </si>
  <si>
    <t>834907</t>
  </si>
  <si>
    <t>1054422</t>
  </si>
  <si>
    <t>777407</t>
  </si>
  <si>
    <t>1001522</t>
  </si>
  <si>
    <t>991809</t>
  </si>
  <si>
    <t>887796</t>
  </si>
  <si>
    <t>1098254</t>
  </si>
  <si>
    <t>972101</t>
  </si>
  <si>
    <t>1085625</t>
  </si>
  <si>
    <t>1045046</t>
  </si>
  <si>
    <t>1130810</t>
  </si>
  <si>
    <t>975531</t>
  </si>
  <si>
    <t>1138835</t>
  </si>
  <si>
    <t>955322</t>
  </si>
  <si>
    <t>1066468</t>
  </si>
  <si>
    <t>1099007</t>
  </si>
  <si>
    <t>782923</t>
  </si>
  <si>
    <t>1015431</t>
  </si>
  <si>
    <t>1166777</t>
  </si>
  <si>
    <t>1013492</t>
  </si>
  <si>
    <t>975877</t>
  </si>
  <si>
    <t>881423</t>
  </si>
  <si>
    <t>875326</t>
  </si>
  <si>
    <t>1089288</t>
  </si>
  <si>
    <t>1099588</t>
  </si>
  <si>
    <t>1099584</t>
  </si>
  <si>
    <t>890976</t>
  </si>
  <si>
    <t>1231497</t>
  </si>
  <si>
    <t>832649</t>
  </si>
  <si>
    <t>1094163</t>
  </si>
  <si>
    <t>787542</t>
  </si>
  <si>
    <t>915170</t>
  </si>
  <si>
    <t>1030866</t>
  </si>
  <si>
    <t>986667</t>
  </si>
  <si>
    <t>1062429</t>
  </si>
  <si>
    <t>764362</t>
  </si>
  <si>
    <t>1092450</t>
  </si>
  <si>
    <t>1019910</t>
  </si>
  <si>
    <t>954116</t>
  </si>
  <si>
    <t>939691</t>
  </si>
  <si>
    <t>982007</t>
  </si>
  <si>
    <t>982011</t>
  </si>
  <si>
    <t>959304</t>
  </si>
  <si>
    <t>956038</t>
  </si>
  <si>
    <t>1022215</t>
  </si>
  <si>
    <t>837746</t>
  </si>
  <si>
    <t>838033</t>
  </si>
  <si>
    <t>889068</t>
  </si>
  <si>
    <t>880900</t>
  </si>
  <si>
    <t>806176</t>
  </si>
  <si>
    <t>793294</t>
  </si>
  <si>
    <t>793428</t>
  </si>
  <si>
    <t>793309</t>
  </si>
  <si>
    <t>946856</t>
  </si>
  <si>
    <t>817935</t>
  </si>
  <si>
    <t>838016</t>
  </si>
  <si>
    <t>793290</t>
  </si>
  <si>
    <t>1286090</t>
  </si>
  <si>
    <t>1243039</t>
  </si>
  <si>
    <t>1195478</t>
  </si>
  <si>
    <t>1349095</t>
  </si>
  <si>
    <t>1197581</t>
  </si>
  <si>
    <t>1245528</t>
  </si>
  <si>
    <t>1118842</t>
  </si>
  <si>
    <t>1141191</t>
  </si>
  <si>
    <t>1095552</t>
  </si>
  <si>
    <t>1089643</t>
  </si>
  <si>
    <t>1253729</t>
  </si>
  <si>
    <t>1085752</t>
  </si>
  <si>
    <t>1177547</t>
  </si>
  <si>
    <t>1185047</t>
  </si>
  <si>
    <t>1167131</t>
  </si>
  <si>
    <t>1197740</t>
  </si>
  <si>
    <t>1195402</t>
  </si>
  <si>
    <t>1193383</t>
  </si>
  <si>
    <t>1126093</t>
  </si>
  <si>
    <t>1035506</t>
  </si>
  <si>
    <t>1075738</t>
  </si>
  <si>
    <t>1050242</t>
  </si>
  <si>
    <t>1045813</t>
  </si>
  <si>
    <t>1056037</t>
  </si>
  <si>
    <t>1119952</t>
  </si>
  <si>
    <t>613369</t>
  </si>
  <si>
    <t>452099</t>
  </si>
  <si>
    <t>451626</t>
  </si>
  <si>
    <t>434319</t>
  </si>
  <si>
    <t>451136</t>
  </si>
  <si>
    <t>720929</t>
  </si>
  <si>
    <t>500000</t>
  </si>
  <si>
    <t>719948</t>
  </si>
  <si>
    <t>393614</t>
  </si>
  <si>
    <t>501878</t>
  </si>
  <si>
    <t>476746</t>
  </si>
  <si>
    <t>642444</t>
  </si>
  <si>
    <t>772049</t>
  </si>
  <si>
    <t>1150159</t>
  </si>
  <si>
    <t>606076</t>
  </si>
  <si>
    <t>800544</t>
  </si>
  <si>
    <t>1029678</t>
  </si>
  <si>
    <t>516372</t>
  </si>
  <si>
    <t>739902</t>
  </si>
  <si>
    <t>547237</t>
  </si>
  <si>
    <t>697619</t>
  </si>
  <si>
    <t>777337</t>
  </si>
  <si>
    <t>549588</t>
  </si>
  <si>
    <t>863604</t>
  </si>
  <si>
    <t>1065027</t>
  </si>
  <si>
    <t>936247</t>
  </si>
  <si>
    <t>931753</t>
  </si>
  <si>
    <t>1127188</t>
  </si>
  <si>
    <t>1221204</t>
  </si>
  <si>
    <t>1036451</t>
  </si>
  <si>
    <t>858915</t>
  </si>
  <si>
    <t>1188219</t>
  </si>
  <si>
    <t>800564</t>
  </si>
  <si>
    <t>1171894</t>
  </si>
  <si>
    <t>885358</t>
  </si>
  <si>
    <t>987324</t>
  </si>
  <si>
    <t>754871</t>
  </si>
  <si>
    <t>1173500</t>
  </si>
  <si>
    <t>751247</t>
  </si>
  <si>
    <t>977559</t>
  </si>
  <si>
    <t>530816</t>
  </si>
  <si>
    <t>544206</t>
  </si>
  <si>
    <t>526692</t>
  </si>
  <si>
    <t>574882</t>
  </si>
  <si>
    <t>524192</t>
  </si>
  <si>
    <t>1062433</t>
  </si>
  <si>
    <t>1090958</t>
  </si>
  <si>
    <t>746654</t>
  </si>
  <si>
    <t>931926</t>
  </si>
  <si>
    <t>847474</t>
  </si>
  <si>
    <t>678772</t>
  </si>
  <si>
    <t>598990</t>
  </si>
  <si>
    <t>1053721</t>
  </si>
  <si>
    <t>1037900</t>
  </si>
  <si>
    <t>557171</t>
  </si>
  <si>
    <t>848782</t>
  </si>
  <si>
    <t>566112</t>
  </si>
  <si>
    <t>235869</t>
  </si>
  <si>
    <t>493846</t>
  </si>
  <si>
    <t>728894</t>
  </si>
  <si>
    <t>540394</t>
  </si>
  <si>
    <t>921844</t>
  </si>
  <si>
    <t>895509</t>
  </si>
  <si>
    <t>885796</t>
  </si>
  <si>
    <t>533079</t>
  </si>
  <si>
    <t>1044025</t>
  </si>
  <si>
    <t>519937</t>
  </si>
  <si>
    <t>979612</t>
  </si>
  <si>
    <t>1121293</t>
  </si>
  <si>
    <t>1024797</t>
  </si>
  <si>
    <t>522668</t>
  </si>
  <si>
    <t>624807</t>
  </si>
  <si>
    <t>527585</t>
  </si>
  <si>
    <t>1199894</t>
  </si>
  <si>
    <t>1044778</t>
  </si>
  <si>
    <t>676910</t>
  </si>
  <si>
    <t>492636</t>
  </si>
  <si>
    <t>1060764</t>
  </si>
  <si>
    <t>1157929</t>
  </si>
  <si>
    <t>506474</t>
  </si>
  <si>
    <t>775410</t>
  </si>
  <si>
    <t>756649</t>
  </si>
  <si>
    <t>1064502</t>
  </si>
  <si>
    <t>993575</t>
  </si>
  <si>
    <t>993571</t>
  </si>
  <si>
    <t>869941</t>
  </si>
  <si>
    <t>1125484</t>
  </si>
  <si>
    <t>977086</t>
  </si>
  <si>
    <t>1049916</t>
  </si>
  <si>
    <t>931979</t>
  </si>
  <si>
    <t>809157</t>
  </si>
  <si>
    <t>493085</t>
  </si>
  <si>
    <t>617072</t>
  </si>
  <si>
    <t>678678</t>
  </si>
  <si>
    <t>625021</t>
  </si>
  <si>
    <t>618870</t>
  </si>
  <si>
    <t>529573</t>
  </si>
  <si>
    <t>531675</t>
  </si>
  <si>
    <t>912390</t>
  </si>
  <si>
    <t>896327</t>
  </si>
  <si>
    <t>873620</t>
  </si>
  <si>
    <t>893594</t>
  </si>
  <si>
    <t>949477</t>
  </si>
  <si>
    <t>981218</t>
  </si>
  <si>
    <t>981505</t>
  </si>
  <si>
    <t>835032</t>
  </si>
  <si>
    <t>795216</t>
  </si>
  <si>
    <t>950918</t>
  </si>
  <si>
    <t>938036</t>
  </si>
  <si>
    <t>938170</t>
  </si>
  <si>
    <t>938051</t>
  </si>
  <si>
    <t>872900</t>
  </si>
  <si>
    <t>937494</t>
  </si>
  <si>
    <t>752332</t>
  </si>
  <si>
    <t>850955</t>
  </si>
  <si>
    <t>1168450</t>
  </si>
  <si>
    <t>1139497</t>
  </si>
  <si>
    <t>1091940</t>
  </si>
  <si>
    <t>1217209</t>
  </si>
  <si>
    <t>1094039</t>
  </si>
  <si>
    <t>1141990</t>
  </si>
  <si>
    <t>1015304</t>
  </si>
  <si>
    <t>1037649</t>
  </si>
  <si>
    <t>1228310</t>
  </si>
  <si>
    <t>985528</t>
  </si>
  <si>
    <t>1150191</t>
  </si>
  <si>
    <t>982210</t>
  </si>
  <si>
    <t>1074005</t>
  </si>
  <si>
    <t>1080932</t>
  </si>
  <si>
    <t>1063589</t>
  </si>
  <si>
    <t>1094202</t>
  </si>
  <si>
    <t>1091864</t>
  </si>
  <si>
    <t>1089272</t>
  </si>
  <si>
    <t>1022551</t>
  </si>
  <si>
    <t>1312194</t>
  </si>
  <si>
    <t>972196</t>
  </si>
  <si>
    <t>1163525</t>
  </si>
  <si>
    <t>1322501</t>
  </si>
  <si>
    <t>1326056</t>
  </si>
  <si>
    <t>196354</t>
  </si>
  <si>
    <t>544065</t>
  </si>
  <si>
    <t>871922</t>
  </si>
  <si>
    <t>872888</t>
  </si>
  <si>
    <t>880186</t>
  </si>
  <si>
    <t>873140</t>
  </si>
  <si>
    <t>1006527</t>
  </si>
  <si>
    <t>959216</t>
  </si>
  <si>
    <t>1006222</t>
  </si>
  <si>
    <t>985089</t>
  </si>
  <si>
    <t>961094</t>
  </si>
  <si>
    <t>682248</t>
  </si>
  <si>
    <t>555141</t>
  </si>
  <si>
    <t>1034689</t>
  </si>
  <si>
    <t>1150557</t>
  </si>
  <si>
    <t>896664</t>
  </si>
  <si>
    <t>471835</t>
  </si>
  <si>
    <t>419480</t>
  </si>
  <si>
    <t>858147</t>
  </si>
  <si>
    <t>407069</t>
  </si>
  <si>
    <t>767452</t>
  </si>
  <si>
    <t>663553</t>
  </si>
  <si>
    <t>581891</t>
  </si>
  <si>
    <t>821507</t>
  </si>
  <si>
    <t>433085</t>
  </si>
  <si>
    <t>233346</t>
  </si>
  <si>
    <t>218812</t>
  </si>
  <si>
    <t>214864</t>
  </si>
  <si>
    <t>392663</t>
  </si>
  <si>
    <t>450520</t>
  </si>
  <si>
    <t>259570</t>
  </si>
  <si>
    <t>447301</t>
  </si>
  <si>
    <t>179119</t>
  </si>
  <si>
    <t>585171</t>
  </si>
  <si>
    <t>59913</t>
  </si>
  <si>
    <t>436289</t>
  </si>
  <si>
    <t>163481</t>
  </si>
  <si>
    <t>575439</t>
  </si>
  <si>
    <t>438975</t>
  </si>
  <si>
    <t>472420</t>
  </si>
  <si>
    <t>201335</t>
  </si>
  <si>
    <t>802735</t>
  </si>
  <si>
    <t>769343</t>
  </si>
  <si>
    <t>803203</t>
  </si>
  <si>
    <t>860079</t>
  </si>
  <si>
    <t>865971</t>
  </si>
  <si>
    <t>224438</t>
  </si>
  <si>
    <t>62774</t>
  </si>
  <si>
    <t>417246</t>
  </si>
  <si>
    <t>214703</t>
  </si>
  <si>
    <t>414543</t>
  </si>
  <si>
    <t>865967</t>
  </si>
  <si>
    <t>639090</t>
  </si>
  <si>
    <t>660869</t>
  </si>
  <si>
    <t>308936</t>
  </si>
  <si>
    <t>251768</t>
  </si>
  <si>
    <t>779674</t>
  </si>
  <si>
    <t>283845</t>
  </si>
  <si>
    <t>624104</t>
  </si>
  <si>
    <t>965150</t>
  </si>
  <si>
    <t>818638</t>
  </si>
  <si>
    <t>630114</t>
  </si>
  <si>
    <t>882169</t>
  </si>
  <si>
    <t>330085</t>
  </si>
  <si>
    <t>219924</t>
  </si>
  <si>
    <t>402646</t>
  </si>
  <si>
    <t>754242</t>
  </si>
  <si>
    <t>243180</t>
  </si>
  <si>
    <t>786614</t>
  </si>
  <si>
    <t>351802</t>
  </si>
  <si>
    <t>167143</t>
  </si>
  <si>
    <t>418561</t>
  </si>
  <si>
    <t>789467</t>
  </si>
  <si>
    <t>902937</t>
  </si>
  <si>
    <t>799500</t>
  </si>
  <si>
    <t>64860</t>
  </si>
  <si>
    <t>243933</t>
  </si>
  <si>
    <t>542963</t>
  </si>
  <si>
    <t>808973</t>
  </si>
  <si>
    <t>368514</t>
  </si>
  <si>
    <t>53865</t>
  </si>
  <si>
    <t>806759</t>
  </si>
  <si>
    <t>590675</t>
  </si>
  <si>
    <t>505548</t>
  </si>
  <si>
    <t>234214</t>
  </si>
  <si>
    <t>292386</t>
  </si>
  <si>
    <t>292382</t>
  </si>
  <si>
    <t>260802</t>
  </si>
  <si>
    <t>390959</t>
  </si>
  <si>
    <t>200862</t>
  </si>
  <si>
    <t>239089</t>
  </si>
  <si>
    <t>214180</t>
  </si>
  <si>
    <t>480448</t>
  </si>
  <si>
    <t>817549</t>
  </si>
  <si>
    <t>839575</t>
  </si>
  <si>
    <t>625080</t>
  </si>
  <si>
    <t>846382</t>
  </si>
  <si>
    <t>873205</t>
  </si>
  <si>
    <t>821837</t>
  </si>
  <si>
    <t>838074</t>
  </si>
  <si>
    <t>398319</t>
  </si>
  <si>
    <t>435394</t>
  </si>
  <si>
    <t>423517</t>
  </si>
  <si>
    <t>477838</t>
  </si>
  <si>
    <t>264465</t>
  </si>
  <si>
    <t>204249</t>
  </si>
  <si>
    <t>204536</t>
  </si>
  <si>
    <t>508772</t>
  </si>
  <si>
    <t>476738</t>
  </si>
  <si>
    <t>303324</t>
  </si>
  <si>
    <t>219061</t>
  </si>
  <si>
    <t>218579</t>
  </si>
  <si>
    <t>218742</t>
  </si>
  <si>
    <t>250153</t>
  </si>
  <si>
    <t>218460</t>
  </si>
  <si>
    <t>449558</t>
  </si>
  <si>
    <t>272205</t>
  </si>
  <si>
    <t>450530</t>
  </si>
  <si>
    <t>436901</t>
  </si>
  <si>
    <t>389340</t>
  </si>
  <si>
    <t>178304</t>
  </si>
  <si>
    <t>391443</t>
  </si>
  <si>
    <t>196572</t>
  </si>
  <si>
    <t>368911</t>
  </si>
  <si>
    <t>308238</t>
  </si>
  <si>
    <t>64360</t>
  </si>
  <si>
    <t>418940</t>
  </si>
  <si>
    <t>166628</t>
  </si>
  <si>
    <t>420502</t>
  </si>
  <si>
    <t>242786</t>
  </si>
  <si>
    <t>235530</t>
  </si>
  <si>
    <t>251304</t>
  </si>
  <si>
    <t>232912</t>
  </si>
  <si>
    <t>232099</t>
  </si>
  <si>
    <t>257416</t>
  </si>
  <si>
    <t>290637</t>
  </si>
  <si>
    <t>1400</t>
  </si>
  <si>
    <t>350455</t>
  </si>
  <si>
    <t>164362</t>
  </si>
  <si>
    <t>54702</t>
  </si>
  <si>
    <t>60684</t>
  </si>
  <si>
    <t>768403</t>
  </si>
  <si>
    <t>499796</t>
  </si>
  <si>
    <t>717368</t>
  </si>
  <si>
    <t>718334</t>
  </si>
  <si>
    <t>674691</t>
  </si>
  <si>
    <t>718586</t>
  </si>
  <si>
    <t>1053122</t>
  </si>
  <si>
    <t>890897</t>
  </si>
  <si>
    <t>1052817</t>
  </si>
  <si>
    <t>866089</t>
  </si>
  <si>
    <t>892102</t>
  </si>
  <si>
    <t>463488</t>
  </si>
  <si>
    <t>797094</t>
  </si>
  <si>
    <t>1081284</t>
  </si>
  <si>
    <t>597351</t>
  </si>
  <si>
    <t>930130</t>
  </si>
  <si>
    <t>478857</t>
  </si>
  <si>
    <t>603906</t>
  </si>
  <si>
    <t>90436</t>
  </si>
  <si>
    <t>473762</t>
  </si>
  <si>
    <t>130034</t>
  </si>
  <si>
    <t>400868</t>
  </si>
  <si>
    <t>319469</t>
  </si>
  <si>
    <t>191692</t>
  </si>
  <si>
    <t>514571</t>
  </si>
  <si>
    <t>713478</t>
  </si>
  <si>
    <t>1085065</t>
  </si>
  <si>
    <t>1081117</t>
  </si>
  <si>
    <t>712510</t>
  </si>
  <si>
    <t>869655</t>
  </si>
  <si>
    <t>684902</t>
  </si>
  <si>
    <t>510174</t>
  </si>
  <si>
    <t>836670</t>
  </si>
  <si>
    <t>419221</t>
  </si>
  <si>
    <t>951865</t>
  </si>
  <si>
    <t>536325</t>
  </si>
  <si>
    <t>782327</t>
  </si>
  <si>
    <t>359449</t>
  </si>
  <si>
    <t>697874</t>
  </si>
  <si>
    <t>394599</t>
  </si>
  <si>
    <t>875198</t>
  </si>
  <si>
    <t>172920</t>
  </si>
  <si>
    <t>133766</t>
  </si>
  <si>
    <t>168796</t>
  </si>
  <si>
    <t>33626</t>
  </si>
  <si>
    <t>93202</t>
  </si>
  <si>
    <t>710884</t>
  </si>
  <si>
    <t>870929</t>
  </si>
  <si>
    <t>463569</t>
  </si>
  <si>
    <t>1080956</t>
  </si>
  <si>
    <t>498441</t>
  </si>
  <si>
    <t>264234</t>
  </si>
  <si>
    <t>401209</t>
  </si>
  <si>
    <t>657696</t>
  </si>
  <si>
    <t>686351</t>
  </si>
  <si>
    <t>118587</t>
  </si>
  <si>
    <t>687570</t>
  </si>
  <si>
    <t>570040</t>
  </si>
  <si>
    <t>590119</t>
  </si>
  <si>
    <t>135950</t>
  </si>
  <si>
    <t>367476</t>
  </si>
  <si>
    <t>73816</t>
  </si>
  <si>
    <t>923909</t>
  </si>
  <si>
    <t>642671</t>
  </si>
  <si>
    <t>555312</t>
  </si>
  <si>
    <t>253788</t>
  </si>
  <si>
    <t>692476</t>
  </si>
  <si>
    <t>162041</t>
  </si>
  <si>
    <t>586517</t>
  </si>
  <si>
    <t>769744</t>
  </si>
  <si>
    <t>599025</t>
  </si>
  <si>
    <t>164772</t>
  </si>
  <si>
    <t>29663</t>
  </si>
  <si>
    <t>169689</t>
  </si>
  <si>
    <t>848345</t>
  </si>
  <si>
    <t>693229</t>
  </si>
  <si>
    <t>421405</t>
  </si>
  <si>
    <t>174570</t>
  </si>
  <si>
    <t>634992</t>
  </si>
  <si>
    <t>937900</t>
  </si>
  <si>
    <t>148578</t>
  </si>
  <si>
    <t>328041</t>
  </si>
  <si>
    <t>450422</t>
  </si>
  <si>
    <t>712953</t>
  </si>
  <si>
    <t>642026</t>
  </si>
  <si>
    <t>642022</t>
  </si>
  <si>
    <t>708729</t>
  </si>
  <si>
    <t>711587</t>
  </si>
  <si>
    <t>874725</t>
  </si>
  <si>
    <t>698367</t>
  </si>
  <si>
    <t>1080433</t>
  </si>
  <si>
    <t>455955</t>
  </si>
  <si>
    <t>135189</t>
  </si>
  <si>
    <t>73633</t>
  </si>
  <si>
    <t>423654</t>
  </si>
  <si>
    <t>29785</t>
  </si>
  <si>
    <t>73228</t>
  </si>
  <si>
    <t>152709</t>
  </si>
  <si>
    <t>154811</t>
  </si>
  <si>
    <t>498646</t>
  </si>
  <si>
    <t>537253</t>
  </si>
  <si>
    <t>507328</t>
  </si>
  <si>
    <t>479858</t>
  </si>
  <si>
    <t>698793</t>
  </si>
  <si>
    <t>951128</t>
  </si>
  <si>
    <t>951411</t>
  </si>
  <si>
    <t>421292</t>
  </si>
  <si>
    <t>465407</t>
  </si>
  <si>
    <t>1050317</t>
  </si>
  <si>
    <t>965936</t>
  </si>
  <si>
    <t>965454</t>
  </si>
  <si>
    <t>965617</t>
  </si>
  <si>
    <t>803495</t>
  </si>
  <si>
    <t>965335</t>
  </si>
  <si>
    <t>474647</t>
  </si>
  <si>
    <t>781436</t>
  </si>
  <si>
    <t>754600</t>
  </si>
  <si>
    <t>725757</t>
  </si>
  <si>
    <t>678200</t>
  </si>
  <si>
    <t>803469</t>
  </si>
  <si>
    <t>680303</t>
  </si>
  <si>
    <t>728246</t>
  </si>
  <si>
    <t>601560</t>
  </si>
  <si>
    <t>623909</t>
  </si>
  <si>
    <t>814570</t>
  </si>
  <si>
    <t>571674</t>
  </si>
  <si>
    <t>736447</t>
  </si>
  <si>
    <t>568474</t>
  </si>
  <si>
    <t>660269</t>
  </si>
  <si>
    <t>667192</t>
  </si>
  <si>
    <t>649853</t>
  </si>
  <si>
    <t>680458</t>
  </si>
  <si>
    <t>678120</t>
  </si>
  <si>
    <t>675414</t>
  </si>
  <si>
    <t>608811</t>
  </si>
  <si>
    <t>898336</t>
  </si>
  <si>
    <t>558456</t>
  </si>
  <si>
    <t>749675</t>
  </si>
  <si>
    <t>908647</t>
  </si>
  <si>
    <t>918867</t>
  </si>
  <si>
    <t>337472</t>
  </si>
  <si>
    <t>188746</t>
  </si>
  <si>
    <t>516603</t>
  </si>
  <si>
    <t>517569</t>
  </si>
  <si>
    <t>524867</t>
  </si>
  <si>
    <t>517821</t>
  </si>
  <si>
    <t>839815</t>
  </si>
  <si>
    <t>750693</t>
  </si>
  <si>
    <t>839510</t>
  </si>
  <si>
    <t>729255</t>
  </si>
  <si>
    <t>746065</t>
  </si>
  <si>
    <t>326929</t>
  </si>
  <si>
    <t>476319</t>
  </si>
  <si>
    <t>867977</t>
  </si>
  <si>
    <t>795238</t>
  </si>
  <si>
    <t>450388</t>
  </si>
  <si>
    <t>464453</t>
  </si>
  <si>
    <t>222133</t>
  </si>
  <si>
    <t>425940</t>
  </si>
  <si>
    <t>51279</t>
  </si>
  <si>
    <t>335241</t>
  </si>
  <si>
    <t>139237</t>
  </si>
  <si>
    <t>149868</t>
  </si>
  <si>
    <t>389296</t>
  </si>
  <si>
    <t>81124</t>
  </si>
  <si>
    <t>282316</t>
  </si>
  <si>
    <t>361533</t>
  </si>
  <si>
    <t>378892</t>
  </si>
  <si>
    <t>319643</t>
  </si>
  <si>
    <t>438724</t>
  </si>
  <si>
    <t>253740</t>
  </si>
  <si>
    <t>76435</t>
  </si>
  <si>
    <t>405535</t>
  </si>
  <si>
    <t>105938</t>
  </si>
  <si>
    <t>472123</t>
  </si>
  <si>
    <t>102878</t>
  </si>
  <si>
    <t>302585</t>
  </si>
  <si>
    <t>106184</t>
  </si>
  <si>
    <t>365955</t>
  </si>
  <si>
    <t>70983</t>
  </si>
  <si>
    <t>494650</t>
  </si>
  <si>
    <t>370524</t>
  </si>
  <si>
    <t>337136</t>
  </si>
  <si>
    <t>370992</t>
  </si>
  <si>
    <t>427872</t>
  </si>
  <si>
    <t>433760</t>
  </si>
  <si>
    <t>279953</t>
  </si>
  <si>
    <t>391187</t>
  </si>
  <si>
    <t>41086</t>
  </si>
  <si>
    <t>378731</t>
  </si>
  <si>
    <t>64994</t>
  </si>
  <si>
    <t>206879</t>
  </si>
  <si>
    <t>141580</t>
  </si>
  <si>
    <t>246176</t>
  </si>
  <si>
    <t>255420</t>
  </si>
  <si>
    <t>347463</t>
  </si>
  <si>
    <t>265087</t>
  </si>
  <si>
    <t>268785</t>
  </si>
  <si>
    <t>609831</t>
  </si>
  <si>
    <t>386431</t>
  </si>
  <si>
    <t>126678</t>
  </si>
  <si>
    <t>449962</t>
  </si>
  <si>
    <t>466053</t>
  </si>
  <si>
    <t>262123</t>
  </si>
  <si>
    <t>103316</t>
  </si>
  <si>
    <t>291913</t>
  </si>
  <si>
    <t>261545</t>
  </si>
  <si>
    <t>354407</t>
  </si>
  <si>
    <t>172067</t>
  </si>
  <si>
    <t>338813</t>
  </si>
  <si>
    <t>217252</t>
  </si>
  <si>
    <t>357256</t>
  </si>
  <si>
    <t>470726</t>
  </si>
  <si>
    <t>367293</t>
  </si>
  <si>
    <t>417414</t>
  </si>
  <si>
    <t>262298</t>
  </si>
  <si>
    <t>140959</t>
  </si>
  <si>
    <t>376766</t>
  </si>
  <si>
    <t>253219</t>
  </si>
  <si>
    <t>458158</t>
  </si>
  <si>
    <t>374548</t>
  </si>
  <si>
    <t>147941</t>
  </si>
  <si>
    <t>104111</t>
  </si>
  <si>
    <t>282022</t>
  </si>
  <si>
    <t>211095</t>
  </si>
  <si>
    <t>211091</t>
  </si>
  <si>
    <t>286246</t>
  </si>
  <si>
    <t>317939</t>
  </si>
  <si>
    <t>494177</t>
  </si>
  <si>
    <t>267436</t>
  </si>
  <si>
    <t>378208</t>
  </si>
  <si>
    <t>8763</t>
  </si>
  <si>
    <t>385338</t>
  </si>
  <si>
    <t>407364</t>
  </si>
  <si>
    <t>166382</t>
  </si>
  <si>
    <t>479832</t>
  </si>
  <si>
    <t>421930</t>
  </si>
  <si>
    <t>370562</t>
  </si>
  <si>
    <t>386799</t>
  </si>
  <si>
    <t>103665</t>
  </si>
  <si>
    <t>103669</t>
  </si>
  <si>
    <t>80962</t>
  </si>
  <si>
    <t>77696</t>
  </si>
  <si>
    <t>272541</t>
  </si>
  <si>
    <t>476830</t>
  </si>
  <si>
    <t>477117</t>
  </si>
  <si>
    <t>103037</t>
  </si>
  <si>
    <t>15</t>
  </si>
  <si>
    <t>451501</t>
  </si>
  <si>
    <t>367238</t>
  </si>
  <si>
    <t>366756</t>
  </si>
  <si>
    <t>366919</t>
  </si>
  <si>
    <t>301985</t>
  </si>
  <si>
    <t>366637</t>
  </si>
  <si>
    <t>66784</t>
  </si>
  <si>
    <t>280040</t>
  </si>
  <si>
    <t>440812</t>
  </si>
  <si>
    <t>365915</t>
  </si>
  <si>
    <t>318354</t>
  </si>
  <si>
    <t>405880</t>
  </si>
  <si>
    <t>320457</t>
  </si>
  <si>
    <t>330661</t>
  </si>
  <si>
    <t>253446</t>
  </si>
  <si>
    <t>245129</t>
  </si>
  <si>
    <t>416981</t>
  </si>
  <si>
    <t>225611</t>
  </si>
  <si>
    <t>338862</t>
  </si>
  <si>
    <t>220356</t>
  </si>
  <si>
    <t>262680</t>
  </si>
  <si>
    <t>269607</t>
  </si>
  <si>
    <t>252264</t>
  </si>
  <si>
    <t>282873</t>
  </si>
  <si>
    <t>280535</t>
  </si>
  <si>
    <t>277943</t>
  </si>
  <si>
    <t>211226</t>
  </si>
  <si>
    <t>472651</t>
  </si>
  <si>
    <t>210342</t>
  </si>
  <si>
    <t>323986</t>
  </si>
  <si>
    <t>482958</t>
  </si>
  <si>
    <t>493182</t>
  </si>
  <si>
    <t>257049</t>
  </si>
  <si>
    <t>416847</t>
  </si>
  <si>
    <t>744711</t>
  </si>
  <si>
    <t>745677</t>
  </si>
  <si>
    <t>752975</t>
  </si>
  <si>
    <t>745929</t>
  </si>
  <si>
    <t>1067923</t>
  </si>
  <si>
    <t>978801</t>
  </si>
  <si>
    <t>1067618</t>
  </si>
  <si>
    <t>957356</t>
  </si>
  <si>
    <t>974173</t>
  </si>
  <si>
    <t>555037</t>
  </si>
  <si>
    <t>704427</t>
  </si>
  <si>
    <t>1096085</t>
  </si>
  <si>
    <t>986659</t>
  </si>
  <si>
    <t>418776</t>
  </si>
  <si>
    <t>577829</t>
  </si>
  <si>
    <t>230688</t>
  </si>
  <si>
    <t>539320</t>
  </si>
  <si>
    <t>279387</t>
  </si>
  <si>
    <t>448614</t>
  </si>
  <si>
    <t>344722</t>
  </si>
  <si>
    <t>263057</t>
  </si>
  <si>
    <t>502672</t>
  </si>
  <si>
    <t>149890</t>
  </si>
  <si>
    <t>202124</t>
  </si>
  <si>
    <t>488775</t>
  </si>
  <si>
    <t>484827</t>
  </si>
  <si>
    <t>138811</t>
  </si>
  <si>
    <t>213443</t>
  </si>
  <si>
    <t>173548</t>
  </si>
  <si>
    <t>159542</t>
  </si>
  <si>
    <t>325316</t>
  </si>
  <si>
    <t>266340</t>
  </si>
  <si>
    <t>440511</t>
  </si>
  <si>
    <t>173376</t>
  </si>
  <si>
    <t>270973</t>
  </si>
  <si>
    <t>300190</t>
  </si>
  <si>
    <t>185123</t>
  </si>
  <si>
    <t>296018</t>
  </si>
  <si>
    <t>471298</t>
  </si>
  <si>
    <t>480834</t>
  </si>
  <si>
    <t>447450</t>
  </si>
  <si>
    <t>481306</t>
  </si>
  <si>
    <t>538186</t>
  </si>
  <si>
    <t>544067</t>
  </si>
  <si>
    <t>199530</t>
  </si>
  <si>
    <t>359575</t>
  </si>
  <si>
    <t>266128</t>
  </si>
  <si>
    <t>484666</t>
  </si>
  <si>
    <t>190255</t>
  </si>
  <si>
    <t>317186</t>
  </si>
  <si>
    <t>338965</t>
  </si>
  <si>
    <t>114807</t>
  </si>
  <si>
    <t>174997</t>
  </si>
  <si>
    <t>457777</t>
  </si>
  <si>
    <t>479056</t>
  </si>
  <si>
    <t>493827</t>
  </si>
  <si>
    <t>751001</t>
  </si>
  <si>
    <t>498246</t>
  </si>
  <si>
    <t>309714</t>
  </si>
  <si>
    <t>561777</t>
  </si>
  <si>
    <t>600048</t>
  </si>
  <si>
    <t>331442</t>
  </si>
  <si>
    <t>456109</t>
  </si>
  <si>
    <t>114721</t>
  </si>
  <si>
    <t>432334</t>
  </si>
  <si>
    <t>181122</t>
  </si>
  <si>
    <t>464717</t>
  </si>
  <si>
    <t>71983</t>
  </si>
  <si>
    <t>258390</t>
  </si>
  <si>
    <t>5071</t>
  </si>
  <si>
    <t>465906</t>
  </si>
  <si>
    <t>467566</t>
  </si>
  <si>
    <t>591830</t>
  </si>
  <si>
    <t>477603</t>
  </si>
  <si>
    <t>336991</t>
  </si>
  <si>
    <t>181875</t>
  </si>
  <si>
    <t>360526</t>
  </si>
  <si>
    <t>475939</t>
  </si>
  <si>
    <t>485416</t>
  </si>
  <si>
    <t>487076</t>
  </si>
  <si>
    <t>53356</t>
  </si>
  <si>
    <t>426546</t>
  </si>
  <si>
    <t>483194</t>
  </si>
  <si>
    <t>267114</t>
  </si>
  <si>
    <t>327489</t>
  </si>
  <si>
    <t>201599</t>
  </si>
  <si>
    <t>121705</t>
  </si>
  <si>
    <t>121701</t>
  </si>
  <si>
    <t>500215</t>
  </si>
  <si>
    <t>137107</t>
  </si>
  <si>
    <t>470825</t>
  </si>
  <si>
    <t>187013</t>
  </si>
  <si>
    <t>484143</t>
  </si>
  <si>
    <t>236228</t>
  </si>
  <si>
    <t>493984</t>
  </si>
  <si>
    <t>234564</t>
  </si>
  <si>
    <t>516014</t>
  </si>
  <si>
    <t>398416</t>
  </si>
  <si>
    <t>520168</t>
  </si>
  <si>
    <t>546991</t>
  </si>
  <si>
    <t>495623</t>
  </si>
  <si>
    <t>511860</t>
  </si>
  <si>
    <t>136439</t>
  </si>
  <si>
    <t>173304</t>
  </si>
  <si>
    <t>161427</t>
  </si>
  <si>
    <t>151624</t>
  </si>
  <si>
    <t>340908</t>
  </si>
  <si>
    <t>473082</t>
  </si>
  <si>
    <t>473369</t>
  </si>
  <si>
    <t>254449</t>
  </si>
  <si>
    <t>222123</t>
  </si>
  <si>
    <t>572157</t>
  </si>
  <si>
    <t>487894</t>
  </si>
  <si>
    <t>487412</t>
  </si>
  <si>
    <t>487575</t>
  </si>
  <si>
    <t>498307</t>
  </si>
  <si>
    <t>487293</t>
  </si>
  <si>
    <t>270867</t>
  </si>
  <si>
    <t>476362</t>
  </si>
  <si>
    <t>213431</t>
  </si>
  <si>
    <t>184478</t>
  </si>
  <si>
    <t>136917</t>
  </si>
  <si>
    <t>325309</t>
  </si>
  <si>
    <t>139020</t>
  </si>
  <si>
    <t>250090</t>
  </si>
  <si>
    <t>53487</t>
  </si>
  <si>
    <t>113377</t>
  </si>
  <si>
    <t>336410</t>
  </si>
  <si>
    <t>95</t>
  </si>
  <si>
    <t>258291</t>
  </si>
  <si>
    <t>5189</t>
  </si>
  <si>
    <t>182109</t>
  </si>
  <si>
    <t>189036</t>
  </si>
  <si>
    <t>171693</t>
  </si>
  <si>
    <t>202302</t>
  </si>
  <si>
    <t>199964</t>
  </si>
  <si>
    <t>197372</t>
  </si>
  <si>
    <t>122060</t>
  </si>
  <si>
    <t>420294</t>
  </si>
  <si>
    <t>71928</t>
  </si>
  <si>
    <t>271629</t>
  </si>
  <si>
    <t>430601</t>
  </si>
  <si>
    <t>440825</t>
  </si>
  <si>
    <t>755054</t>
  </si>
  <si>
    <t>429805</t>
  </si>
  <si>
    <t>647377</t>
  </si>
  <si>
    <t>648343</t>
  </si>
  <si>
    <t>604700</t>
  </si>
  <si>
    <t>648595</t>
  </si>
  <si>
    <t>983131</t>
  </si>
  <si>
    <t>820906</t>
  </si>
  <si>
    <t>982826</t>
  </si>
  <si>
    <t>796098</t>
  </si>
  <si>
    <t>822111</t>
  </si>
  <si>
    <t>393497</t>
  </si>
  <si>
    <t>727103</t>
  </si>
  <si>
    <t>1011293</t>
  </si>
  <si>
    <t>527360</t>
  </si>
  <si>
    <t>916781</t>
  </si>
  <si>
    <t>93835</t>
  </si>
  <si>
    <t>465508</t>
  </si>
  <si>
    <t>590557</t>
  </si>
  <si>
    <t>460413</t>
  </si>
  <si>
    <t>119350</t>
  </si>
  <si>
    <t>333781</t>
  </si>
  <si>
    <t>306120</t>
  </si>
  <si>
    <t>501222</t>
  </si>
  <si>
    <t>700129</t>
  </si>
  <si>
    <t>975662</t>
  </si>
  <si>
    <t>998431</t>
  </si>
  <si>
    <t>699161</t>
  </si>
  <si>
    <t>856306</t>
  </si>
  <si>
    <t>671553</t>
  </si>
  <si>
    <t>496825</t>
  </si>
  <si>
    <t>823321</t>
  </si>
  <si>
    <t>405872</t>
  </si>
  <si>
    <t>938516</t>
  </si>
  <si>
    <t>522976</t>
  </si>
  <si>
    <t>768978</t>
  </si>
  <si>
    <t>346100</t>
  </si>
  <si>
    <t>742469</t>
  </si>
  <si>
    <t>381250</t>
  </si>
  <si>
    <t>861849</t>
  </si>
  <si>
    <t>102929</t>
  </si>
  <si>
    <t>116319</t>
  </si>
  <si>
    <t>98805</t>
  </si>
  <si>
    <t>62641</t>
  </si>
  <si>
    <t>23211</t>
  </si>
  <si>
    <t>697535</t>
  </si>
  <si>
    <t>857580</t>
  </si>
  <si>
    <t>450220</t>
  </si>
  <si>
    <t>998270</t>
  </si>
  <si>
    <t>485092</t>
  </si>
  <si>
    <t>250885</t>
  </si>
  <si>
    <t>331218</t>
  </si>
  <si>
    <t>644347</t>
  </si>
  <si>
    <t>673002</t>
  </si>
  <si>
    <t>129284</t>
  </si>
  <si>
    <t>674221</t>
  </si>
  <si>
    <t>500049</t>
  </si>
  <si>
    <t>520128</t>
  </si>
  <si>
    <t>65959</t>
  </si>
  <si>
    <t>354127</t>
  </si>
  <si>
    <t>28153</t>
  </si>
  <si>
    <t>910560</t>
  </si>
  <si>
    <t>629322</t>
  </si>
  <si>
    <t>541963</t>
  </si>
  <si>
    <t>183880</t>
  </si>
  <si>
    <t>679127</t>
  </si>
  <si>
    <t>92050</t>
  </si>
  <si>
    <t>573168</t>
  </si>
  <si>
    <t>756395</t>
  </si>
  <si>
    <t>585676</t>
  </si>
  <si>
    <t>94781</t>
  </si>
  <si>
    <t>112566</t>
  </si>
  <si>
    <t>99698</t>
  </si>
  <si>
    <t>834996</t>
  </si>
  <si>
    <t>679880</t>
  </si>
  <si>
    <t>354318</t>
  </si>
  <si>
    <t>104579</t>
  </si>
  <si>
    <t>621643</t>
  </si>
  <si>
    <t>924551</t>
  </si>
  <si>
    <t>78587</t>
  </si>
  <si>
    <t>314692</t>
  </si>
  <si>
    <t>437073</t>
  </si>
  <si>
    <t>699604</t>
  </si>
  <si>
    <t>628677</t>
  </si>
  <si>
    <t>628673</t>
  </si>
  <si>
    <t>695380</t>
  </si>
  <si>
    <t>698238</t>
  </si>
  <si>
    <t>861376</t>
  </si>
  <si>
    <t>685018</t>
  </si>
  <si>
    <t>997747</t>
  </si>
  <si>
    <t>442606</t>
  </si>
  <si>
    <t>65198</t>
  </si>
  <si>
    <t>998083</t>
  </si>
  <si>
    <t>86317</t>
  </si>
  <si>
    <t>373631</t>
  </si>
  <si>
    <t>108870</t>
  </si>
  <si>
    <t>82312</t>
  </si>
  <si>
    <t>65696</t>
  </si>
  <si>
    <t>67798</t>
  </si>
  <si>
    <t>448513</t>
  </si>
  <si>
    <t>487116</t>
  </si>
  <si>
    <t>457191</t>
  </si>
  <si>
    <t>429717</t>
  </si>
  <si>
    <t>648770</t>
  </si>
  <si>
    <t>901101</t>
  </si>
  <si>
    <t>901388</t>
  </si>
  <si>
    <t>371155</t>
  </si>
  <si>
    <t>415270</t>
  </si>
  <si>
    <t>1000180</t>
  </si>
  <si>
    <t>915913</t>
  </si>
  <si>
    <t>915431</t>
  </si>
  <si>
    <t>915594</t>
  </si>
  <si>
    <t>753358</t>
  </si>
  <si>
    <t>915312</t>
  </si>
  <si>
    <t>424510</t>
  </si>
  <si>
    <t>731413</t>
  </si>
  <si>
    <t>704577</t>
  </si>
  <si>
    <t>675620</t>
  </si>
  <si>
    <t>628063</t>
  </si>
  <si>
    <t>753332</t>
  </si>
  <si>
    <t>630162</t>
  </si>
  <si>
    <t>678113</t>
  </si>
  <si>
    <t>551427</t>
  </si>
  <si>
    <t>573772</t>
  </si>
  <si>
    <t>764433</t>
  </si>
  <si>
    <t>521655</t>
  </si>
  <si>
    <t>686314</t>
  </si>
  <si>
    <t>518337</t>
  </si>
  <si>
    <t>610132</t>
  </si>
  <si>
    <t>617055</t>
  </si>
  <si>
    <t>599712</t>
  </si>
  <si>
    <t>630321</t>
  </si>
  <si>
    <t>627983</t>
  </si>
  <si>
    <t>625395</t>
  </si>
  <si>
    <t>558678</t>
  </si>
  <si>
    <t>848313</t>
  </si>
  <si>
    <t>508319</t>
  </si>
  <si>
    <t>699652</t>
  </si>
  <si>
    <t>858624</t>
  </si>
  <si>
    <t>868848</t>
  </si>
  <si>
    <t>386081</t>
  </si>
  <si>
    <t>145729</t>
  </si>
  <si>
    <t>466533</t>
  </si>
  <si>
    <t>467499</t>
  </si>
  <si>
    <t>474797</t>
  </si>
  <si>
    <t>467751</t>
  </si>
  <si>
    <t>789745</t>
  </si>
  <si>
    <t>700623</t>
  </si>
  <si>
    <t>789440</t>
  </si>
  <si>
    <t>679185</t>
  </si>
  <si>
    <t>695995</t>
  </si>
  <si>
    <t>276859</t>
  </si>
  <si>
    <t>433302</t>
  </si>
  <si>
    <t>817907</t>
  </si>
  <si>
    <t>745168</t>
  </si>
  <si>
    <t>407176</t>
  </si>
  <si>
    <t>473559</t>
  </si>
  <si>
    <t>66673</t>
  </si>
  <si>
    <t>270742</t>
  </si>
  <si>
    <t>435046</t>
  </si>
  <si>
    <t>344347</t>
  </si>
  <si>
    <t>148343</t>
  </si>
  <si>
    <t>158974</t>
  </si>
  <si>
    <t>398402</t>
  </si>
  <si>
    <t>129733</t>
  </si>
  <si>
    <t>331156</t>
  </si>
  <si>
    <t>318516</t>
  </si>
  <si>
    <t>335875</t>
  </si>
  <si>
    <t>368252</t>
  </si>
  <si>
    <t>487333</t>
  </si>
  <si>
    <t>302580</t>
  </si>
  <si>
    <t>125044</t>
  </si>
  <si>
    <t>454348</t>
  </si>
  <si>
    <t>132594</t>
  </si>
  <si>
    <t>430816</t>
  </si>
  <si>
    <t>151487</t>
  </si>
  <si>
    <t>280954</t>
  </si>
  <si>
    <t>115290</t>
  </si>
  <si>
    <t>414564</t>
  </si>
  <si>
    <t>80089</t>
  </si>
  <si>
    <t>421666</t>
  </si>
  <si>
    <t>379630</t>
  </si>
  <si>
    <t>346242</t>
  </si>
  <si>
    <t>380098</t>
  </si>
  <si>
    <t>436978</t>
  </si>
  <si>
    <t>442866</t>
  </si>
  <si>
    <t>328562</t>
  </si>
  <si>
    <t>349880</t>
  </si>
  <si>
    <t>12783</t>
  </si>
  <si>
    <t>335714</t>
  </si>
  <si>
    <t>113603</t>
  </si>
  <si>
    <t>215985</t>
  </si>
  <si>
    <t>150686</t>
  </si>
  <si>
    <t>294785</t>
  </si>
  <si>
    <t>304029</t>
  </si>
  <si>
    <t>356569</t>
  </si>
  <si>
    <t>222070</t>
  </si>
  <si>
    <t>225768</t>
  </si>
  <si>
    <t>566814</t>
  </si>
  <si>
    <t>395537</t>
  </si>
  <si>
    <t>135784</t>
  </si>
  <si>
    <t>459068</t>
  </si>
  <si>
    <t>424104</t>
  </si>
  <si>
    <t>189139</t>
  </si>
  <si>
    <t>151925</t>
  </si>
  <si>
    <t>301019</t>
  </si>
  <si>
    <t>310154</t>
  </si>
  <si>
    <t>363513</t>
  </si>
  <si>
    <t>220676</t>
  </si>
  <si>
    <t>387422</t>
  </si>
  <si>
    <t>265861</t>
  </si>
  <si>
    <t>366362</t>
  </si>
  <si>
    <t>492290</t>
  </si>
  <si>
    <t>376399</t>
  </si>
  <si>
    <t>466023</t>
  </si>
  <si>
    <t>310907</t>
  </si>
  <si>
    <t>144627</t>
  </si>
  <si>
    <t>385872</t>
  </si>
  <si>
    <t>301828</t>
  </si>
  <si>
    <t>414946</t>
  </si>
  <si>
    <t>383654</t>
  </si>
  <si>
    <t>157047</t>
  </si>
  <si>
    <t>113217</t>
  </si>
  <si>
    <t>330631</t>
  </si>
  <si>
    <t>259704</t>
  </si>
  <si>
    <t>259700</t>
  </si>
  <si>
    <t>243229</t>
  </si>
  <si>
    <t>366548</t>
  </si>
  <si>
    <t>421193</t>
  </si>
  <si>
    <t>316045</t>
  </si>
  <si>
    <t>335191</t>
  </si>
  <si>
    <t>75286</t>
  </si>
  <si>
    <t>394444</t>
  </si>
  <si>
    <t>416470</t>
  </si>
  <si>
    <t>142730</t>
  </si>
  <si>
    <t>474737</t>
  </si>
  <si>
    <t>416835</t>
  </si>
  <si>
    <t>365467</t>
  </si>
  <si>
    <t>381704</t>
  </si>
  <si>
    <t>152365</t>
  </si>
  <si>
    <t>152369</t>
  </si>
  <si>
    <t>129662</t>
  </si>
  <si>
    <t>126396</t>
  </si>
  <si>
    <t>199863</t>
  </si>
  <si>
    <t>404152</t>
  </si>
  <si>
    <t>404439</t>
  </si>
  <si>
    <t>133377</t>
  </si>
  <si>
    <t>51258</t>
  </si>
  <si>
    <t>390860</t>
  </si>
  <si>
    <t>306539</t>
  </si>
  <si>
    <t>306115</t>
  </si>
  <si>
    <t>306388</t>
  </si>
  <si>
    <t>241344</t>
  </si>
  <si>
    <t>305938</t>
  </si>
  <si>
    <t>185</t>
  </si>
  <si>
    <t>219399</t>
  </si>
  <si>
    <t>489512</t>
  </si>
  <si>
    <t>414615</t>
  </si>
  <si>
    <t>367054</t>
  </si>
  <si>
    <t>454580</t>
  </si>
  <si>
    <t>369157</t>
  </si>
  <si>
    <t>379361</t>
  </si>
  <si>
    <t>302146</t>
  </si>
  <si>
    <t>293829</t>
  </si>
  <si>
    <t>465681</t>
  </si>
  <si>
    <t>274311</t>
  </si>
  <si>
    <t>387562</t>
  </si>
  <si>
    <t>269056</t>
  </si>
  <si>
    <t>311380</t>
  </si>
  <si>
    <t>318307</t>
  </si>
  <si>
    <t>300964</t>
  </si>
  <si>
    <t>331573</t>
  </si>
  <si>
    <t>329235</t>
  </si>
  <si>
    <t>326643</t>
  </si>
  <si>
    <t>259926</t>
  </si>
  <si>
    <t>407904</t>
  </si>
  <si>
    <t>259042</t>
  </si>
  <si>
    <t>287083</t>
  </si>
  <si>
    <t>418211</t>
  </si>
  <si>
    <t>428435</t>
  </si>
  <si>
    <t>640072</t>
  </si>
  <si>
    <t>368612</t>
  </si>
  <si>
    <t>584973</t>
  </si>
  <si>
    <t>585939</t>
  </si>
  <si>
    <t>542296</t>
  </si>
  <si>
    <t>586191</t>
  </si>
  <si>
    <t>920727</t>
  </si>
  <si>
    <t>763094</t>
  </si>
  <si>
    <t>920422</t>
  </si>
  <si>
    <t>738286</t>
  </si>
  <si>
    <t>764299</t>
  </si>
  <si>
    <t>331093</t>
  </si>
  <si>
    <t>665910</t>
  </si>
  <si>
    <t>948889</t>
  </si>
  <si>
    <t>543284</t>
  </si>
  <si>
    <t>801799</t>
  </si>
  <si>
    <t>129768</t>
  </si>
  <si>
    <t>350526</t>
  </si>
  <si>
    <t>475575</t>
  </si>
  <si>
    <t>95941</t>
  </si>
  <si>
    <t>345431</t>
  </si>
  <si>
    <t>272588</t>
  </si>
  <si>
    <t>191138</t>
  </si>
  <si>
    <t>59297</t>
  </si>
  <si>
    <t>386240</t>
  </si>
  <si>
    <t>585147</t>
  </si>
  <si>
    <t>655685</t>
  </si>
  <si>
    <t>673044</t>
  </si>
  <si>
    <t>584179</t>
  </si>
  <si>
    <t>741324</t>
  </si>
  <si>
    <t>556571</t>
  </si>
  <si>
    <t>381843</t>
  </si>
  <si>
    <t>708339</t>
  </si>
  <si>
    <t>290890</t>
  </si>
  <si>
    <t>823534</t>
  </si>
  <si>
    <t>407994</t>
  </si>
  <si>
    <t>653996</t>
  </si>
  <si>
    <t>231118</t>
  </si>
  <si>
    <t>627487</t>
  </si>
  <si>
    <t>266268</t>
  </si>
  <si>
    <t>746867</t>
  </si>
  <si>
    <t>40525</t>
  </si>
  <si>
    <t>7137</t>
  </si>
  <si>
    <t>40993</t>
  </si>
  <si>
    <t>93187</t>
  </si>
  <si>
    <t>103761</t>
  </si>
  <si>
    <t>582553</t>
  </si>
  <si>
    <t>742598</t>
  </si>
  <si>
    <t>335238</t>
  </si>
  <si>
    <t>672883</t>
  </si>
  <si>
    <t>370110</t>
  </si>
  <si>
    <t>135903</t>
  </si>
  <si>
    <t>269904</t>
  </si>
  <si>
    <t>529365</t>
  </si>
  <si>
    <t>558020</t>
  </si>
  <si>
    <t>12778</t>
  </si>
  <si>
    <t>559239</t>
  </si>
  <si>
    <t>438856</t>
  </si>
  <si>
    <t>462316</t>
  </si>
  <si>
    <t>56432</t>
  </si>
  <si>
    <t>239145</t>
  </si>
  <si>
    <t>119963</t>
  </si>
  <si>
    <t>795578</t>
  </si>
  <si>
    <t>514340</t>
  </si>
  <si>
    <t>426981</t>
  </si>
  <si>
    <t>121476</t>
  </si>
  <si>
    <t>564145</t>
  </si>
  <si>
    <t>25899</t>
  </si>
  <si>
    <t>458186</t>
  </si>
  <si>
    <t>641413</t>
  </si>
  <si>
    <t>470694</t>
  </si>
  <si>
    <t>27257</t>
  </si>
  <si>
    <t>148499</t>
  </si>
  <si>
    <t>37294</t>
  </si>
  <si>
    <t>720014</t>
  </si>
  <si>
    <t>564898</t>
  </si>
  <si>
    <t>293125</t>
  </si>
  <si>
    <t>46767</t>
  </si>
  <si>
    <t>506661</t>
  </si>
  <si>
    <t>809569</t>
  </si>
  <si>
    <t>44549</t>
  </si>
  <si>
    <t>199710</t>
  </si>
  <si>
    <t>322091</t>
  </si>
  <si>
    <t>584622</t>
  </si>
  <si>
    <t>513695</t>
  </si>
  <si>
    <t>513691</t>
  </si>
  <si>
    <t>580398</t>
  </si>
  <si>
    <t>583256</t>
  </si>
  <si>
    <t>746394</t>
  </si>
  <si>
    <t>570036</t>
  </si>
  <si>
    <t>672360</t>
  </si>
  <si>
    <t>327624</t>
  </si>
  <si>
    <t>55339</t>
  </si>
  <si>
    <t>72679</t>
  </si>
  <si>
    <t>293569</t>
  </si>
  <si>
    <t>149921</t>
  </si>
  <si>
    <t>73584</t>
  </si>
  <si>
    <t>24391</t>
  </si>
  <si>
    <t>40628</t>
  </si>
  <si>
    <t>368451</t>
  </si>
  <si>
    <t>407058</t>
  </si>
  <si>
    <t>377129</t>
  </si>
  <si>
    <t>349655</t>
  </si>
  <si>
    <t>568708</t>
  </si>
  <si>
    <t>821043</t>
  </si>
  <si>
    <t>821330</t>
  </si>
  <si>
    <t>291093</t>
  </si>
  <si>
    <t>335208</t>
  </si>
  <si>
    <t>920114</t>
  </si>
  <si>
    <t>835851</t>
  </si>
  <si>
    <t>835369</t>
  </si>
  <si>
    <t>835532</t>
  </si>
  <si>
    <t>673296</t>
  </si>
  <si>
    <t>835254</t>
  </si>
  <si>
    <t>344448</t>
  </si>
  <si>
    <t>651351</t>
  </si>
  <si>
    <t>624511</t>
  </si>
  <si>
    <t>595558</t>
  </si>
  <si>
    <t>547997</t>
  </si>
  <si>
    <t>673270</t>
  </si>
  <si>
    <t>550100</t>
  </si>
  <si>
    <t>598047</t>
  </si>
  <si>
    <t>471365</t>
  </si>
  <si>
    <t>493710</t>
  </si>
  <si>
    <t>684367</t>
  </si>
  <si>
    <t>441593</t>
  </si>
  <si>
    <t>606252</t>
  </si>
  <si>
    <t>438271</t>
  </si>
  <si>
    <t>530070</t>
  </si>
  <si>
    <t>536993</t>
  </si>
  <si>
    <t>519650</t>
  </si>
  <si>
    <t>550259</t>
  </si>
  <si>
    <t>547921</t>
  </si>
  <si>
    <t>545329</t>
  </si>
  <si>
    <t>478616</t>
  </si>
  <si>
    <t>768255</t>
  </si>
  <si>
    <t>428257</t>
  </si>
  <si>
    <t>619590</t>
  </si>
  <si>
    <t>778558</t>
  </si>
  <si>
    <t>788786</t>
  </si>
  <si>
    <t>473657</t>
  </si>
  <si>
    <t>103623</t>
  </si>
  <si>
    <t>421685</t>
  </si>
  <si>
    <t>422651</t>
  </si>
  <si>
    <t>429949</t>
  </si>
  <si>
    <t>422903</t>
  </si>
  <si>
    <t>744897</t>
  </si>
  <si>
    <t>655775</t>
  </si>
  <si>
    <t>744592</t>
  </si>
  <si>
    <t>634337</t>
  </si>
  <si>
    <t>651147</t>
  </si>
  <si>
    <t>232011</t>
  </si>
  <si>
    <t>400921</t>
  </si>
  <si>
    <t>773059</t>
  </si>
  <si>
    <t>700320</t>
  </si>
  <si>
    <t>586573</t>
  </si>
  <si>
    <t>400708</t>
  </si>
  <si>
    <t>154249</t>
  </si>
  <si>
    <t>376320</t>
  </si>
  <si>
    <t>362195</t>
  </si>
  <si>
    <t>149154</t>
  </si>
  <si>
    <t>271496</t>
  </si>
  <si>
    <t>86123</t>
  </si>
  <si>
    <t>236133</t>
  </si>
  <si>
    <t>217309</t>
  </si>
  <si>
    <t>418732</t>
  </si>
  <si>
    <t>544992</t>
  </si>
  <si>
    <t>540498</t>
  </si>
  <si>
    <t>484924</t>
  </si>
  <si>
    <t>574909</t>
  </si>
  <si>
    <t>390156</t>
  </si>
  <si>
    <t>212620</t>
  </si>
  <si>
    <t>541924</t>
  </si>
  <si>
    <t>154421</t>
  </si>
  <si>
    <t>608308</t>
  </si>
  <si>
    <t>239063</t>
  </si>
  <si>
    <t>438770</t>
  </si>
  <si>
    <t>79679</t>
  </si>
  <si>
    <t>528232</t>
  </si>
  <si>
    <t>79887</t>
  </si>
  <si>
    <t>457069</t>
  </si>
  <si>
    <t>237968</t>
  </si>
  <si>
    <t>273391</t>
  </si>
  <si>
    <t>255376</t>
  </si>
  <si>
    <t>364127</t>
  </si>
  <si>
    <t>370015</t>
  </si>
  <si>
    <t>416138</t>
  </si>
  <si>
    <t>527372</t>
  </si>
  <si>
    <t>138961</t>
  </si>
  <si>
    <t>540671</t>
  </si>
  <si>
    <t>201179</t>
  </si>
  <si>
    <t>143134</t>
  </si>
  <si>
    <t>6191</t>
  </si>
  <si>
    <t>382361</t>
  </si>
  <si>
    <t>391605</t>
  </si>
  <si>
    <t>283718</t>
  </si>
  <si>
    <t>309326</t>
  </si>
  <si>
    <t>173867</t>
  </si>
  <si>
    <t>514913</t>
  </si>
  <si>
    <t>270815</t>
  </si>
  <si>
    <t>46829</t>
  </si>
  <si>
    <t>386217</t>
  </si>
  <si>
    <t>530589</t>
  </si>
  <si>
    <t>318063</t>
  </si>
  <si>
    <t>239501</t>
  </si>
  <si>
    <t>158932</t>
  </si>
  <si>
    <t>397730</t>
  </si>
  <si>
    <t>252025</t>
  </si>
  <si>
    <t>308252</t>
  </si>
  <si>
    <t>474998</t>
  </si>
  <si>
    <t>371439</t>
  </si>
  <si>
    <t>293511</t>
  </si>
  <si>
    <t>406981</t>
  </si>
  <si>
    <t>235246</t>
  </si>
  <si>
    <t>553599</t>
  </si>
  <si>
    <t>398483</t>
  </si>
  <si>
    <t>28136</t>
  </si>
  <si>
    <t>261150</t>
  </si>
  <si>
    <t>407406</t>
  </si>
  <si>
    <t>594343</t>
  </si>
  <si>
    <t>258932</t>
  </si>
  <si>
    <t>84196</t>
  </si>
  <si>
    <t>97953</t>
  </si>
  <si>
    <t>418207</t>
  </si>
  <si>
    <t>347280</t>
  </si>
  <si>
    <t>347276</t>
  </si>
  <si>
    <t>330485</t>
  </si>
  <si>
    <t>454124</t>
  </si>
  <si>
    <t>451541</t>
  </si>
  <si>
    <t>403621</t>
  </si>
  <si>
    <t>540724</t>
  </si>
  <si>
    <t>135478</t>
  </si>
  <si>
    <t>269722</t>
  </si>
  <si>
    <t>343619</t>
  </si>
  <si>
    <t>28491</t>
  </si>
  <si>
    <t>401894</t>
  </si>
  <si>
    <t>343992</t>
  </si>
  <si>
    <t>254766</t>
  </si>
  <si>
    <t>240341</t>
  </si>
  <si>
    <t>264568</t>
  </si>
  <si>
    <t>217633</t>
  </si>
  <si>
    <t>214367</t>
  </si>
  <si>
    <t>321286</t>
  </si>
  <si>
    <t>437289</t>
  </si>
  <si>
    <t>437466</t>
  </si>
  <si>
    <t>129470</t>
  </si>
  <si>
    <t>139229</t>
  </si>
  <si>
    <t>478319</t>
  </si>
  <si>
    <t>394056</t>
  </si>
  <si>
    <t>393574</t>
  </si>
  <si>
    <t>393737</t>
  </si>
  <si>
    <t>328803</t>
  </si>
  <si>
    <t>393455</t>
  </si>
  <si>
    <t>148469</t>
  </si>
  <si>
    <t>306858</t>
  </si>
  <si>
    <t>520632</t>
  </si>
  <si>
    <t>491675</t>
  </si>
  <si>
    <t>444114</t>
  </si>
  <si>
    <t>569383</t>
  </si>
  <si>
    <t>446221</t>
  </si>
  <si>
    <t>367482</t>
  </si>
  <si>
    <t>389827</t>
  </si>
  <si>
    <t>580488</t>
  </si>
  <si>
    <t>339647</t>
  </si>
  <si>
    <t>502369</t>
  </si>
  <si>
    <t>334388</t>
  </si>
  <si>
    <t>426183</t>
  </si>
  <si>
    <t>433110</t>
  </si>
  <si>
    <t>415767</t>
  </si>
  <si>
    <t>446376</t>
  </si>
  <si>
    <t>444042</t>
  </si>
  <si>
    <t>441450</t>
  </si>
  <si>
    <t>374729</t>
  </si>
  <si>
    <t>664368</t>
  </si>
  <si>
    <t>324374</t>
  </si>
  <si>
    <t>515707</t>
  </si>
  <si>
    <t>674679</t>
  </si>
  <si>
    <t>678234</t>
  </si>
  <si>
    <t>460021</t>
  </si>
  <si>
    <t>183928</t>
  </si>
  <si>
    <t>501990</t>
  </si>
  <si>
    <t>502956</t>
  </si>
  <si>
    <t>510254</t>
  </si>
  <si>
    <t>503208</t>
  </si>
  <si>
    <t>825202</t>
  </si>
  <si>
    <t>736080</t>
  </si>
  <si>
    <t>824897</t>
  </si>
  <si>
    <t>714642</t>
  </si>
  <si>
    <t>731452</t>
  </si>
  <si>
    <t>312316</t>
  </si>
  <si>
    <t>481226</t>
  </si>
  <si>
    <t>853364</t>
  </si>
  <si>
    <t>728742</t>
  </si>
  <si>
    <t>622145</t>
  </si>
  <si>
    <t>319912</t>
  </si>
  <si>
    <t>166150</t>
  </si>
  <si>
    <t>295524</t>
  </si>
  <si>
    <t>281399</t>
  </si>
  <si>
    <t>160747</t>
  </si>
  <si>
    <t>190700</t>
  </si>
  <si>
    <t>87904</t>
  </si>
  <si>
    <t>244755</t>
  </si>
  <si>
    <t>201382</t>
  </si>
  <si>
    <t>405493</t>
  </si>
  <si>
    <t>471001</t>
  </si>
  <si>
    <t>488360</t>
  </si>
  <si>
    <t>405487</t>
  </si>
  <si>
    <t>561273</t>
  </si>
  <si>
    <t>376520</t>
  </si>
  <si>
    <t>196985</t>
  </si>
  <si>
    <t>528685</t>
  </si>
  <si>
    <t>106032</t>
  </si>
  <si>
    <t>644842</t>
  </si>
  <si>
    <t>223136</t>
  </si>
  <si>
    <t>475304</t>
  </si>
  <si>
    <t>46434</t>
  </si>
  <si>
    <t>451618</t>
  </si>
  <si>
    <t>81584</t>
  </si>
  <si>
    <t>562183</t>
  </si>
  <si>
    <t>225983</t>
  </si>
  <si>
    <t>192595</t>
  </si>
  <si>
    <t>226451</t>
  </si>
  <si>
    <t>283331</t>
  </si>
  <si>
    <t>289219</t>
  </si>
  <si>
    <t>402502</t>
  </si>
  <si>
    <t>562547</t>
  </si>
  <si>
    <t>150554</t>
  </si>
  <si>
    <t>488199</t>
  </si>
  <si>
    <t>185252</t>
  </si>
  <si>
    <t>62338</t>
  </si>
  <si>
    <t>85220</t>
  </si>
  <si>
    <t>349314</t>
  </si>
  <si>
    <t>377969</t>
  </si>
  <si>
    <t>202922</t>
  </si>
  <si>
    <t>374555</t>
  </si>
  <si>
    <t>254172</t>
  </si>
  <si>
    <t>495751</t>
  </si>
  <si>
    <t>241890</t>
  </si>
  <si>
    <t>54461</t>
  </si>
  <si>
    <t>305421</t>
  </si>
  <si>
    <t>610894</t>
  </si>
  <si>
    <t>329656</t>
  </si>
  <si>
    <t>199564</t>
  </si>
  <si>
    <t>177490</t>
  </si>
  <si>
    <t>383449</t>
  </si>
  <si>
    <t>209866</t>
  </si>
  <si>
    <t>277887</t>
  </si>
  <si>
    <t>461114</t>
  </si>
  <si>
    <t>289998</t>
  </si>
  <si>
    <t>212715</t>
  </si>
  <si>
    <t>326185</t>
  </si>
  <si>
    <t>222752</t>
  </si>
  <si>
    <t>539318</t>
  </si>
  <si>
    <t>384202</t>
  </si>
  <si>
    <t>108441</t>
  </si>
  <si>
    <t>232225</t>
  </si>
  <si>
    <t>325965</t>
  </si>
  <si>
    <t>628873</t>
  </si>
  <si>
    <t>230007</t>
  </si>
  <si>
    <t>15026</t>
  </si>
  <si>
    <t>137407</t>
  </si>
  <si>
    <t>404323</t>
  </si>
  <si>
    <t>333644</t>
  </si>
  <si>
    <t>332995</t>
  </si>
  <si>
    <t>395714</t>
  </si>
  <si>
    <t>402560</t>
  </si>
  <si>
    <t>561710</t>
  </si>
  <si>
    <t>389737</t>
  </si>
  <si>
    <t>487676</t>
  </si>
  <si>
    <t>142940</t>
  </si>
  <si>
    <t>240797</t>
  </si>
  <si>
    <t>262823</t>
  </si>
  <si>
    <t>108208</t>
  </si>
  <si>
    <t>320444</t>
  </si>
  <si>
    <t>262542</t>
  </si>
  <si>
    <t>211174</t>
  </si>
  <si>
    <t>227411</t>
  </si>
  <si>
    <t>182902</t>
  </si>
  <si>
    <t>221513</t>
  </si>
  <si>
    <t>191584</t>
  </si>
  <si>
    <t>164110</t>
  </si>
  <si>
    <t>383163</t>
  </si>
  <si>
    <t>635494</t>
  </si>
  <si>
    <t>635781</t>
  </si>
  <si>
    <t>105548</t>
  </si>
  <si>
    <t>149847</t>
  </si>
  <si>
    <t>734573</t>
  </si>
  <si>
    <t>650306</t>
  </si>
  <si>
    <t>649828</t>
  </si>
  <si>
    <t>649987</t>
  </si>
  <si>
    <t>487751</t>
  </si>
  <si>
    <t>649705</t>
  </si>
  <si>
    <t>159087</t>
  </si>
  <si>
    <t>465806</t>
  </si>
  <si>
    <t>438966</t>
  </si>
  <si>
    <t>410013</t>
  </si>
  <si>
    <t>362456</t>
  </si>
  <si>
    <t>487721</t>
  </si>
  <si>
    <t>364555</t>
  </si>
  <si>
    <t>412506</t>
  </si>
  <si>
    <t>285820</t>
  </si>
  <si>
    <t>308169</t>
  </si>
  <si>
    <t>498826</t>
  </si>
  <si>
    <t>257981</t>
  </si>
  <si>
    <t>420707</t>
  </si>
  <si>
    <t>252730</t>
  </si>
  <si>
    <t>344521</t>
  </si>
  <si>
    <t>351448</t>
  </si>
  <si>
    <t>334109</t>
  </si>
  <si>
    <t>364714</t>
  </si>
  <si>
    <t>362380</t>
  </si>
  <si>
    <t>359788</t>
  </si>
  <si>
    <t>293067</t>
  </si>
  <si>
    <t>582706</t>
  </si>
  <si>
    <t>242712</t>
  </si>
  <si>
    <t>434041</t>
  </si>
  <si>
    <t>593017</t>
  </si>
  <si>
    <t>603237</t>
  </si>
  <si>
    <t>696179</t>
  </si>
  <si>
    <t>332923</t>
  </si>
  <si>
    <t>550495</t>
  </si>
  <si>
    <t>551461</t>
  </si>
  <si>
    <t>507818</t>
  </si>
  <si>
    <t>551713</t>
  </si>
  <si>
    <t>886249</t>
  </si>
  <si>
    <t>745278</t>
  </si>
  <si>
    <t>885944</t>
  </si>
  <si>
    <t>720470</t>
  </si>
  <si>
    <t>746483</t>
  </si>
  <si>
    <t>296615</t>
  </si>
  <si>
    <t>630221</t>
  </si>
  <si>
    <t>914411</t>
  </si>
  <si>
    <t>493073</t>
  </si>
  <si>
    <t>857906</t>
  </si>
  <si>
    <t>187985</t>
  </si>
  <si>
    <t>406633</t>
  </si>
  <si>
    <t>531682</t>
  </si>
  <si>
    <t>98281</t>
  </si>
  <si>
    <t>401538</t>
  </si>
  <si>
    <t>60475</t>
  </si>
  <si>
    <t>236899</t>
  </si>
  <si>
    <t>247245</t>
  </si>
  <si>
    <t>442347</t>
  </si>
  <si>
    <t>641254</t>
  </si>
  <si>
    <t>774292</t>
  </si>
  <si>
    <t>769798</t>
  </si>
  <si>
    <t>640286</t>
  </si>
  <si>
    <t>797431</t>
  </si>
  <si>
    <t>612678</t>
  </si>
  <si>
    <t>437950</t>
  </si>
  <si>
    <t>764446</t>
  </si>
  <si>
    <t>346997</t>
  </si>
  <si>
    <t>879641</t>
  </si>
  <si>
    <t>464101</t>
  </si>
  <si>
    <t>710103</t>
  </si>
  <si>
    <t>287225</t>
  </si>
  <si>
    <t>683594</t>
  </si>
  <si>
    <t>322375</t>
  </si>
  <si>
    <t>910428</t>
  </si>
  <si>
    <t>25925</t>
  </si>
  <si>
    <t>57444</t>
  </si>
  <si>
    <t>43333</t>
  </si>
  <si>
    <t>156791</t>
  </si>
  <si>
    <t>106101</t>
  </si>
  <si>
    <t>638660</t>
  </si>
  <si>
    <t>798705</t>
  </si>
  <si>
    <t>391345</t>
  </si>
  <si>
    <t>769971</t>
  </si>
  <si>
    <t>426217</t>
  </si>
  <si>
    <t>192010</t>
  </si>
  <si>
    <t>234336</t>
  </si>
  <si>
    <t>585472</t>
  </si>
  <si>
    <t>614127</t>
  </si>
  <si>
    <t>70409</t>
  </si>
  <si>
    <t>538626</t>
  </si>
  <si>
    <t>403167</t>
  </si>
  <si>
    <t>427972</t>
  </si>
  <si>
    <t>58772</t>
  </si>
  <si>
    <t>295252</t>
  </si>
  <si>
    <t>122303</t>
  </si>
  <si>
    <t>759889</t>
  </si>
  <si>
    <t>570447</t>
  </si>
  <si>
    <t>483088</t>
  </si>
  <si>
    <t>86998</t>
  </si>
  <si>
    <t>620252</t>
  </si>
  <si>
    <t>42054</t>
  </si>
  <si>
    <t>514293</t>
  </si>
  <si>
    <t>697520</t>
  </si>
  <si>
    <t>526801</t>
  </si>
  <si>
    <t>43412</t>
  </si>
  <si>
    <t>206716</t>
  </si>
  <si>
    <t>23203</t>
  </si>
  <si>
    <t>776121</t>
  </si>
  <si>
    <t>621005</t>
  </si>
  <si>
    <t>257436</t>
  </si>
  <si>
    <t>49107</t>
  </si>
  <si>
    <t>562768</t>
  </si>
  <si>
    <t>865676</t>
  </si>
  <si>
    <t>46889</t>
  </si>
  <si>
    <t>255817</t>
  </si>
  <si>
    <t>327471</t>
  </si>
  <si>
    <t>640729</t>
  </si>
  <si>
    <t>569802</t>
  </si>
  <si>
    <t>569798</t>
  </si>
  <si>
    <t>559785</t>
  </si>
  <si>
    <t>639363</t>
  </si>
  <si>
    <t>909955</t>
  </si>
  <si>
    <t>626143</t>
  </si>
  <si>
    <t>770024</t>
  </si>
  <si>
    <t>383731</t>
  </si>
  <si>
    <t>57679</t>
  </si>
  <si>
    <t>130310</t>
  </si>
  <si>
    <t>258236</t>
  </si>
  <si>
    <t>199958</t>
  </si>
  <si>
    <t>128994</t>
  </si>
  <si>
    <t>39697</t>
  </si>
  <si>
    <t>25272</t>
  </si>
  <si>
    <t>422514</t>
  </si>
  <si>
    <t>461117</t>
  </si>
  <si>
    <t>431192</t>
  </si>
  <si>
    <t>403718</t>
  </si>
  <si>
    <t>622771</t>
  </si>
  <si>
    <t>875106</t>
  </si>
  <si>
    <t>875393</t>
  </si>
  <si>
    <t>345156</t>
  </si>
  <si>
    <t>389271</t>
  </si>
  <si>
    <t>974177</t>
  </si>
  <si>
    <t>889914</t>
  </si>
  <si>
    <t>889432</t>
  </si>
  <si>
    <t>889599</t>
  </si>
  <si>
    <t>558903</t>
  </si>
  <si>
    <t>889313</t>
  </si>
  <si>
    <t>398511</t>
  </si>
  <si>
    <t>536958</t>
  </si>
  <si>
    <t>678578</t>
  </si>
  <si>
    <t>649621</t>
  </si>
  <si>
    <t>602060</t>
  </si>
  <si>
    <t>727333</t>
  </si>
  <si>
    <t>604163</t>
  </si>
  <si>
    <t>652114</t>
  </si>
  <si>
    <t>525424</t>
  </si>
  <si>
    <t>547773</t>
  </si>
  <si>
    <t>738430</t>
  </si>
  <si>
    <t>495645</t>
  </si>
  <si>
    <t>660315</t>
  </si>
  <si>
    <t>492327</t>
  </si>
  <si>
    <t>584129</t>
  </si>
  <si>
    <t>591056</t>
  </si>
  <si>
    <t>573717</t>
  </si>
  <si>
    <t>604322</t>
  </si>
  <si>
    <t>601984</t>
  </si>
  <si>
    <t>599392</t>
  </si>
  <si>
    <t>532679</t>
  </si>
  <si>
    <t>822314</t>
  </si>
  <si>
    <t>482320</t>
  </si>
  <si>
    <t>673649</t>
  </si>
  <si>
    <t>832625</t>
  </si>
  <si>
    <t>842845</t>
  </si>
  <si>
    <t>261785</t>
  </si>
  <si>
    <t>267129</t>
  </si>
  <si>
    <t>918198</t>
  </si>
  <si>
    <t>829076</t>
  </si>
  <si>
    <t>917893</t>
  </si>
  <si>
    <t>824448</t>
  </si>
  <si>
    <t>554702</t>
  </si>
  <si>
    <t>946360</t>
  </si>
  <si>
    <t>873621</t>
  </si>
  <si>
    <t>423512</t>
  </si>
  <si>
    <t>506353</t>
  </si>
  <si>
    <t>80963</t>
  </si>
  <si>
    <t>133562</t>
  </si>
  <si>
    <t>467840</t>
  </si>
  <si>
    <t>377141</t>
  </si>
  <si>
    <t>217620</t>
  </si>
  <si>
    <t>431196</t>
  </si>
  <si>
    <t>206860</t>
  </si>
  <si>
    <t>465389</t>
  </si>
  <si>
    <t>422793</t>
  </si>
  <si>
    <t>243956</t>
  </si>
  <si>
    <t>363037</t>
  </si>
  <si>
    <t>178284</t>
  </si>
  <si>
    <t>56429</t>
  </si>
  <si>
    <t>330052</t>
  </si>
  <si>
    <t>113361</t>
  </si>
  <si>
    <t>445247</t>
  </si>
  <si>
    <t>24245</t>
  </si>
  <si>
    <t>275709</t>
  </si>
  <si>
    <t>184567</t>
  </si>
  <si>
    <t>290268</t>
  </si>
  <si>
    <t>149366</t>
  </si>
  <si>
    <t>476034</t>
  </si>
  <si>
    <t>412424</t>
  </si>
  <si>
    <t>379036</t>
  </si>
  <si>
    <t>412892</t>
  </si>
  <si>
    <t>469772</t>
  </si>
  <si>
    <t>475660</t>
  </si>
  <si>
    <t>204266</t>
  </si>
  <si>
    <t>364311</t>
  </si>
  <si>
    <t>119469</t>
  </si>
  <si>
    <t>461280</t>
  </si>
  <si>
    <t>24728</t>
  </si>
  <si>
    <t>248779</t>
  </si>
  <si>
    <t>219963</t>
  </si>
  <si>
    <t>170489</t>
  </si>
  <si>
    <t>179733</t>
  </si>
  <si>
    <t>389363</t>
  </si>
  <si>
    <t>308728</t>
  </si>
  <si>
    <t>347168</t>
  </si>
  <si>
    <t>688214</t>
  </si>
  <si>
    <t>428331</t>
  </si>
  <si>
    <t>205061</t>
  </si>
  <si>
    <t>491862</t>
  </si>
  <si>
    <t>510762</t>
  </si>
  <si>
    <t>215385</t>
  </si>
  <si>
    <t>27860</t>
  </si>
  <si>
    <t>363931</t>
  </si>
  <si>
    <t>185858</t>
  </si>
  <si>
    <t>396307</t>
  </si>
  <si>
    <t>96380</t>
  </si>
  <si>
    <t>263126</t>
  </si>
  <si>
    <t>128681</t>
  </si>
  <si>
    <t>399156</t>
  </si>
  <si>
    <t>525084</t>
  </si>
  <si>
    <t>409193</t>
  </si>
  <si>
    <t>341727</t>
  </si>
  <si>
    <t>186611</t>
  </si>
  <si>
    <t>219342</t>
  </si>
  <si>
    <t>418666</t>
  </si>
  <si>
    <t>161030</t>
  </si>
  <si>
    <t>431282</t>
  </si>
  <si>
    <t>416448</t>
  </si>
  <si>
    <t>200368</t>
  </si>
  <si>
    <t>182494</t>
  </si>
  <si>
    <t>206335</t>
  </si>
  <si>
    <t>135408</t>
  </si>
  <si>
    <t>135404</t>
  </si>
  <si>
    <t>329887</t>
  </si>
  <si>
    <t>242252</t>
  </si>
  <si>
    <t>447439</t>
  </si>
  <si>
    <t>191749</t>
  </si>
  <si>
    <t>421849</t>
  </si>
  <si>
    <t>89576</t>
  </si>
  <si>
    <t>427238</t>
  </si>
  <si>
    <t>229443</t>
  </si>
  <si>
    <t>515547</t>
  </si>
  <si>
    <t>457645</t>
  </si>
  <si>
    <t>406277</t>
  </si>
  <si>
    <t>36699</t>
  </si>
  <si>
    <t>24133</t>
  </si>
  <si>
    <t>42110</t>
  </si>
  <si>
    <t>226184</t>
  </si>
  <si>
    <t>486687</t>
  </si>
  <si>
    <t>486974</t>
  </si>
  <si>
    <t>113135</t>
  </si>
  <si>
    <t>81101</t>
  </si>
  <si>
    <t>480288</t>
  </si>
  <si>
    <t>501499</t>
  </si>
  <si>
    <t>501017</t>
  </si>
  <si>
    <t>501180</t>
  </si>
  <si>
    <t>330772</t>
  </si>
  <si>
    <t>500898</t>
  </si>
  <si>
    <t>129845</t>
  </si>
  <si>
    <t>308827</t>
  </si>
  <si>
    <t>373846</t>
  </si>
  <si>
    <t>298949</t>
  </si>
  <si>
    <t>251388</t>
  </si>
  <si>
    <t>338914</t>
  </si>
  <si>
    <t>253491</t>
  </si>
  <si>
    <t>263695</t>
  </si>
  <si>
    <t>169232</t>
  </si>
  <si>
    <t>178163</t>
  </si>
  <si>
    <t>350015</t>
  </si>
  <si>
    <t>142878</t>
  </si>
  <si>
    <t>271896</t>
  </si>
  <si>
    <t>139560</t>
  </si>
  <si>
    <t>195714</t>
  </si>
  <si>
    <t>202641</t>
  </si>
  <si>
    <t>185298</t>
  </si>
  <si>
    <t>215907</t>
  </si>
  <si>
    <t>213569</t>
  </si>
  <si>
    <t>210977</t>
  </si>
  <si>
    <t>144260</t>
  </si>
  <si>
    <t>433899</t>
  </si>
  <si>
    <t>105115</t>
  </si>
  <si>
    <t>285234</t>
  </si>
  <si>
    <t>444206</t>
  </si>
  <si>
    <t>454430</t>
  </si>
  <si>
    <t>91046</t>
  </si>
  <si>
    <t>466753</t>
  </si>
  <si>
    <t>844223</t>
  </si>
  <si>
    <t>845189</t>
  </si>
  <si>
    <t>852487</t>
  </si>
  <si>
    <t>845441</t>
  </si>
  <si>
    <t>1167435</t>
  </si>
  <si>
    <t>1078313</t>
  </si>
  <si>
    <t>1167130</t>
  </si>
  <si>
    <t>1056875</t>
  </si>
  <si>
    <t>1073685</t>
  </si>
  <si>
    <t>654549</t>
  </si>
  <si>
    <t>644809</t>
  </si>
  <si>
    <t>1195597</t>
  </si>
  <si>
    <t>1086175</t>
  </si>
  <si>
    <t>232303</t>
  </si>
  <si>
    <t>677345</t>
  </si>
  <si>
    <t>280587</t>
  </si>
  <si>
    <t>200161</t>
  </si>
  <si>
    <t>638832</t>
  </si>
  <si>
    <t>329286</t>
  </si>
  <si>
    <t>548133</t>
  </si>
  <si>
    <t>444234</t>
  </si>
  <si>
    <t>362572</t>
  </si>
  <si>
    <t>602188</t>
  </si>
  <si>
    <t>213766</t>
  </si>
  <si>
    <t>302302</t>
  </si>
  <si>
    <t>298354</t>
  </si>
  <si>
    <t>173344</t>
  </si>
  <si>
    <t>231201</t>
  </si>
  <si>
    <t>40251</t>
  </si>
  <si>
    <t>259054</t>
  </si>
  <si>
    <t>151552</t>
  </si>
  <si>
    <t>365856</t>
  </si>
  <si>
    <t>254038</t>
  </si>
  <si>
    <t>216970</t>
  </si>
  <si>
    <t>84500</t>
  </si>
  <si>
    <t>402768</t>
  </si>
  <si>
    <t>219656</t>
  </si>
  <si>
    <t>348990</t>
  </si>
  <si>
    <t>284825</t>
  </si>
  <si>
    <t>583412</t>
  </si>
  <si>
    <t>550024</t>
  </si>
  <si>
    <t>583880</t>
  </si>
  <si>
    <t>640760</t>
  </si>
  <si>
    <t>646648</t>
  </si>
  <si>
    <t>10574</t>
  </si>
  <si>
    <t>173102</t>
  </si>
  <si>
    <t>319093</t>
  </si>
  <si>
    <t>298193</t>
  </si>
  <si>
    <t>220535</t>
  </si>
  <si>
    <t>419767</t>
  </si>
  <si>
    <t>441554</t>
  </si>
  <si>
    <t>89617</t>
  </si>
  <si>
    <t>32449</t>
  </si>
  <si>
    <t>560355</t>
  </si>
  <si>
    <t>311002</t>
  </si>
  <si>
    <t>596405</t>
  </si>
  <si>
    <t>852085</t>
  </si>
  <si>
    <t>599323</t>
  </si>
  <si>
    <t>600459</t>
  </si>
  <si>
    <t>410795</t>
  </si>
  <si>
    <t>662854</t>
  </si>
  <si>
    <t>413575</t>
  </si>
  <si>
    <t>153936</t>
  </si>
  <si>
    <t>183327</t>
  </si>
  <si>
    <t>534923</t>
  </si>
  <si>
    <t>23861</t>
  </si>
  <si>
    <t>567299</t>
  </si>
  <si>
    <t>132483</t>
  </si>
  <si>
    <t>71494</t>
  </si>
  <si>
    <t>201930</t>
  </si>
  <si>
    <t>570148</t>
  </si>
  <si>
    <t>683618</t>
  </si>
  <si>
    <t>580181</t>
  </si>
  <si>
    <t>150095</t>
  </si>
  <si>
    <t>24614</t>
  </si>
  <si>
    <t>464775</t>
  </si>
  <si>
    <t>580185</t>
  </si>
  <si>
    <t>589658</t>
  </si>
  <si>
    <t>149195</t>
  </si>
  <si>
    <t>240073</t>
  </si>
  <si>
    <t>587440</t>
  </si>
  <si>
    <t>371356</t>
  </si>
  <si>
    <t>382118</t>
  </si>
  <si>
    <t>14703</t>
  </si>
  <si>
    <t>73067</t>
  </si>
  <si>
    <t>73063</t>
  </si>
  <si>
    <t>301782</t>
  </si>
  <si>
    <t>171640</t>
  </si>
  <si>
    <t>284352</t>
  </si>
  <si>
    <t>19770</t>
  </si>
  <si>
    <t>297670</t>
  </si>
  <si>
    <t>289200</t>
  </si>
  <si>
    <t>598230</t>
  </si>
  <si>
    <t>620256</t>
  </si>
  <si>
    <t>430873</t>
  </si>
  <si>
    <t>629731</t>
  </si>
  <si>
    <t>656554</t>
  </si>
  <si>
    <t>605186</t>
  </si>
  <si>
    <t>621423</t>
  </si>
  <si>
    <t>181878</t>
  </si>
  <si>
    <t>218743</t>
  </si>
  <si>
    <t>206866</t>
  </si>
  <si>
    <t>261187</t>
  </si>
  <si>
    <t>154766</t>
  </si>
  <si>
    <t>286940</t>
  </si>
  <si>
    <t>287227</t>
  </si>
  <si>
    <t>314565</t>
  </si>
  <si>
    <t>282300</t>
  </si>
  <si>
    <t>386015</t>
  </si>
  <si>
    <t>301752</t>
  </si>
  <si>
    <t>301270</t>
  </si>
  <si>
    <t>301433</t>
  </si>
  <si>
    <t>286148</t>
  </si>
  <si>
    <t>301151</t>
  </si>
  <si>
    <t>331275</t>
  </si>
  <si>
    <t>325281</t>
  </si>
  <si>
    <t>233879</t>
  </si>
  <si>
    <t>220250</t>
  </si>
  <si>
    <t>172689</t>
  </si>
  <si>
    <t>159972</t>
  </si>
  <si>
    <t>174792</t>
  </si>
  <si>
    <t>84753</t>
  </si>
  <si>
    <t>152260</t>
  </si>
  <si>
    <t>91587</t>
  </si>
  <si>
    <t>150170</t>
  </si>
  <si>
    <t>202289</t>
  </si>
  <si>
    <t>72051</t>
  </si>
  <si>
    <t>203851</t>
  </si>
  <si>
    <t>26135</t>
  </si>
  <si>
    <t>18879</t>
  </si>
  <si>
    <t>34653</t>
  </si>
  <si>
    <t>16062</t>
  </si>
  <si>
    <t>286</t>
  </si>
  <si>
    <t>40765</t>
  </si>
  <si>
    <t>73986</t>
  </si>
  <si>
    <t>234152</t>
  </si>
  <si>
    <t>133804</t>
  </si>
  <si>
    <t>85487</t>
  </si>
  <si>
    <t>244459</t>
  </si>
  <si>
    <t>254683</t>
  </si>
  <si>
    <t>307249</t>
  </si>
  <si>
    <t>361417</t>
  </si>
  <si>
    <t>658736</t>
  </si>
  <si>
    <t>659702</t>
  </si>
  <si>
    <t>667000</t>
  </si>
  <si>
    <t>659954</t>
  </si>
  <si>
    <t>817191</t>
  </si>
  <si>
    <t>769880</t>
  </si>
  <si>
    <t>816886</t>
  </si>
  <si>
    <t>795753</t>
  </si>
  <si>
    <t>771758</t>
  </si>
  <si>
    <t>469062</t>
  </si>
  <si>
    <t>373240</t>
  </si>
  <si>
    <t>845353</t>
  </si>
  <si>
    <t>937371</t>
  </si>
  <si>
    <t>218694</t>
  </si>
  <si>
    <t>964706</t>
  </si>
  <si>
    <t>366632</t>
  </si>
  <si>
    <t>487526</t>
  </si>
  <si>
    <t>926193</t>
  </si>
  <si>
    <t>305990</t>
  </si>
  <si>
    <t>835494</t>
  </si>
  <si>
    <t>393803</t>
  </si>
  <si>
    <t>649937</t>
  </si>
  <si>
    <t>889553</t>
  </si>
  <si>
    <t>501131</t>
  </si>
  <si>
    <t>301392</t>
  </si>
  <si>
    <t>23691</t>
  </si>
  <si>
    <t>460709</t>
  </si>
  <si>
    <t>518566</t>
  </si>
  <si>
    <t>327616</t>
  </si>
  <si>
    <t>417472</t>
  </si>
  <si>
    <t>335442</t>
  </si>
  <si>
    <t>474404</t>
  </si>
  <si>
    <t>240429</t>
  </si>
  <si>
    <t>504335</t>
  </si>
  <si>
    <t>231527</t>
  </si>
  <si>
    <t>415249</t>
  </si>
  <si>
    <t>507021</t>
  </si>
  <si>
    <t>380048</t>
  </si>
  <si>
    <t>46094</t>
  </si>
  <si>
    <t>870777</t>
  </si>
  <si>
    <t>837389</t>
  </si>
  <si>
    <t>871245</t>
  </si>
  <si>
    <t>928125</t>
  </si>
  <si>
    <t>934013</t>
  </si>
  <si>
    <t>292484</t>
  </si>
  <si>
    <t>159493</t>
  </si>
  <si>
    <t>312742</t>
  </si>
  <si>
    <t>23530</t>
  </si>
  <si>
    <t>384714</t>
  </si>
  <si>
    <t>707132</t>
  </si>
  <si>
    <t>391952</t>
  </si>
  <si>
    <t>376982</t>
  </si>
  <si>
    <t>319814</t>
  </si>
  <si>
    <t>847720</t>
  </si>
  <si>
    <t>91187</t>
  </si>
  <si>
    <t>410918</t>
  </si>
  <si>
    <t>751964</t>
  </si>
  <si>
    <t>886684</t>
  </si>
  <si>
    <t>435743</t>
  </si>
  <si>
    <t>950215</t>
  </si>
  <si>
    <t>140744</t>
  </si>
  <si>
    <t>231426</t>
  </si>
  <si>
    <t>847716</t>
  </si>
  <si>
    <t>470692</t>
  </si>
  <si>
    <t>546330</t>
  </si>
  <si>
    <t>311226</t>
  </si>
  <si>
    <t>854660</t>
  </si>
  <si>
    <t>419848</t>
  </si>
  <si>
    <t>258018</t>
  </si>
  <si>
    <t>486607</t>
  </si>
  <si>
    <t>857509</t>
  </si>
  <si>
    <t>970979</t>
  </si>
  <si>
    <t>867546</t>
  </si>
  <si>
    <t>279440</t>
  </si>
  <si>
    <t>311979</t>
  </si>
  <si>
    <t>367808</t>
  </si>
  <si>
    <t>877019</t>
  </si>
  <si>
    <t>436560</t>
  </si>
  <si>
    <t>226464</t>
  </si>
  <si>
    <t>874801</t>
  </si>
  <si>
    <t>658721</t>
  </si>
  <si>
    <t>413176</t>
  </si>
  <si>
    <t>302260</t>
  </si>
  <si>
    <t>360432</t>
  </si>
  <si>
    <t>360428</t>
  </si>
  <si>
    <t>85251</t>
  </si>
  <si>
    <t>459005</t>
  </si>
  <si>
    <t>45621</t>
  </si>
  <si>
    <t>307135</t>
  </si>
  <si>
    <t>23007</t>
  </si>
  <si>
    <t>375245</t>
  </si>
  <si>
    <t>885595</t>
  </si>
  <si>
    <t>907621</t>
  </si>
  <si>
    <t>379240</t>
  </si>
  <si>
    <t>1047950</t>
  </si>
  <si>
    <t>727083</t>
  </si>
  <si>
    <t>675715</t>
  </si>
  <si>
    <t>635548</t>
  </si>
  <si>
    <t>468520</t>
  </si>
  <si>
    <t>505385</t>
  </si>
  <si>
    <t>405168</t>
  </si>
  <si>
    <t>427242</t>
  </si>
  <si>
    <t>257720</t>
  </si>
  <si>
    <t>49046</t>
  </si>
  <si>
    <t>49333</t>
  </si>
  <si>
    <t>483917</t>
  </si>
  <si>
    <t>361506</t>
  </si>
  <si>
    <t>89402</t>
  </si>
  <si>
    <t>5139</t>
  </si>
  <si>
    <t>4657</t>
  </si>
  <si>
    <t>4820</t>
  </si>
  <si>
    <t>88852</t>
  </si>
  <si>
    <t>480</t>
  </si>
  <si>
    <t>318622</t>
  </si>
  <si>
    <t>101395</t>
  </si>
  <si>
    <t>520521</t>
  </si>
  <si>
    <t>506892</t>
  </si>
  <si>
    <t>459331</t>
  </si>
  <si>
    <t>336974</t>
  </si>
  <si>
    <t>461434</t>
  </si>
  <si>
    <t>306455</t>
  </si>
  <si>
    <t>438902</t>
  </si>
  <si>
    <t>378229</t>
  </si>
  <si>
    <t>279663</t>
  </si>
  <si>
    <t>488931</t>
  </si>
  <si>
    <t>259075</t>
  </si>
  <si>
    <t>490493</t>
  </si>
  <si>
    <t>312777</t>
  </si>
  <si>
    <t>305521</t>
  </si>
  <si>
    <t>321295</t>
  </si>
  <si>
    <t>302903</t>
  </si>
  <si>
    <t>302090</t>
  </si>
  <si>
    <t>327407</t>
  </si>
  <si>
    <t>360628</t>
  </si>
  <si>
    <t>219617</t>
  </si>
  <si>
    <t>420446</t>
  </si>
  <si>
    <t>234353</t>
  </si>
  <si>
    <t>229924</t>
  </si>
  <si>
    <t>240148</t>
  </si>
  <si>
    <t>307611</t>
  </si>
  <si>
    <t>361779</t>
  </si>
  <si>
    <t>547702</t>
  </si>
  <si>
    <t>548668</t>
  </si>
  <si>
    <t>555966</t>
  </si>
  <si>
    <t>548920</t>
  </si>
  <si>
    <t>792313</t>
  </si>
  <si>
    <t>745002</t>
  </si>
  <si>
    <t>792008</t>
  </si>
  <si>
    <t>770875</t>
  </si>
  <si>
    <t>746880</t>
  </si>
  <si>
    <t>469725</t>
  </si>
  <si>
    <t>340927</t>
  </si>
  <si>
    <t>820475</t>
  </si>
  <si>
    <t>938034</t>
  </si>
  <si>
    <t>219056</t>
  </si>
  <si>
    <t>965068</t>
  </si>
  <si>
    <t>366994</t>
  </si>
  <si>
    <t>487888</t>
  </si>
  <si>
    <t>926555</t>
  </si>
  <si>
    <t>306352</t>
  </si>
  <si>
    <t>835856</t>
  </si>
  <si>
    <t>394103</t>
  </si>
  <si>
    <t>650303</t>
  </si>
  <si>
    <t>889911</t>
  </si>
  <si>
    <t>501493</t>
  </si>
  <si>
    <t>301754</t>
  </si>
  <si>
    <t>5144</t>
  </si>
  <si>
    <t>461071</t>
  </si>
  <si>
    <t>518928</t>
  </si>
  <si>
    <t>327978</t>
  </si>
  <si>
    <t>417834</t>
  </si>
  <si>
    <t>335804</t>
  </si>
  <si>
    <t>474766</t>
  </si>
  <si>
    <t>240791</t>
  </si>
  <si>
    <t>504697</t>
  </si>
  <si>
    <t>415611</t>
  </si>
  <si>
    <t>507383</t>
  </si>
  <si>
    <t>380410</t>
  </si>
  <si>
    <t>46456</t>
  </si>
  <si>
    <t>871139</t>
  </si>
  <si>
    <t>837751</t>
  </si>
  <si>
    <t>871607</t>
  </si>
  <si>
    <t>928491</t>
  </si>
  <si>
    <t>934379</t>
  </si>
  <si>
    <t>292846</t>
  </si>
  <si>
    <t>159855</t>
  </si>
  <si>
    <t>313104</t>
  </si>
  <si>
    <t>823</t>
  </si>
  <si>
    <t>385076</t>
  </si>
  <si>
    <t>707494</t>
  </si>
  <si>
    <t>392314</t>
  </si>
  <si>
    <t>377344</t>
  </si>
  <si>
    <t>320176</t>
  </si>
  <si>
    <t>848082</t>
  </si>
  <si>
    <t>91549</t>
  </si>
  <si>
    <t>385049</t>
  </si>
  <si>
    <t>752627</t>
  </si>
  <si>
    <t>887046</t>
  </si>
  <si>
    <t>436043</t>
  </si>
  <si>
    <t>950581</t>
  </si>
  <si>
    <t>115866</t>
  </si>
  <si>
    <t>471054</t>
  </si>
  <si>
    <t>546692</t>
  </si>
  <si>
    <t>311588</t>
  </si>
  <si>
    <t>855022</t>
  </si>
  <si>
    <t>420210</t>
  </si>
  <si>
    <t>258380</t>
  </si>
  <si>
    <t>486969</t>
  </si>
  <si>
    <t>857871</t>
  </si>
  <si>
    <t>857875</t>
  </si>
  <si>
    <t>971341</t>
  </si>
  <si>
    <t>867908</t>
  </si>
  <si>
    <t>279802</t>
  </si>
  <si>
    <t>312341</t>
  </si>
  <si>
    <t>368170</t>
  </si>
  <si>
    <t>877381</t>
  </si>
  <si>
    <t>436922</t>
  </si>
  <si>
    <t>226826</t>
  </si>
  <si>
    <t>875163</t>
  </si>
  <si>
    <t>659083</t>
  </si>
  <si>
    <t>413538</t>
  </si>
  <si>
    <t>302622</t>
  </si>
  <si>
    <t>360794</t>
  </si>
  <si>
    <t>360790</t>
  </si>
  <si>
    <t>85613</t>
  </si>
  <si>
    <t>459367</t>
  </si>
  <si>
    <t>45983</t>
  </si>
  <si>
    <t>307497</t>
  </si>
  <si>
    <t>876</t>
  </si>
  <si>
    <t>375607</t>
  </si>
  <si>
    <t>885953</t>
  </si>
  <si>
    <t>885957</t>
  </si>
  <si>
    <t>907983</t>
  </si>
  <si>
    <t>518857</t>
  </si>
  <si>
    <t>1044006</t>
  </si>
  <si>
    <t>744445</t>
  </si>
  <si>
    <t>693077</t>
  </si>
  <si>
    <t>652910</t>
  </si>
  <si>
    <t>464576</t>
  </si>
  <si>
    <t>501441</t>
  </si>
  <si>
    <t>489564</t>
  </si>
  <si>
    <t>444604</t>
  </si>
  <si>
    <t>253776</t>
  </si>
  <si>
    <t>45102</t>
  </si>
  <si>
    <t>45389</t>
  </si>
  <si>
    <t>501279</t>
  </si>
  <si>
    <t>378868</t>
  </si>
  <si>
    <t>84913</t>
  </si>
  <si>
    <t>784</t>
  </si>
  <si>
    <t>665</t>
  </si>
  <si>
    <t>106214</t>
  </si>
  <si>
    <t>23454</t>
  </si>
  <si>
    <t>335984</t>
  </si>
  <si>
    <t>118757</t>
  </si>
  <si>
    <t>516577</t>
  </si>
  <si>
    <t>502948</t>
  </si>
  <si>
    <t>455387</t>
  </si>
  <si>
    <t>333030</t>
  </si>
  <si>
    <t>457490</t>
  </si>
  <si>
    <t>302511</t>
  </si>
  <si>
    <t>434958</t>
  </si>
  <si>
    <t>374285</t>
  </si>
  <si>
    <t>275719</t>
  </si>
  <si>
    <t>484987</t>
  </si>
  <si>
    <t>255131</t>
  </si>
  <si>
    <t>486549</t>
  </si>
  <si>
    <t>308833</t>
  </si>
  <si>
    <t>301577</t>
  </si>
  <si>
    <t>317351</t>
  </si>
  <si>
    <t>298959</t>
  </si>
  <si>
    <t>298146</t>
  </si>
  <si>
    <t>323463</t>
  </si>
  <si>
    <t>356684</t>
  </si>
  <si>
    <t>215673</t>
  </si>
  <si>
    <t>416502</t>
  </si>
  <si>
    <t>230409</t>
  </si>
  <si>
    <t>225980</t>
  </si>
  <si>
    <t>236204</t>
  </si>
  <si>
    <t>229666</t>
  </si>
  <si>
    <t>518284</t>
  </si>
  <si>
    <t>846141</t>
  </si>
  <si>
    <t>847107</t>
  </si>
  <si>
    <t>854405</t>
  </si>
  <si>
    <t>847359</t>
  </si>
  <si>
    <t>1162300</t>
  </si>
  <si>
    <t>1080231</t>
  </si>
  <si>
    <t>1169048</t>
  </si>
  <si>
    <t>1058793</t>
  </si>
  <si>
    <t>1075603</t>
  </si>
  <si>
    <t>656467</t>
  </si>
  <si>
    <t>793998</t>
  </si>
  <si>
    <t>1197515</t>
  </si>
  <si>
    <t>1088093</t>
  </si>
  <si>
    <t>391393</t>
  </si>
  <si>
    <t>679259</t>
  </si>
  <si>
    <t>316554</t>
  </si>
  <si>
    <t>138953</t>
  </si>
  <si>
    <t>640746</t>
  </si>
  <si>
    <t>365253</t>
  </si>
  <si>
    <t>550047</t>
  </si>
  <si>
    <t>446152</t>
  </si>
  <si>
    <t>364490</t>
  </si>
  <si>
    <t>604102</t>
  </si>
  <si>
    <t>249733</t>
  </si>
  <si>
    <t>174741</t>
  </si>
  <si>
    <t>461392</t>
  </si>
  <si>
    <t>457444</t>
  </si>
  <si>
    <t>122392</t>
  </si>
  <si>
    <t>146165</t>
  </si>
  <si>
    <t>260972</t>
  </si>
  <si>
    <t>297933</t>
  </si>
  <si>
    <t>367774</t>
  </si>
  <si>
    <t>413128</t>
  </si>
  <si>
    <t>252937</t>
  </si>
  <si>
    <t>243590</t>
  </si>
  <si>
    <t>404682</t>
  </si>
  <si>
    <t>60851</t>
  </si>
  <si>
    <t>400521</t>
  </si>
  <si>
    <t>443915</t>
  </si>
  <si>
    <t>585330</t>
  </si>
  <si>
    <t>551942</t>
  </si>
  <si>
    <t>585798</t>
  </si>
  <si>
    <t>642682</t>
  </si>
  <si>
    <t>648570</t>
  </si>
  <si>
    <t>172147</t>
  </si>
  <si>
    <t>332192</t>
  </si>
  <si>
    <t>355060</t>
  </si>
  <si>
    <t>457283</t>
  </si>
  <si>
    <t>256502</t>
  </si>
  <si>
    <t>443468</t>
  </si>
  <si>
    <t>87424</t>
  </si>
  <si>
    <t>147614</t>
  </si>
  <si>
    <t>562269</t>
  </si>
  <si>
    <t>470092</t>
  </si>
  <si>
    <t>598323</t>
  </si>
  <si>
    <t>853999</t>
  </si>
  <si>
    <t>601241</t>
  </si>
  <si>
    <t>412709</t>
  </si>
  <si>
    <t>664768</t>
  </si>
  <si>
    <t>572665</t>
  </si>
  <si>
    <t>313026</t>
  </si>
  <si>
    <t>562273</t>
  </si>
  <si>
    <t>219294</t>
  </si>
  <si>
    <t>536841</t>
  </si>
  <si>
    <t>153739</t>
  </si>
  <si>
    <t>569217</t>
  </si>
  <si>
    <t>156617</t>
  </si>
  <si>
    <t>231007</t>
  </si>
  <si>
    <t>140722</t>
  </si>
  <si>
    <t>572062</t>
  </si>
  <si>
    <t>685532</t>
  </si>
  <si>
    <t>582103</t>
  </si>
  <si>
    <t>309608</t>
  </si>
  <si>
    <t>154492</t>
  </si>
  <si>
    <t>466689</t>
  </si>
  <si>
    <t>591572</t>
  </si>
  <si>
    <t>87987</t>
  </si>
  <si>
    <t>399163</t>
  </si>
  <si>
    <t>589358</t>
  </si>
  <si>
    <t>373278</t>
  </si>
  <si>
    <t>418085</t>
  </si>
  <si>
    <t>174216</t>
  </si>
  <si>
    <t>129491</t>
  </si>
  <si>
    <t>129487</t>
  </si>
  <si>
    <t>460872</t>
  </si>
  <si>
    <t>76297</t>
  </si>
  <si>
    <t>443442</t>
  </si>
  <si>
    <t>159630</t>
  </si>
  <si>
    <t>456760</t>
  </si>
  <si>
    <t>325167</t>
  </si>
  <si>
    <t>600148</t>
  </si>
  <si>
    <t>622174</t>
  </si>
  <si>
    <t>467962</t>
  </si>
  <si>
    <t>628764</t>
  </si>
  <si>
    <t>655587</t>
  </si>
  <si>
    <t>604219</t>
  </si>
  <si>
    <t>620456</t>
  </si>
  <si>
    <t>218967</t>
  </si>
  <si>
    <t>255832</t>
  </si>
  <si>
    <t>243955</t>
  </si>
  <si>
    <t>260988</t>
  </si>
  <si>
    <t>314081</t>
  </si>
  <si>
    <t>446255</t>
  </si>
  <si>
    <t>446542</t>
  </si>
  <si>
    <t>351654</t>
  </si>
  <si>
    <t>319389</t>
  </si>
  <si>
    <t>545330</t>
  </si>
  <si>
    <t>461067</t>
  </si>
  <si>
    <t>460585</t>
  </si>
  <si>
    <t>460748</t>
  </si>
  <si>
    <t>445447</t>
  </si>
  <si>
    <t>460466</t>
  </si>
  <si>
    <t>368364</t>
  </si>
  <si>
    <t>484596</t>
  </si>
  <si>
    <t>127173</t>
  </si>
  <si>
    <t>65390</t>
  </si>
  <si>
    <t>76293</t>
  </si>
  <si>
    <t>298482</t>
  </si>
  <si>
    <t>6</t>
  </si>
  <si>
    <t>223263</t>
  </si>
  <si>
    <t>88942</t>
  </si>
  <si>
    <t>86550</t>
  </si>
  <si>
    <t>309583</t>
  </si>
  <si>
    <t>138971</t>
  </si>
  <si>
    <t>231464</t>
  </si>
  <si>
    <t>140533</t>
  </si>
  <si>
    <t>155282</t>
  </si>
  <si>
    <t>162209</t>
  </si>
  <si>
    <t>144866</t>
  </si>
  <si>
    <t>175475</t>
  </si>
  <si>
    <t>173137</t>
  </si>
  <si>
    <t>170545</t>
  </si>
  <si>
    <t>132777</t>
  </si>
  <si>
    <t>393467</t>
  </si>
  <si>
    <t>159556</t>
  </si>
  <si>
    <t>244802</t>
  </si>
  <si>
    <t>403774</t>
  </si>
  <si>
    <t>413998</t>
  </si>
  <si>
    <t>197424</t>
  </si>
  <si>
    <t>592730</t>
  </si>
  <si>
    <t>934684</t>
  </si>
  <si>
    <t>935650</t>
  </si>
  <si>
    <t>942948</t>
  </si>
  <si>
    <t>935906</t>
  </si>
  <si>
    <t>1257896</t>
  </si>
  <si>
    <t>1168778</t>
  </si>
  <si>
    <t>1257595</t>
  </si>
  <si>
    <t>1147336</t>
  </si>
  <si>
    <t>1164146</t>
  </si>
  <si>
    <t>745010</t>
  </si>
  <si>
    <t>914381</t>
  </si>
  <si>
    <t>1286058</t>
  </si>
  <si>
    <t>1162539</t>
  </si>
  <si>
    <t>450510</t>
  </si>
  <si>
    <t>753709</t>
  </si>
  <si>
    <t>440642</t>
  </si>
  <si>
    <t>213399</t>
  </si>
  <si>
    <t>715192</t>
  </si>
  <si>
    <t>489341</t>
  </si>
  <si>
    <t>624493</t>
  </si>
  <si>
    <t>520598</t>
  </si>
  <si>
    <t>438940</t>
  </si>
  <si>
    <t>678552</t>
  </si>
  <si>
    <t>373821</t>
  </si>
  <si>
    <t>233858</t>
  </si>
  <si>
    <t>520509</t>
  </si>
  <si>
    <t>516561</t>
  </si>
  <si>
    <t>127156</t>
  </si>
  <si>
    <t>204194</t>
  </si>
  <si>
    <t>335418</t>
  </si>
  <si>
    <t>247256</t>
  </si>
  <si>
    <t>442220</t>
  </si>
  <si>
    <t>472245</t>
  </si>
  <si>
    <t>377025</t>
  </si>
  <si>
    <t>302707</t>
  </si>
  <si>
    <t>479128</t>
  </si>
  <si>
    <t>84055</t>
  </si>
  <si>
    <t>474967</t>
  </si>
  <si>
    <t>503032</t>
  </si>
  <si>
    <t>659780</t>
  </si>
  <si>
    <t>626388</t>
  </si>
  <si>
    <t>660244</t>
  </si>
  <si>
    <t>717128</t>
  </si>
  <si>
    <t>723012</t>
  </si>
  <si>
    <t>231264</t>
  </si>
  <si>
    <t>391309</t>
  </si>
  <si>
    <t>479148</t>
  </si>
  <si>
    <t>516400</t>
  </si>
  <si>
    <t>380590</t>
  </si>
  <si>
    <t>496131</t>
  </si>
  <si>
    <t>517914</t>
  </si>
  <si>
    <t>161870</t>
  </si>
  <si>
    <t>206731</t>
  </si>
  <si>
    <t>636719</t>
  </si>
  <si>
    <t>529209</t>
  </si>
  <si>
    <t>686866</t>
  </si>
  <si>
    <t>928445</t>
  </si>
  <si>
    <t>675683</t>
  </si>
  <si>
    <t>487159</t>
  </si>
  <si>
    <t>739218</t>
  </si>
  <si>
    <t>631782</t>
  </si>
  <si>
    <t>372143</t>
  </si>
  <si>
    <t>343382</t>
  </si>
  <si>
    <t>611287</t>
  </si>
  <si>
    <t>212856</t>
  </si>
  <si>
    <t>643659</t>
  </si>
  <si>
    <t>231063</t>
  </si>
  <si>
    <t>290124</t>
  </si>
  <si>
    <t>215168</t>
  </si>
  <si>
    <t>646512</t>
  </si>
  <si>
    <t>646508</t>
  </si>
  <si>
    <t>759982</t>
  </si>
  <si>
    <t>656545</t>
  </si>
  <si>
    <t>368725</t>
  </si>
  <si>
    <t>213609</t>
  </si>
  <si>
    <t>541135</t>
  </si>
  <si>
    <t>666018</t>
  </si>
  <si>
    <t>162433</t>
  </si>
  <si>
    <t>458280</t>
  </si>
  <si>
    <t>663800</t>
  </si>
  <si>
    <t>447720</t>
  </si>
  <si>
    <t>542173</t>
  </si>
  <si>
    <t>233333</t>
  </si>
  <si>
    <t>233122</t>
  </si>
  <si>
    <t>233118</t>
  </si>
  <si>
    <t>519989</t>
  </si>
  <si>
    <t>86359</t>
  </si>
  <si>
    <t>502559</t>
  </si>
  <si>
    <t>218747</t>
  </si>
  <si>
    <t>515877</t>
  </si>
  <si>
    <t>449255</t>
  </si>
  <si>
    <t>674594</t>
  </si>
  <si>
    <t>696620</t>
  </si>
  <si>
    <t>587048</t>
  </si>
  <si>
    <t>785906</t>
  </si>
  <si>
    <t>812729</t>
  </si>
  <si>
    <t>761361</t>
  </si>
  <si>
    <t>777598</t>
  </si>
  <si>
    <t>338053</t>
  </si>
  <si>
    <t>374918</t>
  </si>
  <si>
    <t>363041</t>
  </si>
  <si>
    <t>417362</t>
  </si>
  <si>
    <t>371942</t>
  </si>
  <si>
    <t>504116</t>
  </si>
  <si>
    <t>504403</t>
  </si>
  <si>
    <t>470740</t>
  </si>
  <si>
    <t>438475</t>
  </si>
  <si>
    <t>603191</t>
  </si>
  <si>
    <t>518446</t>
  </si>
  <si>
    <t>518609</t>
  </si>
  <si>
    <t>503324</t>
  </si>
  <si>
    <t>518327</t>
  </si>
  <si>
    <t>487450</t>
  </si>
  <si>
    <t>542457</t>
  </si>
  <si>
    <t>19</t>
  </si>
  <si>
    <t>64499</t>
  </si>
  <si>
    <t>86200</t>
  </si>
  <si>
    <t>263635</t>
  </si>
  <si>
    <t>122398</t>
  </si>
  <si>
    <t>215677</t>
  </si>
  <si>
    <t>163582</t>
  </si>
  <si>
    <t>161190</t>
  </si>
  <si>
    <t>367444</t>
  </si>
  <si>
    <t>213611</t>
  </si>
  <si>
    <t>289325</t>
  </si>
  <si>
    <t>215173</t>
  </si>
  <si>
    <t>213143</t>
  </si>
  <si>
    <t>220070</t>
  </si>
  <si>
    <t>202727</t>
  </si>
  <si>
    <t>233336</t>
  </si>
  <si>
    <t>230998</t>
  </si>
  <si>
    <t>215631</t>
  </si>
  <si>
    <t>230161</t>
  </si>
  <si>
    <t>451328</t>
  </si>
  <si>
    <t>289979</t>
  </si>
  <si>
    <t>302663</t>
  </si>
  <si>
    <t>461635</t>
  </si>
  <si>
    <t>471859</t>
  </si>
  <si>
    <t>95785</t>
  </si>
  <si>
    <t>439981</t>
  </si>
  <si>
    <t>810398</t>
  </si>
  <si>
    <t>811364</t>
  </si>
  <si>
    <t>825715</t>
  </si>
  <si>
    <t>811616</t>
  </si>
  <si>
    <t>1154760</t>
  </si>
  <si>
    <t>1044488</t>
  </si>
  <si>
    <t>1133305</t>
  </si>
  <si>
    <t>1023050</t>
  </si>
  <si>
    <t>1046913</t>
  </si>
  <si>
    <t>620724</t>
  </si>
  <si>
    <t>727554</t>
  </si>
  <si>
    <t>1161772</t>
  </si>
  <si>
    <t>1059403</t>
  </si>
  <si>
    <t>257837</t>
  </si>
  <si>
    <t>650569</t>
  </si>
  <si>
    <t>253815</t>
  </si>
  <si>
    <t>173389</t>
  </si>
  <si>
    <t>612056</t>
  </si>
  <si>
    <t>302514</t>
  </si>
  <si>
    <t>521361</t>
  </si>
  <si>
    <t>417462</t>
  </si>
  <si>
    <t>335800</t>
  </si>
  <si>
    <t>575416</t>
  </si>
  <si>
    <t>186994</t>
  </si>
  <si>
    <t>42530</t>
  </si>
  <si>
    <t>327836</t>
  </si>
  <si>
    <t>323888</t>
  </si>
  <si>
    <t>146572</t>
  </si>
  <si>
    <t>203390</t>
  </si>
  <si>
    <t>232282</t>
  </si>
  <si>
    <t>164052</t>
  </si>
  <si>
    <t>339080</t>
  </si>
  <si>
    <t>279572</t>
  </si>
  <si>
    <t>190198</t>
  </si>
  <si>
    <t>110034</t>
  </si>
  <si>
    <t>375996</t>
  </si>
  <si>
    <t>192884</t>
  </si>
  <si>
    <t>322218</t>
  </si>
  <si>
    <t>310359</t>
  </si>
  <si>
    <t>556644</t>
  </si>
  <si>
    <t>523256</t>
  </si>
  <si>
    <t>557112</t>
  </si>
  <si>
    <t>613988</t>
  </si>
  <si>
    <t>619880</t>
  </si>
  <si>
    <t>39936</t>
  </si>
  <si>
    <t>198636</t>
  </si>
  <si>
    <t>292321</t>
  </si>
  <si>
    <t>323727</t>
  </si>
  <si>
    <t>193763</t>
  </si>
  <si>
    <t>619876</t>
  </si>
  <si>
    <t>392999</t>
  </si>
  <si>
    <t>414778</t>
  </si>
  <si>
    <t>62845</t>
  </si>
  <si>
    <t>15403</t>
  </si>
  <si>
    <t>533579</t>
  </si>
  <si>
    <t>337881</t>
  </si>
  <si>
    <t>562580</t>
  </si>
  <si>
    <t>825313</t>
  </si>
  <si>
    <t>572547</t>
  </si>
  <si>
    <t>385159</t>
  </si>
  <si>
    <t>636078</t>
  </si>
  <si>
    <t>439104</t>
  </si>
  <si>
    <t>179470</t>
  </si>
  <si>
    <t>156555</t>
  </si>
  <si>
    <t>508147</t>
  </si>
  <si>
    <t>21528</t>
  </si>
  <si>
    <t>540523</t>
  </si>
  <si>
    <t>105711</t>
  </si>
  <si>
    <t>97719</t>
  </si>
  <si>
    <t>175158</t>
  </si>
  <si>
    <t>543376</t>
  </si>
  <si>
    <t>656842</t>
  </si>
  <si>
    <t>553413</t>
  </si>
  <si>
    <t>176320</t>
  </si>
  <si>
    <t>22281</t>
  </si>
  <si>
    <t>438003</t>
  </si>
  <si>
    <t>562882</t>
  </si>
  <si>
    <t>562886</t>
  </si>
  <si>
    <t>122423</t>
  </si>
  <si>
    <t>265607</t>
  </si>
  <si>
    <t>560664</t>
  </si>
  <si>
    <t>344584</t>
  </si>
  <si>
    <t>355346</t>
  </si>
  <si>
    <t>43091</t>
  </si>
  <si>
    <t>46295</t>
  </si>
  <si>
    <t>46291</t>
  </si>
  <si>
    <t>327316</t>
  </si>
  <si>
    <t>144868</t>
  </si>
  <si>
    <t>309886</t>
  </si>
  <si>
    <t>24488</t>
  </si>
  <si>
    <t>323204</t>
  </si>
  <si>
    <t>262428</t>
  </si>
  <si>
    <t>571458</t>
  </si>
  <si>
    <t>593480</t>
  </si>
  <si>
    <t>402294</t>
  </si>
  <si>
    <t>601152</t>
  </si>
  <si>
    <t>627975</t>
  </si>
  <si>
    <t>576607</t>
  </si>
  <si>
    <t>592844</t>
  </si>
  <si>
    <t>153299</t>
  </si>
  <si>
    <t>190164</t>
  </si>
  <si>
    <t>178287</t>
  </si>
  <si>
    <t>232608</t>
  </si>
  <si>
    <t>180991</t>
  </si>
  <si>
    <t>313165</t>
  </si>
  <si>
    <t>313452</t>
  </si>
  <si>
    <t>285986</t>
  </si>
  <si>
    <t>253721</t>
  </si>
  <si>
    <t>412240</t>
  </si>
  <si>
    <t>327977</t>
  </si>
  <si>
    <t>327495</t>
  </si>
  <si>
    <t>327658</t>
  </si>
  <si>
    <t>312373</t>
  </si>
  <si>
    <t>327376</t>
  </si>
  <si>
    <t>302696</t>
  </si>
  <si>
    <t>351506</t>
  </si>
  <si>
    <t>204212</t>
  </si>
  <si>
    <t>191671</t>
  </si>
  <si>
    <t>144110</t>
  </si>
  <si>
    <t>165392</t>
  </si>
  <si>
    <t>146213</t>
  </si>
  <si>
    <t>90173</t>
  </si>
  <si>
    <t>123681</t>
  </si>
  <si>
    <t>63008</t>
  </si>
  <si>
    <t>176493</t>
  </si>
  <si>
    <t>173710</t>
  </si>
  <si>
    <t>98374</t>
  </si>
  <si>
    <t>175272</t>
  </si>
  <si>
    <t>22192</t>
  </si>
  <si>
    <t>29119</t>
  </si>
  <si>
    <t>11776</t>
  </si>
  <si>
    <t>42385</t>
  </si>
  <si>
    <t>40047</t>
  </si>
  <si>
    <t>978</t>
  </si>
  <si>
    <t>45407</t>
  </si>
  <si>
    <t>260377</t>
  </si>
  <si>
    <t>105225</t>
  </si>
  <si>
    <t>111712</t>
  </si>
  <si>
    <t>270684</t>
  </si>
  <si>
    <t>280908</t>
  </si>
  <si>
    <t>316123</t>
  </si>
  <si>
    <t>263877</t>
  </si>
  <si>
    <t>591734</t>
  </si>
  <si>
    <t>592700</t>
  </si>
  <si>
    <t>599998</t>
  </si>
  <si>
    <t>592952</t>
  </si>
  <si>
    <t>914946</t>
  </si>
  <si>
    <t>914641</t>
  </si>
  <si>
    <t>804386</t>
  </si>
  <si>
    <t>402060</t>
  </si>
  <si>
    <t>551450</t>
  </si>
  <si>
    <t>943108</t>
  </si>
  <si>
    <t>887731</t>
  </si>
  <si>
    <t>477850</t>
  </si>
  <si>
    <t>478901</t>
  </si>
  <si>
    <t>77711</t>
  </si>
  <si>
    <t>151626</t>
  </si>
  <si>
    <t>440388</t>
  </si>
  <si>
    <t>126410</t>
  </si>
  <si>
    <t>349689</t>
  </si>
  <si>
    <t>214368</t>
  </si>
  <si>
    <t>164128</t>
  </si>
  <si>
    <t>403744</t>
  </si>
  <si>
    <t>42125</t>
  </si>
  <si>
    <t>261198</t>
  </si>
  <si>
    <t>487477</t>
  </si>
  <si>
    <t>444621</t>
  </si>
  <si>
    <t>261011</t>
  </si>
  <si>
    <t>417375</t>
  </si>
  <si>
    <t>232622</t>
  </si>
  <si>
    <t>384390</t>
  </si>
  <si>
    <t>110410</t>
  </si>
  <si>
    <t>499585</t>
  </si>
  <si>
    <t>78228</t>
  </si>
  <si>
    <t>330047</t>
  </si>
  <si>
    <t>181315</t>
  </si>
  <si>
    <t>307323</t>
  </si>
  <si>
    <t>146114</t>
  </si>
  <si>
    <t>470000</t>
  </si>
  <si>
    <t>384972</t>
  </si>
  <si>
    <t>351584</t>
  </si>
  <si>
    <t>385440</t>
  </si>
  <si>
    <t>442320</t>
  </si>
  <si>
    <t>448208</t>
  </si>
  <si>
    <t>258604</t>
  </si>
  <si>
    <t>418649</t>
  </si>
  <si>
    <t>116217</t>
  </si>
  <si>
    <t>444460</t>
  </si>
  <si>
    <t>40344</t>
  </si>
  <si>
    <t>221327</t>
  </si>
  <si>
    <t>216711</t>
  </si>
  <si>
    <t>205416</t>
  </si>
  <si>
    <t>234071</t>
  </si>
  <si>
    <t>361911</t>
  </si>
  <si>
    <t>330816</t>
  </si>
  <si>
    <t>343916</t>
  </si>
  <si>
    <t>684962</t>
  </si>
  <si>
    <t>400879</t>
  </si>
  <si>
    <t>212351</t>
  </si>
  <si>
    <t>464410</t>
  </si>
  <si>
    <t>532850</t>
  </si>
  <si>
    <t>237473</t>
  </si>
  <si>
    <t>48960</t>
  </si>
  <si>
    <t>336479</t>
  </si>
  <si>
    <t>240196</t>
  </si>
  <si>
    <t>368855</t>
  </si>
  <si>
    <t>134237</t>
  </si>
  <si>
    <t>317464</t>
  </si>
  <si>
    <t>146745</t>
  </si>
  <si>
    <t>371700</t>
  </si>
  <si>
    <t>485174</t>
  </si>
  <si>
    <t>381741</t>
  </si>
  <si>
    <t>396065</t>
  </si>
  <si>
    <t>240949</t>
  </si>
  <si>
    <t>216090</t>
  </si>
  <si>
    <t>391210</t>
  </si>
  <si>
    <t>182712</t>
  </si>
  <si>
    <t>485620</t>
  </si>
  <si>
    <t>388996</t>
  </si>
  <si>
    <t>172912</t>
  </si>
  <si>
    <t>179242</t>
  </si>
  <si>
    <t>260673</t>
  </si>
  <si>
    <t>189746</t>
  </si>
  <si>
    <t>189742</t>
  </si>
  <si>
    <t>351975</t>
  </si>
  <si>
    <t>259307</t>
  </si>
  <si>
    <t>469527</t>
  </si>
  <si>
    <t>246087</t>
  </si>
  <si>
    <t>443937</t>
  </si>
  <si>
    <t>86324</t>
  </si>
  <si>
    <t>399782</t>
  </si>
  <si>
    <t>399786</t>
  </si>
  <si>
    <t>421812</t>
  </si>
  <si>
    <t>224754</t>
  </si>
  <si>
    <t>456948</t>
  </si>
  <si>
    <t>453248</t>
  </si>
  <si>
    <t>401880</t>
  </si>
  <si>
    <t>418117</t>
  </si>
  <si>
    <t>66818</t>
  </si>
  <si>
    <t>79136</t>
  </si>
  <si>
    <t>14</t>
  </si>
  <si>
    <t>248008</t>
  </si>
  <si>
    <t>452297</t>
  </si>
  <si>
    <t>452584</t>
  </si>
  <si>
    <t>108738</t>
  </si>
  <si>
    <t>76412</t>
  </si>
  <si>
    <t>502112</t>
  </si>
  <si>
    <t>417849</t>
  </si>
  <si>
    <t>417367</t>
  </si>
  <si>
    <t>417530</t>
  </si>
  <si>
    <t>352596</t>
  </si>
  <si>
    <t>417248</t>
  </si>
  <si>
    <t>125156</t>
  </si>
  <si>
    <t>330651</t>
  </si>
  <si>
    <t>335451</t>
  </si>
  <si>
    <t>306498</t>
  </si>
  <si>
    <t>258937</t>
  </si>
  <si>
    <t>384206</t>
  </si>
  <si>
    <t>261040</t>
  </si>
  <si>
    <t>308987</t>
  </si>
  <si>
    <t>182301</t>
  </si>
  <si>
    <t>204650</t>
  </si>
  <si>
    <t>395307</t>
  </si>
  <si>
    <t>154466</t>
  </si>
  <si>
    <t>317188</t>
  </si>
  <si>
    <t>149211</t>
  </si>
  <si>
    <t>241006</t>
  </si>
  <si>
    <t>247933</t>
  </si>
  <si>
    <t>230590</t>
  </si>
  <si>
    <t>261199</t>
  </si>
  <si>
    <t>258861</t>
  </si>
  <si>
    <t>256269</t>
  </si>
  <si>
    <t>189552</t>
  </si>
  <si>
    <t>448118</t>
  </si>
  <si>
    <t>139197</t>
  </si>
  <si>
    <t>299453</t>
  </si>
  <si>
    <t>458425</t>
  </si>
  <si>
    <t>468649</t>
  </si>
  <si>
    <t>73799</t>
  </si>
  <si>
    <t>591915</t>
  </si>
  <si>
    <t>969385</t>
  </si>
  <si>
    <t>970351</t>
  </si>
  <si>
    <t>977649</t>
  </si>
  <si>
    <t>970603</t>
  </si>
  <si>
    <t>1268349</t>
  </si>
  <si>
    <t>1179227</t>
  </si>
  <si>
    <t>1268044</t>
  </si>
  <si>
    <t>1182037</t>
  </si>
  <si>
    <t>1174599</t>
  </si>
  <si>
    <t>779711</t>
  </si>
  <si>
    <t>673318</t>
  </si>
  <si>
    <t>1296511</t>
  </si>
  <si>
    <t>1211333</t>
  </si>
  <si>
    <t>177805</t>
  </si>
  <si>
    <t>802503</t>
  </si>
  <si>
    <t>405749</t>
  </si>
  <si>
    <t>325323</t>
  </si>
  <si>
    <t>763990</t>
  </si>
  <si>
    <t>454448</t>
  </si>
  <si>
    <t>673291</t>
  </si>
  <si>
    <t>569396</t>
  </si>
  <si>
    <t>487734</t>
  </si>
  <si>
    <t>727346</t>
  </si>
  <si>
    <t>338928</t>
  </si>
  <si>
    <t>159990</t>
  </si>
  <si>
    <t>336989</t>
  </si>
  <si>
    <t>333041</t>
  </si>
  <si>
    <t>298506</t>
  </si>
  <si>
    <t>258086</t>
  </si>
  <si>
    <t>165413</t>
  </si>
  <si>
    <t>384216</t>
  </si>
  <si>
    <t>491014</t>
  </si>
  <si>
    <t>234225</t>
  </si>
  <si>
    <t>342132</t>
  </si>
  <si>
    <t>167361</t>
  </si>
  <si>
    <t>527930</t>
  </si>
  <si>
    <t>290524</t>
  </si>
  <si>
    <t>474152</t>
  </si>
  <si>
    <t>319512</t>
  </si>
  <si>
    <t>708574</t>
  </si>
  <si>
    <t>675186</t>
  </si>
  <si>
    <t>709042</t>
  </si>
  <si>
    <t>765922</t>
  </si>
  <si>
    <t>771810</t>
  </si>
  <si>
    <t>157396</t>
  </si>
  <si>
    <t>195823</t>
  </si>
  <si>
    <t>444255</t>
  </si>
  <si>
    <t>332880</t>
  </si>
  <si>
    <t>345697</t>
  </si>
  <si>
    <t>771814</t>
  </si>
  <si>
    <t>544933</t>
  </si>
  <si>
    <t>566712</t>
  </si>
  <si>
    <t>214779</t>
  </si>
  <si>
    <t>157611</t>
  </si>
  <si>
    <t>685517</t>
  </si>
  <si>
    <t>402022</t>
  </si>
  <si>
    <t>721567</t>
  </si>
  <si>
    <t>977243</t>
  </si>
  <si>
    <t>724481</t>
  </si>
  <si>
    <t>535957</t>
  </si>
  <si>
    <t>788012</t>
  </si>
  <si>
    <t>448262</t>
  </si>
  <si>
    <t>250812</t>
  </si>
  <si>
    <t>308489</t>
  </si>
  <si>
    <t>657398</t>
  </si>
  <si>
    <t>149023</t>
  </si>
  <si>
    <t>692457</t>
  </si>
  <si>
    <t>257645</t>
  </si>
  <si>
    <t>110414</t>
  </si>
  <si>
    <t>324404</t>
  </si>
  <si>
    <t>695306</t>
  </si>
  <si>
    <t>808776</t>
  </si>
  <si>
    <t>705343</t>
  </si>
  <si>
    <t>114438</t>
  </si>
  <si>
    <t>149776</t>
  </si>
  <si>
    <t>589933</t>
  </si>
  <si>
    <t>714816</t>
  </si>
  <si>
    <t>274357</t>
  </si>
  <si>
    <t>228177</t>
  </si>
  <si>
    <t>712602</t>
  </si>
  <si>
    <t>496518</t>
  </si>
  <si>
    <t>507280</t>
  </si>
  <si>
    <t>145871</t>
  </si>
  <si>
    <t>198229</t>
  </si>
  <si>
    <t>198225</t>
  </si>
  <si>
    <t>378979</t>
  </si>
  <si>
    <t>216712</t>
  </si>
  <si>
    <t>319039</t>
  </si>
  <si>
    <t>144717</t>
  </si>
  <si>
    <t>332357</t>
  </si>
  <si>
    <t>414362</t>
  </si>
  <si>
    <t>723388</t>
  </si>
  <si>
    <t>745414</t>
  </si>
  <si>
    <t>554101</t>
  </si>
  <si>
    <t>752959</t>
  </si>
  <si>
    <t>779782</t>
  </si>
  <si>
    <t>728414</t>
  </si>
  <si>
    <t>744651</t>
  </si>
  <si>
    <t>305106</t>
  </si>
  <si>
    <t>341971</t>
  </si>
  <si>
    <t>330094</t>
  </si>
  <si>
    <t>384415</t>
  </si>
  <si>
    <t>250514</t>
  </si>
  <si>
    <t>320998</t>
  </si>
  <si>
    <t>321285</t>
  </si>
  <si>
    <t>437793</t>
  </si>
  <si>
    <t>405528</t>
  </si>
  <si>
    <t>420073</t>
  </si>
  <si>
    <t>335810</t>
  </si>
  <si>
    <t>335328</t>
  </si>
  <si>
    <t>335491</t>
  </si>
  <si>
    <t>366902</t>
  </si>
  <si>
    <t>335209</t>
  </si>
  <si>
    <t>454503</t>
  </si>
  <si>
    <t>388954</t>
  </si>
  <si>
    <t>247312</t>
  </si>
  <si>
    <t>288094</t>
  </si>
  <si>
    <t>227170</t>
  </si>
  <si>
    <t>10</t>
  </si>
  <si>
    <t>298020</t>
  </si>
  <si>
    <t>78150</t>
  </si>
  <si>
    <t>275488</t>
  </si>
  <si>
    <t>214815</t>
  </si>
  <si>
    <t>114549</t>
  </si>
  <si>
    <t>325517</t>
  </si>
  <si>
    <t>101219</t>
  </si>
  <si>
    <t>327079</t>
  </si>
  <si>
    <t>162455</t>
  </si>
  <si>
    <t>155199</t>
  </si>
  <si>
    <t>170973</t>
  </si>
  <si>
    <t>143860</t>
  </si>
  <si>
    <t>151346</t>
  </si>
  <si>
    <t>177085</t>
  </si>
  <si>
    <t>197214</t>
  </si>
  <si>
    <t>179931</t>
  </si>
  <si>
    <t>257032</t>
  </si>
  <si>
    <t>173091</t>
  </si>
  <si>
    <t>229702</t>
  </si>
  <si>
    <t>235684</t>
  </si>
  <si>
    <t>369767</t>
  </si>
  <si>
    <t>206973</t>
  </si>
  <si>
    <t>525035</t>
  </si>
  <si>
    <t>526001</t>
  </si>
  <si>
    <t>533299</t>
  </si>
  <si>
    <t>526253</t>
  </si>
  <si>
    <t>848247</t>
  </si>
  <si>
    <t>759125</t>
  </si>
  <si>
    <t>847942</t>
  </si>
  <si>
    <t>737687</t>
  </si>
  <si>
    <t>754497</t>
  </si>
  <si>
    <t>335361</t>
  </si>
  <si>
    <t>504271</t>
  </si>
  <si>
    <t>876409</t>
  </si>
  <si>
    <t>829433</t>
  </si>
  <si>
    <t>482683</t>
  </si>
  <si>
    <t>420603</t>
  </si>
  <si>
    <t>101343</t>
  </si>
  <si>
    <t>254720</t>
  </si>
  <si>
    <t>382090</t>
  </si>
  <si>
    <t>133664</t>
  </si>
  <si>
    <t>291391</t>
  </si>
  <si>
    <t>129740</t>
  </si>
  <si>
    <t>105834</t>
  </si>
  <si>
    <t>345446</t>
  </si>
  <si>
    <t>113419</t>
  </si>
  <si>
    <t>314842</t>
  </si>
  <si>
    <t>544422</t>
  </si>
  <si>
    <t>540474</t>
  </si>
  <si>
    <t>351938</t>
  </si>
  <si>
    <t>471019</t>
  </si>
  <si>
    <t>286266</t>
  </si>
  <si>
    <t>109022</t>
  </si>
  <si>
    <t>438034</t>
  </si>
  <si>
    <t>504418</t>
  </si>
  <si>
    <t>135173</t>
  </si>
  <si>
    <t>334880</t>
  </si>
  <si>
    <t>86861</t>
  </si>
  <si>
    <t>398250</t>
  </si>
  <si>
    <t>59654</t>
  </si>
  <si>
    <t>526945</t>
  </si>
  <si>
    <t>326674</t>
  </si>
  <si>
    <t>293286</t>
  </si>
  <si>
    <t>327142</t>
  </si>
  <si>
    <t>384022</t>
  </si>
  <si>
    <t>389910</t>
  </si>
  <si>
    <t>312248</t>
  </si>
  <si>
    <t>423482</t>
  </si>
  <si>
    <t>123471</t>
  </si>
  <si>
    <t>540313</t>
  </si>
  <si>
    <t>97289</t>
  </si>
  <si>
    <t>163029</t>
  </si>
  <si>
    <t>132083</t>
  </si>
  <si>
    <t>278471</t>
  </si>
  <si>
    <t>287715</t>
  </si>
  <si>
    <t>303613</t>
  </si>
  <si>
    <t>387761</t>
  </si>
  <si>
    <t>277217</t>
  </si>
  <si>
    <t>618263</t>
  </si>
  <si>
    <t>342581</t>
  </si>
  <si>
    <t>107355</t>
  </si>
  <si>
    <t>406112</t>
  </si>
  <si>
    <t>589795</t>
  </si>
  <si>
    <t>294418</t>
  </si>
  <si>
    <t>135611</t>
  </si>
  <si>
    <t>278181</t>
  </si>
  <si>
    <t>293867</t>
  </si>
  <si>
    <t>310557</t>
  </si>
  <si>
    <t>204362</t>
  </si>
  <si>
    <t>371108</t>
  </si>
  <si>
    <t>249839</t>
  </si>
  <si>
    <t>313406</t>
  </si>
  <si>
    <t>426876</t>
  </si>
  <si>
    <t>323443</t>
  </si>
  <si>
    <t>449709</t>
  </si>
  <si>
    <t>294593</t>
  </si>
  <si>
    <t>131462</t>
  </si>
  <si>
    <t>332916</t>
  </si>
  <si>
    <t>285806</t>
  </si>
  <si>
    <t>490453</t>
  </si>
  <si>
    <t>330698</t>
  </si>
  <si>
    <t>114618</t>
  </si>
  <si>
    <t>128083</t>
  </si>
  <si>
    <t>314317</t>
  </si>
  <si>
    <t>243390</t>
  </si>
  <si>
    <t>243386</t>
  </si>
  <si>
    <t>408920</t>
  </si>
  <si>
    <t>350234</t>
  </si>
  <si>
    <t>526472</t>
  </si>
  <si>
    <t>299731</t>
  </si>
  <si>
    <t>500882</t>
  </si>
  <si>
    <t>109956</t>
  </si>
  <si>
    <t>341488</t>
  </si>
  <si>
    <t>363514</t>
  </si>
  <si>
    <t>131433</t>
  </si>
  <si>
    <t>420188</t>
  </si>
  <si>
    <t>362286</t>
  </si>
  <si>
    <t>310918</t>
  </si>
  <si>
    <t>327155</t>
  </si>
  <si>
    <t>136057</t>
  </si>
  <si>
    <t>136061</t>
  </si>
  <si>
    <t>113354</t>
  </si>
  <si>
    <t>110389</t>
  </si>
  <si>
    <t>304933</t>
  </si>
  <si>
    <t>509222</t>
  </si>
  <si>
    <t>509509</t>
  </si>
  <si>
    <t>26</t>
  </si>
  <si>
    <t>105907</t>
  </si>
  <si>
    <t>608297</t>
  </si>
  <si>
    <t>524034</t>
  </si>
  <si>
    <t>474234</t>
  </si>
  <si>
    <t>523715</t>
  </si>
  <si>
    <t>409521</t>
  </si>
  <si>
    <t>523433</t>
  </si>
  <si>
    <t>132697</t>
  </si>
  <si>
    <t>387576</t>
  </si>
  <si>
    <t>442243</t>
  </si>
  <si>
    <t>413290</t>
  </si>
  <si>
    <t>365725</t>
  </si>
  <si>
    <t>490994</t>
  </si>
  <si>
    <t>367832</t>
  </si>
  <si>
    <t>415779</t>
  </si>
  <si>
    <t>289093</t>
  </si>
  <si>
    <t>311438</t>
  </si>
  <si>
    <t>502095</t>
  </si>
  <si>
    <t>261258</t>
  </si>
  <si>
    <t>423980</t>
  </si>
  <si>
    <t>255999</t>
  </si>
  <si>
    <t>347794</t>
  </si>
  <si>
    <t>354721</t>
  </si>
  <si>
    <t>337378</t>
  </si>
  <si>
    <t>367987</t>
  </si>
  <si>
    <t>365649</t>
  </si>
  <si>
    <t>363057</t>
  </si>
  <si>
    <t>296340</t>
  </si>
  <si>
    <t>585979</t>
  </si>
  <si>
    <t>245989</t>
  </si>
  <si>
    <t>437318</t>
  </si>
  <si>
    <t>596286</t>
  </si>
  <si>
    <t>606510</t>
  </si>
  <si>
    <t>260662</t>
  </si>
  <si>
    <t>565524</t>
  </si>
  <si>
    <t>893381</t>
  </si>
  <si>
    <t>894347</t>
  </si>
  <si>
    <t>901645</t>
  </si>
  <si>
    <t>894599</t>
  </si>
  <si>
    <t>1027986</t>
  </si>
  <si>
    <t>980675</t>
  </si>
  <si>
    <t>1027681</t>
  </si>
  <si>
    <t>1006548</t>
  </si>
  <si>
    <t>982553</t>
  </si>
  <si>
    <t>703707</t>
  </si>
  <si>
    <t>576600</t>
  </si>
  <si>
    <t>1056148</t>
  </si>
  <si>
    <t>1165350</t>
  </si>
  <si>
    <t>60798</t>
  </si>
  <si>
    <t>918123</t>
  </si>
  <si>
    <t>493294</t>
  </si>
  <si>
    <t>440939</t>
  </si>
  <si>
    <t>879610</t>
  </si>
  <si>
    <t>428528</t>
  </si>
  <si>
    <t>788907</t>
  </si>
  <si>
    <t>678346</t>
  </si>
  <si>
    <t>603350</t>
  </si>
  <si>
    <t>842966</t>
  </si>
  <si>
    <t>454544</t>
  </si>
  <si>
    <t>254805</t>
  </si>
  <si>
    <t>240271</t>
  </si>
  <si>
    <t>236323</t>
  </si>
  <si>
    <t>414122</t>
  </si>
  <si>
    <t>471979</t>
  </si>
  <si>
    <t>281029</t>
  </si>
  <si>
    <t>468760</t>
  </si>
  <si>
    <t>235798</t>
  </si>
  <si>
    <t>606630</t>
  </si>
  <si>
    <t>457748</t>
  </si>
  <si>
    <t>184940</t>
  </si>
  <si>
    <t>596898</t>
  </si>
  <si>
    <t>460434</t>
  </si>
  <si>
    <t>493879</t>
  </si>
  <si>
    <t>222794</t>
  </si>
  <si>
    <t>824194</t>
  </si>
  <si>
    <t>790806</t>
  </si>
  <si>
    <t>824658</t>
  </si>
  <si>
    <t>881538</t>
  </si>
  <si>
    <t>887426</t>
  </si>
  <si>
    <t>245897</t>
  </si>
  <si>
    <t>84233</t>
  </si>
  <si>
    <t>438705</t>
  </si>
  <si>
    <t>236162</t>
  </si>
  <si>
    <t>436002</t>
  </si>
  <si>
    <t>660549</t>
  </si>
  <si>
    <t>675662</t>
  </si>
  <si>
    <t>330395</t>
  </si>
  <si>
    <t>273227</t>
  </si>
  <si>
    <t>801129</t>
  </si>
  <si>
    <t>305304</t>
  </si>
  <si>
    <t>645563</t>
  </si>
  <si>
    <t>979943</t>
  </si>
  <si>
    <t>840097</t>
  </si>
  <si>
    <t>651573</t>
  </si>
  <si>
    <t>903628</t>
  </si>
  <si>
    <t>344878</t>
  </si>
  <si>
    <t>241383</t>
  </si>
  <si>
    <t>424105</t>
  </si>
  <si>
    <t>773018</t>
  </si>
  <si>
    <t>264639</t>
  </si>
  <si>
    <t>808073</t>
  </si>
  <si>
    <t>373261</t>
  </si>
  <si>
    <t>211431</t>
  </si>
  <si>
    <t>440020</t>
  </si>
  <si>
    <t>810922</t>
  </si>
  <si>
    <t>924392</t>
  </si>
  <si>
    <t>820959</t>
  </si>
  <si>
    <t>121539</t>
  </si>
  <si>
    <t>265392</t>
  </si>
  <si>
    <t>557756</t>
  </si>
  <si>
    <t>830436</t>
  </si>
  <si>
    <t>389973</t>
  </si>
  <si>
    <t>7237</t>
  </si>
  <si>
    <t>828218</t>
  </si>
  <si>
    <t>612134</t>
  </si>
  <si>
    <t>520341</t>
  </si>
  <si>
    <t>255673</t>
  </si>
  <si>
    <t>313845</t>
  </si>
  <si>
    <t>313841</t>
  </si>
  <si>
    <t>282261</t>
  </si>
  <si>
    <t>412418</t>
  </si>
  <si>
    <t>215655</t>
  </si>
  <si>
    <t>260548</t>
  </si>
  <si>
    <t>235639</t>
  </si>
  <si>
    <t>501907</t>
  </si>
  <si>
    <t>828214</t>
  </si>
  <si>
    <t>839004</t>
  </si>
  <si>
    <t>861030</t>
  </si>
  <si>
    <t>642854</t>
  </si>
  <si>
    <t>864156</t>
  </si>
  <si>
    <t>890979</t>
  </si>
  <si>
    <t>839611</t>
  </si>
  <si>
    <t>855848</t>
  </si>
  <si>
    <t>416303</t>
  </si>
  <si>
    <t>453168</t>
  </si>
  <si>
    <t>441291</t>
  </si>
  <si>
    <t>495612</t>
  </si>
  <si>
    <t>282239</t>
  </si>
  <si>
    <t>222023</t>
  </si>
  <si>
    <t>222310</t>
  </si>
  <si>
    <t>526546</t>
  </si>
  <si>
    <t>494512</t>
  </si>
  <si>
    <t>321098</t>
  </si>
  <si>
    <t>236835</t>
  </si>
  <si>
    <t>236353</t>
  </si>
  <si>
    <t>236516</t>
  </si>
  <si>
    <t>267927</t>
  </si>
  <si>
    <t>236234</t>
  </si>
  <si>
    <t>467332</t>
  </si>
  <si>
    <t>468304</t>
  </si>
  <si>
    <t>454675</t>
  </si>
  <si>
    <t>407114</t>
  </si>
  <si>
    <t>234724</t>
  </si>
  <si>
    <t>409217</t>
  </si>
  <si>
    <t>254238</t>
  </si>
  <si>
    <t>386685</t>
  </si>
  <si>
    <t>326012</t>
  </si>
  <si>
    <t>120780</t>
  </si>
  <si>
    <t>436714</t>
  </si>
  <si>
    <t>206858</t>
  </si>
  <si>
    <t>438276</t>
  </si>
  <si>
    <t>260560</t>
  </si>
  <si>
    <t>253304</t>
  </si>
  <si>
    <t>269078</t>
  </si>
  <si>
    <t>250686</t>
  </si>
  <si>
    <t>249873</t>
  </si>
  <si>
    <t>275190</t>
  </si>
  <si>
    <t>308411</t>
  </si>
  <si>
    <t>60725</t>
  </si>
  <si>
    <t>368229</t>
  </si>
  <si>
    <t>182136</t>
  </si>
  <si>
    <t>6407</t>
  </si>
  <si>
    <t>156</t>
  </si>
  <si>
    <t>273668</t>
  </si>
  <si>
    <t>289842</t>
  </si>
  <si>
    <t>617699</t>
  </si>
  <si>
    <t>618665</t>
  </si>
  <si>
    <t>625963</t>
  </si>
  <si>
    <t>618917</t>
  </si>
  <si>
    <t>940911</t>
  </si>
  <si>
    <t>851789</t>
  </si>
  <si>
    <t>940606</t>
  </si>
  <si>
    <t>830351</t>
  </si>
  <si>
    <t>847161</t>
  </si>
  <si>
    <t>428025</t>
  </si>
  <si>
    <t>577415</t>
  </si>
  <si>
    <t>969073</t>
  </si>
  <si>
    <t>896334</t>
  </si>
  <si>
    <t>435395</t>
  </si>
  <si>
    <t>536286</t>
  </si>
  <si>
    <t>103676</t>
  </si>
  <si>
    <t>145445</t>
  </si>
  <si>
    <t>497773</t>
  </si>
  <si>
    <t>152375</t>
  </si>
  <si>
    <t>407074</t>
  </si>
  <si>
    <t>240333</t>
  </si>
  <si>
    <t>221517</t>
  </si>
  <si>
    <t>461129</t>
  </si>
  <si>
    <t>24139</t>
  </si>
  <si>
    <t>505394</t>
  </si>
  <si>
    <t>501446</t>
  </si>
  <si>
    <t>255839</t>
  </si>
  <si>
    <t>374920</t>
  </si>
  <si>
    <t>190167</t>
  </si>
  <si>
    <t>79142</t>
  </si>
  <si>
    <t>341935</t>
  </si>
  <si>
    <t>136074</t>
  </si>
  <si>
    <t>457130</t>
  </si>
  <si>
    <t>287619</t>
  </si>
  <si>
    <t>207280</t>
  </si>
  <si>
    <t>302151</t>
  </si>
  <si>
    <t>172079</t>
  </si>
  <si>
    <t>487917</t>
  </si>
  <si>
    <t>442357</t>
  </si>
  <si>
    <t>408969</t>
  </si>
  <si>
    <t>442825</t>
  </si>
  <si>
    <t>499705</t>
  </si>
  <si>
    <t>505593</t>
  </si>
  <si>
    <t>216176</t>
  </si>
  <si>
    <t>376194</t>
  </si>
  <si>
    <t>142182</t>
  </si>
  <si>
    <t>501285</t>
  </si>
  <si>
    <t>47441</t>
  </si>
  <si>
    <t>278712</t>
  </si>
  <si>
    <t>242676</t>
  </si>
  <si>
    <t>182372</t>
  </si>
  <si>
    <t>191616</t>
  </si>
  <si>
    <t>419296</t>
  </si>
  <si>
    <t>330482</t>
  </si>
  <si>
    <t>362828</t>
  </si>
  <si>
    <t>703874</t>
  </si>
  <si>
    <t>458264</t>
  </si>
  <si>
    <t>227774</t>
  </si>
  <si>
    <t>521795</t>
  </si>
  <si>
    <t>616667</t>
  </si>
  <si>
    <t>237139</t>
  </si>
  <si>
    <t>39743</t>
  </si>
  <si>
    <t>391181</t>
  </si>
  <si>
    <t>197768</t>
  </si>
  <si>
    <t>426240</t>
  </si>
  <si>
    <t>108263</t>
  </si>
  <si>
    <t>275009</t>
  </si>
  <si>
    <t>140564</t>
  </si>
  <si>
    <t>429089</t>
  </si>
  <si>
    <t>555017</t>
  </si>
  <si>
    <t>439126</t>
  </si>
  <si>
    <t>353610</t>
  </si>
  <si>
    <t>198494</t>
  </si>
  <si>
    <t>242055</t>
  </si>
  <si>
    <t>448599</t>
  </si>
  <si>
    <t>172913</t>
  </si>
  <si>
    <t>443165</t>
  </si>
  <si>
    <t>230301</t>
  </si>
  <si>
    <t>205207</t>
  </si>
  <si>
    <t>218218</t>
  </si>
  <si>
    <t>147291</t>
  </si>
  <si>
    <t>147314</t>
  </si>
  <si>
    <t>351641</t>
  </si>
  <si>
    <t>254162</t>
  </si>
  <si>
    <t>487444</t>
  </si>
  <si>
    <t>203632</t>
  </si>
  <si>
    <t>500762</t>
  </si>
  <si>
    <t>112289</t>
  </si>
  <si>
    <t>457171</t>
  </si>
  <si>
    <t>479197</t>
  </si>
  <si>
    <t>252262</t>
  </si>
  <si>
    <t>538366</t>
  </si>
  <si>
    <t>480464</t>
  </si>
  <si>
    <t>429096</t>
  </si>
  <si>
    <t>445333</t>
  </si>
  <si>
    <t>39903</t>
  </si>
  <si>
    <t>79279</t>
  </si>
  <si>
    <t>242397</t>
  </si>
  <si>
    <t>489891</t>
  </si>
  <si>
    <t>490178</t>
  </si>
  <si>
    <t>135954</t>
  </si>
  <si>
    <t>103920</t>
  </si>
  <si>
    <t>588966</t>
  </si>
  <si>
    <t>504703</t>
  </si>
  <si>
    <t>504221</t>
  </si>
  <si>
    <t>504384</t>
  </si>
  <si>
    <t>353591</t>
  </si>
  <si>
    <t>504102</t>
  </si>
  <si>
    <t>152664</t>
  </si>
  <si>
    <t>331646</t>
  </si>
  <si>
    <t>377050</t>
  </si>
  <si>
    <t>302153</t>
  </si>
  <si>
    <t>254592</t>
  </si>
  <si>
    <t>342118</t>
  </si>
  <si>
    <t>256695</t>
  </si>
  <si>
    <t>266899</t>
  </si>
  <si>
    <t>190799</t>
  </si>
  <si>
    <t>181367</t>
  </si>
  <si>
    <t>353219</t>
  </si>
  <si>
    <t>173029</t>
  </si>
  <si>
    <t>275100</t>
  </si>
  <si>
    <t>142764</t>
  </si>
  <si>
    <t>198918</t>
  </si>
  <si>
    <t>205845</t>
  </si>
  <si>
    <t>188502</t>
  </si>
  <si>
    <t>219111</t>
  </si>
  <si>
    <t>216773</t>
  </si>
  <si>
    <t>214181</t>
  </si>
  <si>
    <t>147464</t>
  </si>
  <si>
    <t>437103</t>
  </si>
  <si>
    <t>108319</t>
  </si>
  <si>
    <t>288438</t>
  </si>
  <si>
    <t>447410</t>
  </si>
  <si>
    <t>457634</t>
  </si>
  <si>
    <t>162386</t>
  </si>
  <si>
    <t>423935</t>
  </si>
  <si>
    <t>751792</t>
  </si>
  <si>
    <t>752758</t>
  </si>
  <si>
    <t>760056</t>
  </si>
  <si>
    <t>753010</t>
  </si>
  <si>
    <t>1021953</t>
  </si>
  <si>
    <t>985882</t>
  </si>
  <si>
    <t>1021648</t>
  </si>
  <si>
    <t>964444</t>
  </si>
  <si>
    <t>981254</t>
  </si>
  <si>
    <t>562118</t>
  </si>
  <si>
    <t>570567</t>
  </si>
  <si>
    <t>1103166</t>
  </si>
  <si>
    <t>1157511</t>
  </si>
  <si>
    <t>164239</t>
  </si>
  <si>
    <t>748681</t>
  </si>
  <si>
    <t>323856</t>
  </si>
  <si>
    <t>271501</t>
  </si>
  <si>
    <t>710168</t>
  </si>
  <si>
    <t>286939</t>
  </si>
  <si>
    <t>619469</t>
  </si>
  <si>
    <t>515574</t>
  </si>
  <si>
    <t>433912</t>
  </si>
  <si>
    <t>673528</t>
  </si>
  <si>
    <t>285106</t>
  </si>
  <si>
    <t>85367</t>
  </si>
  <si>
    <t>234238</t>
  </si>
  <si>
    <t>230290</t>
  </si>
  <si>
    <t>244684</t>
  </si>
  <si>
    <t>302541</t>
  </si>
  <si>
    <t>111591</t>
  </si>
  <si>
    <t>299322</t>
  </si>
  <si>
    <t>167031</t>
  </si>
  <si>
    <t>437196</t>
  </si>
  <si>
    <t>185974</t>
  </si>
  <si>
    <t>288310</t>
  </si>
  <si>
    <t>427460</t>
  </si>
  <si>
    <t>290996</t>
  </si>
  <si>
    <t>392259</t>
  </si>
  <si>
    <t>216761</t>
  </si>
  <si>
    <t>654752</t>
  </si>
  <si>
    <t>621368</t>
  </si>
  <si>
    <t>655220</t>
  </si>
  <si>
    <t>712104</t>
  </si>
  <si>
    <t>717988</t>
  </si>
  <si>
    <t>76459</t>
  </si>
  <si>
    <t>105038</t>
  </si>
  <si>
    <t>297116</t>
  </si>
  <si>
    <t>230129</t>
  </si>
  <si>
    <t>266564</t>
  </si>
  <si>
    <t>717992</t>
  </si>
  <si>
    <t>491107</t>
  </si>
  <si>
    <t>512894</t>
  </si>
  <si>
    <t>160957</t>
  </si>
  <si>
    <t>103789</t>
  </si>
  <si>
    <t>631691</t>
  </si>
  <si>
    <t>253297</t>
  </si>
  <si>
    <t>503974</t>
  </si>
  <si>
    <t>845020</t>
  </si>
  <si>
    <t>670659</t>
  </si>
  <si>
    <t>482135</t>
  </si>
  <si>
    <t>734194</t>
  </si>
  <si>
    <t>345506</t>
  </si>
  <si>
    <t>96231</t>
  </si>
  <si>
    <t>254667</t>
  </si>
  <si>
    <t>603576</t>
  </si>
  <si>
    <t>95201</t>
  </si>
  <si>
    <t>638639</t>
  </si>
  <si>
    <t>203823</t>
  </si>
  <si>
    <t>77554</t>
  </si>
  <si>
    <t>270582</t>
  </si>
  <si>
    <t>641484</t>
  </si>
  <si>
    <t>641488</t>
  </si>
  <si>
    <t>754958</t>
  </si>
  <si>
    <t>651525</t>
  </si>
  <si>
    <t>156711</t>
  </si>
  <si>
    <t>95954</t>
  </si>
  <si>
    <t>462235</t>
  </si>
  <si>
    <t>651521</t>
  </si>
  <si>
    <t>660994</t>
  </si>
  <si>
    <t>172009</t>
  </si>
  <si>
    <t>658780</t>
  </si>
  <si>
    <t>442700</t>
  </si>
  <si>
    <t>385418</t>
  </si>
  <si>
    <t>86235</t>
  </si>
  <si>
    <t>144407</t>
  </si>
  <si>
    <t>144403</t>
  </si>
  <si>
    <t>244077</t>
  </si>
  <si>
    <t>242980</t>
  </si>
  <si>
    <t>216288</t>
  </si>
  <si>
    <t>91110</t>
  </si>
  <si>
    <t>229606</t>
  </si>
  <si>
    <t>332469</t>
  </si>
  <si>
    <t>669566</t>
  </si>
  <si>
    <t>669570</t>
  </si>
  <si>
    <t>691592</t>
  </si>
  <si>
    <t>434654</t>
  </si>
  <si>
    <t>698577</t>
  </si>
  <si>
    <t>674032</t>
  </si>
  <si>
    <t>690269</t>
  </si>
  <si>
    <t>250724</t>
  </si>
  <si>
    <t>287589</t>
  </si>
  <si>
    <t>275712</t>
  </si>
  <si>
    <t>330033</t>
  </si>
  <si>
    <t>116660</t>
  </si>
  <si>
    <t>217080</t>
  </si>
  <si>
    <t>217367</t>
  </si>
  <si>
    <t>360967</t>
  </si>
  <si>
    <t>328933</t>
  </si>
  <si>
    <t>316155</t>
  </si>
  <si>
    <t>231892</t>
  </si>
  <si>
    <t>231410</t>
  </si>
  <si>
    <t>231573</t>
  </si>
  <si>
    <t>248042</t>
  </si>
  <si>
    <t>231291</t>
  </si>
  <si>
    <t>301753</t>
  </si>
  <si>
    <t>270094</t>
  </si>
  <si>
    <t>302725</t>
  </si>
  <si>
    <t>289096</t>
  </si>
  <si>
    <t>241535</t>
  </si>
  <si>
    <t>167353</t>
  </si>
  <si>
    <t>243638</t>
  </si>
  <si>
    <t>153599</t>
  </si>
  <si>
    <t>221106</t>
  </si>
  <si>
    <t>160433</t>
  </si>
  <si>
    <t>154952</t>
  </si>
  <si>
    <t>271135</t>
  </si>
  <si>
    <t>71529</t>
  </si>
  <si>
    <t>272697</t>
  </si>
  <si>
    <t>94981</t>
  </si>
  <si>
    <t>87725</t>
  </si>
  <si>
    <t>103499</t>
  </si>
  <si>
    <t>85107</t>
  </si>
  <si>
    <t>84294</t>
  </si>
  <si>
    <t>109611</t>
  </si>
  <si>
    <t>142832</t>
  </si>
  <si>
    <t>164292</t>
  </si>
  <si>
    <t>202650</t>
  </si>
  <si>
    <t>125</t>
  </si>
  <si>
    <t>174599</t>
  </si>
  <si>
    <t>184823</t>
  </si>
  <si>
    <t>448773</t>
  </si>
  <si>
    <t>176315</t>
  </si>
  <si>
    <t>494377</t>
  </si>
  <si>
    <t>495343</t>
  </si>
  <si>
    <t>502641</t>
  </si>
  <si>
    <t>495595</t>
  </si>
  <si>
    <t>817589</t>
  </si>
  <si>
    <t>728467</t>
  </si>
  <si>
    <t>817284</t>
  </si>
  <si>
    <t>707029</t>
  </si>
  <si>
    <t>723839</t>
  </si>
  <si>
    <t>304703</t>
  </si>
  <si>
    <t>473613</t>
  </si>
  <si>
    <t>845751</t>
  </si>
  <si>
    <t>673545</t>
  </si>
  <si>
    <t>561165</t>
  </si>
  <si>
    <t>359581</t>
  </si>
  <si>
    <t>129365</t>
  </si>
  <si>
    <t>332910</t>
  </si>
  <si>
    <t>321068</t>
  </si>
  <si>
    <t>124270</t>
  </si>
  <si>
    <t>230369</t>
  </si>
  <si>
    <t>80291</t>
  </si>
  <si>
    <t>44996</t>
  </si>
  <si>
    <t>284424</t>
  </si>
  <si>
    <t>191901</t>
  </si>
  <si>
    <t>393848</t>
  </si>
  <si>
    <t>434000</t>
  </si>
  <si>
    <t>451883</t>
  </si>
  <si>
    <t>430944</t>
  </si>
  <si>
    <t>550025</t>
  </si>
  <si>
    <t>364748</t>
  </si>
  <si>
    <t>187736</t>
  </si>
  <si>
    <t>516516</t>
  </si>
  <si>
    <t>98728</t>
  </si>
  <si>
    <t>583424</t>
  </si>
  <si>
    <t>214179</t>
  </si>
  <si>
    <t>413886</t>
  </si>
  <si>
    <t>477256</t>
  </si>
  <si>
    <t>45107</t>
  </si>
  <si>
    <t>525706</t>
  </si>
  <si>
    <t>265652</t>
  </si>
  <si>
    <t>232264</t>
  </si>
  <si>
    <t>266120</t>
  </si>
  <si>
    <t>323000</t>
  </si>
  <si>
    <t>328888</t>
  </si>
  <si>
    <t>391254</t>
  </si>
  <si>
    <t>502488</t>
  </si>
  <si>
    <t>114077</t>
  </si>
  <si>
    <t>451722</t>
  </si>
  <si>
    <t>176295</t>
  </si>
  <si>
    <t>102007</t>
  </si>
  <si>
    <t>77607</t>
  </si>
  <si>
    <t>357477</t>
  </si>
  <si>
    <t>366721</t>
  </si>
  <si>
    <t>242591</t>
  </si>
  <si>
    <t>338078</t>
  </si>
  <si>
    <t>246559</t>
  </si>
  <si>
    <t>488138</t>
  </si>
  <si>
    <t>281559</t>
  </si>
  <si>
    <t>43992</t>
  </si>
  <si>
    <t>345090</t>
  </si>
  <si>
    <t>603281</t>
  </si>
  <si>
    <t>293179</t>
  </si>
  <si>
    <t>214617</t>
  </si>
  <si>
    <t>217159</t>
  </si>
  <si>
    <t>372846</t>
  </si>
  <si>
    <t>249535</t>
  </si>
  <si>
    <t>283368</t>
  </si>
  <si>
    <t>450114</t>
  </si>
  <si>
    <t>328553</t>
  </si>
  <si>
    <t>252384</t>
  </si>
  <si>
    <t>365854</t>
  </si>
  <si>
    <t>262421</t>
  </si>
  <si>
    <t>528715</t>
  </si>
  <si>
    <t>373599</t>
  </si>
  <si>
    <t>100828</t>
  </si>
  <si>
    <t>271894</t>
  </si>
  <si>
    <t>364520</t>
  </si>
  <si>
    <t>569459</t>
  </si>
  <si>
    <t>269676</t>
  </si>
  <si>
    <t>43069</t>
  </si>
  <si>
    <t>102513</t>
  </si>
  <si>
    <t>393323</t>
  </si>
  <si>
    <t>322396</t>
  </si>
  <si>
    <t>322392</t>
  </si>
  <si>
    <t>359237</t>
  </si>
  <si>
    <t>429240</t>
  </si>
  <si>
    <t>525233</t>
  </si>
  <si>
    <t>378737</t>
  </si>
  <si>
    <t>451199</t>
  </si>
  <si>
    <t>106463</t>
  </si>
  <si>
    <t>280466</t>
  </si>
  <si>
    <t>302492</t>
  </si>
  <si>
    <t>85749</t>
  </si>
  <si>
    <t>360424</t>
  </si>
  <si>
    <t>302522</t>
  </si>
  <si>
    <t>251154</t>
  </si>
  <si>
    <t>267391</t>
  </si>
  <si>
    <t>207274</t>
  </si>
  <si>
    <t>181301</t>
  </si>
  <si>
    <t>288220</t>
  </si>
  <si>
    <t>492509</t>
  </si>
  <si>
    <t>492796</t>
  </si>
  <si>
    <t>86576</t>
  </si>
  <si>
    <t>106163</t>
  </si>
  <si>
    <t>500120</t>
  </si>
  <si>
    <t>415857</t>
  </si>
  <si>
    <t>415485</t>
  </si>
  <si>
    <t>415538</t>
  </si>
  <si>
    <t>350604</t>
  </si>
  <si>
    <t>415256</t>
  </si>
  <si>
    <t>115403</t>
  </si>
  <si>
    <t>328659</t>
  </si>
  <si>
    <t>479162</t>
  </si>
  <si>
    <t>450205</t>
  </si>
  <si>
    <t>402644</t>
  </si>
  <si>
    <t>527917</t>
  </si>
  <si>
    <t>404747</t>
  </si>
  <si>
    <t>452694</t>
  </si>
  <si>
    <t>326008</t>
  </si>
  <si>
    <t>348357</t>
  </si>
  <si>
    <t>539014</t>
  </si>
  <si>
    <t>298177</t>
  </si>
  <si>
    <t>460895</t>
  </si>
  <si>
    <t>292922</t>
  </si>
  <si>
    <t>384717</t>
  </si>
  <si>
    <t>391640</t>
  </si>
  <si>
    <t>374301</t>
  </si>
  <si>
    <t>404910</t>
  </si>
  <si>
    <t>402568</t>
  </si>
  <si>
    <t>399980</t>
  </si>
  <si>
    <t>333263</t>
  </si>
  <si>
    <t>496261</t>
  </si>
  <si>
    <t>282904</t>
  </si>
  <si>
    <t>427591</t>
  </si>
  <si>
    <t>506568</t>
  </si>
  <si>
    <t>516792</t>
  </si>
  <si>
    <t>216546</t>
  </si>
  <si>
    <t>563866</t>
  </si>
  <si>
    <t>891723</t>
  </si>
  <si>
    <t>892689</t>
  </si>
  <si>
    <t>899987</t>
  </si>
  <si>
    <t>892941</t>
  </si>
  <si>
    <t>1207882</t>
  </si>
  <si>
    <t>1125813</t>
  </si>
  <si>
    <t>1214630</t>
  </si>
  <si>
    <t>1104375</t>
  </si>
  <si>
    <t>1121185</t>
  </si>
  <si>
    <t>702049</t>
  </si>
  <si>
    <t>839580</t>
  </si>
  <si>
    <t>1243097</t>
  </si>
  <si>
    <t>1133675</t>
  </si>
  <si>
    <t>436975</t>
  </si>
  <si>
    <t>724841</t>
  </si>
  <si>
    <t>362136</t>
  </si>
  <si>
    <t>184535</t>
  </si>
  <si>
    <t>686332</t>
  </si>
  <si>
    <t>410835</t>
  </si>
  <si>
    <t>595629</t>
  </si>
  <si>
    <t>491734</t>
  </si>
  <si>
    <t>410076</t>
  </si>
  <si>
    <t>649684</t>
  </si>
  <si>
    <t>295315</t>
  </si>
  <si>
    <t>220323</t>
  </si>
  <si>
    <t>506974</t>
  </si>
  <si>
    <t>503026</t>
  </si>
  <si>
    <t>65459</t>
  </si>
  <si>
    <t>64567</t>
  </si>
  <si>
    <t>191747</t>
  </si>
  <si>
    <t>306554</t>
  </si>
  <si>
    <t>276033</t>
  </si>
  <si>
    <t>413352</t>
  </si>
  <si>
    <t>458710</t>
  </si>
  <si>
    <t>298519</t>
  </si>
  <si>
    <t>289172</t>
  </si>
  <si>
    <t>450268</t>
  </si>
  <si>
    <t>446103</t>
  </si>
  <si>
    <t>489497</t>
  </si>
  <si>
    <t>630916</t>
  </si>
  <si>
    <t>597524</t>
  </si>
  <si>
    <t>631384</t>
  </si>
  <si>
    <t>688264</t>
  </si>
  <si>
    <t>694152</t>
  </si>
  <si>
    <t>217729</t>
  </si>
  <si>
    <t>377774</t>
  </si>
  <si>
    <t>400642</t>
  </si>
  <si>
    <t>502865</t>
  </si>
  <si>
    <t>302084</t>
  </si>
  <si>
    <t>467267</t>
  </si>
  <si>
    <t>489050</t>
  </si>
  <si>
    <t>133006</t>
  </si>
  <si>
    <t>193196</t>
  </si>
  <si>
    <t>607851</t>
  </si>
  <si>
    <t>515674</t>
  </si>
  <si>
    <t>643905</t>
  </si>
  <si>
    <t>899585</t>
  </si>
  <si>
    <t>646819</t>
  </si>
  <si>
    <t>458291</t>
  </si>
  <si>
    <t>710350</t>
  </si>
  <si>
    <t>618247</t>
  </si>
  <si>
    <t>358608</t>
  </si>
  <si>
    <t>264876</t>
  </si>
  <si>
    <t>579736</t>
  </si>
  <si>
    <t>199321</t>
  </si>
  <si>
    <t>614795</t>
  </si>
  <si>
    <t>202199</t>
  </si>
  <si>
    <t>276589</t>
  </si>
  <si>
    <t>186304</t>
  </si>
  <si>
    <t>617644</t>
  </si>
  <si>
    <t>731114</t>
  </si>
  <si>
    <t>627681</t>
  </si>
  <si>
    <t>355190</t>
  </si>
  <si>
    <t>200074</t>
  </si>
  <si>
    <t>512271</t>
  </si>
  <si>
    <t>637154</t>
  </si>
  <si>
    <t>133569</t>
  </si>
  <si>
    <t>444745</t>
  </si>
  <si>
    <t>634936</t>
  </si>
  <si>
    <t>418860</t>
  </si>
  <si>
    <t>463667</t>
  </si>
  <si>
    <t>219798</t>
  </si>
  <si>
    <t>175073</t>
  </si>
  <si>
    <t>175069</t>
  </si>
  <si>
    <t>506454</t>
  </si>
  <si>
    <t>65182</t>
  </si>
  <si>
    <t>489024</t>
  </si>
  <si>
    <t>205212</t>
  </si>
  <si>
    <t>502342</t>
  </si>
  <si>
    <t>370749</t>
  </si>
  <si>
    <t>645730</t>
  </si>
  <si>
    <t>667756</t>
  </si>
  <si>
    <t>514283</t>
  </si>
  <si>
    <t>675853</t>
  </si>
  <si>
    <t>702676</t>
  </si>
  <si>
    <t>651308</t>
  </si>
  <si>
    <t>667545</t>
  </si>
  <si>
    <t>265288</t>
  </si>
  <si>
    <t>290276</t>
  </si>
  <si>
    <t>307309</t>
  </si>
  <si>
    <t>360402</t>
  </si>
  <si>
    <t>492576</t>
  </si>
  <si>
    <t>492863</t>
  </si>
  <si>
    <t>397975</t>
  </si>
  <si>
    <t>365710</t>
  </si>
  <si>
    <t>591651</t>
  </si>
  <si>
    <t>507388</t>
  </si>
  <si>
    <t>506906</t>
  </si>
  <si>
    <t>507069</t>
  </si>
  <si>
    <t>491784</t>
  </si>
  <si>
    <t>506787</t>
  </si>
  <si>
    <t>414685</t>
  </si>
  <si>
    <t>530917</t>
  </si>
  <si>
    <t>84071</t>
  </si>
  <si>
    <t>62</t>
  </si>
  <si>
    <t>78000</t>
  </si>
  <si>
    <t>290510</t>
  </si>
  <si>
    <t>60855</t>
  </si>
  <si>
    <t>224257</t>
  </si>
  <si>
    <t>135263</t>
  </si>
  <si>
    <t>132871</t>
  </si>
  <si>
    <t>355904</t>
  </si>
  <si>
    <t>185292</t>
  </si>
  <si>
    <t>277785</t>
  </si>
  <si>
    <t>186854</t>
  </si>
  <si>
    <t>201603</t>
  </si>
  <si>
    <t>208530</t>
  </si>
  <si>
    <t>191187</t>
  </si>
  <si>
    <t>221796</t>
  </si>
  <si>
    <t>219458</t>
  </si>
  <si>
    <t>216866</t>
  </si>
  <si>
    <t>179098</t>
  </si>
  <si>
    <t>439788</t>
  </si>
  <si>
    <t>205877</t>
  </si>
  <si>
    <t>291123</t>
  </si>
  <si>
    <t>450095</t>
  </si>
  <si>
    <t>460319</t>
  </si>
  <si>
    <t>405858</t>
  </si>
  <si>
    <t>157505</t>
  </si>
  <si>
    <t>475567</t>
  </si>
  <si>
    <t>476533</t>
  </si>
  <si>
    <t>483831</t>
  </si>
  <si>
    <t>476785</t>
  </si>
  <si>
    <t>798779</t>
  </si>
  <si>
    <t>709657</t>
  </si>
  <si>
    <t>798474</t>
  </si>
  <si>
    <t>688219</t>
  </si>
  <si>
    <t>705029</t>
  </si>
  <si>
    <t>285893</t>
  </si>
  <si>
    <t>454803</t>
  </si>
  <si>
    <t>826941</t>
  </si>
  <si>
    <t>754202</t>
  </si>
  <si>
    <t>518250</t>
  </si>
  <si>
    <t>395662</t>
  </si>
  <si>
    <t>86450</t>
  </si>
  <si>
    <t>290519</t>
  </si>
  <si>
    <t>357149</t>
  </si>
  <si>
    <t>80831</t>
  </si>
  <si>
    <t>266450</t>
  </si>
  <si>
    <t>80272</t>
  </si>
  <si>
    <t>81077</t>
  </si>
  <si>
    <t>320505</t>
  </si>
  <si>
    <t>149510</t>
  </si>
  <si>
    <t>350933</t>
  </si>
  <si>
    <t>391085</t>
  </si>
  <si>
    <t>408444</t>
  </si>
  <si>
    <t>388029</t>
  </si>
  <si>
    <t>506586</t>
  </si>
  <si>
    <t>321833</t>
  </si>
  <si>
    <t>144297</t>
  </si>
  <si>
    <t>473601</t>
  </si>
  <si>
    <t>59904</t>
  </si>
  <si>
    <t>540509</t>
  </si>
  <si>
    <t>171264</t>
  </si>
  <si>
    <t>370971</t>
  </si>
  <si>
    <t>37393</t>
  </si>
  <si>
    <t>434341</t>
  </si>
  <si>
    <t>482791</t>
  </si>
  <si>
    <t>301733</t>
  </si>
  <si>
    <t>268345</t>
  </si>
  <si>
    <t>302201</t>
  </si>
  <si>
    <t>359081</t>
  </si>
  <si>
    <t>364969</t>
  </si>
  <si>
    <t>348366</t>
  </si>
  <si>
    <t>459573</t>
  </si>
  <si>
    <t>71162</t>
  </si>
  <si>
    <t>408807</t>
  </si>
  <si>
    <t>133380</t>
  </si>
  <si>
    <t>138088</t>
  </si>
  <si>
    <t>82615</t>
  </si>
  <si>
    <t>314562</t>
  </si>
  <si>
    <t>323806</t>
  </si>
  <si>
    <t>278672</t>
  </si>
  <si>
    <t>295163</t>
  </si>
  <si>
    <t>227749</t>
  </si>
  <si>
    <t>568795</t>
  </si>
  <si>
    <t>317640</t>
  </si>
  <si>
    <t>57887</t>
  </si>
  <si>
    <t>381171</t>
  </si>
  <si>
    <t>584471</t>
  </si>
  <si>
    <t>250264</t>
  </si>
  <si>
    <t>171702</t>
  </si>
  <si>
    <t>232948</t>
  </si>
  <si>
    <t>329931</t>
  </si>
  <si>
    <t>285616</t>
  </si>
  <si>
    <t>240453</t>
  </si>
  <si>
    <t>407199</t>
  </si>
  <si>
    <t>285638</t>
  </si>
  <si>
    <t>288465</t>
  </si>
  <si>
    <t>401935</t>
  </si>
  <si>
    <t>298502</t>
  </si>
  <si>
    <t>485800</t>
  </si>
  <si>
    <t>330684</t>
  </si>
  <si>
    <t>81994</t>
  </si>
  <si>
    <t>307975</t>
  </si>
  <si>
    <t>321605</t>
  </si>
  <si>
    <t>526544</t>
  </si>
  <si>
    <t>305757</t>
  </si>
  <si>
    <t>79150</t>
  </si>
  <si>
    <t>81100</t>
  </si>
  <si>
    <t>350408</t>
  </si>
  <si>
    <t>279481</t>
  </si>
  <si>
    <t>279477</t>
  </si>
  <si>
    <t>316322</t>
  </si>
  <si>
    <t>386325</t>
  </si>
  <si>
    <t>482318</t>
  </si>
  <si>
    <t>335822</t>
  </si>
  <si>
    <t>408284</t>
  </si>
  <si>
    <t>63548</t>
  </si>
  <si>
    <t>316547</t>
  </si>
  <si>
    <t>338573</t>
  </si>
  <si>
    <t>82125</t>
  </si>
  <si>
    <t>395575</t>
  </si>
  <si>
    <t>337673</t>
  </si>
  <si>
    <t>286305</t>
  </si>
  <si>
    <t>302542</t>
  </si>
  <si>
    <t>172068</t>
  </si>
  <si>
    <t>172072</t>
  </si>
  <si>
    <t>149365</t>
  </si>
  <si>
    <t>146099</t>
  </si>
  <si>
    <t>253018</t>
  </si>
  <si>
    <t>457307</t>
  </si>
  <si>
    <t>457594</t>
  </si>
  <si>
    <t>59368</t>
  </si>
  <si>
    <t>70961</t>
  </si>
  <si>
    <t>464563</t>
  </si>
  <si>
    <t>380300</t>
  </si>
  <si>
    <t>379818</t>
  </si>
  <si>
    <t>379923</t>
  </si>
  <si>
    <t>315047</t>
  </si>
  <si>
    <t>379641</t>
  </si>
  <si>
    <t>80201</t>
  </si>
  <si>
    <t>293102</t>
  </si>
  <si>
    <t>509215</t>
  </si>
  <si>
    <t>446046</t>
  </si>
  <si>
    <t>398485</t>
  </si>
  <si>
    <t>474283</t>
  </si>
  <si>
    <t>400588</t>
  </si>
  <si>
    <t>399064</t>
  </si>
  <si>
    <t>321849</t>
  </si>
  <si>
    <t>313532</t>
  </si>
  <si>
    <t>485384</t>
  </si>
  <si>
    <t>294014</t>
  </si>
  <si>
    <t>407265</t>
  </si>
  <si>
    <t>288759</t>
  </si>
  <si>
    <t>331083</t>
  </si>
  <si>
    <t>338010</t>
  </si>
  <si>
    <t>320667</t>
  </si>
  <si>
    <t>351276</t>
  </si>
  <si>
    <t>348938</t>
  </si>
  <si>
    <t>346346</t>
  </si>
  <si>
    <t>279629</t>
  </si>
  <si>
    <t>461059</t>
  </si>
  <si>
    <t>278745</t>
  </si>
  <si>
    <t>392389</t>
  </si>
  <si>
    <t>471366</t>
  </si>
  <si>
    <t>481590</t>
  </si>
  <si>
    <t>293291</t>
  </si>
  <si>
    <t>405394</t>
  </si>
  <si>
    <t>592643</t>
  </si>
  <si>
    <t>593609</t>
  </si>
  <si>
    <t>600907</t>
  </si>
  <si>
    <t>593861</t>
  </si>
  <si>
    <t>837254</t>
  </si>
  <si>
    <t>789943</t>
  </si>
  <si>
    <t>836949</t>
  </si>
  <si>
    <t>815816</t>
  </si>
  <si>
    <t>791821</t>
  </si>
  <si>
    <t>513814</t>
  </si>
  <si>
    <t>385868</t>
  </si>
  <si>
    <t>865416</t>
  </si>
  <si>
    <t>982123</t>
  </si>
  <si>
    <t>204736</t>
  </si>
  <si>
    <t>950748</t>
  </si>
  <si>
    <t>477296</t>
  </si>
  <si>
    <t>473568</t>
  </si>
  <si>
    <t>912235</t>
  </si>
  <si>
    <t>404613</t>
  </si>
  <si>
    <t>821536</t>
  </si>
  <si>
    <t>437780</t>
  </si>
  <si>
    <t>635979</t>
  </si>
  <si>
    <t>875595</t>
  </si>
  <si>
    <t>487173</t>
  </si>
  <si>
    <t>287434</t>
  </si>
  <si>
    <t>49539</t>
  </si>
  <si>
    <t>45591</t>
  </si>
  <si>
    <t>446751</t>
  </si>
  <si>
    <t>504608</t>
  </si>
  <si>
    <t>313658</t>
  </si>
  <si>
    <t>452762</t>
  </si>
  <si>
    <t>321484</t>
  </si>
  <si>
    <t>509694</t>
  </si>
  <si>
    <t>226471</t>
  </si>
  <si>
    <t>490377</t>
  </si>
  <si>
    <t>217569</t>
  </si>
  <si>
    <t>505165</t>
  </si>
  <si>
    <t>493063</t>
  </si>
  <si>
    <t>469964</t>
  </si>
  <si>
    <t>856823</t>
  </si>
  <si>
    <t>823435</t>
  </si>
  <si>
    <t>857287</t>
  </si>
  <si>
    <t>914167</t>
  </si>
  <si>
    <t>920059</t>
  </si>
  <si>
    <t>278526</t>
  </si>
  <si>
    <t>145535</t>
  </si>
  <si>
    <t>356719</t>
  </si>
  <si>
    <t>45430</t>
  </si>
  <si>
    <t>420004</t>
  </si>
  <si>
    <t>693174</t>
  </si>
  <si>
    <t>435929</t>
  </si>
  <si>
    <t>363024</t>
  </si>
  <si>
    <t>305856</t>
  </si>
  <si>
    <t>833758</t>
  </si>
  <si>
    <t>135164</t>
  </si>
  <si>
    <t>429990</t>
  </si>
  <si>
    <t>796716</t>
  </si>
  <si>
    <t>872726</t>
  </si>
  <si>
    <t>525659</t>
  </si>
  <si>
    <t>936257</t>
  </si>
  <si>
    <t>160807</t>
  </si>
  <si>
    <t>217468</t>
  </si>
  <si>
    <t>833762</t>
  </si>
  <si>
    <t>456734</t>
  </si>
  <si>
    <t>808326</t>
  </si>
  <si>
    <t>297268</t>
  </si>
  <si>
    <t>840702</t>
  </si>
  <si>
    <t>405890</t>
  </si>
  <si>
    <t>244060</t>
  </si>
  <si>
    <t>472649</t>
  </si>
  <si>
    <t>843555</t>
  </si>
  <si>
    <t>957021</t>
  </si>
  <si>
    <t>853588</t>
  </si>
  <si>
    <t>265482</t>
  </si>
  <si>
    <t>298021</t>
  </si>
  <si>
    <t>411785</t>
  </si>
  <si>
    <t>863061</t>
  </si>
  <si>
    <t>422602</t>
  </si>
  <si>
    <t>212506</t>
  </si>
  <si>
    <t>860843</t>
  </si>
  <si>
    <t>644763</t>
  </si>
  <si>
    <t>457153</t>
  </si>
  <si>
    <t>288302</t>
  </si>
  <si>
    <t>346474</t>
  </si>
  <si>
    <t>346470</t>
  </si>
  <si>
    <t>129228</t>
  </si>
  <si>
    <t>445047</t>
  </si>
  <si>
    <t>653</t>
  </si>
  <si>
    <t>293177</t>
  </si>
  <si>
    <t>44907</t>
  </si>
  <si>
    <t>422285</t>
  </si>
  <si>
    <t>871633</t>
  </si>
  <si>
    <t>893659</t>
  </si>
  <si>
    <t>419006</t>
  </si>
  <si>
    <t>898900</t>
  </si>
  <si>
    <t>810226</t>
  </si>
  <si>
    <t>758858</t>
  </si>
  <si>
    <t>890592</t>
  </si>
  <si>
    <t>451047</t>
  </si>
  <si>
    <t>487912</t>
  </si>
  <si>
    <t>476035</t>
  </si>
  <si>
    <t>469984</t>
  </si>
  <si>
    <t>240247</t>
  </si>
  <si>
    <t>623</t>
  </si>
  <si>
    <t>587</t>
  </si>
  <si>
    <t>526659</t>
  </si>
  <si>
    <t>494625</t>
  </si>
  <si>
    <t>130722</t>
  </si>
  <si>
    <t>46459</t>
  </si>
  <si>
    <t>45977</t>
  </si>
  <si>
    <t>46140</t>
  </si>
  <si>
    <t>128618</t>
  </si>
  <si>
    <t>45858</t>
  </si>
  <si>
    <t>421777</t>
  </si>
  <si>
    <t>141161</t>
  </si>
  <si>
    <t>503048</t>
  </si>
  <si>
    <t>489419</t>
  </si>
  <si>
    <t>441858</t>
  </si>
  <si>
    <t>319501</t>
  </si>
  <si>
    <t>443961</t>
  </si>
  <si>
    <t>288982</t>
  </si>
  <si>
    <t>421429</t>
  </si>
  <si>
    <t>360756</t>
  </si>
  <si>
    <t>262190</t>
  </si>
  <si>
    <t>471458</t>
  </si>
  <si>
    <t>241602</t>
  </si>
  <si>
    <t>473020</t>
  </si>
  <si>
    <t>295304</t>
  </si>
  <si>
    <t>288048</t>
  </si>
  <si>
    <t>303822</t>
  </si>
  <si>
    <t>285430</t>
  </si>
  <si>
    <t>284617</t>
  </si>
  <si>
    <t>309934</t>
  </si>
  <si>
    <t>343155</t>
  </si>
  <si>
    <t>202144</t>
  </si>
  <si>
    <t>402973</t>
  </si>
  <si>
    <t>216880</t>
  </si>
  <si>
    <t>212451</t>
  </si>
  <si>
    <t>216010</t>
  </si>
  <si>
    <t>676468</t>
  </si>
  <si>
    <t>333504</t>
  </si>
  <si>
    <t>551076</t>
  </si>
  <si>
    <t>552042</t>
  </si>
  <si>
    <t>508399</t>
  </si>
  <si>
    <t>552294</t>
  </si>
  <si>
    <t>886830</t>
  </si>
  <si>
    <t>745859</t>
  </si>
  <si>
    <t>886525</t>
  </si>
  <si>
    <t>721051</t>
  </si>
  <si>
    <t>747064</t>
  </si>
  <si>
    <t>297196</t>
  </si>
  <si>
    <t>630802</t>
  </si>
  <si>
    <t>914992</t>
  </si>
  <si>
    <t>525913</t>
  </si>
  <si>
    <t>838195</t>
  </si>
  <si>
    <t>168274</t>
  </si>
  <si>
    <t>386922</t>
  </si>
  <si>
    <t>511971</t>
  </si>
  <si>
    <t>78570</t>
  </si>
  <si>
    <t>381827</t>
  </si>
  <si>
    <t>40764</t>
  </si>
  <si>
    <t>237480</t>
  </si>
  <si>
    <t>227534</t>
  </si>
  <si>
    <t>25400</t>
  </si>
  <si>
    <t>422636</t>
  </si>
  <si>
    <t>621543</t>
  </si>
  <si>
    <t>774873</t>
  </si>
  <si>
    <t>770379</t>
  </si>
  <si>
    <t>620575</t>
  </si>
  <si>
    <t>777720</t>
  </si>
  <si>
    <t>592967</t>
  </si>
  <si>
    <t>418239</t>
  </si>
  <si>
    <t>744735</t>
  </si>
  <si>
    <t>327286</t>
  </si>
  <si>
    <t>859930</t>
  </si>
  <si>
    <t>444390</t>
  </si>
  <si>
    <t>690392</t>
  </si>
  <si>
    <t>267514</t>
  </si>
  <si>
    <t>663883</t>
  </si>
  <si>
    <t>302664</t>
  </si>
  <si>
    <t>890717</t>
  </si>
  <si>
    <t>37733</t>
  </si>
  <si>
    <t>23622</t>
  </si>
  <si>
    <t>137080</t>
  </si>
  <si>
    <t>86390</t>
  </si>
  <si>
    <t>618949</t>
  </si>
  <si>
    <t>778994</t>
  </si>
  <si>
    <t>371634</t>
  </si>
  <si>
    <t>770552</t>
  </si>
  <si>
    <t>406506</t>
  </si>
  <si>
    <t>172299</t>
  </si>
  <si>
    <t>234917</t>
  </si>
  <si>
    <t>565761</t>
  </si>
  <si>
    <t>594416</t>
  </si>
  <si>
    <t>50698</t>
  </si>
  <si>
    <t>539207</t>
  </si>
  <si>
    <t>403748</t>
  </si>
  <si>
    <t>444945</t>
  </si>
  <si>
    <t>39061</t>
  </si>
  <si>
    <t>275541</t>
  </si>
  <si>
    <t>102592</t>
  </si>
  <si>
    <t>760470</t>
  </si>
  <si>
    <t>550736</t>
  </si>
  <si>
    <t>463377</t>
  </si>
  <si>
    <t>87579</t>
  </si>
  <si>
    <t>600541</t>
  </si>
  <si>
    <t>22343</t>
  </si>
  <si>
    <t>494582</t>
  </si>
  <si>
    <t>677809</t>
  </si>
  <si>
    <t>507090</t>
  </si>
  <si>
    <t>23701</t>
  </si>
  <si>
    <t>187005</t>
  </si>
  <si>
    <t>3056</t>
  </si>
  <si>
    <t>756410</t>
  </si>
  <si>
    <t>601294</t>
  </si>
  <si>
    <t>258017</t>
  </si>
  <si>
    <t>29396</t>
  </si>
  <si>
    <t>543057</t>
  </si>
  <si>
    <t>845965</t>
  </si>
  <si>
    <t>27178</t>
  </si>
  <si>
    <t>236106</t>
  </si>
  <si>
    <t>328052</t>
  </si>
  <si>
    <t>621018</t>
  </si>
  <si>
    <t>550091</t>
  </si>
  <si>
    <t>550087</t>
  </si>
  <si>
    <t>560366</t>
  </si>
  <si>
    <t>619652</t>
  </si>
  <si>
    <t>890244</t>
  </si>
  <si>
    <t>606432</t>
  </si>
  <si>
    <t>770605</t>
  </si>
  <si>
    <t>364020</t>
  </si>
  <si>
    <t>37968</t>
  </si>
  <si>
    <t>110599</t>
  </si>
  <si>
    <t>260075</t>
  </si>
  <si>
    <t>181189</t>
  </si>
  <si>
    <t>110225</t>
  </si>
  <si>
    <t>20928</t>
  </si>
  <si>
    <t>4333</t>
  </si>
  <si>
    <t>403745</t>
  </si>
  <si>
    <t>442352</t>
  </si>
  <si>
    <t>412423</t>
  </si>
  <si>
    <t>384953</t>
  </si>
  <si>
    <t>597396</t>
  </si>
  <si>
    <t>856333</t>
  </si>
  <si>
    <t>856620</t>
  </si>
  <si>
    <t>326387</t>
  </si>
  <si>
    <t>370502</t>
  </si>
  <si>
    <t>955408</t>
  </si>
  <si>
    <t>871145</t>
  </si>
  <si>
    <t>870663</t>
  </si>
  <si>
    <t>870667</t>
  </si>
  <si>
    <t>870826</t>
  </si>
  <si>
    <t>560387</t>
  </si>
  <si>
    <t>870548</t>
  </si>
  <si>
    <t>379742</t>
  </si>
  <si>
    <t>538442</t>
  </si>
  <si>
    <t>659809</t>
  </si>
  <si>
    <t>630852</t>
  </si>
  <si>
    <t>583295</t>
  </si>
  <si>
    <t>708564</t>
  </si>
  <si>
    <t>585398</t>
  </si>
  <si>
    <t>633345</t>
  </si>
  <si>
    <t>506655</t>
  </si>
  <si>
    <t>529004</t>
  </si>
  <si>
    <t>719661</t>
  </si>
  <si>
    <t>476883</t>
  </si>
  <si>
    <t>641546</t>
  </si>
  <si>
    <t>473569</t>
  </si>
  <si>
    <t>565360</t>
  </si>
  <si>
    <t>572287</t>
  </si>
  <si>
    <t>554948</t>
  </si>
  <si>
    <t>585553</t>
  </si>
  <si>
    <t>583215</t>
  </si>
  <si>
    <t>580627</t>
  </si>
  <si>
    <t>513910</t>
  </si>
  <si>
    <t>803545</t>
  </si>
  <si>
    <t>463551</t>
  </si>
  <si>
    <t>654884</t>
  </si>
  <si>
    <t>813852</t>
  </si>
  <si>
    <t>824076</t>
  </si>
  <si>
    <t>642309</t>
  </si>
  <si>
    <t>370849</t>
  </si>
  <si>
    <t>580735</t>
  </si>
  <si>
    <t>581701</t>
  </si>
  <si>
    <t>538058</t>
  </si>
  <si>
    <t>581953</t>
  </si>
  <si>
    <t>916489</t>
  </si>
  <si>
    <t>758856</t>
  </si>
  <si>
    <t>916184</t>
  </si>
  <si>
    <t>734048</t>
  </si>
  <si>
    <t>760061</t>
  </si>
  <si>
    <t>326855</t>
  </si>
  <si>
    <t>668147</t>
  </si>
  <si>
    <t>944651</t>
  </si>
  <si>
    <t>539046</t>
  </si>
  <si>
    <t>804036</t>
  </si>
  <si>
    <t>133529</t>
  </si>
  <si>
    <t>352763</t>
  </si>
  <si>
    <t>477812</t>
  </si>
  <si>
    <t>91703</t>
  </si>
  <si>
    <t>347668</t>
  </si>
  <si>
    <t>6605</t>
  </si>
  <si>
    <t>274825</t>
  </si>
  <si>
    <t>193375</t>
  </si>
  <si>
    <t>55059</t>
  </si>
  <si>
    <t>388477</t>
  </si>
  <si>
    <t>587384</t>
  </si>
  <si>
    <t>657922</t>
  </si>
  <si>
    <t>675281</t>
  </si>
  <si>
    <t>586416</t>
  </si>
  <si>
    <t>743561</t>
  </si>
  <si>
    <t>558808</t>
  </si>
  <si>
    <t>384080</t>
  </si>
  <si>
    <t>710576</t>
  </si>
  <si>
    <t>293127</t>
  </si>
  <si>
    <t>825771</t>
  </si>
  <si>
    <t>410231</t>
  </si>
  <si>
    <t>656233</t>
  </si>
  <si>
    <t>233355</t>
  </si>
  <si>
    <t>629724</t>
  </si>
  <si>
    <t>268505</t>
  </si>
  <si>
    <t>749104</t>
  </si>
  <si>
    <t>36287</t>
  </si>
  <si>
    <t>36755</t>
  </si>
  <si>
    <t>96948</t>
  </si>
  <si>
    <t>99523</t>
  </si>
  <si>
    <t>584790</t>
  </si>
  <si>
    <t>744835</t>
  </si>
  <si>
    <t>337475</t>
  </si>
  <si>
    <t>675120</t>
  </si>
  <si>
    <t>372347</t>
  </si>
  <si>
    <t>138140</t>
  </si>
  <si>
    <t>272141</t>
  </si>
  <si>
    <t>531602</t>
  </si>
  <si>
    <t>560257</t>
  </si>
  <si>
    <t>16539</t>
  </si>
  <si>
    <t>561476</t>
  </si>
  <si>
    <t>441093</t>
  </si>
  <si>
    <t>458078</t>
  </si>
  <si>
    <t>52194</t>
  </si>
  <si>
    <t>241382</t>
  </si>
  <si>
    <t>115725</t>
  </si>
  <si>
    <t>797815</t>
  </si>
  <si>
    <t>429218</t>
  </si>
  <si>
    <t>117238</t>
  </si>
  <si>
    <t>566382</t>
  </si>
  <si>
    <t>21661</t>
  </si>
  <si>
    <t>460423</t>
  </si>
  <si>
    <t>643650</t>
  </si>
  <si>
    <t>472931</t>
  </si>
  <si>
    <t>23019</t>
  </si>
  <si>
    <t>33056</t>
  </si>
  <si>
    <t>722251</t>
  </si>
  <si>
    <t>567135</t>
  </si>
  <si>
    <t>295362</t>
  </si>
  <si>
    <t>42529</t>
  </si>
  <si>
    <t>508898</t>
  </si>
  <si>
    <t>811806</t>
  </si>
  <si>
    <t>40311</t>
  </si>
  <si>
    <t>201947</t>
  </si>
  <si>
    <t>324328</t>
  </si>
  <si>
    <t>586859</t>
  </si>
  <si>
    <t>515932</t>
  </si>
  <si>
    <t>515928</t>
  </si>
  <si>
    <t>582635</t>
  </si>
  <si>
    <t>585493</t>
  </si>
  <si>
    <t>748631</t>
  </si>
  <si>
    <t>572273</t>
  </si>
  <si>
    <t>674597</t>
  </si>
  <si>
    <t>329861</t>
  </si>
  <si>
    <t>51101</t>
  </si>
  <si>
    <t>76440</t>
  </si>
  <si>
    <t>295475</t>
  </si>
  <si>
    <t>153174</t>
  </si>
  <si>
    <t>76837</t>
  </si>
  <si>
    <t>21372</t>
  </si>
  <si>
    <t>37609</t>
  </si>
  <si>
    <t>370353</t>
  </si>
  <si>
    <t>408960</t>
  </si>
  <si>
    <t>379035</t>
  </si>
  <si>
    <t>351561</t>
  </si>
  <si>
    <t>570614</t>
  </si>
  <si>
    <t>822949</t>
  </si>
  <si>
    <t>823236</t>
  </si>
  <si>
    <t>292999</t>
  </si>
  <si>
    <t>337114</t>
  </si>
  <si>
    <t>922024</t>
  </si>
  <si>
    <t>837761</t>
  </si>
  <si>
    <t>837279</t>
  </si>
  <si>
    <t>837442</t>
  </si>
  <si>
    <t>675202</t>
  </si>
  <si>
    <t>837156</t>
  </si>
  <si>
    <t>346354</t>
  </si>
  <si>
    <t>653257</t>
  </si>
  <si>
    <t>626417</t>
  </si>
  <si>
    <t>597464</t>
  </si>
  <si>
    <t>549903</t>
  </si>
  <si>
    <t>675176</t>
  </si>
  <si>
    <t>552006</t>
  </si>
  <si>
    <t>599957</t>
  </si>
  <si>
    <t>473271</t>
  </si>
  <si>
    <t>495620</t>
  </si>
  <si>
    <t>686277</t>
  </si>
  <si>
    <t>445436</t>
  </si>
  <si>
    <t>608154</t>
  </si>
  <si>
    <t>440181</t>
  </si>
  <si>
    <t>531976</t>
  </si>
  <si>
    <t>538899</t>
  </si>
  <si>
    <t>521560</t>
  </si>
  <si>
    <t>552165</t>
  </si>
  <si>
    <t>549827</t>
  </si>
  <si>
    <t>547235</t>
  </si>
  <si>
    <t>480522</t>
  </si>
  <si>
    <t>770161</t>
  </si>
  <si>
    <t>430163</t>
  </si>
  <si>
    <t>621496</t>
  </si>
  <si>
    <t>780464</t>
  </si>
  <si>
    <t>790692</t>
  </si>
  <si>
    <t>677116</t>
  </si>
  <si>
    <t>351867</t>
  </si>
  <si>
    <t>604872</t>
  </si>
  <si>
    <t>561229</t>
  </si>
  <si>
    <t>605124</t>
  </si>
  <si>
    <t>939660</t>
  </si>
  <si>
    <t>725557</t>
  </si>
  <si>
    <t>939355</t>
  </si>
  <si>
    <t>700749</t>
  </si>
  <si>
    <t>726762</t>
  </si>
  <si>
    <t>315559</t>
  </si>
  <si>
    <t>649165</t>
  </si>
  <si>
    <t>967822</t>
  </si>
  <si>
    <t>489880</t>
  </si>
  <si>
    <t>838843</t>
  </si>
  <si>
    <t>164524</t>
  </si>
  <si>
    <t>387570</t>
  </si>
  <si>
    <t>512619</t>
  </si>
  <si>
    <t>74820</t>
  </si>
  <si>
    <t>382475</t>
  </si>
  <si>
    <t>41412</t>
  </si>
  <si>
    <t>255843</t>
  </si>
  <si>
    <t>228182</t>
  </si>
  <si>
    <t>43763</t>
  </si>
  <si>
    <t>423284</t>
  </si>
  <si>
    <t>622191</t>
  </si>
  <si>
    <t>692729</t>
  </si>
  <si>
    <t>710088</t>
  </si>
  <si>
    <t>621223</t>
  </si>
  <si>
    <t>778368</t>
  </si>
  <si>
    <t>593615</t>
  </si>
  <si>
    <t>418887</t>
  </si>
  <si>
    <t>745383</t>
  </si>
  <si>
    <t>327934</t>
  </si>
  <si>
    <t>860578</t>
  </si>
  <si>
    <t>445038</t>
  </si>
  <si>
    <t>691040</t>
  </si>
  <si>
    <t>268162</t>
  </si>
  <si>
    <t>664531</t>
  </si>
  <si>
    <t>303312</t>
  </si>
  <si>
    <t>783911</t>
  </si>
  <si>
    <t>24991</t>
  </si>
  <si>
    <t>38381</t>
  </si>
  <si>
    <t>133330</t>
  </si>
  <si>
    <t>82640</t>
  </si>
  <si>
    <t>619597</t>
  </si>
  <si>
    <t>779642</t>
  </si>
  <si>
    <t>372282</t>
  </si>
  <si>
    <t>407154</t>
  </si>
  <si>
    <t>172947</t>
  </si>
  <si>
    <t>253280</t>
  </si>
  <si>
    <t>566409</t>
  </si>
  <si>
    <t>595064</t>
  </si>
  <si>
    <t>51346</t>
  </si>
  <si>
    <t>596283</t>
  </si>
  <si>
    <t>422111</t>
  </si>
  <si>
    <t>424779</t>
  </si>
  <si>
    <t>35311</t>
  </si>
  <si>
    <t>276189</t>
  </si>
  <si>
    <t>98842</t>
  </si>
  <si>
    <t>832622</t>
  </si>
  <si>
    <t>551384</t>
  </si>
  <si>
    <t>464025</t>
  </si>
  <si>
    <t>105942</t>
  </si>
  <si>
    <t>601189</t>
  </si>
  <si>
    <t>22991</t>
  </si>
  <si>
    <t>495230</t>
  </si>
  <si>
    <t>678457</t>
  </si>
  <si>
    <t>507738</t>
  </si>
  <si>
    <t>24349</t>
  </si>
  <si>
    <t>183255</t>
  </si>
  <si>
    <t>21760</t>
  </si>
  <si>
    <t>757058</t>
  </si>
  <si>
    <t>601942</t>
  </si>
  <si>
    <t>276380</t>
  </si>
  <si>
    <t>7993</t>
  </si>
  <si>
    <t>543705</t>
  </si>
  <si>
    <t>846613</t>
  </si>
  <si>
    <t>23428</t>
  </si>
  <si>
    <t>236754</t>
  </si>
  <si>
    <t>359135</t>
  </si>
  <si>
    <t>621666</t>
  </si>
  <si>
    <t>550739</t>
  </si>
  <si>
    <t>550735</t>
  </si>
  <si>
    <t>617442</t>
  </si>
  <si>
    <t>620300</t>
  </si>
  <si>
    <t>783438</t>
  </si>
  <si>
    <t>607080</t>
  </si>
  <si>
    <t>709404</t>
  </si>
  <si>
    <t>364668</t>
  </si>
  <si>
    <t>34218</t>
  </si>
  <si>
    <t>111247</t>
  </si>
  <si>
    <t>277483</t>
  </si>
  <si>
    <t>179970</t>
  </si>
  <si>
    <t>110694</t>
  </si>
  <si>
    <t>21397</t>
  </si>
  <si>
    <t>23499</t>
  </si>
  <si>
    <t>404210</t>
  </si>
  <si>
    <t>442817</t>
  </si>
  <si>
    <t>385422</t>
  </si>
  <si>
    <t>597865</t>
  </si>
  <si>
    <t>856802</t>
  </si>
  <si>
    <t>857089</t>
  </si>
  <si>
    <t>326856</t>
  </si>
  <si>
    <t>955877</t>
  </si>
  <si>
    <t>871618</t>
  </si>
  <si>
    <t>871132</t>
  </si>
  <si>
    <t>871295</t>
  </si>
  <si>
    <t>709059</t>
  </si>
  <si>
    <t>871013</t>
  </si>
  <si>
    <t>380211</t>
  </si>
  <si>
    <t>687114</t>
  </si>
  <si>
    <t>660274</t>
  </si>
  <si>
    <t>631321</t>
  </si>
  <si>
    <t>583764</t>
  </si>
  <si>
    <t>709033</t>
  </si>
  <si>
    <t>585863</t>
  </si>
  <si>
    <t>633810</t>
  </si>
  <si>
    <t>507124</t>
  </si>
  <si>
    <t>529473</t>
  </si>
  <si>
    <t>720134</t>
  </si>
  <si>
    <t>477352</t>
  </si>
  <si>
    <t>642015</t>
  </si>
  <si>
    <t>474034</t>
  </si>
  <si>
    <t>565833</t>
  </si>
  <si>
    <t>572756</t>
  </si>
  <si>
    <t>555417</t>
  </si>
  <si>
    <t>586022</t>
  </si>
  <si>
    <t>583688</t>
  </si>
  <si>
    <t>581096</t>
  </si>
  <si>
    <t>514375</t>
  </si>
  <si>
    <t>804018</t>
  </si>
  <si>
    <t>464020</t>
  </si>
  <si>
    <t>655349</t>
  </si>
  <si>
    <t>814325</t>
  </si>
  <si>
    <t>824545</t>
  </si>
  <si>
    <t>731404</t>
  </si>
  <si>
    <t>468881</t>
  </si>
  <si>
    <t>686453</t>
  </si>
  <si>
    <t>687419</t>
  </si>
  <si>
    <t>643776</t>
  </si>
  <si>
    <t>687671</t>
  </si>
  <si>
    <t>1022207</t>
  </si>
  <si>
    <t>859982</t>
  </si>
  <si>
    <t>1021902</t>
  </si>
  <si>
    <t>835174</t>
  </si>
  <si>
    <t>861187</t>
  </si>
  <si>
    <t>432573</t>
  </si>
  <si>
    <t>766179</t>
  </si>
  <si>
    <t>1050369</t>
  </si>
  <si>
    <t>566436</t>
  </si>
  <si>
    <t>893131</t>
  </si>
  <si>
    <t>32970</t>
  </si>
  <si>
    <t>566907</t>
  </si>
  <si>
    <t>59521</t>
  </si>
  <si>
    <t>436763</t>
  </si>
  <si>
    <t>93035</t>
  </si>
  <si>
    <t>372857</t>
  </si>
  <si>
    <t>282470</t>
  </si>
  <si>
    <t>160777</t>
  </si>
  <si>
    <t>477572</t>
  </si>
  <si>
    <t>676479</t>
  </si>
  <si>
    <t>963772</t>
  </si>
  <si>
    <t>959824</t>
  </si>
  <si>
    <t>675511</t>
  </si>
  <si>
    <t>832656</t>
  </si>
  <si>
    <t>647903</t>
  </si>
  <si>
    <t>473175</t>
  </si>
  <si>
    <t>799671</t>
  </si>
  <si>
    <t>382222</t>
  </si>
  <si>
    <t>914866</t>
  </si>
  <si>
    <t>499326</t>
  </si>
  <si>
    <t>745328</t>
  </si>
  <si>
    <t>322450</t>
  </si>
  <si>
    <t>718819</t>
  </si>
  <si>
    <t>838199</t>
  </si>
  <si>
    <t>142005</t>
  </si>
  <si>
    <t>96767</t>
  </si>
  <si>
    <t>137881</t>
  </si>
  <si>
    <t>62287</t>
  </si>
  <si>
    <t>673885</t>
  </si>
  <si>
    <t>833930</t>
  </si>
  <si>
    <t>426570</t>
  </si>
  <si>
    <t>959663</t>
  </si>
  <si>
    <t>461442</t>
  </si>
  <si>
    <t>227235</t>
  </si>
  <si>
    <t>367390</t>
  </si>
  <si>
    <t>620697</t>
  </si>
  <si>
    <t>649352</t>
  </si>
  <si>
    <t>81588</t>
  </si>
  <si>
    <t>650571</t>
  </si>
  <si>
    <t>539125</t>
  </si>
  <si>
    <t>559204</t>
  </si>
  <si>
    <t>105035</t>
  </si>
  <si>
    <t>330477</t>
  </si>
  <si>
    <t>42901</t>
  </si>
  <si>
    <t>886910</t>
  </si>
  <si>
    <t>605672</t>
  </si>
  <si>
    <t>518313</t>
  </si>
  <si>
    <t>222956</t>
  </si>
  <si>
    <t>655477</t>
  </si>
  <si>
    <t>131126</t>
  </si>
  <si>
    <t>549518</t>
  </si>
  <si>
    <t>732745</t>
  </si>
  <si>
    <t>562026</t>
  </si>
  <si>
    <t>133857</t>
  </si>
  <si>
    <t>51701</t>
  </si>
  <si>
    <t>138774</t>
  </si>
  <si>
    <t>811346</t>
  </si>
  <si>
    <t>656230</t>
  </si>
  <si>
    <t>393394</t>
  </si>
  <si>
    <t>143655</t>
  </si>
  <si>
    <t>597993</t>
  </si>
  <si>
    <t>900901</t>
  </si>
  <si>
    <t>117663</t>
  </si>
  <si>
    <t>291042</t>
  </si>
  <si>
    <t>413423</t>
  </si>
  <si>
    <t>675954</t>
  </si>
  <si>
    <t>605027</t>
  </si>
  <si>
    <t>605023</t>
  </si>
  <si>
    <t>671730</t>
  </si>
  <si>
    <t>674588</t>
  </si>
  <si>
    <t>837726</t>
  </si>
  <si>
    <t>661368</t>
  </si>
  <si>
    <t>959140</t>
  </si>
  <si>
    <t>418956</t>
  </si>
  <si>
    <t>104274</t>
  </si>
  <si>
    <t>35262</t>
  </si>
  <si>
    <t>387074</t>
  </si>
  <si>
    <t>52060</t>
  </si>
  <si>
    <t>35547</t>
  </si>
  <si>
    <t>121515</t>
  </si>
  <si>
    <t>123617</t>
  </si>
  <si>
    <t>462070</t>
  </si>
  <si>
    <t>500677</t>
  </si>
  <si>
    <t>470748</t>
  </si>
  <si>
    <t>443278</t>
  </si>
  <si>
    <t>655607</t>
  </si>
  <si>
    <t>914544</t>
  </si>
  <si>
    <t>914831</t>
  </si>
  <si>
    <t>384712</t>
  </si>
  <si>
    <t>428827</t>
  </si>
  <si>
    <t>1013737</t>
  </si>
  <si>
    <t>929356</t>
  </si>
  <si>
    <t>928874</t>
  </si>
  <si>
    <t>928878</t>
  </si>
  <si>
    <t>929041</t>
  </si>
  <si>
    <t>766915</t>
  </si>
  <si>
    <t>928759</t>
  </si>
  <si>
    <t>438067</t>
  </si>
  <si>
    <t>744856</t>
  </si>
  <si>
    <t>718016</t>
  </si>
  <si>
    <t>689177</t>
  </si>
  <si>
    <t>641616</t>
  </si>
  <si>
    <t>766889</t>
  </si>
  <si>
    <t>643719</t>
  </si>
  <si>
    <t>691666</t>
  </si>
  <si>
    <t>564980</t>
  </si>
  <si>
    <t>587329</t>
  </si>
  <si>
    <t>777986</t>
  </si>
  <si>
    <t>535094</t>
  </si>
  <si>
    <t>699867</t>
  </si>
  <si>
    <t>531776</t>
  </si>
  <si>
    <t>623689</t>
  </si>
  <si>
    <t>630612</t>
  </si>
  <si>
    <t>613273</t>
  </si>
  <si>
    <t>643882</t>
  </si>
  <si>
    <t>641544</t>
  </si>
  <si>
    <t>638838</t>
  </si>
  <si>
    <t>572231</t>
  </si>
  <si>
    <t>861760</t>
  </si>
  <si>
    <t>521876</t>
  </si>
  <si>
    <t>713091</t>
  </si>
  <si>
    <t>872063</t>
  </si>
  <si>
    <t>882291</t>
  </si>
  <si>
    <t>743109</t>
  </si>
  <si>
    <t>417860</t>
  </si>
  <si>
    <t>635432</t>
  </si>
  <si>
    <t>636398</t>
  </si>
  <si>
    <t>592755</t>
  </si>
  <si>
    <t>636650</t>
  </si>
  <si>
    <t>971186</t>
  </si>
  <si>
    <t>808961</t>
  </si>
  <si>
    <t>970881</t>
  </si>
  <si>
    <t>784153</t>
  </si>
  <si>
    <t>810166</t>
  </si>
  <si>
    <t>381552</t>
  </si>
  <si>
    <t>712254</t>
  </si>
  <si>
    <t>999348</t>
  </si>
  <si>
    <t>515415</t>
  </si>
  <si>
    <t>904836</t>
  </si>
  <si>
    <t>92393</t>
  </si>
  <si>
    <t>453563</t>
  </si>
  <si>
    <t>578612</t>
  </si>
  <si>
    <t>25417</t>
  </si>
  <si>
    <t>448468</t>
  </si>
  <si>
    <t>107405</t>
  </si>
  <si>
    <t>321836</t>
  </si>
  <si>
    <t>294175</t>
  </si>
  <si>
    <t>109756</t>
  </si>
  <si>
    <t>489277</t>
  </si>
  <si>
    <t>688184</t>
  </si>
  <si>
    <t>758722</t>
  </si>
  <si>
    <t>776081</t>
  </si>
  <si>
    <t>687216</t>
  </si>
  <si>
    <t>844361</t>
  </si>
  <si>
    <t>659608</t>
  </si>
  <si>
    <t>484880</t>
  </si>
  <si>
    <t>811376</t>
  </si>
  <si>
    <t>393927</t>
  </si>
  <si>
    <t>926571</t>
  </si>
  <si>
    <t>511031</t>
  </si>
  <si>
    <t>757033</t>
  </si>
  <si>
    <t>334155</t>
  </si>
  <si>
    <t>730524</t>
  </si>
  <si>
    <t>369305</t>
  </si>
  <si>
    <t>849904</t>
  </si>
  <si>
    <t>90984</t>
  </si>
  <si>
    <t>104374</t>
  </si>
  <si>
    <t>86860</t>
  </si>
  <si>
    <t>61199</t>
  </si>
  <si>
    <t>685590</t>
  </si>
  <si>
    <t>845635</t>
  </si>
  <si>
    <t>438275</t>
  </si>
  <si>
    <t>775920</t>
  </si>
  <si>
    <t>473147</t>
  </si>
  <si>
    <t>238940</t>
  </si>
  <si>
    <t>319273</t>
  </si>
  <si>
    <t>632402</t>
  </si>
  <si>
    <t>661057</t>
  </si>
  <si>
    <t>117339</t>
  </si>
  <si>
    <t>662276</t>
  </si>
  <si>
    <t>485200</t>
  </si>
  <si>
    <t>508183</t>
  </si>
  <si>
    <t>51110</t>
  </si>
  <si>
    <t>342182</t>
  </si>
  <si>
    <t>26711</t>
  </si>
  <si>
    <t>898615</t>
  </si>
  <si>
    <t>617377</t>
  </si>
  <si>
    <t>530018</t>
  </si>
  <si>
    <t>171935</t>
  </si>
  <si>
    <t>667182</t>
  </si>
  <si>
    <t>80105</t>
  </si>
  <si>
    <t>561223</t>
  </si>
  <si>
    <t>744450</t>
  </si>
  <si>
    <t>573731</t>
  </si>
  <si>
    <t>82836</t>
  </si>
  <si>
    <t>111124</t>
  </si>
  <si>
    <t>87753</t>
  </si>
  <si>
    <t>823051</t>
  </si>
  <si>
    <t>667935</t>
  </si>
  <si>
    <t>342373</t>
  </si>
  <si>
    <t>92634</t>
  </si>
  <si>
    <t>609698</t>
  </si>
  <si>
    <t>912606</t>
  </si>
  <si>
    <t>66642</t>
  </si>
  <si>
    <t>302747</t>
  </si>
  <si>
    <t>425128</t>
  </si>
  <si>
    <t>687659</t>
  </si>
  <si>
    <t>616732</t>
  </si>
  <si>
    <t>616728</t>
  </si>
  <si>
    <t>683435</t>
  </si>
  <si>
    <t>686293</t>
  </si>
  <si>
    <t>849431</t>
  </si>
  <si>
    <t>673073</t>
  </si>
  <si>
    <t>775397</t>
  </si>
  <si>
    <t>430661</t>
  </si>
  <si>
    <t>50349</t>
  </si>
  <si>
    <t>84875</t>
  </si>
  <si>
    <t>372040</t>
  </si>
  <si>
    <t>111636</t>
  </si>
  <si>
    <t>85078</t>
  </si>
  <si>
    <t>64105</t>
  </si>
  <si>
    <t>66207</t>
  </si>
  <si>
    <t>446918</t>
  </si>
  <si>
    <t>485529</t>
  </si>
  <si>
    <t>455600</t>
  </si>
  <si>
    <t>428130</t>
  </si>
  <si>
    <t>640573</t>
  </si>
  <si>
    <t>899510</t>
  </si>
  <si>
    <t>899797</t>
  </si>
  <si>
    <t>369564</t>
  </si>
  <si>
    <t>413679</t>
  </si>
  <si>
    <t>998585</t>
  </si>
  <si>
    <t>914322</t>
  </si>
  <si>
    <t>913840</t>
  </si>
  <si>
    <t>913844</t>
  </si>
  <si>
    <t>914003</t>
  </si>
  <si>
    <t>751767</t>
  </si>
  <si>
    <t>913721</t>
  </si>
  <si>
    <t>422919</t>
  </si>
  <si>
    <t>729822</t>
  </si>
  <si>
    <t>702986</t>
  </si>
  <si>
    <t>674029</t>
  </si>
  <si>
    <t>626468</t>
  </si>
  <si>
    <t>751741</t>
  </si>
  <si>
    <t>628571</t>
  </si>
  <si>
    <t>676518</t>
  </si>
  <si>
    <t>549832</t>
  </si>
  <si>
    <t>572181</t>
  </si>
  <si>
    <t>762838</t>
  </si>
  <si>
    <t>520060</t>
  </si>
  <si>
    <t>684723</t>
  </si>
  <si>
    <t>516742</t>
  </si>
  <si>
    <t>608541</t>
  </si>
  <si>
    <t>615464</t>
  </si>
  <si>
    <t>598125</t>
  </si>
  <si>
    <t>628730</t>
  </si>
  <si>
    <t>626396</t>
  </si>
  <si>
    <t>623804</t>
  </si>
  <si>
    <t>557083</t>
  </si>
  <si>
    <t>846726</t>
  </si>
  <si>
    <t>506728</t>
  </si>
  <si>
    <t>698057</t>
  </si>
  <si>
    <t>857029</t>
  </si>
  <si>
    <t>867257</t>
  </si>
  <si>
    <t>89607</t>
  </si>
  <si>
    <t>725531</t>
  </si>
  <si>
    <t>726497</t>
  </si>
  <si>
    <t>733795</t>
  </si>
  <si>
    <t>726749</t>
  </si>
  <si>
    <t>1048743</t>
  </si>
  <si>
    <t>959621</t>
  </si>
  <si>
    <t>1048438</t>
  </si>
  <si>
    <t>938183</t>
  </si>
  <si>
    <t>954993</t>
  </si>
  <si>
    <t>535857</t>
  </si>
  <si>
    <t>636569</t>
  </si>
  <si>
    <t>1076905</t>
  </si>
  <si>
    <t>1084736</t>
  </si>
  <si>
    <t>224063</t>
  </si>
  <si>
    <t>675906</t>
  </si>
  <si>
    <t>279148</t>
  </si>
  <si>
    <t>198722</t>
  </si>
  <si>
    <t>637389</t>
  </si>
  <si>
    <t>327847</t>
  </si>
  <si>
    <t>546690</t>
  </si>
  <si>
    <t>442799</t>
  </si>
  <si>
    <t>361133</t>
  </si>
  <si>
    <t>600745</t>
  </si>
  <si>
    <t>212327</t>
  </si>
  <si>
    <t>11318</t>
  </si>
  <si>
    <t>294062</t>
  </si>
  <si>
    <t>290114</t>
  </si>
  <si>
    <t>171905</t>
  </si>
  <si>
    <t>229762</t>
  </si>
  <si>
    <t>38812</t>
  </si>
  <si>
    <t>257615</t>
  </si>
  <si>
    <t>150125</t>
  </si>
  <si>
    <t>364413</t>
  </si>
  <si>
    <t>245798</t>
  </si>
  <si>
    <t>215531</t>
  </si>
  <si>
    <t>76260</t>
  </si>
  <si>
    <t>401325</t>
  </si>
  <si>
    <t>218217</t>
  </si>
  <si>
    <t>347551</t>
  </si>
  <si>
    <t>276585</t>
  </si>
  <si>
    <t>581973</t>
  </si>
  <si>
    <t>549147</t>
  </si>
  <si>
    <t>583003</t>
  </si>
  <si>
    <t>639321</t>
  </si>
  <si>
    <t>645209</t>
  </si>
  <si>
    <t>164862</t>
  </si>
  <si>
    <t>317654</t>
  </si>
  <si>
    <t>289953</t>
  </si>
  <si>
    <t>219658</t>
  </si>
  <si>
    <t>645771</t>
  </si>
  <si>
    <t>418894</t>
  </si>
  <si>
    <t>440673</t>
  </si>
  <si>
    <t>88740</t>
  </si>
  <si>
    <t>31572</t>
  </si>
  <si>
    <t>559474</t>
  </si>
  <si>
    <t>302762</t>
  </si>
  <si>
    <t>477713</t>
  </si>
  <si>
    <t>850646</t>
  </si>
  <si>
    <t>599020</t>
  </si>
  <si>
    <t>597884</t>
  </si>
  <si>
    <t>409352</t>
  </si>
  <si>
    <t>661415</t>
  </si>
  <si>
    <t>405330</t>
  </si>
  <si>
    <t>145696</t>
  </si>
  <si>
    <t>558916</t>
  </si>
  <si>
    <t>182450</t>
  </si>
  <si>
    <t>533484</t>
  </si>
  <si>
    <t>22984</t>
  </si>
  <si>
    <t>565860</t>
  </si>
  <si>
    <t>131606</t>
  </si>
  <si>
    <t>70067</t>
  </si>
  <si>
    <t>200491</t>
  </si>
  <si>
    <t>568705</t>
  </si>
  <si>
    <t>569267</t>
  </si>
  <si>
    <t>682179</t>
  </si>
  <si>
    <t>579304</t>
  </si>
  <si>
    <t>148668</t>
  </si>
  <si>
    <t>23737</t>
  </si>
  <si>
    <t>463332</t>
  </si>
  <si>
    <t>588219</t>
  </si>
  <si>
    <t>588777</t>
  </si>
  <si>
    <t>147756</t>
  </si>
  <si>
    <t>231833</t>
  </si>
  <si>
    <t>586001</t>
  </si>
  <si>
    <t>370479</t>
  </si>
  <si>
    <t>380679</t>
  </si>
  <si>
    <t>13276</t>
  </si>
  <si>
    <t>71628</t>
  </si>
  <si>
    <t>72186</t>
  </si>
  <si>
    <t>293542</t>
  </si>
  <si>
    <t>170201</t>
  </si>
  <si>
    <t>276112</t>
  </si>
  <si>
    <t>18893</t>
  </si>
  <si>
    <t>289430</t>
  </si>
  <si>
    <t>288323</t>
  </si>
  <si>
    <t>597349</t>
  </si>
  <si>
    <t>596791</t>
  </si>
  <si>
    <t>287761</t>
  </si>
  <si>
    <t>619375</t>
  </si>
  <si>
    <t>627165</t>
  </si>
  <si>
    <t>653988</t>
  </si>
  <si>
    <t>602620</t>
  </si>
  <si>
    <t>618857</t>
  </si>
  <si>
    <t>179312</t>
  </si>
  <si>
    <t>216177</t>
  </si>
  <si>
    <t>204300</t>
  </si>
  <si>
    <t>258621</t>
  </si>
  <si>
    <t>146113</t>
  </si>
  <si>
    <t>278287</t>
  </si>
  <si>
    <t>278574</t>
  </si>
  <si>
    <t>311999</t>
  </si>
  <si>
    <t>279734</t>
  </si>
  <si>
    <t>377362</t>
  </si>
  <si>
    <t>293099</t>
  </si>
  <si>
    <t>292617</t>
  </si>
  <si>
    <t>292780</t>
  </si>
  <si>
    <t>277495</t>
  </si>
  <si>
    <t>292498</t>
  </si>
  <si>
    <t>328709</t>
  </si>
  <si>
    <t>316628</t>
  </si>
  <si>
    <t>231313</t>
  </si>
  <si>
    <t>217684</t>
  </si>
  <si>
    <t>170123</t>
  </si>
  <si>
    <t>157406</t>
  </si>
  <si>
    <t>172226</t>
  </si>
  <si>
    <t>82187</t>
  </si>
  <si>
    <t>149694</t>
  </si>
  <si>
    <t>89021</t>
  </si>
  <si>
    <t>147596</t>
  </si>
  <si>
    <t>199723</t>
  </si>
  <si>
    <t>69477</t>
  </si>
  <si>
    <t>201285</t>
  </si>
  <si>
    <t>23569</t>
  </si>
  <si>
    <t>16313</t>
  </si>
  <si>
    <t>32087</t>
  </si>
  <si>
    <t>13488</t>
  </si>
  <si>
    <t>10624</t>
  </si>
  <si>
    <t>38199</t>
  </si>
  <si>
    <t>71420</t>
  </si>
  <si>
    <t>225499</t>
  </si>
  <si>
    <t>131238</t>
  </si>
  <si>
    <t>76834</t>
  </si>
  <si>
    <t>235806</t>
  </si>
  <si>
    <t>246030</t>
  </si>
  <si>
    <t>179271</t>
  </si>
  <si>
    <t>484133</t>
  </si>
  <si>
    <t>811990</t>
  </si>
  <si>
    <t>812956</t>
  </si>
  <si>
    <t>820254</t>
  </si>
  <si>
    <t>813208</t>
  </si>
  <si>
    <t>946595</t>
  </si>
  <si>
    <t>899284</t>
  </si>
  <si>
    <t>946290</t>
  </si>
  <si>
    <t>925157</t>
  </si>
  <si>
    <t>901162</t>
  </si>
  <si>
    <t>622316</t>
  </si>
  <si>
    <t>495209</t>
  </si>
  <si>
    <t>974757</t>
  </si>
  <si>
    <t>1090625</t>
  </si>
  <si>
    <t>62960</t>
  </si>
  <si>
    <t>836732</t>
  </si>
  <si>
    <t>411903</t>
  </si>
  <si>
    <t>359548</t>
  </si>
  <si>
    <t>798215</t>
  </si>
  <si>
    <t>347137</t>
  </si>
  <si>
    <t>707520</t>
  </si>
  <si>
    <t>603621</t>
  </si>
  <si>
    <t>521963</t>
  </si>
  <si>
    <t>761571</t>
  </si>
  <si>
    <t>373153</t>
  </si>
  <si>
    <t>173414</t>
  </si>
  <si>
    <t>158880</t>
  </si>
  <si>
    <t>154932</t>
  </si>
  <si>
    <t>332731</t>
  </si>
  <si>
    <t>390588</t>
  </si>
  <si>
    <t>199638</t>
  </si>
  <si>
    <t>387369</t>
  </si>
  <si>
    <t>207464</t>
  </si>
  <si>
    <t>525243</t>
  </si>
  <si>
    <t>84695</t>
  </si>
  <si>
    <t>376357</t>
  </si>
  <si>
    <t>103549</t>
  </si>
  <si>
    <t>515507</t>
  </si>
  <si>
    <t>379043</t>
  </si>
  <si>
    <t>412488</t>
  </si>
  <si>
    <t>141403</t>
  </si>
  <si>
    <t>742803</t>
  </si>
  <si>
    <t>709411</t>
  </si>
  <si>
    <t>743271</t>
  </si>
  <si>
    <t>800147</t>
  </si>
  <si>
    <t>806035</t>
  </si>
  <si>
    <t>164506</t>
  </si>
  <si>
    <t>357314</t>
  </si>
  <si>
    <t>154771</t>
  </si>
  <si>
    <t>354611</t>
  </si>
  <si>
    <t>806039</t>
  </si>
  <si>
    <t>579158</t>
  </si>
  <si>
    <t>600941</t>
  </si>
  <si>
    <t>249004</t>
  </si>
  <si>
    <t>191836</t>
  </si>
  <si>
    <t>719738</t>
  </si>
  <si>
    <t>223913</t>
  </si>
  <si>
    <t>564172</t>
  </si>
  <si>
    <t>905218</t>
  </si>
  <si>
    <t>758710</t>
  </si>
  <si>
    <t>570178</t>
  </si>
  <si>
    <t>822237</t>
  </si>
  <si>
    <t>270148</t>
  </si>
  <si>
    <t>159992</t>
  </si>
  <si>
    <t>719742</t>
  </si>
  <si>
    <t>342714</t>
  </si>
  <si>
    <t>691627</t>
  </si>
  <si>
    <t>183248</t>
  </si>
  <si>
    <t>726686</t>
  </si>
  <si>
    <t>291870</t>
  </si>
  <si>
    <t>130040</t>
  </si>
  <si>
    <t>358629</t>
  </si>
  <si>
    <t>729531</t>
  </si>
  <si>
    <t>729535</t>
  </si>
  <si>
    <t>843001</t>
  </si>
  <si>
    <t>739572</t>
  </si>
  <si>
    <t>123706</t>
  </si>
  <si>
    <t>184001</t>
  </si>
  <si>
    <t>483031</t>
  </si>
  <si>
    <t>739568</t>
  </si>
  <si>
    <t>749045</t>
  </si>
  <si>
    <t>749041</t>
  </si>
  <si>
    <t>308582</t>
  </si>
  <si>
    <t>70730</t>
  </si>
  <si>
    <t>746827</t>
  </si>
  <si>
    <t>530743</t>
  </si>
  <si>
    <t>445616</t>
  </si>
  <si>
    <t>174282</t>
  </si>
  <si>
    <t>232454</t>
  </si>
  <si>
    <t>232450</t>
  </si>
  <si>
    <t>200870</t>
  </si>
  <si>
    <t>331027</t>
  </si>
  <si>
    <t>140930</t>
  </si>
  <si>
    <t>179157</t>
  </si>
  <si>
    <t>154248</t>
  </si>
  <si>
    <t>420516</t>
  </si>
  <si>
    <t>757613</t>
  </si>
  <si>
    <t>779639</t>
  </si>
  <si>
    <t>565874</t>
  </si>
  <si>
    <t>787176</t>
  </si>
  <si>
    <t>813999</t>
  </si>
  <si>
    <t>762631</t>
  </si>
  <si>
    <t>778868</t>
  </si>
  <si>
    <t>339323</t>
  </si>
  <si>
    <t>376188</t>
  </si>
  <si>
    <t>418632</t>
  </si>
  <si>
    <t>205259</t>
  </si>
  <si>
    <t>145043</t>
  </si>
  <si>
    <t>145330</t>
  </si>
  <si>
    <t>449566</t>
  </si>
  <si>
    <t>417532</t>
  </si>
  <si>
    <t>244118</t>
  </si>
  <si>
    <t>159373</t>
  </si>
  <si>
    <t>159536</t>
  </si>
  <si>
    <t>190947</t>
  </si>
  <si>
    <t>159254</t>
  </si>
  <si>
    <t>390352</t>
  </si>
  <si>
    <t>212999</t>
  </si>
  <si>
    <t>391324</t>
  </si>
  <si>
    <t>377695</t>
  </si>
  <si>
    <t>330134</t>
  </si>
  <si>
    <t>207777</t>
  </si>
  <si>
    <t>332237</t>
  </si>
  <si>
    <t>177258</t>
  </si>
  <si>
    <t>309705</t>
  </si>
  <si>
    <t>249032</t>
  </si>
  <si>
    <t>123628</t>
  </si>
  <si>
    <t>359734</t>
  </si>
  <si>
    <t>129878</t>
  </si>
  <si>
    <t>361296</t>
  </si>
  <si>
    <t>183580</t>
  </si>
  <si>
    <t>176324</t>
  </si>
  <si>
    <t>192098</t>
  </si>
  <si>
    <t>173706</t>
  </si>
  <si>
    <t>172893</t>
  </si>
  <si>
    <t>198210</t>
  </si>
  <si>
    <t>231431</t>
  </si>
  <si>
    <t>63582</t>
  </si>
  <si>
    <t>291249</t>
  </si>
  <si>
    <t>105156</t>
  </si>
  <si>
    <t>84113</t>
  </si>
  <si>
    <t>376017</t>
  </si>
  <si>
    <t>150599</t>
  </si>
  <si>
    <t>471403</t>
  </si>
  <si>
    <t>472369</t>
  </si>
  <si>
    <t>479667</t>
  </si>
  <si>
    <t>472621</t>
  </si>
  <si>
    <t>794615</t>
  </si>
  <si>
    <t>705493</t>
  </si>
  <si>
    <t>794310</t>
  </si>
  <si>
    <t>684055</t>
  </si>
  <si>
    <t>700865</t>
  </si>
  <si>
    <t>281729</t>
  </si>
  <si>
    <t>438172</t>
  </si>
  <si>
    <t>822777</t>
  </si>
  <si>
    <t>750038</t>
  </si>
  <si>
    <t>488933</t>
  </si>
  <si>
    <t>463495</t>
  </si>
  <si>
    <t>56609</t>
  </si>
  <si>
    <t>260678</t>
  </si>
  <si>
    <t>424982</t>
  </si>
  <si>
    <t>13137</t>
  </si>
  <si>
    <t>334283</t>
  </si>
  <si>
    <t>138279</t>
  </si>
  <si>
    <t>148910</t>
  </si>
  <si>
    <t>388338</t>
  </si>
  <si>
    <t>119669</t>
  </si>
  <si>
    <t>321092</t>
  </si>
  <si>
    <t>323386</t>
  </si>
  <si>
    <t>340745</t>
  </si>
  <si>
    <t>358188</t>
  </si>
  <si>
    <t>477269</t>
  </si>
  <si>
    <t>292516</t>
  </si>
  <si>
    <t>114980</t>
  </si>
  <si>
    <t>444284</t>
  </si>
  <si>
    <t>122530</t>
  </si>
  <si>
    <t>510668</t>
  </si>
  <si>
    <t>141423</t>
  </si>
  <si>
    <t>300541</t>
  </si>
  <si>
    <t>105226</t>
  </si>
  <si>
    <t>404500</t>
  </si>
  <si>
    <t>70025</t>
  </si>
  <si>
    <t>441253</t>
  </si>
  <si>
    <t>369566</t>
  </si>
  <si>
    <t>336178</t>
  </si>
  <si>
    <t>370034</t>
  </si>
  <si>
    <t>426914</t>
  </si>
  <si>
    <t>432802</t>
  </si>
  <si>
    <t>318498</t>
  </si>
  <si>
    <t>429732</t>
  </si>
  <si>
    <t>340584</t>
  </si>
  <si>
    <t>103539</t>
  </si>
  <si>
    <t>205921</t>
  </si>
  <si>
    <t>140622</t>
  </si>
  <si>
    <t>284721</t>
  </si>
  <si>
    <t>293965</t>
  </si>
  <si>
    <t>346505</t>
  </si>
  <si>
    <t>226940</t>
  </si>
  <si>
    <t>230638</t>
  </si>
  <si>
    <t>571684</t>
  </si>
  <si>
    <t>385473</t>
  </si>
  <si>
    <t>125720</t>
  </si>
  <si>
    <t>449004</t>
  </si>
  <si>
    <t>428974</t>
  </si>
  <si>
    <t>208726</t>
  </si>
  <si>
    <t>141861</t>
  </si>
  <si>
    <t>290955</t>
  </si>
  <si>
    <t>300090</t>
  </si>
  <si>
    <t>353449</t>
  </si>
  <si>
    <t>210612</t>
  </si>
  <si>
    <t>377358</t>
  </si>
  <si>
    <t>255797</t>
  </si>
  <si>
    <t>356298</t>
  </si>
  <si>
    <t>469768</t>
  </si>
  <si>
    <t>366335</t>
  </si>
  <si>
    <t>455959</t>
  </si>
  <si>
    <t>300843</t>
  </si>
  <si>
    <t>140001</t>
  </si>
  <si>
    <t>375808</t>
  </si>
  <si>
    <t>291764</t>
  </si>
  <si>
    <t>496703</t>
  </si>
  <si>
    <t>373590</t>
  </si>
  <si>
    <t>146983</t>
  </si>
  <si>
    <t>103153</t>
  </si>
  <si>
    <t>320567</t>
  </si>
  <si>
    <t>249640</t>
  </si>
  <si>
    <t>249636</t>
  </si>
  <si>
    <t>248099</t>
  </si>
  <si>
    <t>356484</t>
  </si>
  <si>
    <t>440780</t>
  </si>
  <si>
    <t>305981</t>
  </si>
  <si>
    <t>340061</t>
  </si>
  <si>
    <t>65222</t>
  </si>
  <si>
    <t>384380</t>
  </si>
  <si>
    <t>406406</t>
  </si>
  <si>
    <t>151094</t>
  </si>
  <si>
    <t>464544</t>
  </si>
  <si>
    <t>406642</t>
  </si>
  <si>
    <t>355274</t>
  </si>
  <si>
    <t>371511</t>
  </si>
  <si>
    <t>142172</t>
  </si>
  <si>
    <t>142176</t>
  </si>
  <si>
    <t>116203</t>
  </si>
  <si>
    <t>223522</t>
  </si>
  <si>
    <t>427811</t>
  </si>
  <si>
    <t>428098</t>
  </si>
  <si>
    <t>123184</t>
  </si>
  <si>
    <t>41065</t>
  </si>
  <si>
    <t>397367</t>
  </si>
  <si>
    <t>312512</t>
  </si>
  <si>
    <t>312675</t>
  </si>
  <si>
    <t>247741</t>
  </si>
  <si>
    <t>312335</t>
  </si>
  <si>
    <t>12895</t>
  </si>
  <si>
    <t>225796</t>
  </si>
  <si>
    <t>479319</t>
  </si>
  <si>
    <t>404422</t>
  </si>
  <si>
    <t>356861</t>
  </si>
  <si>
    <t>444387</t>
  </si>
  <si>
    <t>358964</t>
  </si>
  <si>
    <t>369168</t>
  </si>
  <si>
    <t>291953</t>
  </si>
  <si>
    <t>283636</t>
  </si>
  <si>
    <t>455488</t>
  </si>
  <si>
    <t>264111</t>
  </si>
  <si>
    <t>377369</t>
  </si>
  <si>
    <t>258856</t>
  </si>
  <si>
    <t>301187</t>
  </si>
  <si>
    <t>308114</t>
  </si>
  <si>
    <t>290771</t>
  </si>
  <si>
    <t>321380</t>
  </si>
  <si>
    <t>319042</t>
  </si>
  <si>
    <t>316450</t>
  </si>
  <si>
    <t>431563</t>
  </si>
  <si>
    <t>248849</t>
  </si>
  <si>
    <t>362493</t>
  </si>
  <si>
    <t>441870</t>
  </si>
  <si>
    <t>452094</t>
  </si>
  <si>
    <t>307450</t>
  </si>
  <si>
    <t>361618</t>
  </si>
  <si>
    <t>547875</t>
  </si>
  <si>
    <t>548841</t>
  </si>
  <si>
    <t>556139</t>
  </si>
  <si>
    <t>549093</t>
  </si>
  <si>
    <t>792486</t>
  </si>
  <si>
    <t>745175</t>
  </si>
  <si>
    <t>792181</t>
  </si>
  <si>
    <t>771048</t>
  </si>
  <si>
    <t>747053</t>
  </si>
  <si>
    <t>469898</t>
  </si>
  <si>
    <t>341100</t>
  </si>
  <si>
    <t>820648</t>
  </si>
  <si>
    <t>938207</t>
  </si>
  <si>
    <t>218895</t>
  </si>
  <si>
    <t>964907</t>
  </si>
  <si>
    <t>366833</t>
  </si>
  <si>
    <t>487727</t>
  </si>
  <si>
    <t>926398</t>
  </si>
  <si>
    <t>306191</t>
  </si>
  <si>
    <t>835695</t>
  </si>
  <si>
    <t>394004</t>
  </si>
  <si>
    <t>650138</t>
  </si>
  <si>
    <t>889750</t>
  </si>
  <si>
    <t>501332</t>
  </si>
  <si>
    <t>301593</t>
  </si>
  <si>
    <t>4983</t>
  </si>
  <si>
    <t>460910</t>
  </si>
  <si>
    <t>518767</t>
  </si>
  <si>
    <t>327817</t>
  </si>
  <si>
    <t>417673</t>
  </si>
  <si>
    <t>335643</t>
  </si>
  <si>
    <t>523853</t>
  </si>
  <si>
    <t>240630</t>
  </si>
  <si>
    <t>504536</t>
  </si>
  <si>
    <t>231728</t>
  </si>
  <si>
    <t>415450</t>
  </si>
  <si>
    <t>507222</t>
  </si>
  <si>
    <t>380249</t>
  </si>
  <si>
    <t>870982</t>
  </si>
  <si>
    <t>837590</t>
  </si>
  <si>
    <t>871446</t>
  </si>
  <si>
    <t>928326</t>
  </si>
  <si>
    <t>934214</t>
  </si>
  <si>
    <t>292685</t>
  </si>
  <si>
    <t>159694</t>
  </si>
  <si>
    <t>312943</t>
  </si>
  <si>
    <t>384915</t>
  </si>
  <si>
    <t>707333</t>
  </si>
  <si>
    <t>392153</t>
  </si>
  <si>
    <t>377183</t>
  </si>
  <si>
    <t>320015</t>
  </si>
  <si>
    <t>847917</t>
  </si>
  <si>
    <t>91388</t>
  </si>
  <si>
    <t>385222</t>
  </si>
  <si>
    <t>752800</t>
  </si>
  <si>
    <t>886885</t>
  </si>
  <si>
    <t>435944</t>
  </si>
  <si>
    <t>950420</t>
  </si>
  <si>
    <t>116039</t>
  </si>
  <si>
    <t>231627</t>
  </si>
  <si>
    <t>470893</t>
  </si>
  <si>
    <t>546531</t>
  </si>
  <si>
    <t>311427</t>
  </si>
  <si>
    <t>854861</t>
  </si>
  <si>
    <t>420049</t>
  </si>
  <si>
    <t>258219</t>
  </si>
  <si>
    <t>486808</t>
  </si>
  <si>
    <t>857710</t>
  </si>
  <si>
    <t>971180</t>
  </si>
  <si>
    <t>867747</t>
  </si>
  <si>
    <t>279641</t>
  </si>
  <si>
    <t>312180</t>
  </si>
  <si>
    <t>368009</t>
  </si>
  <si>
    <t>877220</t>
  </si>
  <si>
    <t>436761</t>
  </si>
  <si>
    <t>226665</t>
  </si>
  <si>
    <t>875002</t>
  </si>
  <si>
    <t>658926</t>
  </si>
  <si>
    <t>413377</t>
  </si>
  <si>
    <t>302461</t>
  </si>
  <si>
    <t>360633</t>
  </si>
  <si>
    <t>360629</t>
  </si>
  <si>
    <t>85452</t>
  </si>
  <si>
    <t>459206</t>
  </si>
  <si>
    <t>45822</t>
  </si>
  <si>
    <t>307336</t>
  </si>
  <si>
    <t>715</t>
  </si>
  <si>
    <t>375446</t>
  </si>
  <si>
    <t>885792</t>
  </si>
  <si>
    <t>907822</t>
  </si>
  <si>
    <t>519030</t>
  </si>
  <si>
    <t>1051638</t>
  </si>
  <si>
    <t>744284</t>
  </si>
  <si>
    <t>692916</t>
  </si>
  <si>
    <t>652749</t>
  </si>
  <si>
    <t>464415</t>
  </si>
  <si>
    <t>501280</t>
  </si>
  <si>
    <t>489403</t>
  </si>
  <si>
    <t>444443</t>
  </si>
  <si>
    <t>253615</t>
  </si>
  <si>
    <t>44941</t>
  </si>
  <si>
    <t>45228</t>
  </si>
  <si>
    <t>501118</t>
  </si>
  <si>
    <t>378707</t>
  </si>
  <si>
    <t>85086</t>
  </si>
  <si>
    <t>157</t>
  </si>
  <si>
    <t>106053</t>
  </si>
  <si>
    <t>23293</t>
  </si>
  <si>
    <t>335823</t>
  </si>
  <si>
    <t>118596</t>
  </si>
  <si>
    <t>516416</t>
  </si>
  <si>
    <t>502787</t>
  </si>
  <si>
    <t>455226</t>
  </si>
  <si>
    <t>332869</t>
  </si>
  <si>
    <t>457329</t>
  </si>
  <si>
    <t>303984</t>
  </si>
  <si>
    <t>434797</t>
  </si>
  <si>
    <t>374124</t>
  </si>
  <si>
    <t>275558</t>
  </si>
  <si>
    <t>484826</t>
  </si>
  <si>
    <t>254970</t>
  </si>
  <si>
    <t>486388</t>
  </si>
  <si>
    <t>308672</t>
  </si>
  <si>
    <t>301416</t>
  </si>
  <si>
    <t>317190</t>
  </si>
  <si>
    <t>298798</t>
  </si>
  <si>
    <t>297985</t>
  </si>
  <si>
    <t>323302</t>
  </si>
  <si>
    <t>356523</t>
  </si>
  <si>
    <t>215512</t>
  </si>
  <si>
    <t>416341</t>
  </si>
  <si>
    <t>230248</t>
  </si>
  <si>
    <t>225819</t>
  </si>
  <si>
    <t>236043</t>
  </si>
  <si>
    <t>277149</t>
  </si>
  <si>
    <t>251502</t>
  </si>
  <si>
    <t>579359</t>
  </si>
  <si>
    <t>580325</t>
  </si>
  <si>
    <t>587623</t>
  </si>
  <si>
    <t>580577</t>
  </si>
  <si>
    <t>902571</t>
  </si>
  <si>
    <t>813449</t>
  </si>
  <si>
    <t>902266</t>
  </si>
  <si>
    <t>792011</t>
  </si>
  <si>
    <t>808821</t>
  </si>
  <si>
    <t>389685</t>
  </si>
  <si>
    <t>539075</t>
  </si>
  <si>
    <t>930733</t>
  </si>
  <si>
    <t>857994</t>
  </si>
  <si>
    <t>392606</t>
  </si>
  <si>
    <t>490726</t>
  </si>
  <si>
    <t>65336</t>
  </si>
  <si>
    <t>148926</t>
  </si>
  <si>
    <t>452213</t>
  </si>
  <si>
    <t>114035</t>
  </si>
  <si>
    <t>361514</t>
  </si>
  <si>
    <t>201993</t>
  </si>
  <si>
    <t>175957</t>
  </si>
  <si>
    <t>415569</t>
  </si>
  <si>
    <t>24681</t>
  </si>
  <si>
    <t>222224</t>
  </si>
  <si>
    <t>454345</t>
  </si>
  <si>
    <t>411489</t>
  </si>
  <si>
    <t>259320</t>
  </si>
  <si>
    <t>378401</t>
  </si>
  <si>
    <t>193648</t>
  </si>
  <si>
    <t>40802</t>
  </si>
  <si>
    <t>345416</t>
  </si>
  <si>
    <t>97734</t>
  </si>
  <si>
    <t>414341</t>
  </si>
  <si>
    <t>45096</t>
  </si>
  <si>
    <t>244803</t>
  </si>
  <si>
    <t>168940</t>
  </si>
  <si>
    <t>305632</t>
  </si>
  <si>
    <t>133739</t>
  </si>
  <si>
    <t>436868</t>
  </si>
  <si>
    <t>396797</t>
  </si>
  <si>
    <t>363409</t>
  </si>
  <si>
    <t>397265</t>
  </si>
  <si>
    <t>454145</t>
  </si>
  <si>
    <t>460033</t>
  </si>
  <si>
    <t>219630</t>
  </si>
  <si>
    <t>333405</t>
  </si>
  <si>
    <t>103842</t>
  </si>
  <si>
    <t>411328</t>
  </si>
  <si>
    <t>233152</t>
  </si>
  <si>
    <t>204336</t>
  </si>
  <si>
    <t>185853</t>
  </si>
  <si>
    <t>195097</t>
  </si>
  <si>
    <t>373736</t>
  </si>
  <si>
    <t>297684</t>
  </si>
  <si>
    <t>331541</t>
  </si>
  <si>
    <t>672587</t>
  </si>
  <si>
    <t>412704</t>
  </si>
  <si>
    <t>189434</t>
  </si>
  <si>
    <t>476235</t>
  </si>
  <si>
    <t>499718</t>
  </si>
  <si>
    <t>204341</t>
  </si>
  <si>
    <t>43224</t>
  </si>
  <si>
    <t>345621</t>
  </si>
  <si>
    <t>201222</t>
  </si>
  <si>
    <t>380680</t>
  </si>
  <si>
    <t>111744</t>
  </si>
  <si>
    <t>278490</t>
  </si>
  <si>
    <t>144045</t>
  </si>
  <si>
    <t>383529</t>
  </si>
  <si>
    <t>509457</t>
  </si>
  <si>
    <t>393566</t>
  </si>
  <si>
    <t>357091</t>
  </si>
  <si>
    <t>202002</t>
  </si>
  <si>
    <t>203715</t>
  </si>
  <si>
    <t>403039</t>
  </si>
  <si>
    <t>176394</t>
  </si>
  <si>
    <t>400376</t>
  </si>
  <si>
    <t>400821</t>
  </si>
  <si>
    <t>184741</t>
  </si>
  <si>
    <t>166867</t>
  </si>
  <si>
    <t>221699</t>
  </si>
  <si>
    <t>150772</t>
  </si>
  <si>
    <t>150768</t>
  </si>
  <si>
    <t>318843</t>
  </si>
  <si>
    <t>257616</t>
  </si>
  <si>
    <t>436395</t>
  </si>
  <si>
    <t>207113</t>
  </si>
  <si>
    <t>410805</t>
  </si>
  <si>
    <t>73949</t>
  </si>
  <si>
    <t>411611</t>
  </si>
  <si>
    <t>433637</t>
  </si>
  <si>
    <t>213313</t>
  </si>
  <si>
    <t>499417</t>
  </si>
  <si>
    <t>441515</t>
  </si>
  <si>
    <t>390147</t>
  </si>
  <si>
    <t>406384</t>
  </si>
  <si>
    <t>43468</t>
  </si>
  <si>
    <t>47435</t>
  </si>
  <si>
    <t>40330</t>
  </si>
  <si>
    <t>215249</t>
  </si>
  <si>
    <t>419538</t>
  </si>
  <si>
    <t>419825</t>
  </si>
  <si>
    <t>97005</t>
  </si>
  <si>
    <t>64971</t>
  </si>
  <si>
    <t>469353</t>
  </si>
  <si>
    <t>385090</t>
  </si>
  <si>
    <t>384608</t>
  </si>
  <si>
    <t>384771</t>
  </si>
  <si>
    <t>319837</t>
  </si>
  <si>
    <t>384489</t>
  </si>
  <si>
    <t>113715</t>
  </si>
  <si>
    <t>297892</t>
  </si>
  <si>
    <t>380615</t>
  </si>
  <si>
    <t>305718</t>
  </si>
  <si>
    <t>258157</t>
  </si>
  <si>
    <t>345683</t>
  </si>
  <si>
    <t>260260</t>
  </si>
  <si>
    <t>270464</t>
  </si>
  <si>
    <t>216080</t>
  </si>
  <si>
    <t>184932</t>
  </si>
  <si>
    <t>356784</t>
  </si>
  <si>
    <t>188245</t>
  </si>
  <si>
    <t>278665</t>
  </si>
  <si>
    <t>182990</t>
  </si>
  <si>
    <t>202483</t>
  </si>
  <si>
    <t>209410</t>
  </si>
  <si>
    <t>192067</t>
  </si>
  <si>
    <t>222676</t>
  </si>
  <si>
    <t>220338</t>
  </si>
  <si>
    <t>217746</t>
  </si>
  <si>
    <t>151029</t>
  </si>
  <si>
    <t>415359</t>
  </si>
  <si>
    <t>111884</t>
  </si>
  <si>
    <t>266694</t>
  </si>
  <si>
    <t>425666</t>
  </si>
  <si>
    <t>435890</t>
  </si>
  <si>
    <t>1067801</t>
  </si>
  <si>
    <t>485525</t>
  </si>
  <si>
    <t>428126</t>
  </si>
  <si>
    <t>647179</t>
  </si>
  <si>
    <t>899514</t>
  </si>
  <si>
    <t>899801</t>
  </si>
  <si>
    <t>702982</t>
  </si>
  <si>
    <t>676522</t>
  </si>
  <si>
    <t>762842</t>
  </si>
  <si>
    <t>520064</t>
  </si>
  <si>
    <t>623800</t>
  </si>
  <si>
    <t>846722</t>
  </si>
  <si>
    <t>698061</t>
  </si>
  <si>
    <t>857033</t>
  </si>
  <si>
    <t>511227</t>
  </si>
  <si>
    <t>239767</t>
  </si>
  <si>
    <t>557829</t>
  </si>
  <si>
    <t>558795</t>
  </si>
  <si>
    <t>566093</t>
  </si>
  <si>
    <t>559047</t>
  </si>
  <si>
    <t>881041</t>
  </si>
  <si>
    <t>791919</t>
  </si>
  <si>
    <t>880736</t>
  </si>
  <si>
    <t>770481</t>
  </si>
  <si>
    <t>787291</t>
  </si>
  <si>
    <t>368155</t>
  </si>
  <si>
    <t>537065</t>
  </si>
  <si>
    <t>909203</t>
  </si>
  <si>
    <t>668759</t>
  </si>
  <si>
    <t>672954</t>
  </si>
  <si>
    <t>259929</t>
  </si>
  <si>
    <t>221681</t>
  </si>
  <si>
    <t>346730</t>
  </si>
  <si>
    <t>221416</t>
  </si>
  <si>
    <t>216586</t>
  </si>
  <si>
    <t>130717</t>
  </si>
  <si>
    <t>143743</t>
  </si>
  <si>
    <t>69630</t>
  </si>
  <si>
    <t>184772</t>
  </si>
  <si>
    <t>257395</t>
  </si>
  <si>
    <t>456302</t>
  </si>
  <si>
    <t>526840</t>
  </si>
  <si>
    <t>544199</t>
  </si>
  <si>
    <t>612479</t>
  </si>
  <si>
    <t>427726</t>
  </si>
  <si>
    <t>252998</t>
  </si>
  <si>
    <t>579494</t>
  </si>
  <si>
    <t>162045</t>
  </si>
  <si>
    <t>694689</t>
  </si>
  <si>
    <t>279149</t>
  </si>
  <si>
    <t>525151</t>
  </si>
  <si>
    <t>102273</t>
  </si>
  <si>
    <t>502427</t>
  </si>
  <si>
    <t>137423</t>
  </si>
  <si>
    <t>618022</t>
  </si>
  <si>
    <t>166000</t>
  </si>
  <si>
    <t>132612</t>
  </si>
  <si>
    <t>166468</t>
  </si>
  <si>
    <t>223348</t>
  </si>
  <si>
    <t>229236</t>
  </si>
  <si>
    <t>453708</t>
  </si>
  <si>
    <t>613753</t>
  </si>
  <si>
    <t>206393</t>
  </si>
  <si>
    <t>544038</t>
  </si>
  <si>
    <t>241265</t>
  </si>
  <si>
    <t>141059</t>
  </si>
  <si>
    <t>400520</t>
  </si>
  <si>
    <t>429175</t>
  </si>
  <si>
    <t>142939</t>
  </si>
  <si>
    <t>430394</t>
  </si>
  <si>
    <t>310011</t>
  </si>
  <si>
    <t>480042</t>
  </si>
  <si>
    <t>181907</t>
  </si>
  <si>
    <t>110300</t>
  </si>
  <si>
    <t>245438</t>
  </si>
  <si>
    <t>666733</t>
  </si>
  <si>
    <t>385495</t>
  </si>
  <si>
    <t>298136</t>
  </si>
  <si>
    <t>117255</t>
  </si>
  <si>
    <t>435300</t>
  </si>
  <si>
    <t>149883</t>
  </si>
  <si>
    <t>329341</t>
  </si>
  <si>
    <t>512568</t>
  </si>
  <si>
    <t>341849</t>
  </si>
  <si>
    <t>152732</t>
  </si>
  <si>
    <t>278660</t>
  </si>
  <si>
    <t>162769</t>
  </si>
  <si>
    <t>591169</t>
  </si>
  <si>
    <t>436053</t>
  </si>
  <si>
    <t>164280</t>
  </si>
  <si>
    <t>172242</t>
  </si>
  <si>
    <t>377816</t>
  </si>
  <si>
    <t>680724</t>
  </si>
  <si>
    <t>170024</t>
  </si>
  <si>
    <t>70865</t>
  </si>
  <si>
    <t>193246</t>
  </si>
  <si>
    <t>455777</t>
  </si>
  <si>
    <t>384850</t>
  </si>
  <si>
    <t>384846</t>
  </si>
  <si>
    <t>451553</t>
  </si>
  <si>
    <t>454411</t>
  </si>
  <si>
    <t>617549</t>
  </si>
  <si>
    <t>441191</t>
  </si>
  <si>
    <t>543515</t>
  </si>
  <si>
    <t>198779</t>
  </si>
  <si>
    <t>180814</t>
  </si>
  <si>
    <t>202840</t>
  </si>
  <si>
    <t>165218</t>
  </si>
  <si>
    <t>265209</t>
  </si>
  <si>
    <t>207307</t>
  </si>
  <si>
    <t>155939</t>
  </si>
  <si>
    <t>172176</t>
  </si>
  <si>
    <t>240100</t>
  </si>
  <si>
    <t>278703</t>
  </si>
  <si>
    <t>248778</t>
  </si>
  <si>
    <t>221304</t>
  </si>
  <si>
    <t>440357</t>
  </si>
  <si>
    <t>692692</t>
  </si>
  <si>
    <t>692979</t>
  </si>
  <si>
    <t>162742</t>
  </si>
  <si>
    <t>206857</t>
  </si>
  <si>
    <t>791763</t>
  </si>
  <si>
    <t>707500</t>
  </si>
  <si>
    <t>707018</t>
  </si>
  <si>
    <t>707185</t>
  </si>
  <si>
    <t>544945</t>
  </si>
  <si>
    <t>706899</t>
  </si>
  <si>
    <t>216097</t>
  </si>
  <si>
    <t>523000</t>
  </si>
  <si>
    <t>496164</t>
  </si>
  <si>
    <t>467207</t>
  </si>
  <si>
    <t>419646</t>
  </si>
  <si>
    <t>544915</t>
  </si>
  <si>
    <t>421749</t>
  </si>
  <si>
    <t>469696</t>
  </si>
  <si>
    <t>343014</t>
  </si>
  <si>
    <t>365359</t>
  </si>
  <si>
    <t>556020</t>
  </si>
  <si>
    <t>313238</t>
  </si>
  <si>
    <t>477897</t>
  </si>
  <si>
    <t>309920</t>
  </si>
  <si>
    <t>401715</t>
  </si>
  <si>
    <t>408642</t>
  </si>
  <si>
    <t>391303</t>
  </si>
  <si>
    <t>421908</t>
  </si>
  <si>
    <t>419570</t>
  </si>
  <si>
    <t>416978</t>
  </si>
  <si>
    <t>350265</t>
  </si>
  <si>
    <t>639900</t>
  </si>
  <si>
    <t>299906</t>
  </si>
  <si>
    <t>491239</t>
  </si>
  <si>
    <t>650211</t>
  </si>
  <si>
    <t>660431</t>
  </si>
  <si>
    <t>476298</t>
  </si>
  <si>
    <t>101659</t>
  </si>
  <si>
    <t>419721</t>
  </si>
  <si>
    <t>420687</t>
  </si>
  <si>
    <t>427985</t>
  </si>
  <si>
    <t>420939</t>
  </si>
  <si>
    <t>742933</t>
  </si>
  <si>
    <t>653811</t>
  </si>
  <si>
    <t>742628</t>
  </si>
  <si>
    <t>632373</t>
  </si>
  <si>
    <t>649183</t>
  </si>
  <si>
    <t>230047</t>
  </si>
  <si>
    <t>398957</t>
  </si>
  <si>
    <t>771095</t>
  </si>
  <si>
    <t>600847</t>
  </si>
  <si>
    <t>589214</t>
  </si>
  <si>
    <t>399068</t>
  </si>
  <si>
    <t>156890</t>
  </si>
  <si>
    <t>374680</t>
  </si>
  <si>
    <t>360555</t>
  </si>
  <si>
    <t>151795</t>
  </si>
  <si>
    <t>269856</t>
  </si>
  <si>
    <t>5954</t>
  </si>
  <si>
    <t>84483</t>
  </si>
  <si>
    <t>231867</t>
  </si>
  <si>
    <t>219950</t>
  </si>
  <si>
    <t>421373</t>
  </si>
  <si>
    <t>543028</t>
  </si>
  <si>
    <t>538534</t>
  </si>
  <si>
    <t>483284</t>
  </si>
  <si>
    <t>577550</t>
  </si>
  <si>
    <t>392797</t>
  </si>
  <si>
    <t>215261</t>
  </si>
  <si>
    <t>544565</t>
  </si>
  <si>
    <t>152781</t>
  </si>
  <si>
    <t>610949</t>
  </si>
  <si>
    <t>241704</t>
  </si>
  <si>
    <t>441411</t>
  </si>
  <si>
    <t>78039</t>
  </si>
  <si>
    <t>526592</t>
  </si>
  <si>
    <t>82528</t>
  </si>
  <si>
    <t>455105</t>
  </si>
  <si>
    <t>236040</t>
  </si>
  <si>
    <t>271751</t>
  </si>
  <si>
    <t>253448</t>
  </si>
  <si>
    <t>362487</t>
  </si>
  <si>
    <t>368375</t>
  </si>
  <si>
    <t>418779</t>
  </si>
  <si>
    <t>530013</t>
  </si>
  <si>
    <t>141602</t>
  </si>
  <si>
    <t>538707</t>
  </si>
  <si>
    <t>203820</t>
  </si>
  <si>
    <t>141494</t>
  </si>
  <si>
    <t>385002</t>
  </si>
  <si>
    <t>394246</t>
  </si>
  <si>
    <t>282078</t>
  </si>
  <si>
    <t>307362</t>
  </si>
  <si>
    <t>171903</t>
  </si>
  <si>
    <t>415440</t>
  </si>
  <si>
    <t>266549</t>
  </si>
  <si>
    <t>45189</t>
  </si>
  <si>
    <t>384577</t>
  </si>
  <si>
    <t>528625</t>
  </si>
  <si>
    <t>320704</t>
  </si>
  <si>
    <t>242142</t>
  </si>
  <si>
    <t>157004</t>
  </si>
  <si>
    <t>400371</t>
  </si>
  <si>
    <t>250097</t>
  </si>
  <si>
    <t>310893</t>
  </si>
  <si>
    <t>477639</t>
  </si>
  <si>
    <t>369799</t>
  </si>
  <si>
    <t>291871</t>
  </si>
  <si>
    <t>405341</t>
  </si>
  <si>
    <t>233318</t>
  </si>
  <si>
    <t>556240</t>
  </si>
  <si>
    <t>401124</t>
  </si>
  <si>
    <t>26172</t>
  </si>
  <si>
    <t>259222</t>
  </si>
  <si>
    <t>405766</t>
  </si>
  <si>
    <t>596984</t>
  </si>
  <si>
    <t>257004</t>
  </si>
  <si>
    <t>82556</t>
  </si>
  <si>
    <t>100594</t>
  </si>
  <si>
    <t>420848</t>
  </si>
  <si>
    <t>349921</t>
  </si>
  <si>
    <t>349917</t>
  </si>
  <si>
    <t>328521</t>
  </si>
  <si>
    <t>456765</t>
  </si>
  <si>
    <t>449577</t>
  </si>
  <si>
    <t>406262</t>
  </si>
  <si>
    <t>538760</t>
  </si>
  <si>
    <t>138119</t>
  </si>
  <si>
    <t>267794</t>
  </si>
  <si>
    <t>341979</t>
  </si>
  <si>
    <t>26640</t>
  </si>
  <si>
    <t>408819</t>
  </si>
  <si>
    <t>341308</t>
  </si>
  <si>
    <t>249243</t>
  </si>
  <si>
    <t>234818</t>
  </si>
  <si>
    <t>261880</t>
  </si>
  <si>
    <t>242683</t>
  </si>
  <si>
    <t>219976</t>
  </si>
  <si>
    <t>216710</t>
  </si>
  <si>
    <t>323629</t>
  </si>
  <si>
    <t>435793</t>
  </si>
  <si>
    <t>435970</t>
  </si>
  <si>
    <t>131813</t>
  </si>
  <si>
    <t>141572</t>
  </si>
  <si>
    <t>476823</t>
  </si>
  <si>
    <t>392560</t>
  </si>
  <si>
    <t>392188</t>
  </si>
  <si>
    <t>392241</t>
  </si>
  <si>
    <t>327307</t>
  </si>
  <si>
    <t>391959</t>
  </si>
  <si>
    <t>150812</t>
  </si>
  <si>
    <t>305362</t>
  </si>
  <si>
    <t>517948</t>
  </si>
  <si>
    <t>488991</t>
  </si>
  <si>
    <t>441430</t>
  </si>
  <si>
    <t>566699</t>
  </si>
  <si>
    <t>443533</t>
  </si>
  <si>
    <t>491484</t>
  </si>
  <si>
    <t>364798</t>
  </si>
  <si>
    <t>387143</t>
  </si>
  <si>
    <t>577800</t>
  </si>
  <si>
    <t>335022</t>
  </si>
  <si>
    <t>499681</t>
  </si>
  <si>
    <t>331704</t>
  </si>
  <si>
    <t>423503</t>
  </si>
  <si>
    <t>430426</t>
  </si>
  <si>
    <t>413083</t>
  </si>
  <si>
    <t>443692</t>
  </si>
  <si>
    <t>441358</t>
  </si>
  <si>
    <t>438762</t>
  </si>
  <si>
    <t>372049</t>
  </si>
  <si>
    <t>661684</t>
  </si>
  <si>
    <t>321690</t>
  </si>
  <si>
    <t>513023</t>
  </si>
  <si>
    <t>671995</t>
  </si>
  <si>
    <t>675554</t>
  </si>
  <si>
    <t>146365</t>
  </si>
  <si>
    <t>431000</t>
  </si>
  <si>
    <t>789668</t>
  </si>
  <si>
    <t>790634</t>
  </si>
  <si>
    <t>797932</t>
  </si>
  <si>
    <t>790886</t>
  </si>
  <si>
    <t>1112880</t>
  </si>
  <si>
    <t>1023758</t>
  </si>
  <si>
    <t>1112575</t>
  </si>
  <si>
    <t>1002320</t>
  </si>
  <si>
    <t>1019130</t>
  </si>
  <si>
    <t>599994</t>
  </si>
  <si>
    <t>718573</t>
  </si>
  <si>
    <t>1141042</t>
  </si>
  <si>
    <t>1031616</t>
  </si>
  <si>
    <t>308092</t>
  </si>
  <si>
    <t>622786</t>
  </si>
  <si>
    <t>244834</t>
  </si>
  <si>
    <t>113221</t>
  </si>
  <si>
    <t>584273</t>
  </si>
  <si>
    <t>293533</t>
  </si>
  <si>
    <t>493578</t>
  </si>
  <si>
    <t>389679</t>
  </si>
  <si>
    <t>308017</t>
  </si>
  <si>
    <t>547633</t>
  </si>
  <si>
    <t>178013</t>
  </si>
  <si>
    <t>91440</t>
  </si>
  <si>
    <t>378091</t>
  </si>
  <si>
    <t>374143</t>
  </si>
  <si>
    <t>86404</t>
  </si>
  <si>
    <t>161036</t>
  </si>
  <si>
    <t>62864</t>
  </si>
  <si>
    <t>204499</t>
  </si>
  <si>
    <t>214632</t>
  </si>
  <si>
    <t>311297</t>
  </si>
  <si>
    <t>329827</t>
  </si>
  <si>
    <t>181217</t>
  </si>
  <si>
    <t>160289</t>
  </si>
  <si>
    <t>348209</t>
  </si>
  <si>
    <t>132716</t>
  </si>
  <si>
    <t>313237</t>
  </si>
  <si>
    <t>360614</t>
  </si>
  <si>
    <t>528861</t>
  </si>
  <si>
    <t>495473</t>
  </si>
  <si>
    <t>529325</t>
  </si>
  <si>
    <t>586205</t>
  </si>
  <si>
    <t>592097</t>
  </si>
  <si>
    <t>88846</t>
  </si>
  <si>
    <t>248891</t>
  </si>
  <si>
    <t>283340</t>
  </si>
  <si>
    <t>373982</t>
  </si>
  <si>
    <t>184782</t>
  </si>
  <si>
    <t>592093</t>
  </si>
  <si>
    <t>365212</t>
  </si>
  <si>
    <t>386995</t>
  </si>
  <si>
    <t>64313</t>
  </si>
  <si>
    <t>505796</t>
  </si>
  <si>
    <t>386791</t>
  </si>
  <si>
    <t>541850</t>
  </si>
  <si>
    <t>797530</t>
  </si>
  <si>
    <t>544768</t>
  </si>
  <si>
    <t>356236</t>
  </si>
  <si>
    <t>608299</t>
  </si>
  <si>
    <t>489364</t>
  </si>
  <si>
    <t>229725</t>
  </si>
  <si>
    <t>505800</t>
  </si>
  <si>
    <t>147574</t>
  </si>
  <si>
    <t>477685</t>
  </si>
  <si>
    <t>70438</t>
  </si>
  <si>
    <t>512740</t>
  </si>
  <si>
    <t>84897</t>
  </si>
  <si>
    <t>147706</t>
  </si>
  <si>
    <t>114990</t>
  </si>
  <si>
    <t>515593</t>
  </si>
  <si>
    <t>629059</t>
  </si>
  <si>
    <t>525630</t>
  </si>
  <si>
    <t>226307</t>
  </si>
  <si>
    <t>71191</t>
  </si>
  <si>
    <t>410220</t>
  </si>
  <si>
    <t>535103</t>
  </si>
  <si>
    <t>62255</t>
  </si>
  <si>
    <t>315862</t>
  </si>
  <si>
    <t>532881</t>
  </si>
  <si>
    <t>316801</t>
  </si>
  <si>
    <t>346365</t>
  </si>
  <si>
    <t>90915</t>
  </si>
  <si>
    <t>75524</t>
  </si>
  <si>
    <t>75520</t>
  </si>
  <si>
    <t>377571</t>
  </si>
  <si>
    <t>84700</t>
  </si>
  <si>
    <t>360141</t>
  </si>
  <si>
    <t>76329</t>
  </si>
  <si>
    <t>373459</t>
  </si>
  <si>
    <t>253447</t>
  </si>
  <si>
    <t>543675</t>
  </si>
  <si>
    <t>565697</t>
  </si>
  <si>
    <t>394496</t>
  </si>
  <si>
    <t>574220</t>
  </si>
  <si>
    <t>601043</t>
  </si>
  <si>
    <t>549675</t>
  </si>
  <si>
    <t>565912</t>
  </si>
  <si>
    <t>145501</t>
  </si>
  <si>
    <t>182366</t>
  </si>
  <si>
    <t>205676</t>
  </si>
  <si>
    <t>230356</t>
  </si>
  <si>
    <t>362530</t>
  </si>
  <si>
    <t>362817</t>
  </si>
  <si>
    <t>278188</t>
  </si>
  <si>
    <t>245923</t>
  </si>
  <si>
    <t>461605</t>
  </si>
  <si>
    <t>377342</t>
  </si>
  <si>
    <t>376860</t>
  </si>
  <si>
    <t>377023</t>
  </si>
  <si>
    <t>361738</t>
  </si>
  <si>
    <t>376741</t>
  </si>
  <si>
    <t>294898</t>
  </si>
  <si>
    <t>400871</t>
  </si>
  <si>
    <t>161886</t>
  </si>
  <si>
    <t>132933</t>
  </si>
  <si>
    <t>85372</t>
  </si>
  <si>
    <t>214757</t>
  </si>
  <si>
    <t>87475</t>
  </si>
  <si>
    <t>139538</t>
  </si>
  <si>
    <t>64943</t>
  </si>
  <si>
    <t>546</t>
  </si>
  <si>
    <t>225858</t>
  </si>
  <si>
    <t>114972</t>
  </si>
  <si>
    <t>147739</t>
  </si>
  <si>
    <t>116534</t>
  </si>
  <si>
    <t>71557</t>
  </si>
  <si>
    <t>78484</t>
  </si>
  <si>
    <t>61141</t>
  </si>
  <si>
    <t>91750</t>
  </si>
  <si>
    <t>89412</t>
  </si>
  <si>
    <t>86820</t>
  </si>
  <si>
    <t>72787</t>
  </si>
  <si>
    <t>309742</t>
  </si>
  <si>
    <t>86090</t>
  </si>
  <si>
    <t>161077</t>
  </si>
  <si>
    <t>320049</t>
  </si>
  <si>
    <t>330273</t>
  </si>
  <si>
    <t>89850</t>
  </si>
  <si>
    <t>438545</t>
  </si>
  <si>
    <t>815997</t>
  </si>
  <si>
    <t>816981</t>
  </si>
  <si>
    <t>824279</t>
  </si>
  <si>
    <t>817233</t>
  </si>
  <si>
    <t>1139227</t>
  </si>
  <si>
    <t>1050105</t>
  </si>
  <si>
    <t>1138922</t>
  </si>
  <si>
    <t>1028667</t>
  </si>
  <si>
    <t>1045459</t>
  </si>
  <si>
    <t>626341</t>
  </si>
  <si>
    <t>726118</t>
  </si>
  <si>
    <t>1167389</t>
  </si>
  <si>
    <t>1057967</t>
  </si>
  <si>
    <t>251571</t>
  </si>
  <si>
    <t>649133</t>
  </si>
  <si>
    <t>252361</t>
  </si>
  <si>
    <t>171953</t>
  </si>
  <si>
    <t>610624</t>
  </si>
  <si>
    <t>301078</t>
  </si>
  <si>
    <t>519925</t>
  </si>
  <si>
    <t>416030</t>
  </si>
  <si>
    <t>334368</t>
  </si>
  <si>
    <t>573986</t>
  </si>
  <si>
    <t>185558</t>
  </si>
  <si>
    <t>34919</t>
  </si>
  <si>
    <t>321570</t>
  </si>
  <si>
    <t>317622</t>
  </si>
  <si>
    <t>145136</t>
  </si>
  <si>
    <t>202993</t>
  </si>
  <si>
    <t>12049</t>
  </si>
  <si>
    <t>230846</t>
  </si>
  <si>
    <t>158111</t>
  </si>
  <si>
    <t>337644</t>
  </si>
  <si>
    <t>273306</t>
  </si>
  <si>
    <t>188762</t>
  </si>
  <si>
    <t>103768</t>
  </si>
  <si>
    <t>374556</t>
  </si>
  <si>
    <t>191448</t>
  </si>
  <si>
    <t>320782</t>
  </si>
  <si>
    <t>304093</t>
  </si>
  <si>
    <t>555204</t>
  </si>
  <si>
    <t>521816</t>
  </si>
  <si>
    <t>555676</t>
  </si>
  <si>
    <t>612556</t>
  </si>
  <si>
    <t>618440</t>
  </si>
  <si>
    <t>32325</t>
  </si>
  <si>
    <t>192370</t>
  </si>
  <si>
    <t>290885</t>
  </si>
  <si>
    <t>317461</t>
  </si>
  <si>
    <t>192327</t>
  </si>
  <si>
    <t>619580</t>
  </si>
  <si>
    <t>391559</t>
  </si>
  <si>
    <t>413342</t>
  </si>
  <si>
    <t>61409</t>
  </si>
  <si>
    <t>532147</t>
  </si>
  <si>
    <t>330270</t>
  </si>
  <si>
    <t>568197</t>
  </si>
  <si>
    <t>825009</t>
  </si>
  <si>
    <t>572251</t>
  </si>
  <si>
    <t>571115</t>
  </si>
  <si>
    <t>383719</t>
  </si>
  <si>
    <t>634642</t>
  </si>
  <si>
    <t>432843</t>
  </si>
  <si>
    <t>173204</t>
  </si>
  <si>
    <t>155119</t>
  </si>
  <si>
    <t>504032</t>
  </si>
  <si>
    <t>13917</t>
  </si>
  <si>
    <t>539091</t>
  </si>
  <si>
    <t>104275</t>
  </si>
  <si>
    <t>90108</t>
  </si>
  <si>
    <t>173722</t>
  </si>
  <si>
    <t>541940</t>
  </si>
  <si>
    <t>655410</t>
  </si>
  <si>
    <t>551973</t>
  </si>
  <si>
    <t>168709</t>
  </si>
  <si>
    <t>14670</t>
  </si>
  <si>
    <t>436567</t>
  </si>
  <si>
    <t>561450</t>
  </si>
  <si>
    <t>120987</t>
  </si>
  <si>
    <t>259341</t>
  </si>
  <si>
    <t>559232</t>
  </si>
  <si>
    <t>343152</t>
  </si>
  <si>
    <t>353910</t>
  </si>
  <si>
    <t>35480</t>
  </si>
  <si>
    <t>44859</t>
  </si>
  <si>
    <t>44855</t>
  </si>
  <si>
    <t>321050</t>
  </si>
  <si>
    <t>143432</t>
  </si>
  <si>
    <t>303620</t>
  </si>
  <si>
    <t>19808</t>
  </si>
  <si>
    <t>316938</t>
  </si>
  <si>
    <t>260992</t>
  </si>
  <si>
    <t>570022</t>
  </si>
  <si>
    <t>602602</t>
  </si>
  <si>
    <t>629425</t>
  </si>
  <si>
    <t>578057</t>
  </si>
  <si>
    <t>594294</t>
  </si>
  <si>
    <t>154749</t>
  </si>
  <si>
    <t>191614</t>
  </si>
  <si>
    <t>179737</t>
  </si>
  <si>
    <t>234058</t>
  </si>
  <si>
    <t>173189</t>
  </si>
  <si>
    <t>305363</t>
  </si>
  <si>
    <t>305650</t>
  </si>
  <si>
    <t>287436</t>
  </si>
  <si>
    <t>255171</t>
  </si>
  <si>
    <t>404438</t>
  </si>
  <si>
    <t>320175</t>
  </si>
  <si>
    <t>319693</t>
  </si>
  <si>
    <t>319856</t>
  </si>
  <si>
    <t>304571</t>
  </si>
  <si>
    <t>319574</t>
  </si>
  <si>
    <t>304146</t>
  </si>
  <si>
    <t>345609</t>
  </si>
  <si>
    <t>206750</t>
  </si>
  <si>
    <t>193121</t>
  </si>
  <si>
    <t>145560</t>
  </si>
  <si>
    <t>157590</t>
  </si>
  <si>
    <t>147663</t>
  </si>
  <si>
    <t>82371</t>
  </si>
  <si>
    <t>125131</t>
  </si>
  <si>
    <t>64458</t>
  </si>
  <si>
    <t>168691</t>
  </si>
  <si>
    <t>175160</t>
  </si>
  <si>
    <t>90572</t>
  </si>
  <si>
    <t>176722</t>
  </si>
  <si>
    <t>14390</t>
  </si>
  <si>
    <t>21317</t>
  </si>
  <si>
    <t>267</t>
  </si>
  <si>
    <t>34583</t>
  </si>
  <si>
    <t>32245</t>
  </si>
  <si>
    <t>17643</t>
  </si>
  <si>
    <t>46857</t>
  </si>
  <si>
    <t>252575</t>
  </si>
  <si>
    <t>106675</t>
  </si>
  <si>
    <t>103910</t>
  </si>
  <si>
    <t>262882</t>
  </si>
  <si>
    <t>273106</t>
  </si>
  <si>
    <t>651750</t>
  </si>
  <si>
    <t>380290</t>
  </si>
  <si>
    <t>594949</t>
  </si>
  <si>
    <t>595915</t>
  </si>
  <si>
    <t>552272</t>
  </si>
  <si>
    <t>596167</t>
  </si>
  <si>
    <t>930703</t>
  </si>
  <si>
    <t>773070</t>
  </si>
  <si>
    <t>930398</t>
  </si>
  <si>
    <t>748262</t>
  </si>
  <si>
    <t>774275</t>
  </si>
  <si>
    <t>341069</t>
  </si>
  <si>
    <t>677588</t>
  </si>
  <si>
    <t>958865</t>
  </si>
  <si>
    <t>553260</t>
  </si>
  <si>
    <t>813477</t>
  </si>
  <si>
    <t>118935</t>
  </si>
  <si>
    <t>362204</t>
  </si>
  <si>
    <t>487253</t>
  </si>
  <si>
    <t>105917</t>
  </si>
  <si>
    <t>357109</t>
  </si>
  <si>
    <t>13381</t>
  </si>
  <si>
    <t>284266</t>
  </si>
  <si>
    <t>202816</t>
  </si>
  <si>
    <t>69273</t>
  </si>
  <si>
    <t>397918</t>
  </si>
  <si>
    <t>596825</t>
  </si>
  <si>
    <t>667363</t>
  </si>
  <si>
    <t>684722</t>
  </si>
  <si>
    <t>595857</t>
  </si>
  <si>
    <t>753002</t>
  </si>
  <si>
    <t>568249</t>
  </si>
  <si>
    <t>393521</t>
  </si>
  <si>
    <t>720017</t>
  </si>
  <si>
    <t>302568</t>
  </si>
  <si>
    <t>835212</t>
  </si>
  <si>
    <t>419672</t>
  </si>
  <si>
    <t>665674</t>
  </si>
  <si>
    <t>242796</t>
  </si>
  <si>
    <t>639165</t>
  </si>
  <si>
    <t>277946</t>
  </si>
  <si>
    <t>758545</t>
  </si>
  <si>
    <t>50501</t>
  </si>
  <si>
    <t>17113</t>
  </si>
  <si>
    <t>50969</t>
  </si>
  <si>
    <t>82354</t>
  </si>
  <si>
    <t>113737</t>
  </si>
  <si>
    <t>594231</t>
  </si>
  <si>
    <t>754276</t>
  </si>
  <si>
    <t>346916</t>
  </si>
  <si>
    <t>684561</t>
  </si>
  <si>
    <t>381788</t>
  </si>
  <si>
    <t>147581</t>
  </si>
  <si>
    <t>281582</t>
  </si>
  <si>
    <t>541043</t>
  </si>
  <si>
    <t>569698</t>
  </si>
  <si>
    <t>570917</t>
  </si>
  <si>
    <t>450534</t>
  </si>
  <si>
    <t>472292</t>
  </si>
  <si>
    <t>66408</t>
  </si>
  <si>
    <t>250823</t>
  </si>
  <si>
    <t>129939</t>
  </si>
  <si>
    <t>807256</t>
  </si>
  <si>
    <t>526018</t>
  </si>
  <si>
    <t>438659</t>
  </si>
  <si>
    <t>131452</t>
  </si>
  <si>
    <t>575823</t>
  </si>
  <si>
    <t>35875</t>
  </si>
  <si>
    <t>469864</t>
  </si>
  <si>
    <t>653091</t>
  </si>
  <si>
    <t>482372</t>
  </si>
  <si>
    <t>37233</t>
  </si>
  <si>
    <t>137666</t>
  </si>
  <si>
    <t>47270</t>
  </si>
  <si>
    <t>731692</t>
  </si>
  <si>
    <t>576576</t>
  </si>
  <si>
    <t>304803</t>
  </si>
  <si>
    <t>56743</t>
  </si>
  <si>
    <t>518339</t>
  </si>
  <si>
    <t>821247</t>
  </si>
  <si>
    <t>54525</t>
  </si>
  <si>
    <t>211388</t>
  </si>
  <si>
    <t>333769</t>
  </si>
  <si>
    <t>596300</t>
  </si>
  <si>
    <t>525373</t>
  </si>
  <si>
    <t>525369</t>
  </si>
  <si>
    <t>592076</t>
  </si>
  <si>
    <t>594934</t>
  </si>
  <si>
    <t>758072</t>
  </si>
  <si>
    <t>581714</t>
  </si>
  <si>
    <t>684038</t>
  </si>
  <si>
    <t>339302</t>
  </si>
  <si>
    <t>65315</t>
  </si>
  <si>
    <t>61846</t>
  </si>
  <si>
    <t>305803</t>
  </si>
  <si>
    <t>137996</t>
  </si>
  <si>
    <t>61659</t>
  </si>
  <si>
    <t>34337</t>
  </si>
  <si>
    <t>50574</t>
  </si>
  <si>
    <t>380685</t>
  </si>
  <si>
    <t>419292</t>
  </si>
  <si>
    <t>361889</t>
  </si>
  <si>
    <t>580942</t>
  </si>
  <si>
    <t>833273</t>
  </si>
  <si>
    <t>833564</t>
  </si>
  <si>
    <t>303327</t>
  </si>
  <si>
    <t>347442</t>
  </si>
  <si>
    <t>932348</t>
  </si>
  <si>
    <t>848085</t>
  </si>
  <si>
    <t>847607</t>
  </si>
  <si>
    <t>847770</t>
  </si>
  <si>
    <t>685530</t>
  </si>
  <si>
    <t>847484</t>
  </si>
  <si>
    <t>356682</t>
  </si>
  <si>
    <t>663585</t>
  </si>
  <si>
    <t>636745</t>
  </si>
  <si>
    <t>607792</t>
  </si>
  <si>
    <t>560235</t>
  </si>
  <si>
    <t>685504</t>
  </si>
  <si>
    <t>562334</t>
  </si>
  <si>
    <t>610285</t>
  </si>
  <si>
    <t>483599</t>
  </si>
  <si>
    <t>505948</t>
  </si>
  <si>
    <t>696601</t>
  </si>
  <si>
    <t>453823</t>
  </si>
  <si>
    <t>618482</t>
  </si>
  <si>
    <t>450505</t>
  </si>
  <si>
    <t>542300</t>
  </si>
  <si>
    <t>549227</t>
  </si>
  <si>
    <t>531888</t>
  </si>
  <si>
    <t>562493</t>
  </si>
  <si>
    <t>560159</t>
  </si>
  <si>
    <t>557563</t>
  </si>
  <si>
    <t>490846</t>
  </si>
  <si>
    <t>780489</t>
  </si>
  <si>
    <t>440491</t>
  </si>
  <si>
    <t>631820</t>
  </si>
  <si>
    <t>790796</t>
  </si>
  <si>
    <t>801016</t>
  </si>
  <si>
    <t>385236</t>
  </si>
  <si>
    <t>274611</t>
  </si>
  <si>
    <t>571930</t>
  </si>
  <si>
    <t>572896</t>
  </si>
  <si>
    <t>580194</t>
  </si>
  <si>
    <t>573148</t>
  </si>
  <si>
    <t>838245</t>
  </si>
  <si>
    <t>806020</t>
  </si>
  <si>
    <t>837878</t>
  </si>
  <si>
    <t>784582</t>
  </si>
  <si>
    <t>801392</t>
  </si>
  <si>
    <t>382256</t>
  </si>
  <si>
    <t>434413</t>
  </si>
  <si>
    <t>866345</t>
  </si>
  <si>
    <t>850565</t>
  </si>
  <si>
    <t>272230</t>
  </si>
  <si>
    <t>780590</t>
  </si>
  <si>
    <t>279826</t>
  </si>
  <si>
    <t>436967</t>
  </si>
  <si>
    <t>742077</t>
  </si>
  <si>
    <t>219184</t>
  </si>
  <si>
    <t>651378</t>
  </si>
  <si>
    <t>306997</t>
  </si>
  <si>
    <t>465821</t>
  </si>
  <si>
    <t>536725</t>
  </si>
  <si>
    <t>308842</t>
  </si>
  <si>
    <t>325315</t>
  </si>
  <si>
    <t>101424</t>
  </si>
  <si>
    <t>118783</t>
  </si>
  <si>
    <t>484632</t>
  </si>
  <si>
    <t>542489</t>
  </si>
  <si>
    <t>351539</t>
  </si>
  <si>
    <t>330666</t>
  </si>
  <si>
    <t>388978</t>
  </si>
  <si>
    <t>387598</t>
  </si>
  <si>
    <t>330596</t>
  </si>
  <si>
    <t>249437</t>
  </si>
  <si>
    <t>328381</t>
  </si>
  <si>
    <t>532849</t>
  </si>
  <si>
    <t>293180</t>
  </si>
  <si>
    <t>141186</t>
  </si>
  <si>
    <t>538498</t>
  </si>
  <si>
    <t>653273</t>
  </si>
  <si>
    <t>687129</t>
  </si>
  <si>
    <t>744009</t>
  </si>
  <si>
    <t>749897</t>
  </si>
  <si>
    <t>316407</t>
  </si>
  <si>
    <t>213045</t>
  </si>
  <si>
    <t>225936</t>
  </si>
  <si>
    <t>118622</t>
  </si>
  <si>
    <t>297908</t>
  </si>
  <si>
    <t>523016</t>
  </si>
  <si>
    <t>305146</t>
  </si>
  <si>
    <t>402810</t>
  </si>
  <si>
    <t>343737</t>
  </si>
  <si>
    <t>663600</t>
  </si>
  <si>
    <t>324112</t>
  </si>
  <si>
    <t>665158</t>
  </si>
  <si>
    <t>702568</t>
  </si>
  <si>
    <t>348937</t>
  </si>
  <si>
    <t>766099</t>
  </si>
  <si>
    <t>207012</t>
  </si>
  <si>
    <t>174704</t>
  </si>
  <si>
    <t>331265</t>
  </si>
  <si>
    <t>459524</t>
  </si>
  <si>
    <t>335149</t>
  </si>
  <si>
    <t>670544</t>
  </si>
  <si>
    <t>399785</t>
  </si>
  <si>
    <t>308549</t>
  </si>
  <si>
    <t>432086</t>
  </si>
  <si>
    <t>673393</t>
  </si>
  <si>
    <t>786863</t>
  </si>
  <si>
    <t>683430</t>
  </si>
  <si>
    <t>332976</t>
  </si>
  <si>
    <t>335902</t>
  </si>
  <si>
    <t>281002</t>
  </si>
  <si>
    <t>692903</t>
  </si>
  <si>
    <t>460483</t>
  </si>
  <si>
    <t>280000</t>
  </si>
  <si>
    <t>690685</t>
  </si>
  <si>
    <t>474605</t>
  </si>
  <si>
    <t>303069</t>
  </si>
  <si>
    <t>326183</t>
  </si>
  <si>
    <t>384355</t>
  </si>
  <si>
    <t>384351</t>
  </si>
  <si>
    <t>26137</t>
  </si>
  <si>
    <t>484833</t>
  </si>
  <si>
    <t>140713</t>
  </si>
  <si>
    <t>331058</t>
  </si>
  <si>
    <t>118099</t>
  </si>
  <si>
    <t>288329</t>
  </si>
  <si>
    <t>701475</t>
  </si>
  <si>
    <t>723501</t>
  </si>
  <si>
    <t>282796</t>
  </si>
  <si>
    <t>688541</t>
  </si>
  <si>
    <t>630639</t>
  </si>
  <si>
    <t>579271</t>
  </si>
  <si>
    <t>539104</t>
  </si>
  <si>
    <t>331281</t>
  </si>
  <si>
    <t>330472</t>
  </si>
  <si>
    <t>308724</t>
  </si>
  <si>
    <t>330798</t>
  </si>
  <si>
    <t>166198</t>
  </si>
  <si>
    <t>134675</t>
  </si>
  <si>
    <t>134962</t>
  </si>
  <si>
    <t>387473</t>
  </si>
  <si>
    <t>265062</t>
  </si>
  <si>
    <t>176848</t>
  </si>
  <si>
    <t>91552</t>
  </si>
  <si>
    <t>91070</t>
  </si>
  <si>
    <t>91233</t>
  </si>
  <si>
    <t>26299</t>
  </si>
  <si>
    <t>90951</t>
  </si>
  <si>
    <t>222178</t>
  </si>
  <si>
    <t>529223</t>
  </si>
  <si>
    <t>515594</t>
  </si>
  <si>
    <t>468033</t>
  </si>
  <si>
    <t>422603</t>
  </si>
  <si>
    <t>470136</t>
  </si>
  <si>
    <t>380097</t>
  </si>
  <si>
    <t>447604</t>
  </si>
  <si>
    <t>386931</t>
  </si>
  <si>
    <t>365292</t>
  </si>
  <si>
    <t>488778</t>
  </si>
  <si>
    <t>344704</t>
  </si>
  <si>
    <t>473451</t>
  </si>
  <si>
    <t>321479</t>
  </si>
  <si>
    <t>314223</t>
  </si>
  <si>
    <t>329997</t>
  </si>
  <si>
    <t>311605</t>
  </si>
  <si>
    <t>310792</t>
  </si>
  <si>
    <t>336109</t>
  </si>
  <si>
    <t>369330</t>
  </si>
  <si>
    <t>305246</t>
  </si>
  <si>
    <t>404705</t>
  </si>
  <si>
    <t>319982</t>
  </si>
  <si>
    <t>315553</t>
  </si>
  <si>
    <t>325777</t>
  </si>
  <si>
    <t>598282</t>
  </si>
  <si>
    <t>91699</t>
  </si>
  <si>
    <t>247530</t>
  </si>
  <si>
    <t>248496</t>
  </si>
  <si>
    <t>255794</t>
  </si>
  <si>
    <t>248748</t>
  </si>
  <si>
    <t>583681</t>
  </si>
  <si>
    <t>481620</t>
  </si>
  <si>
    <t>583376</t>
  </si>
  <si>
    <t>460182</t>
  </si>
  <si>
    <t>476992</t>
  </si>
  <si>
    <t>99380</t>
  </si>
  <si>
    <t>230485</t>
  </si>
  <si>
    <t>611843</t>
  </si>
  <si>
    <t>567689</t>
  </si>
  <si>
    <t>598823</t>
  </si>
  <si>
    <t>570252</t>
  </si>
  <si>
    <t>277750</t>
  </si>
  <si>
    <t>481819</t>
  </si>
  <si>
    <t>531739</t>
  </si>
  <si>
    <t>217108</t>
  </si>
  <si>
    <t>441040</t>
  </si>
  <si>
    <t>175949</t>
  </si>
  <si>
    <t>255667</t>
  </si>
  <si>
    <t>405677</t>
  </si>
  <si>
    <t>341934</t>
  </si>
  <si>
    <t>542233</t>
  </si>
  <si>
    <t>384911</t>
  </si>
  <si>
    <t>380417</t>
  </si>
  <si>
    <t>579329</t>
  </si>
  <si>
    <t>698410</t>
  </si>
  <si>
    <t>514781</t>
  </si>
  <si>
    <t>336121</t>
  </si>
  <si>
    <t>665452</t>
  </si>
  <si>
    <t>278894</t>
  </si>
  <si>
    <t>620558</t>
  </si>
  <si>
    <t>363688</t>
  </si>
  <si>
    <t>465654</t>
  </si>
  <si>
    <t>233201</t>
  </si>
  <si>
    <t>626765</t>
  </si>
  <si>
    <t>229577</t>
  </si>
  <si>
    <t>426223</t>
  </si>
  <si>
    <t>407512</t>
  </si>
  <si>
    <t>442935</t>
  </si>
  <si>
    <t>424920</t>
  </si>
  <si>
    <t>533671</t>
  </si>
  <si>
    <t>539559</t>
  </si>
  <si>
    <t>540763</t>
  </si>
  <si>
    <t>539622</t>
  </si>
  <si>
    <t>224984</t>
  </si>
  <si>
    <t>325804</t>
  </si>
  <si>
    <t>312678</t>
  </si>
  <si>
    <t>174098</t>
  </si>
  <si>
    <t>506986</t>
  </si>
  <si>
    <t>516230</t>
  </si>
  <si>
    <t>453262</t>
  </si>
  <si>
    <t>344612</t>
  </si>
  <si>
    <t>382282</t>
  </si>
  <si>
    <t>440359</t>
  </si>
  <si>
    <t>207224</t>
  </si>
  <si>
    <t>555761</t>
  </si>
  <si>
    <t>370508</t>
  </si>
  <si>
    <t>373839</t>
  </si>
  <si>
    <t>364126</t>
  </si>
  <si>
    <t>328476</t>
  </si>
  <si>
    <t>522355</t>
  </si>
  <si>
    <t>421569</t>
  </si>
  <si>
    <t>432877</t>
  </si>
  <si>
    <t>599623</t>
  </si>
  <si>
    <t>478062</t>
  </si>
  <si>
    <t>463055</t>
  </si>
  <si>
    <t>588983</t>
  </si>
  <si>
    <t>404790</t>
  </si>
  <si>
    <t>678224</t>
  </si>
  <si>
    <t>523108</t>
  </si>
  <si>
    <t>155240</t>
  </si>
  <si>
    <t>430694</t>
  </si>
  <si>
    <t>514029</t>
  </si>
  <si>
    <t>606593</t>
  </si>
  <si>
    <t>428476</t>
  </si>
  <si>
    <t>234979</t>
  </si>
  <si>
    <t>541708</t>
  </si>
  <si>
    <t>471905</t>
  </si>
  <si>
    <t>471901</t>
  </si>
  <si>
    <t>365771</t>
  </si>
  <si>
    <t>578749</t>
  </si>
  <si>
    <t>425750</t>
  </si>
  <si>
    <t>528246</t>
  </si>
  <si>
    <t>380643</t>
  </si>
  <si>
    <t>287487</t>
  </si>
  <si>
    <t>439266</t>
  </si>
  <si>
    <t>513163</t>
  </si>
  <si>
    <t>152226</t>
  </si>
  <si>
    <t>568162</t>
  </si>
  <si>
    <t>510260</t>
  </si>
  <si>
    <t>418074</t>
  </si>
  <si>
    <t>403649</t>
  </si>
  <si>
    <t>369871</t>
  </si>
  <si>
    <t>369875</t>
  </si>
  <si>
    <t>343902</t>
  </si>
  <si>
    <t>423025</t>
  </si>
  <si>
    <t>429504</t>
  </si>
  <si>
    <t>429791</t>
  </si>
  <si>
    <t>276932</t>
  </si>
  <si>
    <t>268764</t>
  </si>
  <si>
    <t>397934</t>
  </si>
  <si>
    <t>385052</t>
  </si>
  <si>
    <t>385186</t>
  </si>
  <si>
    <t>385067</t>
  </si>
  <si>
    <t>345983</t>
  </si>
  <si>
    <t>410687</t>
  </si>
  <si>
    <t>225880</t>
  </si>
  <si>
    <t>324148</t>
  </si>
  <si>
    <t>672802</t>
  </si>
  <si>
    <t>643849</t>
  </si>
  <si>
    <t>596288</t>
  </si>
  <si>
    <t>721557</t>
  </si>
  <si>
    <t>598391</t>
  </si>
  <si>
    <t>646338</t>
  </si>
  <si>
    <t>519652</t>
  </si>
  <si>
    <t>542001</t>
  </si>
  <si>
    <t>746756</t>
  </si>
  <si>
    <t>654539</t>
  </si>
  <si>
    <t>487135</t>
  </si>
  <si>
    <t>578357</t>
  </si>
  <si>
    <t>585284</t>
  </si>
  <si>
    <t>567941</t>
  </si>
  <si>
    <t>598550</t>
  </si>
  <si>
    <t>596212</t>
  </si>
  <si>
    <t>593620</t>
  </si>
  <si>
    <t>526903</t>
  </si>
  <si>
    <t>631066</t>
  </si>
  <si>
    <t>476548</t>
  </si>
  <si>
    <t>510245</t>
  </si>
  <si>
    <t>641373</t>
  </si>
  <si>
    <t>644932</t>
  </si>
  <si>
    <t>937168</t>
  </si>
  <si>
    <t>430585</t>
  </si>
  <si>
    <t>223452</t>
  </si>
  <si>
    <t>222979</t>
  </si>
  <si>
    <t>205672</t>
  </si>
  <si>
    <t>222489</t>
  </si>
  <si>
    <t>632815</t>
  </si>
  <si>
    <t>337631</t>
  </si>
  <si>
    <t>632510</t>
  </si>
  <si>
    <t>312823</t>
  </si>
  <si>
    <t>338836</t>
  </si>
  <si>
    <t>293962</t>
  </si>
  <si>
    <t>413797</t>
  </si>
  <si>
    <t>660977</t>
  </si>
  <si>
    <t>236734</t>
  </si>
  <si>
    <t>967375</t>
  </si>
  <si>
    <t>564884</t>
  </si>
  <si>
    <t>617760</t>
  </si>
  <si>
    <t>821829</t>
  </si>
  <si>
    <t>509183</t>
  </si>
  <si>
    <t>557118</t>
  </si>
  <si>
    <t>441772</t>
  </si>
  <si>
    <t>514835</t>
  </si>
  <si>
    <t>594553</t>
  </si>
  <si>
    <t>472777</t>
  </si>
  <si>
    <t>680820</t>
  </si>
  <si>
    <t>882243</t>
  </si>
  <si>
    <t>753463</t>
  </si>
  <si>
    <t>748969</t>
  </si>
  <si>
    <t>944404</t>
  </si>
  <si>
    <t>1038420</t>
  </si>
  <si>
    <t>853667</t>
  </si>
  <si>
    <t>676131</t>
  </si>
  <si>
    <t>1005435</t>
  </si>
  <si>
    <t>617780</t>
  </si>
  <si>
    <t>989110</t>
  </si>
  <si>
    <t>702574</t>
  </si>
  <si>
    <t>804540</t>
  </si>
  <si>
    <t>572087</t>
  </si>
  <si>
    <t>965651</t>
  </si>
  <si>
    <t>568463</t>
  </si>
  <si>
    <t>794775</t>
  </si>
  <si>
    <t>491599</t>
  </si>
  <si>
    <t>472744</t>
  </si>
  <si>
    <t>437302</t>
  </si>
  <si>
    <t>533690</t>
  </si>
  <si>
    <t>483000</t>
  </si>
  <si>
    <t>879649</t>
  </si>
  <si>
    <t>908174</t>
  </si>
  <si>
    <t>563870</t>
  </si>
  <si>
    <t>749142</t>
  </si>
  <si>
    <t>664690</t>
  </si>
  <si>
    <t>486867</t>
  </si>
  <si>
    <t>416206</t>
  </si>
  <si>
    <t>845872</t>
  </si>
  <si>
    <t>855116</t>
  </si>
  <si>
    <t>451706</t>
  </si>
  <si>
    <t>665998</t>
  </si>
  <si>
    <t>383328</t>
  </si>
  <si>
    <t>435671</t>
  </si>
  <si>
    <t>546110</t>
  </si>
  <si>
    <t>499202</t>
  </si>
  <si>
    <t>739060</t>
  </si>
  <si>
    <t>712725</t>
  </si>
  <si>
    <t>703012</t>
  </si>
  <si>
    <t>376865</t>
  </si>
  <si>
    <t>861241</t>
  </si>
  <si>
    <t>421279</t>
  </si>
  <si>
    <t>771763</t>
  </si>
  <si>
    <t>938509</t>
  </si>
  <si>
    <t>816948</t>
  </si>
  <si>
    <t>458712</t>
  </si>
  <si>
    <t>583615</t>
  </si>
  <si>
    <t>488368</t>
  </si>
  <si>
    <t>1017110</t>
  </si>
  <si>
    <t>861994</t>
  </si>
  <si>
    <t>494126</t>
  </si>
  <si>
    <t>442356</t>
  </si>
  <si>
    <t>852915</t>
  </si>
  <si>
    <t>975145</t>
  </si>
  <si>
    <t>423788</t>
  </si>
  <si>
    <t>592626</t>
  </si>
  <si>
    <t>573865</t>
  </si>
  <si>
    <t>881718</t>
  </si>
  <si>
    <t>810791</t>
  </si>
  <si>
    <t>810787</t>
  </si>
  <si>
    <t>687157</t>
  </si>
  <si>
    <t>917635</t>
  </si>
  <si>
    <t>794302</t>
  </si>
  <si>
    <t>867132</t>
  </si>
  <si>
    <t>749195</t>
  </si>
  <si>
    <t>626373</t>
  </si>
  <si>
    <t>468581</t>
  </si>
  <si>
    <t>511607</t>
  </si>
  <si>
    <t>493274</t>
  </si>
  <si>
    <t>602946</t>
  </si>
  <si>
    <t>533670</t>
  </si>
  <si>
    <t>444373</t>
  </si>
  <si>
    <t>446475</t>
  </si>
  <si>
    <t>771884</t>
  </si>
  <si>
    <t>710923</t>
  </si>
  <si>
    <t>688216</t>
  </si>
  <si>
    <t>684950</t>
  </si>
  <si>
    <t>764073</t>
  </si>
  <si>
    <t>795814</t>
  </si>
  <si>
    <t>797371</t>
  </si>
  <si>
    <t>617980</t>
  </si>
  <si>
    <t>609812</t>
  </si>
  <si>
    <t>765514</t>
  </si>
  <si>
    <t>752632</t>
  </si>
  <si>
    <t>752766</t>
  </si>
  <si>
    <t>752647</t>
  </si>
  <si>
    <t>687496</t>
  </si>
  <si>
    <t>752090</t>
  </si>
  <si>
    <t>566928</t>
  </si>
  <si>
    <t>665551</t>
  </si>
  <si>
    <t>1027948</t>
  </si>
  <si>
    <t>998995</t>
  </si>
  <si>
    <t>951430</t>
  </si>
  <si>
    <t>1076703</t>
  </si>
  <si>
    <t>953533</t>
  </si>
  <si>
    <t>1001484</t>
  </si>
  <si>
    <t>874798</t>
  </si>
  <si>
    <t>897143</t>
  </si>
  <si>
    <t>1087800</t>
  </si>
  <si>
    <t>845019</t>
  </si>
  <si>
    <t>1009685</t>
  </si>
  <si>
    <t>841697</t>
  </si>
  <si>
    <t>933499</t>
  </si>
  <si>
    <t>940426</t>
  </si>
  <si>
    <t>923087</t>
  </si>
  <si>
    <t>953692</t>
  </si>
  <si>
    <t>951354</t>
  </si>
  <si>
    <t>948762</t>
  </si>
  <si>
    <t>882049</t>
  </si>
  <si>
    <t>972114</t>
  </si>
  <si>
    <t>831690</t>
  </si>
  <si>
    <t>851293</t>
  </si>
  <si>
    <t>982421</t>
  </si>
  <si>
    <t>985980</t>
  </si>
  <si>
    <t>691994</t>
  </si>
  <si>
    <t>366745</t>
  </si>
  <si>
    <t>584317</t>
  </si>
  <si>
    <t>585283</t>
  </si>
  <si>
    <t>541640</t>
  </si>
  <si>
    <t>585535</t>
  </si>
  <si>
    <t>920071</t>
  </si>
  <si>
    <t>757846</t>
  </si>
  <si>
    <t>919766</t>
  </si>
  <si>
    <t>733038</t>
  </si>
  <si>
    <t>759051</t>
  </si>
  <si>
    <t>330437</t>
  </si>
  <si>
    <t>664043</t>
  </si>
  <si>
    <t>948233</t>
  </si>
  <si>
    <t>490448</t>
  </si>
  <si>
    <t>853721</t>
  </si>
  <si>
    <t>132809</t>
  </si>
  <si>
    <t>402448</t>
  </si>
  <si>
    <t>527497</t>
  </si>
  <si>
    <t>30863</t>
  </si>
  <si>
    <t>397353</t>
  </si>
  <si>
    <t>56290</t>
  </si>
  <si>
    <t>270721</t>
  </si>
  <si>
    <t>243060</t>
  </si>
  <si>
    <t>58641</t>
  </si>
  <si>
    <t>438162</t>
  </si>
  <si>
    <t>637069</t>
  </si>
  <si>
    <t>707607</t>
  </si>
  <si>
    <t>724966</t>
  </si>
  <si>
    <t>636101</t>
  </si>
  <si>
    <t>793246</t>
  </si>
  <si>
    <t>608493</t>
  </si>
  <si>
    <t>433765</t>
  </si>
  <si>
    <t>760261</t>
  </si>
  <si>
    <t>342812</t>
  </si>
  <si>
    <t>875456</t>
  </si>
  <si>
    <t>459916</t>
  </si>
  <si>
    <t>705918</t>
  </si>
  <si>
    <t>283040</t>
  </si>
  <si>
    <t>679409</t>
  </si>
  <si>
    <t>318190</t>
  </si>
  <si>
    <t>798789</t>
  </si>
  <si>
    <t>39869</t>
  </si>
  <si>
    <t>53259</t>
  </si>
  <si>
    <t>35745</t>
  </si>
  <si>
    <t>101615</t>
  </si>
  <si>
    <t>50925</t>
  </si>
  <si>
    <t>634475</t>
  </si>
  <si>
    <t>794520</t>
  </si>
  <si>
    <t>387160</t>
  </si>
  <si>
    <t>724805</t>
  </si>
  <si>
    <t>422032</t>
  </si>
  <si>
    <t>187825</t>
  </si>
  <si>
    <t>268158</t>
  </si>
  <si>
    <t>581287</t>
  </si>
  <si>
    <t>609942</t>
  </si>
  <si>
    <t>66224</t>
  </si>
  <si>
    <t>611161</t>
  </si>
  <si>
    <t>436989</t>
  </si>
  <si>
    <t>457068</t>
  </si>
  <si>
    <t>291067</t>
  </si>
  <si>
    <t>67127</t>
  </si>
  <si>
    <t>847500</t>
  </si>
  <si>
    <t>566262</t>
  </si>
  <si>
    <t>478903</t>
  </si>
  <si>
    <t>120820</t>
  </si>
  <si>
    <t>616067</t>
  </si>
  <si>
    <t>28990</t>
  </si>
  <si>
    <t>510108</t>
  </si>
  <si>
    <t>693335</t>
  </si>
  <si>
    <t>522616</t>
  </si>
  <si>
    <t>31721</t>
  </si>
  <si>
    <t>39227</t>
  </si>
  <si>
    <t>151540</t>
  </si>
  <si>
    <t>36638</t>
  </si>
  <si>
    <t>771936</t>
  </si>
  <si>
    <t>616820</t>
  </si>
  <si>
    <t>291258</t>
  </si>
  <si>
    <t>41519</t>
  </si>
  <si>
    <t>558583</t>
  </si>
  <si>
    <t>861491</t>
  </si>
  <si>
    <t>15527</t>
  </si>
  <si>
    <t>251632</t>
  </si>
  <si>
    <t>374013</t>
  </si>
  <si>
    <t>636544</t>
  </si>
  <si>
    <t>565617</t>
  </si>
  <si>
    <t>565613</t>
  </si>
  <si>
    <t>632320</t>
  </si>
  <si>
    <t>635178</t>
  </si>
  <si>
    <t>798316</t>
  </si>
  <si>
    <t>621958</t>
  </si>
  <si>
    <t>724282</t>
  </si>
  <si>
    <t>379546</t>
  </si>
  <si>
    <t>2146</t>
  </si>
  <si>
    <t>126125</t>
  </si>
  <si>
    <t>143422</t>
  </si>
  <si>
    <t>126133</t>
  </si>
  <si>
    <t>36836</t>
  </si>
  <si>
    <t>38938</t>
  </si>
  <si>
    <t>419649</t>
  </si>
  <si>
    <t>458260</t>
  </si>
  <si>
    <t>400857</t>
  </si>
  <si>
    <t>619910</t>
  </si>
  <si>
    <t>872245</t>
  </si>
  <si>
    <t>872532</t>
  </si>
  <si>
    <t>342295</t>
  </si>
  <si>
    <t>386410</t>
  </si>
  <si>
    <t>971316</t>
  </si>
  <si>
    <t>887053</t>
  </si>
  <si>
    <t>886571</t>
  </si>
  <si>
    <t>886734</t>
  </si>
  <si>
    <t>724498</t>
  </si>
  <si>
    <t>886452</t>
  </si>
  <si>
    <t>395650</t>
  </si>
  <si>
    <t>702553</t>
  </si>
  <si>
    <t>675717</t>
  </si>
  <si>
    <t>646760</t>
  </si>
  <si>
    <t>599199</t>
  </si>
  <si>
    <t>724472</t>
  </si>
  <si>
    <t>601302</t>
  </si>
  <si>
    <t>649249</t>
  </si>
  <si>
    <t>522563</t>
  </si>
  <si>
    <t>544912</t>
  </si>
  <si>
    <t>735569</t>
  </si>
  <si>
    <t>492791</t>
  </si>
  <si>
    <t>657450</t>
  </si>
  <si>
    <t>489473</t>
  </si>
  <si>
    <t>581272</t>
  </si>
  <si>
    <t>588195</t>
  </si>
  <si>
    <t>570856</t>
  </si>
  <si>
    <t>601461</t>
  </si>
  <si>
    <t>599123</t>
  </si>
  <si>
    <t>596535</t>
  </si>
  <si>
    <t>529814</t>
  </si>
  <si>
    <t>819457</t>
  </si>
  <si>
    <t>479459</t>
  </si>
  <si>
    <t>670792</t>
  </si>
  <si>
    <t>829760</t>
  </si>
  <si>
    <t>839988</t>
  </si>
  <si>
    <t>675713</t>
  </si>
  <si>
    <t>646764</t>
  </si>
  <si>
    <t>649253</t>
  </si>
  <si>
    <t>829764</t>
  </si>
  <si>
    <t>461553</t>
  </si>
  <si>
    <t>135610</t>
  </si>
  <si>
    <t>453672</t>
  </si>
  <si>
    <t>454638</t>
  </si>
  <si>
    <t>461936</t>
  </si>
  <si>
    <t>454890</t>
  </si>
  <si>
    <t>776884</t>
  </si>
  <si>
    <t>687762</t>
  </si>
  <si>
    <t>776579</t>
  </si>
  <si>
    <t>666324</t>
  </si>
  <si>
    <t>683134</t>
  </si>
  <si>
    <t>263998</t>
  </si>
  <si>
    <t>432908</t>
  </si>
  <si>
    <t>805046</t>
  </si>
  <si>
    <t>639823</t>
  </si>
  <si>
    <t>574469</t>
  </si>
  <si>
    <t>368268</t>
  </si>
  <si>
    <t>142145</t>
  </si>
  <si>
    <t>343880</t>
  </si>
  <si>
    <t>329755</t>
  </si>
  <si>
    <t>137050</t>
  </si>
  <si>
    <t>239056</t>
  </si>
  <si>
    <t>46569</t>
  </si>
  <si>
    <t>53683</t>
  </si>
  <si>
    <t>293111</t>
  </si>
  <si>
    <t>205205</t>
  </si>
  <si>
    <t>406628</t>
  </si>
  <si>
    <t>447304</t>
  </si>
  <si>
    <t>572485</t>
  </si>
  <si>
    <t>452484</t>
  </si>
  <si>
    <t>562805</t>
  </si>
  <si>
    <t>378052</t>
  </si>
  <si>
    <t>200516</t>
  </si>
  <si>
    <t>529820</t>
  </si>
  <si>
    <t>154610</t>
  </si>
  <si>
    <t>226959</t>
  </si>
  <si>
    <t>426666</t>
  </si>
  <si>
    <t>36278</t>
  </si>
  <si>
    <t>495792</t>
  </si>
  <si>
    <t>538486</t>
  </si>
  <si>
    <t>274339</t>
  </si>
  <si>
    <t>240951</t>
  </si>
  <si>
    <t>274807</t>
  </si>
  <si>
    <t>331687</t>
  </si>
  <si>
    <t>337575</t>
  </si>
  <si>
    <t>404034</t>
  </si>
  <si>
    <t>515268</t>
  </si>
  <si>
    <t>126857</t>
  </si>
  <si>
    <t>572658</t>
  </si>
  <si>
    <t>189075</t>
  </si>
  <si>
    <t>43885</t>
  </si>
  <si>
    <t>370257</t>
  </si>
  <si>
    <t>379501</t>
  </si>
  <si>
    <t>251278</t>
  </si>
  <si>
    <t>350858</t>
  </si>
  <si>
    <t>205854</t>
  </si>
  <si>
    <t>454416</t>
  </si>
  <si>
    <t>290246</t>
  </si>
  <si>
    <t>353777</t>
  </si>
  <si>
    <t>562576</t>
  </si>
  <si>
    <t>305959</t>
  </si>
  <si>
    <t>227397</t>
  </si>
  <si>
    <t>181583</t>
  </si>
  <si>
    <t>385626</t>
  </si>
  <si>
    <t>258222</t>
  </si>
  <si>
    <t>296148</t>
  </si>
  <si>
    <t>462894</t>
  </si>
  <si>
    <t>338999</t>
  </si>
  <si>
    <t>261071</t>
  </si>
  <si>
    <t>374541</t>
  </si>
  <si>
    <t>271108</t>
  </si>
  <si>
    <t>541495</t>
  </si>
  <si>
    <t>386379</t>
  </si>
  <si>
    <t>60099</t>
  </si>
  <si>
    <t>280581</t>
  </si>
  <si>
    <t>374966</t>
  </si>
  <si>
    <t>582239</t>
  </si>
  <si>
    <t>278363</t>
  </si>
  <si>
    <t>51756</t>
  </si>
  <si>
    <t>89488</t>
  </si>
  <si>
    <t>406103</t>
  </si>
  <si>
    <t>335176</t>
  </si>
  <si>
    <t>335172</t>
  </si>
  <si>
    <t>372017</t>
  </si>
  <si>
    <t>442020</t>
  </si>
  <si>
    <t>538013</t>
  </si>
  <si>
    <t>391517</t>
  </si>
  <si>
    <t>572711</t>
  </si>
  <si>
    <t>119243</t>
  </si>
  <si>
    <t>289153</t>
  </si>
  <si>
    <t>463979</t>
  </si>
  <si>
    <t>311179</t>
  </si>
  <si>
    <t>59772</t>
  </si>
  <si>
    <t>310549</t>
  </si>
  <si>
    <t>259181</t>
  </si>
  <si>
    <t>275418</t>
  </si>
  <si>
    <t>231125</t>
  </si>
  <si>
    <t>227768</t>
  </si>
  <si>
    <t>212333</t>
  </si>
  <si>
    <t>308714</t>
  </si>
  <si>
    <t>513003</t>
  </si>
  <si>
    <t>513290</t>
  </si>
  <si>
    <t>107070</t>
  </si>
  <si>
    <t>126657</t>
  </si>
  <si>
    <t>520614</t>
  </si>
  <si>
    <t>436351</t>
  </si>
  <si>
    <t>435811</t>
  </si>
  <si>
    <t>436032</t>
  </si>
  <si>
    <t>371098</t>
  </si>
  <si>
    <t>435750</t>
  </si>
  <si>
    <t>135897</t>
  </si>
  <si>
    <t>349153</t>
  </si>
  <si>
    <t>487189</t>
  </si>
  <si>
    <t>458232</t>
  </si>
  <si>
    <t>410671</t>
  </si>
  <si>
    <t>535940</t>
  </si>
  <si>
    <t>412774</t>
  </si>
  <si>
    <t>460721</t>
  </si>
  <si>
    <t>334035</t>
  </si>
  <si>
    <t>356388</t>
  </si>
  <si>
    <t>547041</t>
  </si>
  <si>
    <t>306200</t>
  </si>
  <si>
    <t>468926</t>
  </si>
  <si>
    <t>300945</t>
  </si>
  <si>
    <t>392740</t>
  </si>
  <si>
    <t>399667</t>
  </si>
  <si>
    <t>382324</t>
  </si>
  <si>
    <t>412933</t>
  </si>
  <si>
    <t>410595</t>
  </si>
  <si>
    <t>408003</t>
  </si>
  <si>
    <t>341286</t>
  </si>
  <si>
    <t>630929</t>
  </si>
  <si>
    <t>290931</t>
  </si>
  <si>
    <t>482264</t>
  </si>
  <si>
    <t>641236</t>
  </si>
  <si>
    <t>651460</t>
  </si>
  <si>
    <t>766096</t>
  </si>
  <si>
    <t>440847</t>
  </si>
  <si>
    <t>658419</t>
  </si>
  <si>
    <t>659385</t>
  </si>
  <si>
    <t>615742</t>
  </si>
  <si>
    <t>659637</t>
  </si>
  <si>
    <t>994173</t>
  </si>
  <si>
    <t>831948</t>
  </si>
  <si>
    <t>993868</t>
  </si>
  <si>
    <t>807140</t>
  </si>
  <si>
    <t>833153</t>
  </si>
  <si>
    <t>404539</t>
  </si>
  <si>
    <t>738145</t>
  </si>
  <si>
    <t>1022335</t>
  </si>
  <si>
    <t>534645</t>
  </si>
  <si>
    <t>927823</t>
  </si>
  <si>
    <t>89184</t>
  </si>
  <si>
    <t>476550</t>
  </si>
  <si>
    <t>601599</t>
  </si>
  <si>
    <t>31487</t>
  </si>
  <si>
    <t>471455</t>
  </si>
  <si>
    <t>127488</t>
  </si>
  <si>
    <t>344823</t>
  </si>
  <si>
    <t>317162</t>
  </si>
  <si>
    <t>132743</t>
  </si>
  <si>
    <t>512264</t>
  </si>
  <si>
    <t>711171</t>
  </si>
  <si>
    <t>1069461</t>
  </si>
  <si>
    <t>1092230</t>
  </si>
  <si>
    <t>710203</t>
  </si>
  <si>
    <t>867348</t>
  </si>
  <si>
    <t>682595</t>
  </si>
  <si>
    <t>507867</t>
  </si>
  <si>
    <t>834363</t>
  </si>
  <si>
    <t>414010</t>
  </si>
  <si>
    <t>949558</t>
  </si>
  <si>
    <t>534018</t>
  </si>
  <si>
    <t>780020</t>
  </si>
  <si>
    <t>357142</t>
  </si>
  <si>
    <t>753511</t>
  </si>
  <si>
    <t>392292</t>
  </si>
  <si>
    <t>872891</t>
  </si>
  <si>
    <t>113971</t>
  </si>
  <si>
    <t>124457</t>
  </si>
  <si>
    <t>106943</t>
  </si>
  <si>
    <t>57990</t>
  </si>
  <si>
    <t>24017</t>
  </si>
  <si>
    <t>708577</t>
  </si>
  <si>
    <t>868622</t>
  </si>
  <si>
    <t>461262</t>
  </si>
  <si>
    <t>1092069</t>
  </si>
  <si>
    <t>496134</t>
  </si>
  <si>
    <t>259023</t>
  </si>
  <si>
    <t>342260</t>
  </si>
  <si>
    <t>655389</t>
  </si>
  <si>
    <t>684044</t>
  </si>
  <si>
    <t>136569</t>
  </si>
  <si>
    <t>685263</t>
  </si>
  <si>
    <t>531170</t>
  </si>
  <si>
    <t>77001</t>
  </si>
  <si>
    <t>365169</t>
  </si>
  <si>
    <t>921602</t>
  </si>
  <si>
    <t>640364</t>
  </si>
  <si>
    <t>140326</t>
  </si>
  <si>
    <t>553005</t>
  </si>
  <si>
    <t>194922</t>
  </si>
  <si>
    <t>690169</t>
  </si>
  <si>
    <t>103092</t>
  </si>
  <si>
    <t>584210</t>
  </si>
  <si>
    <t>767437</t>
  </si>
  <si>
    <t>596718</t>
  </si>
  <si>
    <t>102919</t>
  </si>
  <si>
    <t>107915</t>
  </si>
  <si>
    <t>110740</t>
  </si>
  <si>
    <t>846038</t>
  </si>
  <si>
    <t>690922</t>
  </si>
  <si>
    <t>365360</t>
  </si>
  <si>
    <t>115621</t>
  </si>
  <si>
    <t>112717</t>
  </si>
  <si>
    <t>632685</t>
  </si>
  <si>
    <t>935593</t>
  </si>
  <si>
    <t>89629</t>
  </si>
  <si>
    <t>325734</t>
  </si>
  <si>
    <t>445211</t>
  </si>
  <si>
    <t>710646</t>
  </si>
  <si>
    <t>639719</t>
  </si>
  <si>
    <t>639715</t>
  </si>
  <si>
    <t>706422</t>
  </si>
  <si>
    <t>709280</t>
  </si>
  <si>
    <t>872418</t>
  </si>
  <si>
    <t>696060</t>
  </si>
  <si>
    <t>1091546</t>
  </si>
  <si>
    <t>453648</t>
  </si>
  <si>
    <t>76240</t>
  </si>
  <si>
    <t>81666</t>
  </si>
  <si>
    <t>394962</t>
  </si>
  <si>
    <t>92250</t>
  </si>
  <si>
    <t>65692</t>
  </si>
  <si>
    <t>87027</t>
  </si>
  <si>
    <t>89129</t>
  </si>
  <si>
    <t>469844</t>
  </si>
  <si>
    <t>508451</t>
  </si>
  <si>
    <t>478522</t>
  </si>
  <si>
    <t>451048</t>
  </si>
  <si>
    <t>670101</t>
  </si>
  <si>
    <t>922432</t>
  </si>
  <si>
    <t>922719</t>
  </si>
  <si>
    <t>392486</t>
  </si>
  <si>
    <t>436601</t>
  </si>
  <si>
    <t>1021511</t>
  </si>
  <si>
    <t>937248</t>
  </si>
  <si>
    <t>936762</t>
  </si>
  <si>
    <t>936925</t>
  </si>
  <si>
    <t>774689</t>
  </si>
  <si>
    <t>936643</t>
  </si>
  <si>
    <t>445841</t>
  </si>
  <si>
    <t>752744</t>
  </si>
  <si>
    <t>725904</t>
  </si>
  <si>
    <t>696955</t>
  </si>
  <si>
    <t>649394</t>
  </si>
  <si>
    <t>774663</t>
  </si>
  <si>
    <t>651493</t>
  </si>
  <si>
    <t>699444</t>
  </si>
  <si>
    <t>572754</t>
  </si>
  <si>
    <t>595103</t>
  </si>
  <si>
    <t>785764</t>
  </si>
  <si>
    <t>542982</t>
  </si>
  <si>
    <t>707641</t>
  </si>
  <si>
    <t>539664</t>
  </si>
  <si>
    <t>631463</t>
  </si>
  <si>
    <t>638386</t>
  </si>
  <si>
    <t>621047</t>
  </si>
  <si>
    <t>651652</t>
  </si>
  <si>
    <t>649314</t>
  </si>
  <si>
    <t>646726</t>
  </si>
  <si>
    <t>580005</t>
  </si>
  <si>
    <t>869648</t>
  </si>
  <si>
    <t>529650</t>
  </si>
  <si>
    <t>720983</t>
  </si>
  <si>
    <t>879955</t>
  </si>
  <si>
    <t>890179</t>
  </si>
  <si>
    <t>391842</t>
  </si>
  <si>
    <t>475053</t>
  </si>
  <si>
    <t>560552</t>
  </si>
  <si>
    <t>561518</t>
  </si>
  <si>
    <t>568816</t>
  </si>
  <si>
    <t>561770</t>
  </si>
  <si>
    <t>805163</t>
  </si>
  <si>
    <t>757852</t>
  </si>
  <si>
    <t>804858</t>
  </si>
  <si>
    <t>783725</t>
  </si>
  <si>
    <t>759730</t>
  </si>
  <si>
    <t>482575</t>
  </si>
  <si>
    <t>833325</t>
  </si>
  <si>
    <t>950884</t>
  </si>
  <si>
    <t>303287</t>
  </si>
  <si>
    <t>1049299</t>
  </si>
  <si>
    <t>451225</t>
  </si>
  <si>
    <t>572119</t>
  </si>
  <si>
    <t>1010786</t>
  </si>
  <si>
    <t>390583</t>
  </si>
  <si>
    <t>920087</t>
  </si>
  <si>
    <t>478396</t>
  </si>
  <si>
    <t>734534</t>
  </si>
  <si>
    <t>974142</t>
  </si>
  <si>
    <t>585724</t>
  </si>
  <si>
    <t>385985</t>
  </si>
  <si>
    <t>89375</t>
  </si>
  <si>
    <t>84881</t>
  </si>
  <si>
    <t>545302</t>
  </si>
  <si>
    <t>603159</t>
  </si>
  <si>
    <t>412209</t>
  </si>
  <si>
    <t>502065</t>
  </si>
  <si>
    <t>420035</t>
  </si>
  <si>
    <t>608245</t>
  </si>
  <si>
    <t>325022</t>
  </si>
  <si>
    <t>588928</t>
  </si>
  <si>
    <t>316120</t>
  </si>
  <si>
    <t>499842</t>
  </si>
  <si>
    <t>591614</t>
  </si>
  <si>
    <t>464641</t>
  </si>
  <si>
    <t>130687</t>
  </si>
  <si>
    <t>955370</t>
  </si>
  <si>
    <t>921986</t>
  </si>
  <si>
    <t>955842</t>
  </si>
  <si>
    <t>1012722</t>
  </si>
  <si>
    <t>1018610</t>
  </si>
  <si>
    <t>377077</t>
  </si>
  <si>
    <t>244086</t>
  </si>
  <si>
    <t>397335</t>
  </si>
  <si>
    <t>85054</t>
  </si>
  <si>
    <t>469307</t>
  </si>
  <si>
    <t>1018606</t>
  </si>
  <si>
    <t>791729</t>
  </si>
  <si>
    <t>476545</t>
  </si>
  <si>
    <t>461575</t>
  </si>
  <si>
    <t>404407</t>
  </si>
  <si>
    <t>932309</t>
  </si>
  <si>
    <t>175780</t>
  </si>
  <si>
    <t>397899</t>
  </si>
  <si>
    <t>765477</t>
  </si>
  <si>
    <t>971281</t>
  </si>
  <si>
    <t>520226</t>
  </si>
  <si>
    <t>1034808</t>
  </si>
  <si>
    <t>316019</t>
  </si>
  <si>
    <t>932313</t>
  </si>
  <si>
    <t>555685</t>
  </si>
  <si>
    <t>630923</t>
  </si>
  <si>
    <t>395819</t>
  </si>
  <si>
    <t>939257</t>
  </si>
  <si>
    <t>504441</t>
  </si>
  <si>
    <t>342611</t>
  </si>
  <si>
    <t>571200</t>
  </si>
  <si>
    <t>942102</t>
  </si>
  <si>
    <t>942106</t>
  </si>
  <si>
    <t>1055576</t>
  </si>
  <si>
    <t>952143</t>
  </si>
  <si>
    <t>364033</t>
  </si>
  <si>
    <t>396572</t>
  </si>
  <si>
    <t>452401</t>
  </si>
  <si>
    <t>961616</t>
  </si>
  <si>
    <t>521153</t>
  </si>
  <si>
    <t>311057</t>
  </si>
  <si>
    <t>959398</t>
  </si>
  <si>
    <t>743318</t>
  </si>
  <si>
    <t>497769</t>
  </si>
  <si>
    <t>386853</t>
  </si>
  <si>
    <t>445025</t>
  </si>
  <si>
    <t>445021</t>
  </si>
  <si>
    <t>169844</t>
  </si>
  <si>
    <t>543598</t>
  </si>
  <si>
    <t>130214</t>
  </si>
  <si>
    <t>391728</t>
  </si>
  <si>
    <t>459838</t>
  </si>
  <si>
    <t>970184</t>
  </si>
  <si>
    <t>992214</t>
  </si>
  <si>
    <t>508947</t>
  </si>
  <si>
    <t>924883</t>
  </si>
  <si>
    <t>866981</t>
  </si>
  <si>
    <t>815613</t>
  </si>
  <si>
    <t>760370</t>
  </si>
  <si>
    <t>579796</t>
  </si>
  <si>
    <t>616661</t>
  </si>
  <si>
    <t>604784</t>
  </si>
  <si>
    <t>532833</t>
  </si>
  <si>
    <t>368996</t>
  </si>
  <si>
    <t>160317</t>
  </si>
  <si>
    <t>160604</t>
  </si>
  <si>
    <t>589508</t>
  </si>
  <si>
    <t>467097</t>
  </si>
  <si>
    <t>39</t>
  </si>
  <si>
    <t>115865</t>
  </si>
  <si>
    <t>115999</t>
  </si>
  <si>
    <t>115880</t>
  </si>
  <si>
    <t>194443</t>
  </si>
  <si>
    <t>140506</t>
  </si>
  <si>
    <t>424213</t>
  </si>
  <si>
    <t>206986</t>
  </si>
  <si>
    <t>631797</t>
  </si>
  <si>
    <t>618168</t>
  </si>
  <si>
    <t>570607</t>
  </si>
  <si>
    <t>448250</t>
  </si>
  <si>
    <t>572710</t>
  </si>
  <si>
    <t>419365</t>
  </si>
  <si>
    <t>550178</t>
  </si>
  <si>
    <t>489505</t>
  </si>
  <si>
    <t>390939</t>
  </si>
  <si>
    <t>600207</t>
  </si>
  <si>
    <t>370351</t>
  </si>
  <si>
    <t>601769</t>
  </si>
  <si>
    <t>424053</t>
  </si>
  <si>
    <t>416797</t>
  </si>
  <si>
    <t>432571</t>
  </si>
  <si>
    <t>414174</t>
  </si>
  <si>
    <t>413361</t>
  </si>
  <si>
    <t>438683</t>
  </si>
  <si>
    <t>471904</t>
  </si>
  <si>
    <t>330888</t>
  </si>
  <si>
    <t>531722</t>
  </si>
  <si>
    <t>345624</t>
  </si>
  <si>
    <t>341200</t>
  </si>
  <si>
    <t>351424</t>
  </si>
  <si>
    <t>232020</t>
  </si>
  <si>
    <t>330462</t>
  </si>
  <si>
    <t>658319</t>
  </si>
  <si>
    <t>659285</t>
  </si>
  <si>
    <t>666583</t>
  </si>
  <si>
    <t>659537</t>
  </si>
  <si>
    <t>981531</t>
  </si>
  <si>
    <t>892409</t>
  </si>
  <si>
    <t>981226</t>
  </si>
  <si>
    <t>870971</t>
  </si>
  <si>
    <t>887781</t>
  </si>
  <si>
    <t>468645</t>
  </si>
  <si>
    <t>570672</t>
  </si>
  <si>
    <t>1009693</t>
  </si>
  <si>
    <t>936899</t>
  </si>
  <si>
    <t>222427</t>
  </si>
  <si>
    <t>691539</t>
  </si>
  <si>
    <t>272758</t>
  </si>
  <si>
    <t>341135</t>
  </si>
  <si>
    <t>653026</t>
  </si>
  <si>
    <t>200075</t>
  </si>
  <si>
    <t>562327</t>
  </si>
  <si>
    <t>327071</t>
  </si>
  <si>
    <t>376770</t>
  </si>
  <si>
    <t>616382</t>
  </si>
  <si>
    <t>226400</t>
  </si>
  <si>
    <t>155001</t>
  </si>
  <si>
    <t>257957</t>
  </si>
  <si>
    <t>254009</t>
  </si>
  <si>
    <t>314318</t>
  </si>
  <si>
    <t>372175</t>
  </si>
  <si>
    <t>181225</t>
  </si>
  <si>
    <t>248224</t>
  </si>
  <si>
    <t>250746</t>
  </si>
  <si>
    <t>305156</t>
  </si>
  <si>
    <t>244162</t>
  </si>
  <si>
    <t>241545</t>
  </si>
  <si>
    <t>96205</t>
  </si>
  <si>
    <t>294018</t>
  </si>
  <si>
    <t>360630</t>
  </si>
  <si>
    <t>265426</t>
  </si>
  <si>
    <t>240480</t>
  </si>
  <si>
    <t>597610</t>
  </si>
  <si>
    <t>564222</t>
  </si>
  <si>
    <t>598078</t>
  </si>
  <si>
    <t>654958</t>
  </si>
  <si>
    <t>660846</t>
  </si>
  <si>
    <t>146093</t>
  </si>
  <si>
    <t>163226</t>
  </si>
  <si>
    <t>210252</t>
  </si>
  <si>
    <t>253848</t>
  </si>
  <si>
    <t>215466</t>
  </si>
  <si>
    <t>433965</t>
  </si>
  <si>
    <t>329414</t>
  </si>
  <si>
    <t>230591</t>
  </si>
  <si>
    <t>173423</t>
  </si>
  <si>
    <t>574549</t>
  </si>
  <si>
    <t>166433</t>
  </si>
  <si>
    <t>410501</t>
  </si>
  <si>
    <t>751547</t>
  </si>
  <si>
    <t>613517</t>
  </si>
  <si>
    <t>314512</t>
  </si>
  <si>
    <t>677048</t>
  </si>
  <si>
    <t>369230</t>
  </si>
  <si>
    <t>248823</t>
  </si>
  <si>
    <t>483563</t>
  </si>
  <si>
    <t>164835</t>
  </si>
  <si>
    <t>581493</t>
  </si>
  <si>
    <t>273457</t>
  </si>
  <si>
    <t>155333</t>
  </si>
  <si>
    <t>340216</t>
  </si>
  <si>
    <t>584342</t>
  </si>
  <si>
    <t>697812</t>
  </si>
  <si>
    <t>594379</t>
  </si>
  <si>
    <t>240426</t>
  </si>
  <si>
    <t>165588</t>
  </si>
  <si>
    <t>332609</t>
  </si>
  <si>
    <t>603852</t>
  </si>
  <si>
    <t>290169</t>
  </si>
  <si>
    <t>230197</t>
  </si>
  <si>
    <t>601634</t>
  </si>
  <si>
    <t>385554</t>
  </si>
  <si>
    <t>302370</t>
  </si>
  <si>
    <t>155869</t>
  </si>
  <si>
    <t>214041</t>
  </si>
  <si>
    <t>214037</t>
  </si>
  <si>
    <t>157213</t>
  </si>
  <si>
    <t>312614</t>
  </si>
  <si>
    <t>240007</t>
  </si>
  <si>
    <t>160744</t>
  </si>
  <si>
    <t>253325</t>
  </si>
  <si>
    <t>217747</t>
  </si>
  <si>
    <t>612424</t>
  </si>
  <si>
    <t>634450</t>
  </si>
  <si>
    <t>322099</t>
  </si>
  <si>
    <t>635549</t>
  </si>
  <si>
    <t>577647</t>
  </si>
  <si>
    <t>526279</t>
  </si>
  <si>
    <t>542516</t>
  </si>
  <si>
    <t>237888</t>
  </si>
  <si>
    <t>237079</t>
  </si>
  <si>
    <t>215331</t>
  </si>
  <si>
    <t>237405</t>
  </si>
  <si>
    <t>231</t>
  </si>
  <si>
    <t>216988</t>
  </si>
  <si>
    <t>217275</t>
  </si>
  <si>
    <t>294080</t>
  </si>
  <si>
    <t>262046</t>
  </si>
  <si>
    <t>316063</t>
  </si>
  <si>
    <t>231800</t>
  </si>
  <si>
    <t>231318</t>
  </si>
  <si>
    <t>231481</t>
  </si>
  <si>
    <t>153222</t>
  </si>
  <si>
    <t>231199</t>
  </si>
  <si>
    <t>189198</t>
  </si>
  <si>
    <t>174620</t>
  </si>
  <si>
    <t>372161</t>
  </si>
  <si>
    <t>358532</t>
  </si>
  <si>
    <t>310971</t>
  </si>
  <si>
    <t>250802</t>
  </si>
  <si>
    <t>313074</t>
  </si>
  <si>
    <t>223035</t>
  </si>
  <si>
    <t>290542</t>
  </si>
  <si>
    <t>229869</t>
  </si>
  <si>
    <t>238401</t>
  </si>
  <si>
    <t>331096</t>
  </si>
  <si>
    <t>154978</t>
  </si>
  <si>
    <t>332974</t>
  </si>
  <si>
    <t>164417</t>
  </si>
  <si>
    <t>157161</t>
  </si>
  <si>
    <t>172935</t>
  </si>
  <si>
    <t>154543</t>
  </si>
  <si>
    <t>153730</t>
  </si>
  <si>
    <t>179047</t>
  </si>
  <si>
    <t>212268</t>
  </si>
  <si>
    <t>220740</t>
  </si>
  <si>
    <t>272086</t>
  </si>
  <si>
    <t>116080</t>
  </si>
  <si>
    <t>231047</t>
  </si>
  <si>
    <t>241271</t>
  </si>
  <si>
    <t>419288</t>
  </si>
  <si>
    <t>361893</t>
  </si>
  <si>
    <t>932352</t>
  </si>
  <si>
    <t>847603</t>
  </si>
  <si>
    <t>847766</t>
  </si>
  <si>
    <t>636749</t>
  </si>
  <si>
    <t>490850</t>
  </si>
  <si>
    <t>790792</t>
  </si>
  <si>
    <t>236799</t>
  </si>
  <si>
    <t>289686</t>
  </si>
  <si>
    <t>617543</t>
  </si>
  <si>
    <t>618509</t>
  </si>
  <si>
    <t>625807</t>
  </si>
  <si>
    <t>618761</t>
  </si>
  <si>
    <t>940755</t>
  </si>
  <si>
    <t>851633</t>
  </si>
  <si>
    <t>940450</t>
  </si>
  <si>
    <t>830195</t>
  </si>
  <si>
    <t>847005</t>
  </si>
  <si>
    <t>427869</t>
  </si>
  <si>
    <t>577259</t>
  </si>
  <si>
    <t>968917</t>
  </si>
  <si>
    <t>906509</t>
  </si>
  <si>
    <t>398526</t>
  </si>
  <si>
    <t>497679</t>
  </si>
  <si>
    <t>103520</t>
  </si>
  <si>
    <t>108576</t>
  </si>
  <si>
    <t>459166</t>
  </si>
  <si>
    <t>152219</t>
  </si>
  <si>
    <t>368467</t>
  </si>
  <si>
    <t>264572</t>
  </si>
  <si>
    <t>182910</t>
  </si>
  <si>
    <t>422522</t>
  </si>
  <si>
    <t>181874</t>
  </si>
  <si>
    <t>468525</t>
  </si>
  <si>
    <t>464577</t>
  </si>
  <si>
    <t>218970</t>
  </si>
  <si>
    <t>338051</t>
  </si>
  <si>
    <t>153298</t>
  </si>
  <si>
    <t>66819</t>
  </si>
  <si>
    <t>305066</t>
  </si>
  <si>
    <t>135918</t>
  </si>
  <si>
    <t>420261</t>
  </si>
  <si>
    <t>250723</t>
  </si>
  <si>
    <t>223102</t>
  </si>
  <si>
    <t>265282</t>
  </si>
  <si>
    <t>182392</t>
  </si>
  <si>
    <t>403750</t>
  </si>
  <si>
    <t>370362</t>
  </si>
  <si>
    <t>404218</t>
  </si>
  <si>
    <t>461098</t>
  </si>
  <si>
    <t>466986</t>
  </si>
  <si>
    <t>179280</t>
  </si>
  <si>
    <t>339325</t>
  </si>
  <si>
    <t>142026</t>
  </si>
  <si>
    <t>464416</t>
  </si>
  <si>
    <t>240105</t>
  </si>
  <si>
    <t>261888</t>
  </si>
  <si>
    <t>145503</t>
  </si>
  <si>
    <t>154747</t>
  </si>
  <si>
    <t>380689</t>
  </si>
  <si>
    <t>331285</t>
  </si>
  <si>
    <t>362672</t>
  </si>
  <si>
    <t>672419</t>
  </si>
  <si>
    <t>419657</t>
  </si>
  <si>
    <t>231129</t>
  </si>
  <si>
    <t>483188</t>
  </si>
  <si>
    <t>579798</t>
  </si>
  <si>
    <t>237942</t>
  </si>
  <si>
    <t>353169</t>
  </si>
  <si>
    <t>160662</t>
  </si>
  <si>
    <t>387633</t>
  </si>
  <si>
    <t>71184</t>
  </si>
  <si>
    <t>238140</t>
  </si>
  <si>
    <t>103695</t>
  </si>
  <si>
    <t>390482</t>
  </si>
  <si>
    <t>516410</t>
  </si>
  <si>
    <t>400519</t>
  </si>
  <si>
    <t>316531</t>
  </si>
  <si>
    <t>161415</t>
  </si>
  <si>
    <t>285109</t>
  </si>
  <si>
    <t>409992</t>
  </si>
  <si>
    <t>136044</t>
  </si>
  <si>
    <t>406086</t>
  </si>
  <si>
    <t>407774</t>
  </si>
  <si>
    <t>191690</t>
  </si>
  <si>
    <t>205051</t>
  </si>
  <si>
    <t>181349</t>
  </si>
  <si>
    <t>110422</t>
  </si>
  <si>
    <t>110418</t>
  </si>
  <si>
    <t>352444</t>
  </si>
  <si>
    <t>217056</t>
  </si>
  <si>
    <t>450575</t>
  </si>
  <si>
    <t>166553</t>
  </si>
  <si>
    <t>463893</t>
  </si>
  <si>
    <t>112133</t>
  </si>
  <si>
    <t>418564</t>
  </si>
  <si>
    <t>440590</t>
  </si>
  <si>
    <t>251637</t>
  </si>
  <si>
    <t>467808</t>
  </si>
  <si>
    <t>494631</t>
  </si>
  <si>
    <t>443263</t>
  </si>
  <si>
    <t>459500</t>
  </si>
  <si>
    <t>2</t>
  </si>
  <si>
    <t>39738</t>
  </si>
  <si>
    <t>27861</t>
  </si>
  <si>
    <t>48944</t>
  </si>
  <si>
    <t>248609</t>
  </si>
  <si>
    <t>456647</t>
  </si>
  <si>
    <t>456934</t>
  </si>
  <si>
    <t>135329</t>
  </si>
  <si>
    <t>103295</t>
  </si>
  <si>
    <t>555722</t>
  </si>
  <si>
    <t>471459</t>
  </si>
  <si>
    <t>470977</t>
  </si>
  <si>
    <t>471140</t>
  </si>
  <si>
    <t>353197</t>
  </si>
  <si>
    <t>470858</t>
  </si>
  <si>
    <t>152039</t>
  </si>
  <si>
    <t>331252</t>
  </si>
  <si>
    <t>343806</t>
  </si>
  <si>
    <t>268909</t>
  </si>
  <si>
    <t>221348</t>
  </si>
  <si>
    <t>308874</t>
  </si>
  <si>
    <t>223451</t>
  </si>
  <si>
    <t>233655</t>
  </si>
  <si>
    <t>139192</t>
  </si>
  <si>
    <t>148123</t>
  </si>
  <si>
    <t>319975</t>
  </si>
  <si>
    <t>114775</t>
  </si>
  <si>
    <t>241856</t>
  </si>
  <si>
    <t>109520</t>
  </si>
  <si>
    <t>165674</t>
  </si>
  <si>
    <t>172601</t>
  </si>
  <si>
    <t>155258</t>
  </si>
  <si>
    <t>185867</t>
  </si>
  <si>
    <t>183529</t>
  </si>
  <si>
    <t>180937</t>
  </si>
  <si>
    <t>114220</t>
  </si>
  <si>
    <t>403859</t>
  </si>
  <si>
    <t>75075</t>
  </si>
  <si>
    <t>255194</t>
  </si>
  <si>
    <t>414166</t>
  </si>
  <si>
    <t>424390</t>
  </si>
  <si>
    <t>624426</t>
  </si>
  <si>
    <t>256292</t>
  </si>
  <si>
    <t>481088</t>
  </si>
  <si>
    <t>482054</t>
  </si>
  <si>
    <t>438411</t>
  </si>
  <si>
    <t>482306</t>
  </si>
  <si>
    <t>816842</t>
  </si>
  <si>
    <t>675871</t>
  </si>
  <si>
    <t>816537</t>
  </si>
  <si>
    <t>651063</t>
  </si>
  <si>
    <t>677076</t>
  </si>
  <si>
    <t>227208</t>
  </si>
  <si>
    <t>553590</t>
  </si>
  <si>
    <t>845004</t>
  </si>
  <si>
    <t>522167</t>
  </si>
  <si>
    <t>786153</t>
  </si>
  <si>
    <t>250846</t>
  </si>
  <si>
    <t>307136</t>
  </si>
  <si>
    <t>459929</t>
  </si>
  <si>
    <t>161142</t>
  </si>
  <si>
    <t>302041</t>
  </si>
  <si>
    <t>123336</t>
  </si>
  <si>
    <t>160268</t>
  </si>
  <si>
    <t>175492</t>
  </si>
  <si>
    <t>86951</t>
  </si>
  <si>
    <t>370594</t>
  </si>
  <si>
    <t>569501</t>
  </si>
  <si>
    <t>697661</t>
  </si>
  <si>
    <t>693167</t>
  </si>
  <si>
    <t>568533</t>
  </si>
  <si>
    <t>725678</t>
  </si>
  <si>
    <t>540925</t>
  </si>
  <si>
    <t>366197</t>
  </si>
  <si>
    <t>692693</t>
  </si>
  <si>
    <t>275244</t>
  </si>
  <si>
    <t>807888</t>
  </si>
  <si>
    <t>392348</t>
  </si>
  <si>
    <t>638350</t>
  </si>
  <si>
    <t>215357</t>
  </si>
  <si>
    <t>611841</t>
  </si>
  <si>
    <t>232774</t>
  </si>
  <si>
    <t>857578</t>
  </si>
  <si>
    <t>88786</t>
  </si>
  <si>
    <t>120305</t>
  </si>
  <si>
    <t>106194</t>
  </si>
  <si>
    <t>219652</t>
  </si>
  <si>
    <t>168962</t>
  </si>
  <si>
    <t>726952</t>
  </si>
  <si>
    <t>291848</t>
  </si>
  <si>
    <t>693340</t>
  </si>
  <si>
    <t>354464</t>
  </si>
  <si>
    <t>120257</t>
  </si>
  <si>
    <t>157705</t>
  </si>
  <si>
    <t>513719</t>
  </si>
  <si>
    <t>542374</t>
  </si>
  <si>
    <t>133270</t>
  </si>
  <si>
    <t>461995</t>
  </si>
  <si>
    <t>326536</t>
  </si>
  <si>
    <t>375093</t>
  </si>
  <si>
    <t>121633</t>
  </si>
  <si>
    <t>182507</t>
  </si>
  <si>
    <t>185164</t>
  </si>
  <si>
    <t>683258</t>
  </si>
  <si>
    <t>470950</t>
  </si>
  <si>
    <t>411335</t>
  </si>
  <si>
    <t>548499</t>
  </si>
  <si>
    <t>102843</t>
  </si>
  <si>
    <t>442540</t>
  </si>
  <si>
    <t>625767</t>
  </si>
  <si>
    <t>455048</t>
  </si>
  <si>
    <t>106273</t>
  </si>
  <si>
    <t>269577</t>
  </si>
  <si>
    <t>86064</t>
  </si>
  <si>
    <t>704368</t>
  </si>
  <si>
    <t>549252</t>
  </si>
  <si>
    <t>180805</t>
  </si>
  <si>
    <t>111968</t>
  </si>
  <si>
    <t>491015</t>
  </si>
  <si>
    <t>793923</t>
  </si>
  <si>
    <t>109750</t>
  </si>
  <si>
    <t>184064</t>
  </si>
  <si>
    <t>250840</t>
  </si>
  <si>
    <t>568976</t>
  </si>
  <si>
    <t>498049</t>
  </si>
  <si>
    <t>498045</t>
  </si>
  <si>
    <t>483154</t>
  </si>
  <si>
    <t>567610</t>
  </si>
  <si>
    <t>857105</t>
  </si>
  <si>
    <t>554390</t>
  </si>
  <si>
    <t>693393</t>
  </si>
  <si>
    <t>288365</t>
  </si>
  <si>
    <t>120540</t>
  </si>
  <si>
    <t>193171</t>
  </si>
  <si>
    <t>181039</t>
  </si>
  <si>
    <t>262142</t>
  </si>
  <si>
    <t>191178</t>
  </si>
  <si>
    <t>101881</t>
  </si>
  <si>
    <t>87456</t>
  </si>
  <si>
    <t>345401</t>
  </si>
  <si>
    <t>384012</t>
  </si>
  <si>
    <t>354083</t>
  </si>
  <si>
    <t>326613</t>
  </si>
  <si>
    <t>545662</t>
  </si>
  <si>
    <t>797997</t>
  </si>
  <si>
    <t>798284</t>
  </si>
  <si>
    <t>268047</t>
  </si>
  <si>
    <t>291926</t>
  </si>
  <si>
    <t>631222</t>
  </si>
  <si>
    <t>546959</t>
  </si>
  <si>
    <t>546477</t>
  </si>
  <si>
    <t>546640</t>
  </si>
  <si>
    <t>481706</t>
  </si>
  <si>
    <t>546358</t>
  </si>
  <si>
    <t>301166</t>
  </si>
  <si>
    <t>459761</t>
  </si>
  <si>
    <t>601465</t>
  </si>
  <si>
    <t>572512</t>
  </si>
  <si>
    <t>524951</t>
  </si>
  <si>
    <t>650224</t>
  </si>
  <si>
    <t>527054</t>
  </si>
  <si>
    <t>575001</t>
  </si>
  <si>
    <t>448315</t>
  </si>
  <si>
    <t>470664</t>
  </si>
  <si>
    <t>661321</t>
  </si>
  <si>
    <t>418543</t>
  </si>
  <si>
    <t>583206</t>
  </si>
  <si>
    <t>415225</t>
  </si>
  <si>
    <t>507024</t>
  </si>
  <si>
    <t>513947</t>
  </si>
  <si>
    <t>496608</t>
  </si>
  <si>
    <t>527213</t>
  </si>
  <si>
    <t>524879</t>
  </si>
  <si>
    <t>522283</t>
  </si>
  <si>
    <t>455566</t>
  </si>
  <si>
    <t>745209</t>
  </si>
  <si>
    <t>405211</t>
  </si>
  <si>
    <t>596544</t>
  </si>
  <si>
    <t>755516</t>
  </si>
  <si>
    <t>765736</t>
  </si>
  <si>
    <t>80327</t>
  </si>
  <si>
    <t>447965</t>
  </si>
  <si>
    <t>825435</t>
  </si>
  <si>
    <t>826401</t>
  </si>
  <si>
    <t>833699</t>
  </si>
  <si>
    <t>826653</t>
  </si>
  <si>
    <t>1148647</t>
  </si>
  <si>
    <t>1059525</t>
  </si>
  <si>
    <t>1148342</t>
  </si>
  <si>
    <t>1038087</t>
  </si>
  <si>
    <t>1054897</t>
  </si>
  <si>
    <t>635761</t>
  </si>
  <si>
    <t>735538</t>
  </si>
  <si>
    <t>1176809</t>
  </si>
  <si>
    <t>1067383</t>
  </si>
  <si>
    <t>242054</t>
  </si>
  <si>
    <t>658557</t>
  </si>
  <si>
    <t>261799</t>
  </si>
  <si>
    <t>181373</t>
  </si>
  <si>
    <t>620040</t>
  </si>
  <si>
    <t>310498</t>
  </si>
  <si>
    <t>529341</t>
  </si>
  <si>
    <t>425446</t>
  </si>
  <si>
    <t>343788</t>
  </si>
  <si>
    <t>583396</t>
  </si>
  <si>
    <t>194978</t>
  </si>
  <si>
    <t>25402</t>
  </si>
  <si>
    <t>312053</t>
  </si>
  <si>
    <t>308105</t>
  </si>
  <si>
    <t>154556</t>
  </si>
  <si>
    <t>212413</t>
  </si>
  <si>
    <t>21463</t>
  </si>
  <si>
    <t>240266</t>
  </si>
  <si>
    <t>148594</t>
  </si>
  <si>
    <t>347064</t>
  </si>
  <si>
    <t>263789</t>
  </si>
  <si>
    <t>198182</t>
  </si>
  <si>
    <t>94251</t>
  </si>
  <si>
    <t>383976</t>
  </si>
  <si>
    <t>200868</t>
  </si>
  <si>
    <t>330202</t>
  </si>
  <si>
    <t>294576</t>
  </si>
  <si>
    <t>564628</t>
  </si>
  <si>
    <t>531240</t>
  </si>
  <si>
    <t>565096</t>
  </si>
  <si>
    <t>621976</t>
  </si>
  <si>
    <t>627864</t>
  </si>
  <si>
    <t>22808</t>
  </si>
  <si>
    <t>182853</t>
  </si>
  <si>
    <t>300305</t>
  </si>
  <si>
    <t>307944</t>
  </si>
  <si>
    <t>201747</t>
  </si>
  <si>
    <t>400983</t>
  </si>
  <si>
    <t>422762</t>
  </si>
  <si>
    <t>70829</t>
  </si>
  <si>
    <t>13661</t>
  </si>
  <si>
    <t>541563</t>
  </si>
  <si>
    <t>320753</t>
  </si>
  <si>
    <t>577617</t>
  </si>
  <si>
    <t>833293</t>
  </si>
  <si>
    <t>581671</t>
  </si>
  <si>
    <t>580535</t>
  </si>
  <si>
    <t>392003</t>
  </si>
  <si>
    <t>645202</t>
  </si>
  <si>
    <t>423326</t>
  </si>
  <si>
    <t>163687</t>
  </si>
  <si>
    <t>541567</t>
  </si>
  <si>
    <t>164539</t>
  </si>
  <si>
    <t>513448</t>
  </si>
  <si>
    <t>548511</t>
  </si>
  <si>
    <t>113695</t>
  </si>
  <si>
    <t>80591</t>
  </si>
  <si>
    <t>183142</t>
  </si>
  <si>
    <t>551360</t>
  </si>
  <si>
    <t>664826</t>
  </si>
  <si>
    <t>561397</t>
  </si>
  <si>
    <t>159192</t>
  </si>
  <si>
    <t>1959</t>
  </si>
  <si>
    <t>445987</t>
  </si>
  <si>
    <t>570870</t>
  </si>
  <si>
    <t>130407</t>
  </si>
  <si>
    <t>249824</t>
  </si>
  <si>
    <t>568652</t>
  </si>
  <si>
    <t>352572</t>
  </si>
  <si>
    <t>363330</t>
  </si>
  <si>
    <t>25963</t>
  </si>
  <si>
    <t>54279</t>
  </si>
  <si>
    <t>54275</t>
  </si>
  <si>
    <t>311533</t>
  </si>
  <si>
    <t>152852</t>
  </si>
  <si>
    <t>294103</t>
  </si>
  <si>
    <t>10291</t>
  </si>
  <si>
    <t>307421</t>
  </si>
  <si>
    <t>270412</t>
  </si>
  <si>
    <t>579442</t>
  </si>
  <si>
    <t>601468</t>
  </si>
  <si>
    <t>409867</t>
  </si>
  <si>
    <t>608725</t>
  </si>
  <si>
    <t>584180</t>
  </si>
  <si>
    <t>600417</t>
  </si>
  <si>
    <t>160872</t>
  </si>
  <si>
    <t>197737</t>
  </si>
  <si>
    <t>185860</t>
  </si>
  <si>
    <t>240181</t>
  </si>
  <si>
    <t>164601</t>
  </si>
  <si>
    <t>296775</t>
  </si>
  <si>
    <t>297062</t>
  </si>
  <si>
    <t>293559</t>
  </si>
  <si>
    <t>261525</t>
  </si>
  <si>
    <t>395850</t>
  </si>
  <si>
    <t>311587</t>
  </si>
  <si>
    <t>311105</t>
  </si>
  <si>
    <t>311268</t>
  </si>
  <si>
    <t>295983</t>
  </si>
  <si>
    <t>310986</t>
  </si>
  <si>
    <t>310269</t>
  </si>
  <si>
    <t>335116</t>
  </si>
  <si>
    <t>212873</t>
  </si>
  <si>
    <t>199244</t>
  </si>
  <si>
    <t>151683</t>
  </si>
  <si>
    <t>149002</t>
  </si>
  <si>
    <t>153786</t>
  </si>
  <si>
    <t>73783</t>
  </si>
  <si>
    <t>131254</t>
  </si>
  <si>
    <t>70581</t>
  </si>
  <si>
    <t>160103</t>
  </si>
  <si>
    <t>181283</t>
  </si>
  <si>
    <t>81984</t>
  </si>
  <si>
    <t>182845</t>
  </si>
  <si>
    <t>1903</t>
  </si>
  <si>
    <t>12729</t>
  </si>
  <si>
    <t>13647</t>
  </si>
  <si>
    <t>25995</t>
  </si>
  <si>
    <t>23657</t>
  </si>
  <si>
    <t>23566</t>
  </si>
  <si>
    <t>52980</t>
  </si>
  <si>
    <t>243987</t>
  </si>
  <si>
    <t>112798</t>
  </si>
  <si>
    <t>95322</t>
  </si>
  <si>
    <t>254294</t>
  </si>
  <si>
    <t>264518</t>
  </si>
  <si>
    <t>660066</t>
  </si>
  <si>
    <t>347763</t>
  </si>
  <si>
    <t>565335</t>
  </si>
  <si>
    <t>566301</t>
  </si>
  <si>
    <t>522658</t>
  </si>
  <si>
    <t>566553</t>
  </si>
  <si>
    <t>901089</t>
  </si>
  <si>
    <t>743456</t>
  </si>
  <si>
    <t>900784</t>
  </si>
  <si>
    <t>718648</t>
  </si>
  <si>
    <t>744661</t>
  </si>
  <si>
    <t>311455</t>
  </si>
  <si>
    <t>645061</t>
  </si>
  <si>
    <t>929251</t>
  </si>
  <si>
    <t>523646</t>
  </si>
  <si>
    <t>821793</t>
  </si>
  <si>
    <t>166007</t>
  </si>
  <si>
    <t>370520</t>
  </si>
  <si>
    <t>495569</t>
  </si>
  <si>
    <t>76303</t>
  </si>
  <si>
    <t>365425</t>
  </si>
  <si>
    <t>24362</t>
  </si>
  <si>
    <t>251739</t>
  </si>
  <si>
    <t>211132</t>
  </si>
  <si>
    <t>39659</t>
  </si>
  <si>
    <t>406234</t>
  </si>
  <si>
    <t>605141</t>
  </si>
  <si>
    <t>675679</t>
  </si>
  <si>
    <t>693038</t>
  </si>
  <si>
    <t>604173</t>
  </si>
  <si>
    <t>761318</t>
  </si>
  <si>
    <t>576565</t>
  </si>
  <si>
    <t>401837</t>
  </si>
  <si>
    <t>728333</t>
  </si>
  <si>
    <t>310884</t>
  </si>
  <si>
    <t>843528</t>
  </si>
  <si>
    <t>427988</t>
  </si>
  <si>
    <t>673990</t>
  </si>
  <si>
    <t>251112</t>
  </si>
  <si>
    <t>647481</t>
  </si>
  <si>
    <t>286262</t>
  </si>
  <si>
    <t>766861</t>
  </si>
  <si>
    <t>20887</t>
  </si>
  <si>
    <t>21331</t>
  </si>
  <si>
    <t>21355</t>
  </si>
  <si>
    <t>134813</t>
  </si>
  <si>
    <t>84123</t>
  </si>
  <si>
    <t>602547</t>
  </si>
  <si>
    <t>762592</t>
  </si>
  <si>
    <t>355232</t>
  </si>
  <si>
    <t>692877</t>
  </si>
  <si>
    <t>390104</t>
  </si>
  <si>
    <t>155897</t>
  </si>
  <si>
    <t>249176</t>
  </si>
  <si>
    <t>549359</t>
  </si>
  <si>
    <t>578014</t>
  </si>
  <si>
    <t>34296</t>
  </si>
  <si>
    <t>579233</t>
  </si>
  <si>
    <t>418007</t>
  </si>
  <si>
    <t>442678</t>
  </si>
  <si>
    <t>36794</t>
  </si>
  <si>
    <t>259139</t>
  </si>
  <si>
    <t>100325</t>
  </si>
  <si>
    <t>815572</t>
  </si>
  <si>
    <t>534334</t>
  </si>
  <si>
    <t>446975</t>
  </si>
  <si>
    <t>101838</t>
  </si>
  <si>
    <t>584139</t>
  </si>
  <si>
    <t>478180</t>
  </si>
  <si>
    <t>661407</t>
  </si>
  <si>
    <t>490688</t>
  </si>
  <si>
    <t>7013</t>
  </si>
  <si>
    <t>184738</t>
  </si>
  <si>
    <t>17656</t>
  </si>
  <si>
    <t>740008</t>
  </si>
  <si>
    <t>584892</t>
  </si>
  <si>
    <t>272276</t>
  </si>
  <si>
    <t>27129</t>
  </si>
  <si>
    <t>526655</t>
  </si>
  <si>
    <t>829563</t>
  </si>
  <si>
    <t>24911</t>
  </si>
  <si>
    <t>219704</t>
  </si>
  <si>
    <t>342085</t>
  </si>
  <si>
    <t>604616</t>
  </si>
  <si>
    <t>533689</t>
  </si>
  <si>
    <t>533685</t>
  </si>
  <si>
    <t>600392</t>
  </si>
  <si>
    <t>766388</t>
  </si>
  <si>
    <t>590030</t>
  </si>
  <si>
    <t>692354</t>
  </si>
  <si>
    <t>347618</t>
  </si>
  <si>
    <t>35701</t>
  </si>
  <si>
    <t>94197</t>
  </si>
  <si>
    <t>274787</t>
  </si>
  <si>
    <t>177118</t>
  </si>
  <si>
    <t>94109</t>
  </si>
  <si>
    <t>149</t>
  </si>
  <si>
    <t>20148</t>
  </si>
  <si>
    <t>387629</t>
  </si>
  <si>
    <t>426232</t>
  </si>
  <si>
    <t>368837</t>
  </si>
  <si>
    <t>587886</t>
  </si>
  <si>
    <t>840217</t>
  </si>
  <si>
    <t>840504</t>
  </si>
  <si>
    <t>310271</t>
  </si>
  <si>
    <t>354386</t>
  </si>
  <si>
    <t>939292</t>
  </si>
  <si>
    <t>855033</t>
  </si>
  <si>
    <t>854551</t>
  </si>
  <si>
    <t>854714</t>
  </si>
  <si>
    <t>692474</t>
  </si>
  <si>
    <t>854432</t>
  </si>
  <si>
    <t>363626</t>
  </si>
  <si>
    <t>670529</t>
  </si>
  <si>
    <t>643693</t>
  </si>
  <si>
    <t>614736</t>
  </si>
  <si>
    <t>567175</t>
  </si>
  <si>
    <t>692448</t>
  </si>
  <si>
    <t>569282</t>
  </si>
  <si>
    <t>617225</t>
  </si>
  <si>
    <t>490539</t>
  </si>
  <si>
    <t>512888</t>
  </si>
  <si>
    <t>703545</t>
  </si>
  <si>
    <t>625426</t>
  </si>
  <si>
    <t>457449</t>
  </si>
  <si>
    <t>549244</t>
  </si>
  <si>
    <t>556175</t>
  </si>
  <si>
    <t>538832</t>
  </si>
  <si>
    <t>569437</t>
  </si>
  <si>
    <t>567099</t>
  </si>
  <si>
    <t>564511</t>
  </si>
  <si>
    <t>497790</t>
  </si>
  <si>
    <t>787429</t>
  </si>
  <si>
    <t>447435</t>
  </si>
  <si>
    <t>638764</t>
  </si>
  <si>
    <t>797736</t>
  </si>
  <si>
    <t>807964</t>
  </si>
  <si>
    <t>188732</t>
  </si>
  <si>
    <t>391371</t>
  </si>
  <si>
    <t>719228</t>
  </si>
  <si>
    <t>720194</t>
  </si>
  <si>
    <t>727492</t>
  </si>
  <si>
    <t>720446</t>
  </si>
  <si>
    <t>1042440</t>
  </si>
  <si>
    <t>953318</t>
  </si>
  <si>
    <t>1042135</t>
  </si>
  <si>
    <t>931880</t>
  </si>
  <si>
    <t>948690</t>
  </si>
  <si>
    <t>529554</t>
  </si>
  <si>
    <t>684085</t>
  </si>
  <si>
    <t>1070602</t>
  </si>
  <si>
    <t>961176</t>
  </si>
  <si>
    <t>350459</t>
  </si>
  <si>
    <t>552346</t>
  </si>
  <si>
    <t>171943</t>
  </si>
  <si>
    <t>71939</t>
  </si>
  <si>
    <t>513833</t>
  </si>
  <si>
    <t>220642</t>
  </si>
  <si>
    <t>423134</t>
  </si>
  <si>
    <t>319239</t>
  </si>
  <si>
    <t>237581</t>
  </si>
  <si>
    <t>477189</t>
  </si>
  <si>
    <t>105122</t>
  </si>
  <si>
    <t>133807</t>
  </si>
  <si>
    <t>420458</t>
  </si>
  <si>
    <t>416510</t>
  </si>
  <si>
    <t>159566</t>
  </si>
  <si>
    <t>289984</t>
  </si>
  <si>
    <t>105231</t>
  </si>
  <si>
    <t>134059</t>
  </si>
  <si>
    <t>256999</t>
  </si>
  <si>
    <t>240857</t>
  </si>
  <si>
    <t>372194</t>
  </si>
  <si>
    <t>108326</t>
  </si>
  <si>
    <t>202656</t>
  </si>
  <si>
    <t>277769</t>
  </si>
  <si>
    <t>205878</t>
  </si>
  <si>
    <t>278749</t>
  </si>
  <si>
    <t>402981</t>
  </si>
  <si>
    <t>458421</t>
  </si>
  <si>
    <t>425029</t>
  </si>
  <si>
    <t>458885</t>
  </si>
  <si>
    <t>515769</t>
  </si>
  <si>
    <t>521653</t>
  </si>
  <si>
    <t>131213</t>
  </si>
  <si>
    <t>210449</t>
  </si>
  <si>
    <t>416349</t>
  </si>
  <si>
    <t>111891</t>
  </si>
  <si>
    <t>294772</t>
  </si>
  <si>
    <t>316555</t>
  </si>
  <si>
    <t>86099</t>
  </si>
  <si>
    <t>106680</t>
  </si>
  <si>
    <t>435356</t>
  </si>
  <si>
    <t>399708</t>
  </si>
  <si>
    <t>471410</t>
  </si>
  <si>
    <t>727086</t>
  </si>
  <si>
    <t>474324</t>
  </si>
  <si>
    <t>285796</t>
  </si>
  <si>
    <t>537855</t>
  </si>
  <si>
    <t>531731</t>
  </si>
  <si>
    <t>272092</t>
  </si>
  <si>
    <t>74683</t>
  </si>
  <si>
    <t>407245</t>
  </si>
  <si>
    <t>112805</t>
  </si>
  <si>
    <t>442300</t>
  </si>
  <si>
    <t>190073</t>
  </si>
  <si>
    <t>74247</t>
  </si>
  <si>
    <t>445149</t>
  </si>
  <si>
    <t>571077</t>
  </si>
  <si>
    <t>455186</t>
  </si>
  <si>
    <t>268674</t>
  </si>
  <si>
    <t>113558</t>
  </si>
  <si>
    <t>339776</t>
  </si>
  <si>
    <t>464659</t>
  </si>
  <si>
    <t>92150</t>
  </si>
  <si>
    <t>358229</t>
  </si>
  <si>
    <t>462441</t>
  </si>
  <si>
    <t>246365</t>
  </si>
  <si>
    <t>273474</t>
  </si>
  <si>
    <t>133282</t>
  </si>
  <si>
    <t>62355</t>
  </si>
  <si>
    <t>62351</t>
  </si>
  <si>
    <t>419938</t>
  </si>
  <si>
    <t>157862</t>
  </si>
  <si>
    <t>402508</t>
  </si>
  <si>
    <t>118696</t>
  </si>
  <si>
    <t>415826</t>
  </si>
  <si>
    <t>180556</t>
  </si>
  <si>
    <t>473235</t>
  </si>
  <si>
    <t>473231</t>
  </si>
  <si>
    <t>495261</t>
  </si>
  <si>
    <t>320389</t>
  </si>
  <si>
    <t>507128</t>
  </si>
  <si>
    <t>533951</t>
  </si>
  <si>
    <t>482583</t>
  </si>
  <si>
    <t>498820</t>
  </si>
  <si>
    <t>71394</t>
  </si>
  <si>
    <t>108259</t>
  </si>
  <si>
    <t>96382</t>
  </si>
  <si>
    <t>138584</t>
  </si>
  <si>
    <t>273229</t>
  </si>
  <si>
    <t>405403</t>
  </si>
  <si>
    <t>405690</t>
  </si>
  <si>
    <t>204081</t>
  </si>
  <si>
    <t>172047</t>
  </si>
  <si>
    <t>504478</t>
  </si>
  <si>
    <t>420215</t>
  </si>
  <si>
    <t>419733</t>
  </si>
  <si>
    <t>419896</t>
  </si>
  <si>
    <t>421718</t>
  </si>
  <si>
    <t>419614</t>
  </si>
  <si>
    <t>220791</t>
  </si>
  <si>
    <t>399773</t>
  </si>
  <si>
    <t>234786</t>
  </si>
  <si>
    <t>205833</t>
  </si>
  <si>
    <t>158272</t>
  </si>
  <si>
    <t>257630</t>
  </si>
  <si>
    <t>160375</t>
  </si>
  <si>
    <t>182411</t>
  </si>
  <si>
    <t>89405</t>
  </si>
  <si>
    <t>85047</t>
  </si>
  <si>
    <t>268731</t>
  </si>
  <si>
    <t>71635</t>
  </si>
  <si>
    <t>190612</t>
  </si>
  <si>
    <t>73513</t>
  </si>
  <si>
    <t>114430</t>
  </si>
  <si>
    <t>121357</t>
  </si>
  <si>
    <t>104014</t>
  </si>
  <si>
    <t>134623</t>
  </si>
  <si>
    <t>132285</t>
  </si>
  <si>
    <t>116918</t>
  </si>
  <si>
    <t>62976</t>
  </si>
  <si>
    <t>352615</t>
  </si>
  <si>
    <t>9</t>
  </si>
  <si>
    <t>203950</t>
  </si>
  <si>
    <t>362922</t>
  </si>
  <si>
    <t>373146</t>
  </si>
  <si>
    <t>59132</t>
  </si>
  <si>
    <t>482726</t>
  </si>
  <si>
    <t>810583</t>
  </si>
  <si>
    <t>811549</t>
  </si>
  <si>
    <t>818847</t>
  </si>
  <si>
    <t>811801</t>
  </si>
  <si>
    <t>1036445</t>
  </si>
  <si>
    <t>1044673</t>
  </si>
  <si>
    <t>1036140</t>
  </si>
  <si>
    <t>1023235</t>
  </si>
  <si>
    <t>1040045</t>
  </si>
  <si>
    <t>620909</t>
  </si>
  <si>
    <t>595453</t>
  </si>
  <si>
    <t>1064607</t>
  </si>
  <si>
    <t>1144345</t>
  </si>
  <si>
    <t>166668</t>
  </si>
  <si>
    <t>735515</t>
  </si>
  <si>
    <t>338757</t>
  </si>
  <si>
    <t>258331</t>
  </si>
  <si>
    <t>697002</t>
  </si>
  <si>
    <t>387456</t>
  </si>
  <si>
    <t>606303</t>
  </si>
  <si>
    <t>502404</t>
  </si>
  <si>
    <t>420742</t>
  </si>
  <si>
    <t>660358</t>
  </si>
  <si>
    <t>271936</t>
  </si>
  <si>
    <t>72099</t>
  </si>
  <si>
    <t>259124</t>
  </si>
  <si>
    <t>255176</t>
  </si>
  <si>
    <t>231514</t>
  </si>
  <si>
    <t>289371</t>
  </si>
  <si>
    <t>98421</t>
  </si>
  <si>
    <t>317224</t>
  </si>
  <si>
    <t>110266</t>
  </si>
  <si>
    <t>424026</t>
  </si>
  <si>
    <t>210860</t>
  </si>
  <si>
    <t>275140</t>
  </si>
  <si>
    <t>71571</t>
  </si>
  <si>
    <t>460934</t>
  </si>
  <si>
    <t>277826</t>
  </si>
  <si>
    <t>407160</t>
  </si>
  <si>
    <t>241647</t>
  </si>
  <si>
    <t>641586</t>
  </si>
  <si>
    <t>608198</t>
  </si>
  <si>
    <t>642054</t>
  </si>
  <si>
    <t>698930</t>
  </si>
  <si>
    <t>704822</t>
  </si>
  <si>
    <t>129924</t>
  </si>
  <si>
    <t>377263</t>
  </si>
  <si>
    <t>255015</t>
  </si>
  <si>
    <t>278705</t>
  </si>
  <si>
    <t>477937</t>
  </si>
  <si>
    <t>499720</t>
  </si>
  <si>
    <t>147787</t>
  </si>
  <si>
    <t>90619</t>
  </si>
  <si>
    <t>618525</t>
  </si>
  <si>
    <t>312088</t>
  </si>
  <si>
    <t>562765</t>
  </si>
  <si>
    <t>910255</t>
  </si>
  <si>
    <t>657493</t>
  </si>
  <si>
    <t>468961</t>
  </si>
  <si>
    <t>721024</t>
  </si>
  <si>
    <t>370397</t>
  </si>
  <si>
    <t>155022</t>
  </si>
  <si>
    <t>618521</t>
  </si>
  <si>
    <t>241497</t>
  </si>
  <si>
    <t>590406</t>
  </si>
  <si>
    <t>82031</t>
  </si>
  <si>
    <t>625465</t>
  </si>
  <si>
    <t>190653</t>
  </si>
  <si>
    <t>257412</t>
  </si>
  <si>
    <t>628314</t>
  </si>
  <si>
    <t>741784</t>
  </si>
  <si>
    <t>638351</t>
  </si>
  <si>
    <t>103301</t>
  </si>
  <si>
    <t>82784</t>
  </si>
  <si>
    <t>522941</t>
  </si>
  <si>
    <t>638355</t>
  </si>
  <si>
    <t>647828</t>
  </si>
  <si>
    <t>207365</t>
  </si>
  <si>
    <t>196895</t>
  </si>
  <si>
    <t>645610</t>
  </si>
  <si>
    <t>429526</t>
  </si>
  <si>
    <t>440288</t>
  </si>
  <si>
    <t>63827</t>
  </si>
  <si>
    <t>131237</t>
  </si>
  <si>
    <t>131233</t>
  </si>
  <si>
    <t>301114</t>
  </si>
  <si>
    <t>229810</t>
  </si>
  <si>
    <t>241174</t>
  </si>
  <si>
    <t>77940</t>
  </si>
  <si>
    <t>254492</t>
  </si>
  <si>
    <t>347370</t>
  </si>
  <si>
    <t>645606</t>
  </si>
  <si>
    <t>656396</t>
  </si>
  <si>
    <t>678426</t>
  </si>
  <si>
    <t>685993</t>
  </si>
  <si>
    <t>712816</t>
  </si>
  <si>
    <t>661448</t>
  </si>
  <si>
    <t>677685</t>
  </si>
  <si>
    <t>275005</t>
  </si>
  <si>
    <t>263128</t>
  </si>
  <si>
    <t>317449</t>
  </si>
  <si>
    <t>155101</t>
  </si>
  <si>
    <t>243574</t>
  </si>
  <si>
    <t>243861</t>
  </si>
  <si>
    <t>370827</t>
  </si>
  <si>
    <t>338793</t>
  </si>
  <si>
    <t>342649</t>
  </si>
  <si>
    <t>258386</t>
  </si>
  <si>
    <t>257904</t>
  </si>
  <si>
    <t>258067</t>
  </si>
  <si>
    <t>286467</t>
  </si>
  <si>
    <t>257785</t>
  </si>
  <si>
    <t>387537</t>
  </si>
  <si>
    <t>325616</t>
  </si>
  <si>
    <t>290141</t>
  </si>
  <si>
    <t>276512</t>
  </si>
  <si>
    <t>228951</t>
  </si>
  <si>
    <t>101861</t>
  </si>
  <si>
    <t>231054</t>
  </si>
  <si>
    <t>57390</t>
  </si>
  <si>
    <t>208522</t>
  </si>
  <si>
    <t>147849</t>
  </si>
  <si>
    <t>102574</t>
  </si>
  <si>
    <t>258551</t>
  </si>
  <si>
    <t>43</t>
  </si>
  <si>
    <t>260113</t>
  </si>
  <si>
    <t>82397</t>
  </si>
  <si>
    <t>75141</t>
  </si>
  <si>
    <t>63802</t>
  </si>
  <si>
    <t>71288</t>
  </si>
  <si>
    <t>97027</t>
  </si>
  <si>
    <t>130248</t>
  </si>
  <si>
    <t>167956</t>
  </si>
  <si>
    <t>190066</t>
  </si>
  <si>
    <t>77678</t>
  </si>
  <si>
    <t>201093</t>
  </si>
  <si>
    <t>211317</t>
  </si>
  <si>
    <t>258777</t>
  </si>
  <si>
    <t>406512</t>
  </si>
  <si>
    <t>734376</t>
  </si>
  <si>
    <t>735342</t>
  </si>
  <si>
    <t>742640</t>
  </si>
  <si>
    <t>735594</t>
  </si>
  <si>
    <t>1071689</t>
  </si>
  <si>
    <t>961413</t>
  </si>
  <si>
    <t>1050230</t>
  </si>
  <si>
    <t>947021</t>
  </si>
  <si>
    <t>963838</t>
  </si>
  <si>
    <t>537649</t>
  </si>
  <si>
    <t>694092</t>
  </si>
  <si>
    <t>1078697</t>
  </si>
  <si>
    <t>976324</t>
  </si>
  <si>
    <t>420504</t>
  </si>
  <si>
    <t>567494</t>
  </si>
  <si>
    <t>220353</t>
  </si>
  <si>
    <t>5183</t>
  </si>
  <si>
    <t>528985</t>
  </si>
  <si>
    <t>269052</t>
  </si>
  <si>
    <t>334391</t>
  </si>
  <si>
    <t>252722</t>
  </si>
  <si>
    <t>492337</t>
  </si>
  <si>
    <t>139555</t>
  </si>
  <si>
    <t>203852</t>
  </si>
  <si>
    <t>490503</t>
  </si>
  <si>
    <t>486555</t>
  </si>
  <si>
    <t>140539</t>
  </si>
  <si>
    <t>215171</t>
  </si>
  <si>
    <t>175276</t>
  </si>
  <si>
    <t>149207</t>
  </si>
  <si>
    <t>327044</t>
  </si>
  <si>
    <t>256005</t>
  </si>
  <si>
    <t>442239</t>
  </si>
  <si>
    <t>142759</t>
  </si>
  <si>
    <t>272701</t>
  </si>
  <si>
    <t>292921</t>
  </si>
  <si>
    <t>186851</t>
  </si>
  <si>
    <t>288749</t>
  </si>
  <si>
    <t>473026</t>
  </si>
  <si>
    <t>473565</t>
  </si>
  <si>
    <t>474033</t>
  </si>
  <si>
    <t>536798</t>
  </si>
  <si>
    <t>201258</t>
  </si>
  <si>
    <t>361303</t>
  </si>
  <si>
    <t>258859</t>
  </si>
  <si>
    <t>486394</t>
  </si>
  <si>
    <t>182979</t>
  </si>
  <si>
    <t>309917</t>
  </si>
  <si>
    <t>331700</t>
  </si>
  <si>
    <t>116535</t>
  </si>
  <si>
    <t>176725</t>
  </si>
  <si>
    <t>450504</t>
  </si>
  <si>
    <t>479505</t>
  </si>
  <si>
    <t>743732</t>
  </si>
  <si>
    <t>490973</t>
  </si>
  <si>
    <t>302449</t>
  </si>
  <si>
    <t>554504</t>
  </si>
  <si>
    <t>601776</t>
  </si>
  <si>
    <t>332970</t>
  </si>
  <si>
    <t>450508</t>
  </si>
  <si>
    <t>109116</t>
  </si>
  <si>
    <t>422382</t>
  </si>
  <si>
    <t>182850</t>
  </si>
  <si>
    <t>457452</t>
  </si>
  <si>
    <t>73511</t>
  </si>
  <si>
    <t>260118</t>
  </si>
  <si>
    <t>460297</t>
  </si>
  <si>
    <t>586225</t>
  </si>
  <si>
    <t>470338</t>
  </si>
  <si>
    <t>338719</t>
  </si>
  <si>
    <t>183603</t>
  </si>
  <si>
    <t>354921</t>
  </si>
  <si>
    <t>470334</t>
  </si>
  <si>
    <t>479807</t>
  </si>
  <si>
    <t>479811</t>
  </si>
  <si>
    <t>55084</t>
  </si>
  <si>
    <t>428274</t>
  </si>
  <si>
    <t>477589</t>
  </si>
  <si>
    <t>261509</t>
  </si>
  <si>
    <t>321884</t>
  </si>
  <si>
    <t>203327</t>
  </si>
  <si>
    <t>123233</t>
  </si>
  <si>
    <t>123229</t>
  </si>
  <si>
    <t>494610</t>
  </si>
  <si>
    <t>138835</t>
  </si>
  <si>
    <t>472553</t>
  </si>
  <si>
    <t>188741</t>
  </si>
  <si>
    <t>485871</t>
  </si>
  <si>
    <t>228959</t>
  </si>
  <si>
    <t>488379</t>
  </si>
  <si>
    <t>488383</t>
  </si>
  <si>
    <t>510405</t>
  </si>
  <si>
    <t>393533</t>
  </si>
  <si>
    <t>515285</t>
  </si>
  <si>
    <t>542108</t>
  </si>
  <si>
    <t>490740</t>
  </si>
  <si>
    <t>506977</t>
  </si>
  <si>
    <t>153420</t>
  </si>
  <si>
    <t>180995</t>
  </si>
  <si>
    <t>169118</t>
  </si>
  <si>
    <t>146741</t>
  </si>
  <si>
    <t>340003</t>
  </si>
  <si>
    <t>472177</t>
  </si>
  <si>
    <t>472464</t>
  </si>
  <si>
    <t>249566</t>
  </si>
  <si>
    <t>217240</t>
  </si>
  <si>
    <t>571252</t>
  </si>
  <si>
    <t>486989</t>
  </si>
  <si>
    <t>486507</t>
  </si>
  <si>
    <t>486670</t>
  </si>
  <si>
    <t>493424</t>
  </si>
  <si>
    <t>265984</t>
  </si>
  <si>
    <t>471479</t>
  </si>
  <si>
    <t>215197</t>
  </si>
  <si>
    <t>186244</t>
  </si>
  <si>
    <t>138683</t>
  </si>
  <si>
    <t>140786</t>
  </si>
  <si>
    <t>249185</t>
  </si>
  <si>
    <t>55253</t>
  </si>
  <si>
    <t>115143</t>
  </si>
  <si>
    <t>335505</t>
  </si>
  <si>
    <t>5240</t>
  </si>
  <si>
    <t>257386</t>
  </si>
  <si>
    <t>181204</t>
  </si>
  <si>
    <t>188131</t>
  </si>
  <si>
    <t>170788</t>
  </si>
  <si>
    <t>201397</t>
  </si>
  <si>
    <t>199059</t>
  </si>
  <si>
    <t>196467</t>
  </si>
  <si>
    <t>129750</t>
  </si>
  <si>
    <t>419389</t>
  </si>
  <si>
    <t>73428</t>
  </si>
  <si>
    <t>270724</t>
  </si>
  <si>
    <t>429696</t>
  </si>
  <si>
    <t>439920</t>
  </si>
  <si>
    <t>664571</t>
  </si>
  <si>
    <t>351732</t>
  </si>
  <si>
    <t>569304</t>
  </si>
  <si>
    <t>570270</t>
  </si>
  <si>
    <t>526627</t>
  </si>
  <si>
    <t>570522</t>
  </si>
  <si>
    <t>905058</t>
  </si>
  <si>
    <t>747425</t>
  </si>
  <si>
    <t>904753</t>
  </si>
  <si>
    <t>722617</t>
  </si>
  <si>
    <t>748630</t>
  </si>
  <si>
    <t>315424</t>
  </si>
  <si>
    <t>649030</t>
  </si>
  <si>
    <t>933220</t>
  </si>
  <si>
    <t>527615</t>
  </si>
  <si>
    <t>826298</t>
  </si>
  <si>
    <t>169976</t>
  </si>
  <si>
    <t>375025</t>
  </si>
  <si>
    <t>500074</t>
  </si>
  <si>
    <t>69917</t>
  </si>
  <si>
    <t>369930</t>
  </si>
  <si>
    <t>28867</t>
  </si>
  <si>
    <t>255708</t>
  </si>
  <si>
    <t>215637</t>
  </si>
  <si>
    <t>43628</t>
  </si>
  <si>
    <t>410739</t>
  </si>
  <si>
    <t>609646</t>
  </si>
  <si>
    <t>680184</t>
  </si>
  <si>
    <t>697543</t>
  </si>
  <si>
    <t>608678</t>
  </si>
  <si>
    <t>765823</t>
  </si>
  <si>
    <t>581070</t>
  </si>
  <si>
    <t>406342</t>
  </si>
  <si>
    <t>732838</t>
  </si>
  <si>
    <t>315389</t>
  </si>
  <si>
    <t>848033</t>
  </si>
  <si>
    <t>432493</t>
  </si>
  <si>
    <t>678495</t>
  </si>
  <si>
    <t>255617</t>
  </si>
  <si>
    <t>651986</t>
  </si>
  <si>
    <t>290767</t>
  </si>
  <si>
    <t>771366</t>
  </si>
  <si>
    <t>24856</t>
  </si>
  <si>
    <t>25836</t>
  </si>
  <si>
    <t>25324</t>
  </si>
  <si>
    <t>138782</t>
  </si>
  <si>
    <t>88092</t>
  </si>
  <si>
    <t>607052</t>
  </si>
  <si>
    <t>767097</t>
  </si>
  <si>
    <t>359737</t>
  </si>
  <si>
    <t>697382</t>
  </si>
  <si>
    <t>394609</t>
  </si>
  <si>
    <t>160402</t>
  </si>
  <si>
    <t>253145</t>
  </si>
  <si>
    <t>553864</t>
  </si>
  <si>
    <t>582519</t>
  </si>
  <si>
    <t>38801</t>
  </si>
  <si>
    <t>583738</t>
  </si>
  <si>
    <t>421976</t>
  </si>
  <si>
    <t>446647</t>
  </si>
  <si>
    <t>40763</t>
  </si>
  <si>
    <t>263644</t>
  </si>
  <si>
    <t>104294</t>
  </si>
  <si>
    <t>820077</t>
  </si>
  <si>
    <t>538839</t>
  </si>
  <si>
    <t>451480</t>
  </si>
  <si>
    <t>105807</t>
  </si>
  <si>
    <t>588644</t>
  </si>
  <si>
    <t>6428</t>
  </si>
  <si>
    <t>482685</t>
  </si>
  <si>
    <t>665912</t>
  </si>
  <si>
    <t>495193</t>
  </si>
  <si>
    <t>188707</t>
  </si>
  <si>
    <t>21625</t>
  </si>
  <si>
    <t>744513</t>
  </si>
  <si>
    <t>276245</t>
  </si>
  <si>
    <t>31098</t>
  </si>
  <si>
    <t>531160</t>
  </si>
  <si>
    <t>834068</t>
  </si>
  <si>
    <t>28880</t>
  </si>
  <si>
    <t>224209</t>
  </si>
  <si>
    <t>346590</t>
  </si>
  <si>
    <t>609121</t>
  </si>
  <si>
    <t>538194</t>
  </si>
  <si>
    <t>538190</t>
  </si>
  <si>
    <t>604897</t>
  </si>
  <si>
    <t>607755</t>
  </si>
  <si>
    <t>770893</t>
  </si>
  <si>
    <t>594535</t>
  </si>
  <si>
    <t>696859</t>
  </si>
  <si>
    <t>352123</t>
  </si>
  <si>
    <t>39670</t>
  </si>
  <si>
    <t>98702</t>
  </si>
  <si>
    <t>316360</t>
  </si>
  <si>
    <t>181312</t>
  </si>
  <si>
    <t>97722</t>
  </si>
  <si>
    <t>7819</t>
  </si>
  <si>
    <t>24342</t>
  </si>
  <si>
    <t>391238</t>
  </si>
  <si>
    <t>429849</t>
  </si>
  <si>
    <t>399920</t>
  </si>
  <si>
    <t>372450</t>
  </si>
  <si>
    <t>591499</t>
  </si>
  <si>
    <t>843830</t>
  </si>
  <si>
    <t>844121</t>
  </si>
  <si>
    <t>313884</t>
  </si>
  <si>
    <t>357999</t>
  </si>
  <si>
    <t>942909</t>
  </si>
  <si>
    <t>858642</t>
  </si>
  <si>
    <t>858160</t>
  </si>
  <si>
    <t>858323</t>
  </si>
  <si>
    <t>696087</t>
  </si>
  <si>
    <t>858045</t>
  </si>
  <si>
    <t>367239</t>
  </si>
  <si>
    <t>674142</t>
  </si>
  <si>
    <t>647306</t>
  </si>
  <si>
    <t>618353</t>
  </si>
  <si>
    <t>570788</t>
  </si>
  <si>
    <t>696057</t>
  </si>
  <si>
    <t>572891</t>
  </si>
  <si>
    <t>620838</t>
  </si>
  <si>
    <t>494152</t>
  </si>
  <si>
    <t>516501</t>
  </si>
  <si>
    <t>707158</t>
  </si>
  <si>
    <t>464380</t>
  </si>
  <si>
    <t>629043</t>
  </si>
  <si>
    <t>461062</t>
  </si>
  <si>
    <t>552857</t>
  </si>
  <si>
    <t>559788</t>
  </si>
  <si>
    <t>542441</t>
  </si>
  <si>
    <t>573050</t>
  </si>
  <si>
    <t>570712</t>
  </si>
  <si>
    <t>568124</t>
  </si>
  <si>
    <t>501403</t>
  </si>
  <si>
    <t>791042</t>
  </si>
  <si>
    <t>642377</t>
  </si>
  <si>
    <t>801349</t>
  </si>
  <si>
    <t>811577</t>
  </si>
  <si>
    <t>501407</t>
  </si>
  <si>
    <t>714471</t>
  </si>
  <si>
    <t>499498</t>
  </si>
  <si>
    <t>735422</t>
  </si>
  <si>
    <t>736388</t>
  </si>
  <si>
    <t>692745</t>
  </si>
  <si>
    <t>736640</t>
  </si>
  <si>
    <t>1071176</t>
  </si>
  <si>
    <t>908951</t>
  </si>
  <si>
    <t>1070871</t>
  </si>
  <si>
    <t>884143</t>
  </si>
  <si>
    <t>910156</t>
  </si>
  <si>
    <t>481542</t>
  </si>
  <si>
    <t>815148</t>
  </si>
  <si>
    <t>1099338</t>
  </si>
  <si>
    <t>615405</t>
  </si>
  <si>
    <t>876198</t>
  </si>
  <si>
    <t>29405</t>
  </si>
  <si>
    <t>481412</t>
  </si>
  <si>
    <t>549974</t>
  </si>
  <si>
    <t>108490</t>
  </si>
  <si>
    <t>476317</t>
  </si>
  <si>
    <t>148088</t>
  </si>
  <si>
    <t>403474</t>
  </si>
  <si>
    <t>322024</t>
  </si>
  <si>
    <t>209746</t>
  </si>
  <si>
    <t>517126</t>
  </si>
  <si>
    <t>659546</t>
  </si>
  <si>
    <t>1077058</t>
  </si>
  <si>
    <t>1073110</t>
  </si>
  <si>
    <t>656619</t>
  </si>
  <si>
    <t>815723</t>
  </si>
  <si>
    <t>630970</t>
  </si>
  <si>
    <t>512729</t>
  </si>
  <si>
    <t>782738</t>
  </si>
  <si>
    <t>421776</t>
  </si>
  <si>
    <t>897933</t>
  </si>
  <si>
    <t>538880</t>
  </si>
  <si>
    <t>728395</t>
  </si>
  <si>
    <t>362004</t>
  </si>
  <si>
    <t>699927</t>
  </si>
  <si>
    <t>397154</t>
  </si>
  <si>
    <t>877753</t>
  </si>
  <si>
    <t>190974</t>
  </si>
  <si>
    <t>151820</t>
  </si>
  <si>
    <t>186850</t>
  </si>
  <si>
    <t>51680</t>
  </si>
  <si>
    <t>111256</t>
  </si>
  <si>
    <t>656952</t>
  </si>
  <si>
    <t>816997</t>
  </si>
  <si>
    <t>466124</t>
  </si>
  <si>
    <t>1075773</t>
  </si>
  <si>
    <t>500996</t>
  </si>
  <si>
    <t>266789</t>
  </si>
  <si>
    <t>419263</t>
  </si>
  <si>
    <t>603764</t>
  </si>
  <si>
    <t>632419</t>
  </si>
  <si>
    <t>136641</t>
  </si>
  <si>
    <t>690125</t>
  </si>
  <si>
    <t>588094</t>
  </si>
  <si>
    <t>608173</t>
  </si>
  <si>
    <t>154004</t>
  </si>
  <si>
    <t>370031</t>
  </si>
  <si>
    <t>91870</t>
  </si>
  <si>
    <t>926464</t>
  </si>
  <si>
    <t>645226</t>
  </si>
  <si>
    <t>501380</t>
  </si>
  <si>
    <t>271925</t>
  </si>
  <si>
    <t>638544</t>
  </si>
  <si>
    <t>180095</t>
  </si>
  <si>
    <t>532585</t>
  </si>
  <si>
    <t>715812</t>
  </si>
  <si>
    <t>545093</t>
  </si>
  <si>
    <t>182826</t>
  </si>
  <si>
    <t>187743</t>
  </si>
  <si>
    <t>794413</t>
  </si>
  <si>
    <t>639297</t>
  </si>
  <si>
    <t>424011</t>
  </si>
  <si>
    <t>192624</t>
  </si>
  <si>
    <t>581060</t>
  </si>
  <si>
    <t>883968</t>
  </si>
  <si>
    <t>166632</t>
  </si>
  <si>
    <t>452977</t>
  </si>
  <si>
    <t>659021</t>
  </si>
  <si>
    <t>588090</t>
  </si>
  <si>
    <t>711284</t>
  </si>
  <si>
    <t>657655</t>
  </si>
  <si>
    <t>877280</t>
  </si>
  <si>
    <t>644435</t>
  </si>
  <si>
    <t>1102206</t>
  </si>
  <si>
    <t>458510</t>
  </si>
  <si>
    <t>153243</t>
  </si>
  <si>
    <t>1072426</t>
  </si>
  <si>
    <t>97617</t>
  </si>
  <si>
    <t>429063</t>
  </si>
  <si>
    <t>8</t>
  </si>
  <si>
    <t>90858</t>
  </si>
  <si>
    <t>171440</t>
  </si>
  <si>
    <t>173542</t>
  </si>
  <si>
    <t>503945</t>
  </si>
  <si>
    <t>542548</t>
  </si>
  <si>
    <t>512623</t>
  </si>
  <si>
    <t>485149</t>
  </si>
  <si>
    <t>704202</t>
  </si>
  <si>
    <t>956533</t>
  </si>
  <si>
    <t>956144</t>
  </si>
  <si>
    <t>440023</t>
  </si>
  <si>
    <t>470022</t>
  </si>
  <si>
    <t>913548</t>
  </si>
  <si>
    <t>971345</t>
  </si>
  <si>
    <t>970863</t>
  </si>
  <si>
    <t>971030</t>
  </si>
  <si>
    <t>808790</t>
  </si>
  <si>
    <t>970744</t>
  </si>
  <si>
    <t>479942</t>
  </si>
  <si>
    <t>786845</t>
  </si>
  <si>
    <t>760009</t>
  </si>
  <si>
    <t>731052</t>
  </si>
  <si>
    <t>696931</t>
  </si>
  <si>
    <t>808764</t>
  </si>
  <si>
    <t>699034</t>
  </si>
  <si>
    <t>733545</t>
  </si>
  <si>
    <t>606855</t>
  </si>
  <si>
    <t>629204</t>
  </si>
  <si>
    <t>819861</t>
  </si>
  <si>
    <t>577083</t>
  </si>
  <si>
    <t>741746</t>
  </si>
  <si>
    <t>573089</t>
  </si>
  <si>
    <t>665560</t>
  </si>
  <si>
    <t>672487</t>
  </si>
  <si>
    <t>655148</t>
  </si>
  <si>
    <t>685753</t>
  </si>
  <si>
    <t>683419</t>
  </si>
  <si>
    <t>680827</t>
  </si>
  <si>
    <t>614106</t>
  </si>
  <si>
    <t>903749</t>
  </si>
  <si>
    <t>563751</t>
  </si>
  <si>
    <t>755084</t>
  </si>
  <si>
    <t>914052</t>
  </si>
  <si>
    <t>924280</t>
  </si>
  <si>
    <t>675232</t>
  </si>
  <si>
    <t>331855</t>
  </si>
  <si>
    <t>549427</t>
  </si>
  <si>
    <t>550393</t>
  </si>
  <si>
    <t>506750</t>
  </si>
  <si>
    <t>550645</t>
  </si>
  <si>
    <t>885181</t>
  </si>
  <si>
    <t>744210</t>
  </si>
  <si>
    <t>884876</t>
  </si>
  <si>
    <t>719402</t>
  </si>
  <si>
    <t>745415</t>
  </si>
  <si>
    <t>295547</t>
  </si>
  <si>
    <t>629153</t>
  </si>
  <si>
    <t>913343</t>
  </si>
  <si>
    <t>524677</t>
  </si>
  <si>
    <t>836959</t>
  </si>
  <si>
    <t>167038</t>
  </si>
  <si>
    <t>385686</t>
  </si>
  <si>
    <t>510735</t>
  </si>
  <si>
    <t>77334</t>
  </si>
  <si>
    <t>380591</t>
  </si>
  <si>
    <t>39528</t>
  </si>
  <si>
    <t>235831</t>
  </si>
  <si>
    <t>226298</t>
  </si>
  <si>
    <t>23751</t>
  </si>
  <si>
    <t>421400</t>
  </si>
  <si>
    <t>620307</t>
  </si>
  <si>
    <t>773224</t>
  </si>
  <si>
    <t>768730</t>
  </si>
  <si>
    <t>619339</t>
  </si>
  <si>
    <t>776484</t>
  </si>
  <si>
    <t>591731</t>
  </si>
  <si>
    <t>417003</t>
  </si>
  <si>
    <t>743499</t>
  </si>
  <si>
    <t>326050</t>
  </si>
  <si>
    <t>858694</t>
  </si>
  <si>
    <t>443154</t>
  </si>
  <si>
    <t>689156</t>
  </si>
  <si>
    <t>266278</t>
  </si>
  <si>
    <t>662647</t>
  </si>
  <si>
    <t>301428</t>
  </si>
  <si>
    <t>889481</t>
  </si>
  <si>
    <t>36497</t>
  </si>
  <si>
    <t>22386</t>
  </si>
  <si>
    <t>135844</t>
  </si>
  <si>
    <t>85154</t>
  </si>
  <si>
    <t>617713</t>
  </si>
  <si>
    <t>777758</t>
  </si>
  <si>
    <t>370398</t>
  </si>
  <si>
    <t>768903</t>
  </si>
  <si>
    <t>405270</t>
  </si>
  <si>
    <t>171063</t>
  </si>
  <si>
    <t>233268</t>
  </si>
  <si>
    <t>564525</t>
  </si>
  <si>
    <t>593180</t>
  </si>
  <si>
    <t>49462</t>
  </si>
  <si>
    <t>537558</t>
  </si>
  <si>
    <t>402099</t>
  </si>
  <si>
    <t>443709</t>
  </si>
  <si>
    <t>37825</t>
  </si>
  <si>
    <t>274305</t>
  </si>
  <si>
    <t>101356</t>
  </si>
  <si>
    <t>758821</t>
  </si>
  <si>
    <t>549500</t>
  </si>
  <si>
    <t>462141</t>
  </si>
  <si>
    <t>85930</t>
  </si>
  <si>
    <t>599305</t>
  </si>
  <si>
    <t>21107</t>
  </si>
  <si>
    <t>493346</t>
  </si>
  <si>
    <t>676573</t>
  </si>
  <si>
    <t>505854</t>
  </si>
  <si>
    <t>22465</t>
  </si>
  <si>
    <t>185769</t>
  </si>
  <si>
    <t>755174</t>
  </si>
  <si>
    <t>600058</t>
  </si>
  <si>
    <t>256368</t>
  </si>
  <si>
    <t>28160</t>
  </si>
  <si>
    <t>541821</t>
  </si>
  <si>
    <t>844729</t>
  </si>
  <si>
    <t>25942</t>
  </si>
  <si>
    <t>234870</t>
  </si>
  <si>
    <t>326403</t>
  </si>
  <si>
    <t>619782</t>
  </si>
  <si>
    <t>548855</t>
  </si>
  <si>
    <t>548851</t>
  </si>
  <si>
    <t>558717</t>
  </si>
  <si>
    <t>618416</t>
  </si>
  <si>
    <t>889008</t>
  </si>
  <si>
    <t>605196</t>
  </si>
  <si>
    <t>768956</t>
  </si>
  <si>
    <t>362784</t>
  </si>
  <si>
    <t>36732</t>
  </si>
  <si>
    <t>109363</t>
  </si>
  <si>
    <t>258007</t>
  </si>
  <si>
    <t>177959</t>
  </si>
  <si>
    <t>106995</t>
  </si>
  <si>
    <t>17698</t>
  </si>
  <si>
    <t>2932</t>
  </si>
  <si>
    <t>400511</t>
  </si>
  <si>
    <t>439118</t>
  </si>
  <si>
    <t>381723</t>
  </si>
  <si>
    <t>600772</t>
  </si>
  <si>
    <t>853103</t>
  </si>
  <si>
    <t>853394</t>
  </si>
  <si>
    <t>323157</t>
  </si>
  <si>
    <t>367272</t>
  </si>
  <si>
    <t>952178</t>
  </si>
  <si>
    <t>867919</t>
  </si>
  <si>
    <t>867433</t>
  </si>
  <si>
    <t>867600</t>
  </si>
  <si>
    <t>558319</t>
  </si>
  <si>
    <t>867314</t>
  </si>
  <si>
    <t>376512</t>
  </si>
  <si>
    <t>683415</t>
  </si>
  <si>
    <t>656575</t>
  </si>
  <si>
    <t>627622</t>
  </si>
  <si>
    <t>580061</t>
  </si>
  <si>
    <t>705334</t>
  </si>
  <si>
    <t>582164</t>
  </si>
  <si>
    <t>630115</t>
  </si>
  <si>
    <t>503429</t>
  </si>
  <si>
    <t>525774</t>
  </si>
  <si>
    <t>716431</t>
  </si>
  <si>
    <t>473653</t>
  </si>
  <si>
    <t>638312</t>
  </si>
  <si>
    <t>470335</t>
  </si>
  <si>
    <t>562134</t>
  </si>
  <si>
    <t>569057</t>
  </si>
  <si>
    <t>551714</t>
  </si>
  <si>
    <t>582327</t>
  </si>
  <si>
    <t>579985</t>
  </si>
  <si>
    <t>577393</t>
  </si>
  <si>
    <t>510676</t>
  </si>
  <si>
    <t>800315</t>
  </si>
  <si>
    <t>460321</t>
  </si>
  <si>
    <t>651650</t>
  </si>
  <si>
    <t>810626</t>
  </si>
  <si>
    <t>820846</t>
  </si>
  <si>
    <t>134769</t>
  </si>
  <si>
    <t>604006</t>
  </si>
  <si>
    <t>995573</t>
  </si>
  <si>
    <t>996539</t>
  </si>
  <si>
    <t>1003837</t>
  </si>
  <si>
    <t>996795</t>
  </si>
  <si>
    <t>1059122</t>
  </si>
  <si>
    <t>1009977</t>
  </si>
  <si>
    <t>1058817</t>
  </si>
  <si>
    <t>1208229</t>
  </si>
  <si>
    <t>1011855</t>
  </si>
  <si>
    <t>679826</t>
  </si>
  <si>
    <t>618130</t>
  </si>
  <si>
    <t>1087284</t>
  </si>
  <si>
    <t>1223424</t>
  </si>
  <si>
    <t>66491</t>
  </si>
  <si>
    <t>814594</t>
  </si>
  <si>
    <t>417840</t>
  </si>
  <si>
    <t>337414</t>
  </si>
  <si>
    <t>466539</t>
  </si>
  <si>
    <t>685382</t>
  </si>
  <si>
    <t>581491</t>
  </si>
  <si>
    <t>499825</t>
  </si>
  <si>
    <t>739437</t>
  </si>
  <si>
    <t>351019</t>
  </si>
  <si>
    <t>151182</t>
  </si>
  <si>
    <t>281801</t>
  </si>
  <si>
    <t>277853</t>
  </si>
  <si>
    <t>310597</t>
  </si>
  <si>
    <t>368454</t>
  </si>
  <si>
    <t>177504</t>
  </si>
  <si>
    <t>115559</t>
  </si>
  <si>
    <t>503105</t>
  </si>
  <si>
    <t>122911</t>
  </si>
  <si>
    <t>354223</t>
  </si>
  <si>
    <t>155960</t>
  </si>
  <si>
    <t>540017</t>
  </si>
  <si>
    <t>356909</t>
  </si>
  <si>
    <t>486243</t>
  </si>
  <si>
    <t>264324</t>
  </si>
  <si>
    <t>720665</t>
  </si>
  <si>
    <t>687277</t>
  </si>
  <si>
    <t>721133</t>
  </si>
  <si>
    <t>778013</t>
  </si>
  <si>
    <t>783901</t>
  </si>
  <si>
    <t>148356</t>
  </si>
  <si>
    <t>125763</t>
  </si>
  <si>
    <t>456346</t>
  </si>
  <si>
    <t>277692</t>
  </si>
  <si>
    <t>357788</t>
  </si>
  <si>
    <t>557020</t>
  </si>
  <si>
    <t>578803</t>
  </si>
  <si>
    <t>226870</t>
  </si>
  <si>
    <t>169702</t>
  </si>
  <si>
    <t>697604</t>
  </si>
  <si>
    <t>367426</t>
  </si>
  <si>
    <t>747759</t>
  </si>
  <si>
    <t>989334</t>
  </si>
  <si>
    <t>736576</t>
  </si>
  <si>
    <t>548044</t>
  </si>
  <si>
    <t>800107</t>
  </si>
  <si>
    <t>393074</t>
  </si>
  <si>
    <t>239411</t>
  </si>
  <si>
    <t>320580</t>
  </si>
  <si>
    <t>669493</t>
  </si>
  <si>
    <t>161114</t>
  </si>
  <si>
    <t>704548</t>
  </si>
  <si>
    <t>269736</t>
  </si>
  <si>
    <t>103583</t>
  </si>
  <si>
    <t>336495</t>
  </si>
  <si>
    <t>707401</t>
  </si>
  <si>
    <t>820871</t>
  </si>
  <si>
    <t>717434</t>
  </si>
  <si>
    <t>161867</t>
  </si>
  <si>
    <t>602028</t>
  </si>
  <si>
    <t>726907</t>
  </si>
  <si>
    <t>286448</t>
  </si>
  <si>
    <t>116863</t>
  </si>
  <si>
    <t>724689</t>
  </si>
  <si>
    <t>508609</t>
  </si>
  <si>
    <t>519371</t>
  </si>
  <si>
    <t>142910</t>
  </si>
  <si>
    <t>210320</t>
  </si>
  <si>
    <t>210316</t>
  </si>
  <si>
    <t>323791</t>
  </si>
  <si>
    <t>308893</t>
  </si>
  <si>
    <t>244529</t>
  </si>
  <si>
    <t>157023</t>
  </si>
  <si>
    <t>277169</t>
  </si>
  <si>
    <t>426453</t>
  </si>
  <si>
    <t>735479</t>
  </si>
  <si>
    <t>757509</t>
  </si>
  <si>
    <t>565736</t>
  </si>
  <si>
    <t>764594</t>
  </si>
  <si>
    <t>791417</t>
  </si>
  <si>
    <t>740049</t>
  </si>
  <si>
    <t>756286</t>
  </si>
  <si>
    <t>316741</t>
  </si>
  <si>
    <t>353606</t>
  </si>
  <si>
    <t>341729</t>
  </si>
  <si>
    <t>396050</t>
  </si>
  <si>
    <t>240195</t>
  </si>
  <si>
    <t>264995</t>
  </si>
  <si>
    <t>449428</t>
  </si>
  <si>
    <t>417394</t>
  </si>
  <si>
    <t>364070</t>
  </si>
  <si>
    <t>279807</t>
  </si>
  <si>
    <t>279325</t>
  </si>
  <si>
    <t>279488</t>
  </si>
  <si>
    <t>310899</t>
  </si>
  <si>
    <t>279206</t>
  </si>
  <si>
    <t>466138</t>
  </si>
  <si>
    <t>332967</t>
  </si>
  <si>
    <t>368742</t>
  </si>
  <si>
    <t>355113</t>
  </si>
  <si>
    <t>307552</t>
  </si>
  <si>
    <t>114935</t>
  </si>
  <si>
    <t>309655</t>
  </si>
  <si>
    <t>133203</t>
  </si>
  <si>
    <t>287123</t>
  </si>
  <si>
    <t>226450</t>
  </si>
  <si>
    <t>2144</t>
  </si>
  <si>
    <t>337152</t>
  </si>
  <si>
    <t>103259</t>
  </si>
  <si>
    <t>338714</t>
  </si>
  <si>
    <t>160998</t>
  </si>
  <si>
    <t>153742</t>
  </si>
  <si>
    <t>169516</t>
  </si>
  <si>
    <t>142403</t>
  </si>
  <si>
    <t>149889</t>
  </si>
  <si>
    <t>175628</t>
  </si>
  <si>
    <t>208849</t>
  </si>
  <si>
    <t>65672</t>
  </si>
  <si>
    <t>268667</t>
  </si>
  <si>
    <t>162772</t>
  </si>
  <si>
    <t>115443</t>
  </si>
  <si>
    <t>121425</t>
  </si>
  <si>
    <t>81114</t>
  </si>
  <si>
    <t>448752</t>
  </si>
  <si>
    <t>826222</t>
  </si>
  <si>
    <t>827188</t>
  </si>
  <si>
    <t>834486</t>
  </si>
  <si>
    <t>827440</t>
  </si>
  <si>
    <t>1149434</t>
  </si>
  <si>
    <t>1060312</t>
  </si>
  <si>
    <t>1149129</t>
  </si>
  <si>
    <t>1040010</t>
  </si>
  <si>
    <t>1056820</t>
  </si>
  <si>
    <t>636548</t>
  </si>
  <si>
    <t>736325</t>
  </si>
  <si>
    <t>1177596</t>
  </si>
  <si>
    <t>1068170</t>
  </si>
  <si>
    <t>242841</t>
  </si>
  <si>
    <t>659340</t>
  </si>
  <si>
    <t>262586</t>
  </si>
  <si>
    <t>182160</t>
  </si>
  <si>
    <t>620827</t>
  </si>
  <si>
    <t>311285</t>
  </si>
  <si>
    <t>530128</t>
  </si>
  <si>
    <t>426233</t>
  </si>
  <si>
    <t>344571</t>
  </si>
  <si>
    <t>584183</t>
  </si>
  <si>
    <t>195765</t>
  </si>
  <si>
    <t>26189</t>
  </si>
  <si>
    <t>312840</t>
  </si>
  <si>
    <t>308892</t>
  </si>
  <si>
    <t>155343</t>
  </si>
  <si>
    <t>213200</t>
  </si>
  <si>
    <t>22250</t>
  </si>
  <si>
    <t>241053</t>
  </si>
  <si>
    <t>149381</t>
  </si>
  <si>
    <t>347851</t>
  </si>
  <si>
    <t>264576</t>
  </si>
  <si>
    <t>198969</t>
  </si>
  <si>
    <t>95038</t>
  </si>
  <si>
    <t>384763</t>
  </si>
  <si>
    <t>201655</t>
  </si>
  <si>
    <t>330989</t>
  </si>
  <si>
    <t>295363</t>
  </si>
  <si>
    <t>565411</t>
  </si>
  <si>
    <t>532023</t>
  </si>
  <si>
    <t>565879</t>
  </si>
  <si>
    <t>622759</t>
  </si>
  <si>
    <t>628647</t>
  </si>
  <si>
    <t>23595</t>
  </si>
  <si>
    <t>183640</t>
  </si>
  <si>
    <t>301092</t>
  </si>
  <si>
    <t>308731</t>
  </si>
  <si>
    <t>202534</t>
  </si>
  <si>
    <t>628651</t>
  </si>
  <si>
    <t>401770</t>
  </si>
  <si>
    <t>423549</t>
  </si>
  <si>
    <t>71616</t>
  </si>
  <si>
    <t>14448</t>
  </si>
  <si>
    <t>542354</t>
  </si>
  <si>
    <t>321540</t>
  </si>
  <si>
    <t>578404</t>
  </si>
  <si>
    <t>834080</t>
  </si>
  <si>
    <t>582458</t>
  </si>
  <si>
    <t>393926</t>
  </si>
  <si>
    <t>645989</t>
  </si>
  <si>
    <t>424113</t>
  </si>
  <si>
    <t>164474</t>
  </si>
  <si>
    <t>165326</t>
  </si>
  <si>
    <t>514235</t>
  </si>
  <si>
    <t>549298</t>
  </si>
  <si>
    <t>114482</t>
  </si>
  <si>
    <t>81378</t>
  </si>
  <si>
    <t>183929</t>
  </si>
  <si>
    <t>552147</t>
  </si>
  <si>
    <t>665617</t>
  </si>
  <si>
    <t>562184</t>
  </si>
  <si>
    <t>159979</t>
  </si>
  <si>
    <t>446770</t>
  </si>
  <si>
    <t>571657</t>
  </si>
  <si>
    <t>131194</t>
  </si>
  <si>
    <t>250611</t>
  </si>
  <si>
    <t>569439</t>
  </si>
  <si>
    <t>353359</t>
  </si>
  <si>
    <t>364117</t>
  </si>
  <si>
    <t>26750</t>
  </si>
  <si>
    <t>55066</t>
  </si>
  <si>
    <t>55062</t>
  </si>
  <si>
    <t>312320</t>
  </si>
  <si>
    <t>153639</t>
  </si>
  <si>
    <t>294890</t>
  </si>
  <si>
    <t>11078</t>
  </si>
  <si>
    <t>308208</t>
  </si>
  <si>
    <t>271199</t>
  </si>
  <si>
    <t>580229</t>
  </si>
  <si>
    <t>602255</t>
  </si>
  <si>
    <t>410620</t>
  </si>
  <si>
    <t>609478</t>
  </si>
  <si>
    <t>636301</t>
  </si>
  <si>
    <t>584933</t>
  </si>
  <si>
    <t>601170</t>
  </si>
  <si>
    <t>161625</t>
  </si>
  <si>
    <t>198490</t>
  </si>
  <si>
    <t>186613</t>
  </si>
  <si>
    <t>240934</t>
  </si>
  <si>
    <t>165354</t>
  </si>
  <si>
    <t>297528</t>
  </si>
  <si>
    <t>297815</t>
  </si>
  <si>
    <t>294312</t>
  </si>
  <si>
    <t>262278</t>
  </si>
  <si>
    <t>396603</t>
  </si>
  <si>
    <t>312340</t>
  </si>
  <si>
    <t>311858</t>
  </si>
  <si>
    <t>312021</t>
  </si>
  <si>
    <t>296736</t>
  </si>
  <si>
    <t>311739</t>
  </si>
  <si>
    <t>311022</t>
  </si>
  <si>
    <t>335869</t>
  </si>
  <si>
    <t>213626</t>
  </si>
  <si>
    <t>199997</t>
  </si>
  <si>
    <t>152436</t>
  </si>
  <si>
    <t>149755</t>
  </si>
  <si>
    <t>154539</t>
  </si>
  <si>
    <t>74536</t>
  </si>
  <si>
    <t>132007</t>
  </si>
  <si>
    <t>71334</t>
  </si>
  <si>
    <t>160856</t>
  </si>
  <si>
    <t>182036</t>
  </si>
  <si>
    <t>82737</t>
  </si>
  <si>
    <t>183598</t>
  </si>
  <si>
    <t>48</t>
  </si>
  <si>
    <t>13482</t>
  </si>
  <si>
    <t>14400</t>
  </si>
  <si>
    <t>26748</t>
  </si>
  <si>
    <t>24410</t>
  </si>
  <si>
    <t>24319</t>
  </si>
  <si>
    <t>53733</t>
  </si>
  <si>
    <t>244740</t>
  </si>
  <si>
    <t>113551</t>
  </si>
  <si>
    <t>96075</t>
  </si>
  <si>
    <t>255047</t>
  </si>
  <si>
    <t>265271</t>
  </si>
  <si>
    <t>470279</t>
  </si>
  <si>
    <t>81807</t>
  </si>
  <si>
    <t>399869</t>
  </si>
  <si>
    <t>400835</t>
  </si>
  <si>
    <t>408133</t>
  </si>
  <si>
    <t>401087</t>
  </si>
  <si>
    <t>725075</t>
  </si>
  <si>
    <t>633959</t>
  </si>
  <si>
    <t>724770</t>
  </si>
  <si>
    <t>612521</t>
  </si>
  <si>
    <t>629331</t>
  </si>
  <si>
    <t>210195</t>
  </si>
  <si>
    <t>379105</t>
  </si>
  <si>
    <t>753237</t>
  </si>
  <si>
    <t>678504</t>
  </si>
  <si>
    <t>588636</t>
  </si>
  <si>
    <t>422619</t>
  </si>
  <si>
    <t>156312</t>
  </si>
  <si>
    <t>360381</t>
  </si>
  <si>
    <t>384106</t>
  </si>
  <si>
    <t>142555</t>
  </si>
  <si>
    <t>293407</t>
  </si>
  <si>
    <t>28316</t>
  </si>
  <si>
    <t>108034</t>
  </si>
  <si>
    <t>258044</t>
  </si>
  <si>
    <t>219372</t>
  </si>
  <si>
    <t>420795</t>
  </si>
  <si>
    <t>523176</t>
  </si>
  <si>
    <t>518682</t>
  </si>
  <si>
    <t>457891</t>
  </si>
  <si>
    <t>576972</t>
  </si>
  <si>
    <t>392219</t>
  </si>
  <si>
    <t>214683</t>
  </si>
  <si>
    <t>543987</t>
  </si>
  <si>
    <t>131267</t>
  </si>
  <si>
    <t>610371</t>
  </si>
  <si>
    <t>241126</t>
  </si>
  <si>
    <t>440833</t>
  </si>
  <si>
    <t>85574</t>
  </si>
  <si>
    <t>504203</t>
  </si>
  <si>
    <t>81950</t>
  </si>
  <si>
    <t>564488</t>
  </si>
  <si>
    <t>259879</t>
  </si>
  <si>
    <t>295302</t>
  </si>
  <si>
    <t>277287</t>
  </si>
  <si>
    <t>386038</t>
  </si>
  <si>
    <t>391926</t>
  </si>
  <si>
    <t>418201</t>
  </si>
  <si>
    <t>529435</t>
  </si>
  <si>
    <t>141024</t>
  </si>
  <si>
    <t>518855</t>
  </si>
  <si>
    <t>203242</t>
  </si>
  <si>
    <t>165045</t>
  </si>
  <si>
    <t>26465</t>
  </si>
  <si>
    <t>384424</t>
  </si>
  <si>
    <t>393668</t>
  </si>
  <si>
    <t>305629</t>
  </si>
  <si>
    <t>282625</t>
  </si>
  <si>
    <t>152051</t>
  </si>
  <si>
    <t>493097</t>
  </si>
  <si>
    <t>292726</t>
  </si>
  <si>
    <t>59597</t>
  </si>
  <si>
    <t>408128</t>
  </si>
  <si>
    <t>508773</t>
  </si>
  <si>
    <t>320126</t>
  </si>
  <si>
    <t>241564</t>
  </si>
  <si>
    <t>180843</t>
  </si>
  <si>
    <t>399793</t>
  </si>
  <si>
    <t>273936</t>
  </si>
  <si>
    <t>310315</t>
  </si>
  <si>
    <t>477061</t>
  </si>
  <si>
    <t>355500</t>
  </si>
  <si>
    <t>315422</t>
  </si>
  <si>
    <t>428892</t>
  </si>
  <si>
    <t>257157</t>
  </si>
  <si>
    <t>555662</t>
  </si>
  <si>
    <t>400546</t>
  </si>
  <si>
    <t>283061</t>
  </si>
  <si>
    <t>391467</t>
  </si>
  <si>
    <t>596406</t>
  </si>
  <si>
    <t>280843</t>
  </si>
  <si>
    <t>106107</t>
  </si>
  <si>
    <t>90061</t>
  </si>
  <si>
    <t>420270</t>
  </si>
  <si>
    <t>349343</t>
  </si>
  <si>
    <t>349339</t>
  </si>
  <si>
    <t>303784</t>
  </si>
  <si>
    <t>456187</t>
  </si>
  <si>
    <t>564015</t>
  </si>
  <si>
    <t>405684</t>
  </si>
  <si>
    <t>518908</t>
  </si>
  <si>
    <t>137541</t>
  </si>
  <si>
    <t>291633</t>
  </si>
  <si>
    <t>365530</t>
  </si>
  <si>
    <t>213</t>
  </si>
  <si>
    <t>422431</t>
  </si>
  <si>
    <t>364529</t>
  </si>
  <si>
    <t>272343</t>
  </si>
  <si>
    <t>257918</t>
  </si>
  <si>
    <t>285105</t>
  </si>
  <si>
    <t>242047</t>
  </si>
  <si>
    <t>219340</t>
  </si>
  <si>
    <t>216074</t>
  </si>
  <si>
    <t>322993</t>
  </si>
  <si>
    <t>411538</t>
  </si>
  <si>
    <t>411825</t>
  </si>
  <si>
    <t>131177</t>
  </si>
  <si>
    <t>140936</t>
  </si>
  <si>
    <t>452678</t>
  </si>
  <si>
    <t>368415</t>
  </si>
  <si>
    <t>368043</t>
  </si>
  <si>
    <t>368096</t>
  </si>
  <si>
    <t>303162</t>
  </si>
  <si>
    <t>367814</t>
  </si>
  <si>
    <t>144739</t>
  </si>
  <si>
    <t>281217</t>
  </si>
  <si>
    <t>541165</t>
  </si>
  <si>
    <t>512212</t>
  </si>
  <si>
    <t>464651</t>
  </si>
  <si>
    <t>589924</t>
  </si>
  <si>
    <t>466754</t>
  </si>
  <si>
    <t>514705</t>
  </si>
  <si>
    <t>388015</t>
  </si>
  <si>
    <t>410368</t>
  </si>
  <si>
    <t>601025</t>
  </si>
  <si>
    <t>358243</t>
  </si>
  <si>
    <t>522902</t>
  </si>
  <si>
    <t>354925</t>
  </si>
  <si>
    <t>446724</t>
  </si>
  <si>
    <t>453647</t>
  </si>
  <si>
    <t>436304</t>
  </si>
  <si>
    <t>466917</t>
  </si>
  <si>
    <t>464579</t>
  </si>
  <si>
    <t>461987</t>
  </si>
  <si>
    <t>395266</t>
  </si>
  <si>
    <t>531034</t>
  </si>
  <si>
    <t>344911</t>
  </si>
  <si>
    <t>536240</t>
  </si>
  <si>
    <t>539466</t>
  </si>
  <si>
    <t>551565</t>
  </si>
  <si>
    <t>19035</t>
  </si>
  <si>
    <t>867318</t>
  </si>
  <si>
    <t>670783</t>
  </si>
  <si>
    <t>345534</t>
  </si>
  <si>
    <t>563106</t>
  </si>
  <si>
    <t>564072</t>
  </si>
  <si>
    <t>520429</t>
  </si>
  <si>
    <t>564324</t>
  </si>
  <si>
    <t>898860</t>
  </si>
  <si>
    <t>740490</t>
  </si>
  <si>
    <t>898555</t>
  </si>
  <si>
    <t>715682</t>
  </si>
  <si>
    <t>741695</t>
  </si>
  <si>
    <t>309226</t>
  </si>
  <si>
    <t>642832</t>
  </si>
  <si>
    <t>927022</t>
  </si>
  <si>
    <t>515830</t>
  </si>
  <si>
    <t>832510</t>
  </si>
  <si>
    <t>158191</t>
  </si>
  <si>
    <t>381237</t>
  </si>
  <si>
    <t>506286</t>
  </si>
  <si>
    <t>68487</t>
  </si>
  <si>
    <t>376142</t>
  </si>
  <si>
    <t>35079</t>
  </si>
  <si>
    <t>249510</t>
  </si>
  <si>
    <t>221849</t>
  </si>
  <si>
    <t>37430</t>
  </si>
  <si>
    <t>416951</t>
  </si>
  <si>
    <t>615858</t>
  </si>
  <si>
    <t>686396</t>
  </si>
  <si>
    <t>703755</t>
  </si>
  <si>
    <t>614890</t>
  </si>
  <si>
    <t>772035</t>
  </si>
  <si>
    <t>587282</t>
  </si>
  <si>
    <t>412554</t>
  </si>
  <si>
    <t>739050</t>
  </si>
  <si>
    <t>321601</t>
  </si>
  <si>
    <t>854245</t>
  </si>
  <si>
    <t>684707</t>
  </si>
  <si>
    <t>261829</t>
  </si>
  <si>
    <t>658198</t>
  </si>
  <si>
    <t>296979</t>
  </si>
  <si>
    <t>777578</t>
  </si>
  <si>
    <t>18658</t>
  </si>
  <si>
    <t>32048</t>
  </si>
  <si>
    <t>18389</t>
  </si>
  <si>
    <t>126997</t>
  </si>
  <si>
    <t>76307</t>
  </si>
  <si>
    <t>613264</t>
  </si>
  <si>
    <t>773309</t>
  </si>
  <si>
    <t>365949</t>
  </si>
  <si>
    <t>703594</t>
  </si>
  <si>
    <t>166614</t>
  </si>
  <si>
    <t>246947</t>
  </si>
  <si>
    <t>560076</t>
  </si>
  <si>
    <t>588731</t>
  </si>
  <si>
    <t>45013</t>
  </si>
  <si>
    <t>589950</t>
  </si>
  <si>
    <t>415778</t>
  </si>
  <si>
    <t>439712</t>
  </si>
  <si>
    <t>28978</t>
  </si>
  <si>
    <t>92509</t>
  </si>
  <si>
    <t>826289</t>
  </si>
  <si>
    <t>545051</t>
  </si>
  <si>
    <t>457692</t>
  </si>
  <si>
    <t>99609</t>
  </si>
  <si>
    <t>594856</t>
  </si>
  <si>
    <t>16658</t>
  </si>
  <si>
    <t>488897</t>
  </si>
  <si>
    <t>672124</t>
  </si>
  <si>
    <t>501405</t>
  </si>
  <si>
    <t>18016</t>
  </si>
  <si>
    <t>176922</t>
  </si>
  <si>
    <t>15427</t>
  </si>
  <si>
    <t>750725</t>
  </si>
  <si>
    <t>595609</t>
  </si>
  <si>
    <t>270047</t>
  </si>
  <si>
    <t>537372</t>
  </si>
  <si>
    <t>840280</t>
  </si>
  <si>
    <t>17095</t>
  </si>
  <si>
    <t>230421</t>
  </si>
  <si>
    <t>352802</t>
  </si>
  <si>
    <t>615333</t>
  </si>
  <si>
    <t>544406</t>
  </si>
  <si>
    <t>544402</t>
  </si>
  <si>
    <t>611109</t>
  </si>
  <si>
    <t>613967</t>
  </si>
  <si>
    <t>777105</t>
  </si>
  <si>
    <t>600747</t>
  </si>
  <si>
    <t>703071</t>
  </si>
  <si>
    <t>358335</t>
  </si>
  <si>
    <t>27885</t>
  </si>
  <si>
    <t>104914</t>
  </si>
  <si>
    <t>283911</t>
  </si>
  <si>
    <t>185743</t>
  </si>
  <si>
    <t>116467</t>
  </si>
  <si>
    <t>27170</t>
  </si>
  <si>
    <t>29272</t>
  </si>
  <si>
    <t>409983</t>
  </si>
  <si>
    <t>448590</t>
  </si>
  <si>
    <t>418665</t>
  </si>
  <si>
    <t>391195</t>
  </si>
  <si>
    <t>610244</t>
  </si>
  <si>
    <t>862579</t>
  </si>
  <si>
    <t>862862</t>
  </si>
  <si>
    <t>332629</t>
  </si>
  <si>
    <t>376744</t>
  </si>
  <si>
    <t>961654</t>
  </si>
  <si>
    <t>877387</t>
  </si>
  <si>
    <t>876905</t>
  </si>
  <si>
    <t>877072</t>
  </si>
  <si>
    <t>714832</t>
  </si>
  <si>
    <t>876790</t>
  </si>
  <si>
    <t>385984</t>
  </si>
  <si>
    <t>692887</t>
  </si>
  <si>
    <t>666051</t>
  </si>
  <si>
    <t>637094</t>
  </si>
  <si>
    <t>589533</t>
  </si>
  <si>
    <t>714806</t>
  </si>
  <si>
    <t>591636</t>
  </si>
  <si>
    <t>639587</t>
  </si>
  <si>
    <t>512897</t>
  </si>
  <si>
    <t>535246</t>
  </si>
  <si>
    <t>725903</t>
  </si>
  <si>
    <t>483125</t>
  </si>
  <si>
    <t>647784</t>
  </si>
  <si>
    <t>571602</t>
  </si>
  <si>
    <t>578529</t>
  </si>
  <si>
    <t>561190</t>
  </si>
  <si>
    <t>591799</t>
  </si>
  <si>
    <t>589461</t>
  </si>
  <si>
    <t>586869</t>
  </si>
  <si>
    <t>520148</t>
  </si>
  <si>
    <t>809791</t>
  </si>
  <si>
    <t>469793</t>
  </si>
  <si>
    <t>661126</t>
  </si>
  <si>
    <t>820094</t>
  </si>
  <si>
    <t>830322</t>
  </si>
  <si>
    <t>876786</t>
  </si>
  <si>
    <t>206749</t>
  </si>
  <si>
    <t>439173</t>
  </si>
  <si>
    <t>767030</t>
  </si>
  <si>
    <t>767996</t>
  </si>
  <si>
    <t>775294</t>
  </si>
  <si>
    <t>768248</t>
  </si>
  <si>
    <t>1090242</t>
  </si>
  <si>
    <t>1001120</t>
  </si>
  <si>
    <t>1089937</t>
  </si>
  <si>
    <t>979682</t>
  </si>
  <si>
    <t>996492</t>
  </si>
  <si>
    <t>577356</t>
  </si>
  <si>
    <t>726746</t>
  </si>
  <si>
    <t>1118404</t>
  </si>
  <si>
    <t>1008978</t>
  </si>
  <si>
    <t>368476</t>
  </si>
  <si>
    <t>253007</t>
  </si>
  <si>
    <t>53045</t>
  </si>
  <si>
    <t>561639</t>
  </si>
  <si>
    <t>301706</t>
  </si>
  <si>
    <t>470940</t>
  </si>
  <si>
    <t>367041</t>
  </si>
  <si>
    <t>285379</t>
  </si>
  <si>
    <t>524995</t>
  </si>
  <si>
    <t>168793</t>
  </si>
  <si>
    <t>151824</t>
  </si>
  <si>
    <t>434527</t>
  </si>
  <si>
    <t>88511</t>
  </si>
  <si>
    <t>163143</t>
  </si>
  <si>
    <t>123248</t>
  </si>
  <si>
    <t>181861</t>
  </si>
  <si>
    <t>275016</t>
  </si>
  <si>
    <t>288659</t>
  </si>
  <si>
    <t>390211</t>
  </si>
  <si>
    <t>190361</t>
  </si>
  <si>
    <t>220673</t>
  </si>
  <si>
    <t>325571</t>
  </si>
  <si>
    <t>134823</t>
  </si>
  <si>
    <t>321410</t>
  </si>
  <si>
    <t>420998</t>
  </si>
  <si>
    <t>506223</t>
  </si>
  <si>
    <t>472835</t>
  </si>
  <si>
    <t>506687</t>
  </si>
  <si>
    <t>563571</t>
  </si>
  <si>
    <t>569455</t>
  </si>
  <si>
    <t>149230</t>
  </si>
  <si>
    <t>309275</t>
  </si>
  <si>
    <t>291513</t>
  </si>
  <si>
    <t>434366</t>
  </si>
  <si>
    <t>215640</t>
  </si>
  <si>
    <t>342574</t>
  </si>
  <si>
    <t>364357</t>
  </si>
  <si>
    <t>64507</t>
  </si>
  <si>
    <t>124697</t>
  </si>
  <si>
    <t>483162</t>
  </si>
  <si>
    <t>447175</t>
  </si>
  <si>
    <t>519212</t>
  </si>
  <si>
    <t>874355</t>
  </si>
  <si>
    <t>522126</t>
  </si>
  <si>
    <t>333598</t>
  </si>
  <si>
    <t>585657</t>
  </si>
  <si>
    <t>549743</t>
  </si>
  <si>
    <t>290109</t>
  </si>
  <si>
    <t>483158</t>
  </si>
  <si>
    <t>138354</t>
  </si>
  <si>
    <t>455047</t>
  </si>
  <si>
    <t>130822</t>
  </si>
  <si>
    <t>490102</t>
  </si>
  <si>
    <t>88968</t>
  </si>
  <si>
    <t>208090</t>
  </si>
  <si>
    <t>54814</t>
  </si>
  <si>
    <t>492955</t>
  </si>
  <si>
    <t>606421</t>
  </si>
  <si>
    <t>502992</t>
  </si>
  <si>
    <t>286691</t>
  </si>
  <si>
    <t>131575</t>
  </si>
  <si>
    <t>387578</t>
  </si>
  <si>
    <t>512461</t>
  </si>
  <si>
    <t>376246</t>
  </si>
  <si>
    <t>510243</t>
  </si>
  <si>
    <t>294163</t>
  </si>
  <si>
    <t>354538</t>
  </si>
  <si>
    <t>151299</t>
  </si>
  <si>
    <t>103975</t>
  </si>
  <si>
    <t>103971</t>
  </si>
  <si>
    <t>437955</t>
  </si>
  <si>
    <t>86807</t>
  </si>
  <si>
    <t>420525</t>
  </si>
  <si>
    <t>136713</t>
  </si>
  <si>
    <t>433843</t>
  </si>
  <si>
    <t>261620</t>
  </si>
  <si>
    <t>521037</t>
  </si>
  <si>
    <t>543059</t>
  </si>
  <si>
    <t>429470</t>
  </si>
  <si>
    <t>551222</t>
  </si>
  <si>
    <t>578045</t>
  </si>
  <si>
    <t>526677</t>
  </si>
  <si>
    <t>542914</t>
  </si>
  <si>
    <t>153940</t>
  </si>
  <si>
    <t>190805</t>
  </si>
  <si>
    <t>178928</t>
  </si>
  <si>
    <t>182678</t>
  </si>
  <si>
    <t>289940</t>
  </si>
  <si>
    <t>422114</t>
  </si>
  <si>
    <t>422401</t>
  </si>
  <si>
    <t>285503</t>
  </si>
  <si>
    <t>253177</t>
  </si>
  <si>
    <t>521189</t>
  </si>
  <si>
    <t>436926</t>
  </si>
  <si>
    <t>436444</t>
  </si>
  <si>
    <t>436607</t>
  </si>
  <si>
    <t>421322</t>
  </si>
  <si>
    <t>436325</t>
  </si>
  <si>
    <t>301921</t>
  </si>
  <si>
    <t>460455</t>
  </si>
  <si>
    <t>162463</t>
  </si>
  <si>
    <t>133510</t>
  </si>
  <si>
    <t>85949</t>
  </si>
  <si>
    <t>274341</t>
  </si>
  <si>
    <t>88052</t>
  </si>
  <si>
    <t>199122</t>
  </si>
  <si>
    <t>437</t>
  </si>
  <si>
    <t>62409</t>
  </si>
  <si>
    <t>285442</t>
  </si>
  <si>
    <t>53534</t>
  </si>
  <si>
    <t>207323</t>
  </si>
  <si>
    <t>55096</t>
  </si>
  <si>
    <t>131141</t>
  </si>
  <si>
    <t>138068</t>
  </si>
  <si>
    <t>120725</t>
  </si>
  <si>
    <t>151334</t>
  </si>
  <si>
    <t>148996</t>
  </si>
  <si>
    <t>146404</t>
  </si>
  <si>
    <t>104960</t>
  </si>
  <si>
    <t>369326</t>
  </si>
  <si>
    <t>89429</t>
  </si>
  <si>
    <t>220661</t>
  </si>
  <si>
    <t>379633</t>
  </si>
  <si>
    <t>389857</t>
  </si>
  <si>
    <t>250309</t>
  </si>
  <si>
    <t>555171</t>
  </si>
  <si>
    <t>883028</t>
  </si>
  <si>
    <t>880400</t>
  </si>
  <si>
    <t>887698</t>
  </si>
  <si>
    <t>884246</t>
  </si>
  <si>
    <t>1014039</t>
  </si>
  <si>
    <t>970322</t>
  </si>
  <si>
    <t>1017328</t>
  </si>
  <si>
    <t>992601</t>
  </si>
  <si>
    <t>968606</t>
  </si>
  <si>
    <t>693354</t>
  </si>
  <si>
    <t>566247</t>
  </si>
  <si>
    <t>1042201</t>
  </si>
  <si>
    <t>1158069</t>
  </si>
  <si>
    <t>54687</t>
  </si>
  <si>
    <t>904172</t>
  </si>
  <si>
    <t>482941</t>
  </si>
  <si>
    <t>430586</t>
  </si>
  <si>
    <t>869257</t>
  </si>
  <si>
    <t>418175</t>
  </si>
  <si>
    <t>774964</t>
  </si>
  <si>
    <t>671069</t>
  </si>
  <si>
    <t>593001</t>
  </si>
  <si>
    <t>832613</t>
  </si>
  <si>
    <t>444191</t>
  </si>
  <si>
    <t>240858</t>
  </si>
  <si>
    <t>226324</t>
  </si>
  <si>
    <t>222376</t>
  </si>
  <si>
    <t>400175</t>
  </si>
  <si>
    <t>461626</t>
  </si>
  <si>
    <t>270676</t>
  </si>
  <si>
    <t>454813</t>
  </si>
  <si>
    <t>229687</t>
  </si>
  <si>
    <t>592687</t>
  </si>
  <si>
    <t>6748</t>
  </si>
  <si>
    <t>447395</t>
  </si>
  <si>
    <t>174587</t>
  </si>
  <si>
    <t>582951</t>
  </si>
  <si>
    <t>446487</t>
  </si>
  <si>
    <t>479932</t>
  </si>
  <si>
    <t>208847</t>
  </si>
  <si>
    <t>810247</t>
  </si>
  <si>
    <t>776859</t>
  </si>
  <si>
    <t>810711</t>
  </si>
  <si>
    <t>867591</t>
  </si>
  <si>
    <t>873479</t>
  </si>
  <si>
    <t>231950</t>
  </si>
  <si>
    <t>70286</t>
  </si>
  <si>
    <t>424758</t>
  </si>
  <si>
    <t>222215</t>
  </si>
  <si>
    <t>422055</t>
  </si>
  <si>
    <t>646598</t>
  </si>
  <si>
    <t>668385</t>
  </si>
  <si>
    <t>316448</t>
  </si>
  <si>
    <t>259280</t>
  </si>
  <si>
    <t>787182</t>
  </si>
  <si>
    <t>291357</t>
  </si>
  <si>
    <t>631616</t>
  </si>
  <si>
    <t>974736</t>
  </si>
  <si>
    <t>826154</t>
  </si>
  <si>
    <t>641220</t>
  </si>
  <si>
    <t>893279</t>
  </si>
  <si>
    <t>339671</t>
  </si>
  <si>
    <t>231030</t>
  </si>
  <si>
    <t>410158</t>
  </si>
  <si>
    <t>759071</t>
  </si>
  <si>
    <t>250692</t>
  </si>
  <si>
    <t>794126</t>
  </si>
  <si>
    <t>362908</t>
  </si>
  <si>
    <t>197484</t>
  </si>
  <si>
    <t>429667</t>
  </si>
  <si>
    <t>800573</t>
  </si>
  <si>
    <t>796979</t>
  </si>
  <si>
    <t>910445</t>
  </si>
  <si>
    <t>807012</t>
  </si>
  <si>
    <t>115428</t>
  </si>
  <si>
    <t>255039</t>
  </si>
  <si>
    <t>557318</t>
  </si>
  <si>
    <t>816489</t>
  </si>
  <si>
    <t>376026</t>
  </si>
  <si>
    <t>814267</t>
  </si>
  <si>
    <t>601781</t>
  </si>
  <si>
    <t>516876</t>
  </si>
  <si>
    <t>241726</t>
  </si>
  <si>
    <t>299898</t>
  </si>
  <si>
    <t>299894</t>
  </si>
  <si>
    <t>268314</t>
  </si>
  <si>
    <t>398471</t>
  </si>
  <si>
    <t>211968</t>
  </si>
  <si>
    <t>250195</t>
  </si>
  <si>
    <t>225286</t>
  </si>
  <si>
    <t>487960</t>
  </si>
  <si>
    <t>825057</t>
  </si>
  <si>
    <t>491554</t>
  </si>
  <si>
    <t>850681</t>
  </si>
  <si>
    <t>636805</t>
  </si>
  <si>
    <t>858107</t>
  </si>
  <si>
    <t>884930</t>
  </si>
  <si>
    <t>833562</t>
  </si>
  <si>
    <t>849799</t>
  </si>
  <si>
    <t>410254</t>
  </si>
  <si>
    <t>447119</t>
  </si>
  <si>
    <t>435242</t>
  </si>
  <si>
    <t>489563</t>
  </si>
  <si>
    <t>276190</t>
  </si>
  <si>
    <t>215974</t>
  </si>
  <si>
    <t>216261</t>
  </si>
  <si>
    <t>520497</t>
  </si>
  <si>
    <t>488463</t>
  </si>
  <si>
    <t>315049</t>
  </si>
  <si>
    <t>230786</t>
  </si>
  <si>
    <t>230304</t>
  </si>
  <si>
    <t>230467</t>
  </si>
  <si>
    <t>261878</t>
  </si>
  <si>
    <t>230185</t>
  </si>
  <si>
    <t>461283</t>
  </si>
  <si>
    <t>283946</t>
  </si>
  <si>
    <t>462255</t>
  </si>
  <si>
    <t>448626</t>
  </si>
  <si>
    <t>401065</t>
  </si>
  <si>
    <t>228675</t>
  </si>
  <si>
    <t>403168</t>
  </si>
  <si>
    <t>249823</t>
  </si>
  <si>
    <t>380636</t>
  </si>
  <si>
    <t>319963</t>
  </si>
  <si>
    <t>114731</t>
  </si>
  <si>
    <t>430665</t>
  </si>
  <si>
    <t>200809</t>
  </si>
  <si>
    <t>432227</t>
  </si>
  <si>
    <t>254511</t>
  </si>
  <si>
    <t>247255</t>
  </si>
  <si>
    <t>263029</t>
  </si>
  <si>
    <t>244637</t>
  </si>
  <si>
    <t>243824</t>
  </si>
  <si>
    <t>269141</t>
  </si>
  <si>
    <t>302362</t>
  </si>
  <si>
    <t>54676</t>
  </si>
  <si>
    <t>362180</t>
  </si>
  <si>
    <t>176087</t>
  </si>
  <si>
    <t>340</t>
  </si>
  <si>
    <t>7122</t>
  </si>
  <si>
    <t>680057</t>
  </si>
  <si>
    <t>354808</t>
  </si>
  <si>
    <t>572380</t>
  </si>
  <si>
    <t>573346</t>
  </si>
  <si>
    <t>529703</t>
  </si>
  <si>
    <t>573598</t>
  </si>
  <si>
    <t>908134</t>
  </si>
  <si>
    <t>745909</t>
  </si>
  <si>
    <t>907829</t>
  </si>
  <si>
    <t>721101</t>
  </si>
  <si>
    <t>747114</t>
  </si>
  <si>
    <t>318500</t>
  </si>
  <si>
    <t>652106</t>
  </si>
  <si>
    <t>936296</t>
  </si>
  <si>
    <t>501889</t>
  </si>
  <si>
    <t>841784</t>
  </si>
  <si>
    <t>144250</t>
  </si>
  <si>
    <t>390511</t>
  </si>
  <si>
    <t>515560</t>
  </si>
  <si>
    <t>56645</t>
  </si>
  <si>
    <t>385416</t>
  </si>
  <si>
    <t>44353</t>
  </si>
  <si>
    <t>258784</t>
  </si>
  <si>
    <t>231123</t>
  </si>
  <si>
    <t>46704</t>
  </si>
  <si>
    <t>426225</t>
  </si>
  <si>
    <t>625132</t>
  </si>
  <si>
    <t>695670</t>
  </si>
  <si>
    <t>713029</t>
  </si>
  <si>
    <t>624164</t>
  </si>
  <si>
    <t>781309</t>
  </si>
  <si>
    <t>596556</t>
  </si>
  <si>
    <t>421828</t>
  </si>
  <si>
    <t>748324</t>
  </si>
  <si>
    <t>330875</t>
  </si>
  <si>
    <t>863519</t>
  </si>
  <si>
    <t>447979</t>
  </si>
  <si>
    <t>693981</t>
  </si>
  <si>
    <t>271103</t>
  </si>
  <si>
    <t>667472</t>
  </si>
  <si>
    <t>306253</t>
  </si>
  <si>
    <t>786852</t>
  </si>
  <si>
    <t>27932</t>
  </si>
  <si>
    <t>41322</t>
  </si>
  <si>
    <t>23808</t>
  </si>
  <si>
    <t>113056</t>
  </si>
  <si>
    <t>64465</t>
  </si>
  <si>
    <t>622538</t>
  </si>
  <si>
    <t>782583</t>
  </si>
  <si>
    <t>375223</t>
  </si>
  <si>
    <t>712868</t>
  </si>
  <si>
    <t>410095</t>
  </si>
  <si>
    <t>175888</t>
  </si>
  <si>
    <t>256221</t>
  </si>
  <si>
    <t>569350</t>
  </si>
  <si>
    <t>598005</t>
  </si>
  <si>
    <t>54287</t>
  </si>
  <si>
    <t>599224</t>
  </si>
  <si>
    <t>425052</t>
  </si>
  <si>
    <t>445131</t>
  </si>
  <si>
    <t>15037</t>
  </si>
  <si>
    <t>279130</t>
  </si>
  <si>
    <t>78568</t>
  </si>
  <si>
    <t>835563</t>
  </si>
  <si>
    <t>554325</t>
  </si>
  <si>
    <t>466966</t>
  </si>
  <si>
    <t>108883</t>
  </si>
  <si>
    <t>604130</t>
  </si>
  <si>
    <t>17053</t>
  </si>
  <si>
    <t>498171</t>
  </si>
  <si>
    <t>681398</t>
  </si>
  <si>
    <t>510679</t>
  </si>
  <si>
    <t>27290</t>
  </si>
  <si>
    <t>162981</t>
  </si>
  <si>
    <t>24701</t>
  </si>
  <si>
    <t>759999</t>
  </si>
  <si>
    <t>604883</t>
  </si>
  <si>
    <t>279321</t>
  </si>
  <si>
    <t>29582</t>
  </si>
  <si>
    <t>546646</t>
  </si>
  <si>
    <t>849554</t>
  </si>
  <si>
    <t>239695</t>
  </si>
  <si>
    <t>362076</t>
  </si>
  <si>
    <t>624607</t>
  </si>
  <si>
    <t>553680</t>
  </si>
  <si>
    <t>553676</t>
  </si>
  <si>
    <t>620383</t>
  </si>
  <si>
    <t>623241</t>
  </si>
  <si>
    <t>786379</t>
  </si>
  <si>
    <t>610021</t>
  </si>
  <si>
    <t>712345</t>
  </si>
  <si>
    <t>367609</t>
  </si>
  <si>
    <t>13944</t>
  </si>
  <si>
    <t>114188</t>
  </si>
  <si>
    <t>281691</t>
  </si>
  <si>
    <t>159752</t>
  </si>
  <si>
    <t>114247</t>
  </si>
  <si>
    <t>24950</t>
  </si>
  <si>
    <t>27052</t>
  </si>
  <si>
    <t>407763</t>
  </si>
  <si>
    <t>446370</t>
  </si>
  <si>
    <t>416445</t>
  </si>
  <si>
    <t>388971</t>
  </si>
  <si>
    <t>608024</t>
  </si>
  <si>
    <t>860359</t>
  </si>
  <si>
    <t>860646</t>
  </si>
  <si>
    <t>330409</t>
  </si>
  <si>
    <t>374524</t>
  </si>
  <si>
    <t>959430</t>
  </si>
  <si>
    <t>875167</t>
  </si>
  <si>
    <t>874685</t>
  </si>
  <si>
    <t>874852</t>
  </si>
  <si>
    <t>712612</t>
  </si>
  <si>
    <t>874570</t>
  </si>
  <si>
    <t>383764</t>
  </si>
  <si>
    <t>690667</t>
  </si>
  <si>
    <t>663831</t>
  </si>
  <si>
    <t>634874</t>
  </si>
  <si>
    <t>587313</t>
  </si>
  <si>
    <t>712586</t>
  </si>
  <si>
    <t>589420</t>
  </si>
  <si>
    <t>637367</t>
  </si>
  <si>
    <t>510677</t>
  </si>
  <si>
    <t>533026</t>
  </si>
  <si>
    <t>723683</t>
  </si>
  <si>
    <t>480905</t>
  </si>
  <si>
    <t>645568</t>
  </si>
  <si>
    <t>477587</t>
  </si>
  <si>
    <t>569382</t>
  </si>
  <si>
    <t>576309</t>
  </si>
  <si>
    <t>558970</t>
  </si>
  <si>
    <t>589575</t>
  </si>
  <si>
    <t>587241</t>
  </si>
  <si>
    <t>584645</t>
  </si>
  <si>
    <t>517928</t>
  </si>
  <si>
    <t>807571</t>
  </si>
  <si>
    <t>467573</t>
  </si>
  <si>
    <t>658906</t>
  </si>
  <si>
    <t>817874</t>
  </si>
  <si>
    <t>828102</t>
  </si>
  <si>
    <t>470496</t>
  </si>
  <si>
    <t>183222</t>
  </si>
  <si>
    <t>501284</t>
  </si>
  <si>
    <t>502250</t>
  </si>
  <si>
    <t>509548</t>
  </si>
  <si>
    <t>502502</t>
  </si>
  <si>
    <t>824496</t>
  </si>
  <si>
    <t>735374</t>
  </si>
  <si>
    <t>824191</t>
  </si>
  <si>
    <t>730746</t>
  </si>
  <si>
    <t>311610</t>
  </si>
  <si>
    <t>480520</t>
  </si>
  <si>
    <t>852658</t>
  </si>
  <si>
    <t>739217</t>
  </si>
  <si>
    <t>632223</t>
  </si>
  <si>
    <t>330387</t>
  </si>
  <si>
    <t>165136</t>
  </si>
  <si>
    <t>305999</t>
  </si>
  <si>
    <t>291874</t>
  </si>
  <si>
    <t>160041</t>
  </si>
  <si>
    <t>201175</t>
  </si>
  <si>
    <t>87198</t>
  </si>
  <si>
    <t>15626</t>
  </si>
  <si>
    <t>255230</t>
  </si>
  <si>
    <t>212079</t>
  </si>
  <si>
    <t>415571</t>
  </si>
  <si>
    <t>470295</t>
  </si>
  <si>
    <t>487654</t>
  </si>
  <si>
    <t>414603</t>
  </si>
  <si>
    <t>571748</t>
  </si>
  <si>
    <t>207682</t>
  </si>
  <si>
    <t>538763</t>
  </si>
  <si>
    <t>116729</t>
  </si>
  <si>
    <t>653958</t>
  </si>
  <si>
    <t>233833</t>
  </si>
  <si>
    <t>484420</t>
  </si>
  <si>
    <t>45728</t>
  </si>
  <si>
    <t>457911</t>
  </si>
  <si>
    <t>80878</t>
  </si>
  <si>
    <t>561477</t>
  </si>
  <si>
    <t>236458</t>
  </si>
  <si>
    <t>203070</t>
  </si>
  <si>
    <t>236926</t>
  </si>
  <si>
    <t>293806</t>
  </si>
  <si>
    <t>299694</t>
  </si>
  <si>
    <t>412977</t>
  </si>
  <si>
    <t>573022</t>
  </si>
  <si>
    <t>149848</t>
  </si>
  <si>
    <t>487493</t>
  </si>
  <si>
    <t>195949</t>
  </si>
  <si>
    <t>72813</t>
  </si>
  <si>
    <t>84514</t>
  </si>
  <si>
    <t>359789</t>
  </si>
  <si>
    <t>388444</t>
  </si>
  <si>
    <t>213397</t>
  </si>
  <si>
    <t>373849</t>
  </si>
  <si>
    <t>253466</t>
  </si>
  <si>
    <t>495045</t>
  </si>
  <si>
    <t>252365</t>
  </si>
  <si>
    <t>53755</t>
  </si>
  <si>
    <t>315896</t>
  </si>
  <si>
    <t>610188</t>
  </si>
  <si>
    <t>328950</t>
  </si>
  <si>
    <t>210261</t>
  </si>
  <si>
    <t>185282</t>
  </si>
  <si>
    <t>394569</t>
  </si>
  <si>
    <t>220341</t>
  </si>
  <si>
    <t>288610</t>
  </si>
  <si>
    <t>471837</t>
  </si>
  <si>
    <t>301118</t>
  </si>
  <si>
    <t>223190</t>
  </si>
  <si>
    <t>336660</t>
  </si>
  <si>
    <t>233227</t>
  </si>
  <si>
    <t>550438</t>
  </si>
  <si>
    <t>395322</t>
  </si>
  <si>
    <t>107735</t>
  </si>
  <si>
    <t>242700</t>
  </si>
  <si>
    <t>337085</t>
  </si>
  <si>
    <t>639993</t>
  </si>
  <si>
    <t>240482</t>
  </si>
  <si>
    <t>136701</t>
  </si>
  <si>
    <t>415046</t>
  </si>
  <si>
    <t>344119</t>
  </si>
  <si>
    <t>344115</t>
  </si>
  <si>
    <t>395008</t>
  </si>
  <si>
    <t>413680</t>
  </si>
  <si>
    <t>561004</t>
  </si>
  <si>
    <t>400460</t>
  </si>
  <si>
    <t>486970</t>
  </si>
  <si>
    <t>142234</t>
  </si>
  <si>
    <t>251272</t>
  </si>
  <si>
    <t>273298</t>
  </si>
  <si>
    <t>106281</t>
  </si>
  <si>
    <t>329016</t>
  </si>
  <si>
    <t>271114</t>
  </si>
  <si>
    <t>219746</t>
  </si>
  <si>
    <t>235983</t>
  </si>
  <si>
    <t>191686</t>
  </si>
  <si>
    <t>230293</t>
  </si>
  <si>
    <t>172898</t>
  </si>
  <si>
    <t>391947</t>
  </si>
  <si>
    <t>644282</t>
  </si>
  <si>
    <t>644569</t>
  </si>
  <si>
    <t>114332</t>
  </si>
  <si>
    <t>147920</t>
  </si>
  <si>
    <t>743353</t>
  </si>
  <si>
    <t>659094</t>
  </si>
  <si>
    <t>658608</t>
  </si>
  <si>
    <t>658775</t>
  </si>
  <si>
    <t>392006</t>
  </si>
  <si>
    <t>658489</t>
  </si>
  <si>
    <t>157160</t>
  </si>
  <si>
    <t>370061</t>
  </si>
  <si>
    <t>447754</t>
  </si>
  <si>
    <t>418801</t>
  </si>
  <si>
    <t>371236</t>
  </si>
  <si>
    <t>496505</t>
  </si>
  <si>
    <t>373339</t>
  </si>
  <si>
    <t>421290</t>
  </si>
  <si>
    <t>294600</t>
  </si>
  <si>
    <t>316949</t>
  </si>
  <si>
    <t>507606</t>
  </si>
  <si>
    <t>266769</t>
  </si>
  <si>
    <t>429491</t>
  </si>
  <si>
    <t>261510</t>
  </si>
  <si>
    <t>353305</t>
  </si>
  <si>
    <t>360232</t>
  </si>
  <si>
    <t>342889</t>
  </si>
  <si>
    <t>373502</t>
  </si>
  <si>
    <t>371164</t>
  </si>
  <si>
    <t>368572</t>
  </si>
  <si>
    <t>301851</t>
  </si>
  <si>
    <t>591490</t>
  </si>
  <si>
    <t>251496</t>
  </si>
  <si>
    <t>442829</t>
  </si>
  <si>
    <t>601801</t>
  </si>
  <si>
    <t>612025</t>
  </si>
  <si>
    <t>460950</t>
  </si>
  <si>
    <t>108900</t>
  </si>
  <si>
    <t>439060</t>
  </si>
  <si>
    <t>440026</t>
  </si>
  <si>
    <t>447324</t>
  </si>
  <si>
    <t>440278</t>
  </si>
  <si>
    <t>762272</t>
  </si>
  <si>
    <t>673150</t>
  </si>
  <si>
    <t>761967</t>
  </si>
  <si>
    <t>651712</t>
  </si>
  <si>
    <t>668522</t>
  </si>
  <si>
    <t>249386</t>
  </si>
  <si>
    <t>418296</t>
  </si>
  <si>
    <t>790434</t>
  </si>
  <si>
    <t>717695</t>
  </si>
  <si>
    <t>523695</t>
  </si>
  <si>
    <t>491134</t>
  </si>
  <si>
    <t>141542</t>
  </si>
  <si>
    <t>345611</t>
  </si>
  <si>
    <t>452621</t>
  </si>
  <si>
    <t>80900</t>
  </si>
  <si>
    <t>361922</t>
  </si>
  <si>
    <t>96831</t>
  </si>
  <si>
    <t>176549</t>
  </si>
  <si>
    <t>326559</t>
  </si>
  <si>
    <t>204602</t>
  </si>
  <si>
    <t>406052</t>
  </si>
  <si>
    <t>378416</t>
  </si>
  <si>
    <t>395775</t>
  </si>
  <si>
    <t>443121</t>
  </si>
  <si>
    <t>562202</t>
  </si>
  <si>
    <t>377449</t>
  </si>
  <si>
    <t>199913</t>
  </si>
  <si>
    <t>529217</t>
  </si>
  <si>
    <t>199776</t>
  </si>
  <si>
    <t>545430</t>
  </si>
  <si>
    <t>226356</t>
  </si>
  <si>
    <t>355208</t>
  </si>
  <si>
    <t>154083</t>
  </si>
  <si>
    <t>489433</t>
  </si>
  <si>
    <t>150459</t>
  </si>
  <si>
    <t>418178</t>
  </si>
  <si>
    <t>328394</t>
  </si>
  <si>
    <t>363817</t>
  </si>
  <si>
    <t>345802</t>
  </si>
  <si>
    <t>454553</t>
  </si>
  <si>
    <t>460441</t>
  </si>
  <si>
    <t>403431</t>
  </si>
  <si>
    <t>464494</t>
  </si>
  <si>
    <t>87652</t>
  </si>
  <si>
    <t>395614</t>
  </si>
  <si>
    <t>188472</t>
  </si>
  <si>
    <t>233560</t>
  </si>
  <si>
    <t>94980</t>
  </si>
  <si>
    <t>369654</t>
  </si>
  <si>
    <t>378898</t>
  </si>
  <si>
    <t>374144</t>
  </si>
  <si>
    <t>281970</t>
  </si>
  <si>
    <t>191242</t>
  </si>
  <si>
    <t>532288</t>
  </si>
  <si>
    <t>361241</t>
  </si>
  <si>
    <t>128106</t>
  </si>
  <si>
    <t>476643</t>
  </si>
  <si>
    <t>535866</t>
  </si>
  <si>
    <t>263393</t>
  </si>
  <si>
    <t>226794</t>
  </si>
  <si>
    <t>249358</t>
  </si>
  <si>
    <t>385023</t>
  </si>
  <si>
    <t>342451</t>
  </si>
  <si>
    <t>295545</t>
  </si>
  <si>
    <t>462291</t>
  </si>
  <si>
    <t>340730</t>
  </si>
  <si>
    <t>383937</t>
  </si>
  <si>
    <t>509865</t>
  </si>
  <si>
    <t>325672</t>
  </si>
  <si>
    <t>540892</t>
  </si>
  <si>
    <t>385776</t>
  </si>
  <si>
    <t>70836</t>
  </si>
  <si>
    <t>351576</t>
  </si>
  <si>
    <t>376697</t>
  </si>
  <si>
    <t>531465</t>
  </si>
  <si>
    <t>349358</t>
  </si>
  <si>
    <t>174622</t>
  </si>
  <si>
    <t>405500</t>
  </si>
  <si>
    <t>334573</t>
  </si>
  <si>
    <t>334569</t>
  </si>
  <si>
    <t>303129</t>
  </si>
  <si>
    <t>441417</t>
  </si>
  <si>
    <t>417705</t>
  </si>
  <si>
    <t>390914</t>
  </si>
  <si>
    <t>395091</t>
  </si>
  <si>
    <t>150155</t>
  </si>
  <si>
    <t>360148</t>
  </si>
  <si>
    <t>434045</t>
  </si>
  <si>
    <t>70638</t>
  </si>
  <si>
    <t>457043</t>
  </si>
  <si>
    <t>399141</t>
  </si>
  <si>
    <t>347773</t>
  </si>
  <si>
    <t>326946</t>
  </si>
  <si>
    <t>210842</t>
  </si>
  <si>
    <t>210846</t>
  </si>
  <si>
    <t>188139</t>
  </si>
  <si>
    <t>184873</t>
  </si>
  <si>
    <t>291792</t>
  </si>
  <si>
    <t>410755</t>
  </si>
  <si>
    <t>411042</t>
  </si>
  <si>
    <t>133444</t>
  </si>
  <si>
    <t>109735</t>
  </si>
  <si>
    <t>451785</t>
  </si>
  <si>
    <t>367464</t>
  </si>
  <si>
    <t>367040</t>
  </si>
  <si>
    <t>367313</t>
  </si>
  <si>
    <t>302269</t>
  </si>
  <si>
    <t>366863</t>
  </si>
  <si>
    <t>143846</t>
  </si>
  <si>
    <t>280324</t>
  </si>
  <si>
    <t>547989</t>
  </si>
  <si>
    <t>473092</t>
  </si>
  <si>
    <t>425531</t>
  </si>
  <si>
    <t>513057</t>
  </si>
  <si>
    <t>427634</t>
  </si>
  <si>
    <t>437838</t>
  </si>
  <si>
    <t>360623</t>
  </si>
  <si>
    <t>352306</t>
  </si>
  <si>
    <t>524158</t>
  </si>
  <si>
    <t>332781</t>
  </si>
  <si>
    <t>446039</t>
  </si>
  <si>
    <t>327526</t>
  </si>
  <si>
    <t>369857</t>
  </si>
  <si>
    <t>376784</t>
  </si>
  <si>
    <t>359441</t>
  </si>
  <si>
    <t>390050</t>
  </si>
  <si>
    <t>387712</t>
  </si>
  <si>
    <t>385120</t>
  </si>
  <si>
    <t>318403</t>
  </si>
  <si>
    <t>499833</t>
  </si>
  <si>
    <t>279258</t>
  </si>
  <si>
    <t>398736</t>
  </si>
  <si>
    <t>508265</t>
  </si>
  <si>
    <t>520364</t>
  </si>
  <si>
    <t>78582</t>
  </si>
  <si>
    <t>470027</t>
  </si>
  <si>
    <t>846361</t>
  </si>
  <si>
    <t>847327</t>
  </si>
  <si>
    <t>854625</t>
  </si>
  <si>
    <t>847579</t>
  </si>
  <si>
    <t>1169573</t>
  </si>
  <si>
    <t>1080451</t>
  </si>
  <si>
    <t>1169268</t>
  </si>
  <si>
    <t>1059013</t>
  </si>
  <si>
    <t>1075823</t>
  </si>
  <si>
    <t>657823</t>
  </si>
  <si>
    <t>645423</t>
  </si>
  <si>
    <t>1197735</t>
  </si>
  <si>
    <t>1088313</t>
  </si>
  <si>
    <t>232917</t>
  </si>
  <si>
    <t>679479</t>
  </si>
  <si>
    <t>283861</t>
  </si>
  <si>
    <t>202299</t>
  </si>
  <si>
    <t>640970</t>
  </si>
  <si>
    <t>331424</t>
  </si>
  <si>
    <t>550267</t>
  </si>
  <si>
    <t>446372</t>
  </si>
  <si>
    <t>364710</t>
  </si>
  <si>
    <t>604326</t>
  </si>
  <si>
    <t>217040</t>
  </si>
  <si>
    <t>16067</t>
  </si>
  <si>
    <t>302916</t>
  </si>
  <si>
    <t>298968</t>
  </si>
  <si>
    <t>175482</t>
  </si>
  <si>
    <t>233339</t>
  </si>
  <si>
    <t>42389</t>
  </si>
  <si>
    <t>261192</t>
  </si>
  <si>
    <t>143867</t>
  </si>
  <si>
    <t>367990</t>
  </si>
  <si>
    <t>254652</t>
  </si>
  <si>
    <t>219108</t>
  </si>
  <si>
    <t>85114</t>
  </si>
  <si>
    <t>404902</t>
  </si>
  <si>
    <t>221794</t>
  </si>
  <si>
    <t>351128</t>
  </si>
  <si>
    <t>285439</t>
  </si>
  <si>
    <t>585554</t>
  </si>
  <si>
    <t>552166</t>
  </si>
  <si>
    <t>586018</t>
  </si>
  <si>
    <t>642898</t>
  </si>
  <si>
    <t>648786</t>
  </si>
  <si>
    <t>13241</t>
  </si>
  <si>
    <t>173716</t>
  </si>
  <si>
    <t>321231</t>
  </si>
  <si>
    <t>298807</t>
  </si>
  <si>
    <t>222673</t>
  </si>
  <si>
    <t>421905</t>
  </si>
  <si>
    <t>443688</t>
  </si>
  <si>
    <t>91755</t>
  </si>
  <si>
    <t>34587</t>
  </si>
  <si>
    <t>562489</t>
  </si>
  <si>
    <t>311616</t>
  </si>
  <si>
    <t>598543</t>
  </si>
  <si>
    <t>855355</t>
  </si>
  <si>
    <t>602593</t>
  </si>
  <si>
    <t>602597</t>
  </si>
  <si>
    <t>414065</t>
  </si>
  <si>
    <t>664988</t>
  </si>
  <si>
    <t>414184</t>
  </si>
  <si>
    <t>154550</t>
  </si>
  <si>
    <t>185465</t>
  </si>
  <si>
    <t>534378</t>
  </si>
  <si>
    <t>25999</t>
  </si>
  <si>
    <t>134621</t>
  </si>
  <si>
    <t>63809</t>
  </si>
  <si>
    <t>204068</t>
  </si>
  <si>
    <t>572282</t>
  </si>
  <si>
    <t>685752</t>
  </si>
  <si>
    <t>582319</t>
  </si>
  <si>
    <t>142410</t>
  </si>
  <si>
    <t>26752</t>
  </si>
  <si>
    <t>466909</t>
  </si>
  <si>
    <t>591792</t>
  </si>
  <si>
    <t>151333</t>
  </si>
  <si>
    <t>240687</t>
  </si>
  <si>
    <t>589574</t>
  </si>
  <si>
    <t>373498</t>
  </si>
  <si>
    <t>384256</t>
  </si>
  <si>
    <t>75205</t>
  </si>
  <si>
    <t>75201</t>
  </si>
  <si>
    <t>302396</t>
  </si>
  <si>
    <t>173778</t>
  </si>
  <si>
    <t>284966</t>
  </si>
  <si>
    <t>21908</t>
  </si>
  <si>
    <t>298284</t>
  </si>
  <si>
    <t>291338</t>
  </si>
  <si>
    <t>600368</t>
  </si>
  <si>
    <t>622390</t>
  </si>
  <si>
    <t>430345</t>
  </si>
  <si>
    <t>629203</t>
  </si>
  <si>
    <t>656026</t>
  </si>
  <si>
    <t>604658</t>
  </si>
  <si>
    <t>620895</t>
  </si>
  <si>
    <t>181350</t>
  </si>
  <si>
    <t>218215</t>
  </si>
  <si>
    <t>206338</t>
  </si>
  <si>
    <t>260659</t>
  </si>
  <si>
    <t>155632</t>
  </si>
  <si>
    <t>287806</t>
  </si>
  <si>
    <t>288093</t>
  </si>
  <si>
    <t>314037</t>
  </si>
  <si>
    <t>282003</t>
  </si>
  <si>
    <t>386881</t>
  </si>
  <si>
    <t>302618</t>
  </si>
  <si>
    <t>302136</t>
  </si>
  <si>
    <t>302299</t>
  </si>
  <si>
    <t>287014</t>
  </si>
  <si>
    <t>302017</t>
  </si>
  <si>
    <t>330747</t>
  </si>
  <si>
    <t>326147</t>
  </si>
  <si>
    <t>233351</t>
  </si>
  <si>
    <t>219722</t>
  </si>
  <si>
    <t>172161</t>
  </si>
  <si>
    <t>145851</t>
  </si>
  <si>
    <t>174264</t>
  </si>
  <si>
    <t>70632</t>
  </si>
  <si>
    <t>151732</t>
  </si>
  <si>
    <t>91059</t>
  </si>
  <si>
    <t>141900</t>
  </si>
  <si>
    <t>201761</t>
  </si>
  <si>
    <t>63781</t>
  </si>
  <si>
    <t>203323</t>
  </si>
  <si>
    <t>25607</t>
  </si>
  <si>
    <t>18351</t>
  </si>
  <si>
    <t>34125</t>
  </si>
  <si>
    <t>5</t>
  </si>
  <si>
    <t>14498</t>
  </si>
  <si>
    <t>40237</t>
  </si>
  <si>
    <t>73458</t>
  </si>
  <si>
    <t>235018</t>
  </si>
  <si>
    <t>133276</t>
  </si>
  <si>
    <t>86353</t>
  </si>
  <si>
    <t>245325</t>
  </si>
  <si>
    <t>255549</t>
  </si>
  <si>
    <t>128962</t>
  </si>
  <si>
    <t>399430</t>
  </si>
  <si>
    <t>728011</t>
  </si>
  <si>
    <t>728977</t>
  </si>
  <si>
    <t>736275</t>
  </si>
  <si>
    <t>729229</t>
  </si>
  <si>
    <t>1051223</t>
  </si>
  <si>
    <t>962101</t>
  </si>
  <si>
    <t>1050918</t>
  </si>
  <si>
    <t>939939</t>
  </si>
  <si>
    <t>956749</t>
  </si>
  <si>
    <t>538337</t>
  </si>
  <si>
    <t>687727</t>
  </si>
  <si>
    <t>1079385</t>
  </si>
  <si>
    <t>1027702</t>
  </si>
  <si>
    <t>290689</t>
  </si>
  <si>
    <t>618872</t>
  </si>
  <si>
    <t>213264</t>
  </si>
  <si>
    <t>117749</t>
  </si>
  <si>
    <t>580359</t>
  </si>
  <si>
    <t>262687</t>
  </si>
  <si>
    <t>489660</t>
  </si>
  <si>
    <t>385765</t>
  </si>
  <si>
    <t>304107</t>
  </si>
  <si>
    <t>543715</t>
  </si>
  <si>
    <t>147167</t>
  </si>
  <si>
    <t>74037</t>
  </si>
  <si>
    <t>360688</t>
  </si>
  <si>
    <t>356740</t>
  </si>
  <si>
    <t>129162</t>
  </si>
  <si>
    <t>230214</t>
  </si>
  <si>
    <t>45461</t>
  </si>
  <si>
    <t>200585</t>
  </si>
  <si>
    <t>197229</t>
  </si>
  <si>
    <t>307383</t>
  </si>
  <si>
    <t>312424</t>
  </si>
  <si>
    <t>149647</t>
  </si>
  <si>
    <t>142886</t>
  </si>
  <si>
    <t>344295</t>
  </si>
  <si>
    <t>175474</t>
  </si>
  <si>
    <t>282142</t>
  </si>
  <si>
    <t>343211</t>
  </si>
  <si>
    <t>524943</t>
  </si>
  <si>
    <t>491555</t>
  </si>
  <si>
    <t>525411</t>
  </si>
  <si>
    <t>582291</t>
  </si>
  <si>
    <t>588179</t>
  </si>
  <si>
    <t>71443</t>
  </si>
  <si>
    <t>231488</t>
  </si>
  <si>
    <t>251770</t>
  </si>
  <si>
    <t>356579</t>
  </si>
  <si>
    <t>153687</t>
  </si>
  <si>
    <t>588183</t>
  </si>
  <si>
    <t>361298</t>
  </si>
  <si>
    <t>383085</t>
  </si>
  <si>
    <t>72841</t>
  </si>
  <si>
    <t>46910</t>
  </si>
  <si>
    <t>501886</t>
  </si>
  <si>
    <t>369388</t>
  </si>
  <si>
    <t>479944</t>
  </si>
  <si>
    <t>793616</t>
  </si>
  <si>
    <t>540854</t>
  </si>
  <si>
    <t>352326</t>
  </si>
  <si>
    <t>604381</t>
  </si>
  <si>
    <t>471961</t>
  </si>
  <si>
    <t>212322</t>
  </si>
  <si>
    <t>496025</t>
  </si>
  <si>
    <t>114273</t>
  </si>
  <si>
    <t>467914</t>
  </si>
  <si>
    <t>53035</t>
  </si>
  <si>
    <t>502969</t>
  </si>
  <si>
    <t>64094</t>
  </si>
  <si>
    <t>129226</t>
  </si>
  <si>
    <t>129788</t>
  </si>
  <si>
    <t>505818</t>
  </si>
  <si>
    <t>619288</t>
  </si>
  <si>
    <t>515855</t>
  </si>
  <si>
    <t>207827</t>
  </si>
  <si>
    <t>53788</t>
  </si>
  <si>
    <t>400449</t>
  </si>
  <si>
    <t>515859</t>
  </si>
  <si>
    <t>525332</t>
  </si>
  <si>
    <t>525328</t>
  </si>
  <si>
    <t>108688</t>
  </si>
  <si>
    <t>298459</t>
  </si>
  <si>
    <t>523110</t>
  </si>
  <si>
    <t>307034</t>
  </si>
  <si>
    <t>314795</t>
  </si>
  <si>
    <t>76300</t>
  </si>
  <si>
    <t>4</t>
  </si>
  <si>
    <t>360168</t>
  </si>
  <si>
    <t>127458</t>
  </si>
  <si>
    <t>342738</t>
  </si>
  <si>
    <t>58926</t>
  </si>
  <si>
    <t>356056</t>
  </si>
  <si>
    <t>533900</t>
  </si>
  <si>
    <t>221877</t>
  </si>
  <si>
    <t>550798</t>
  </si>
  <si>
    <t>359417</t>
  </si>
  <si>
    <t>558275</t>
  </si>
  <si>
    <t>585098</t>
  </si>
  <si>
    <t>533730</t>
  </si>
  <si>
    <t>549967</t>
  </si>
  <si>
    <t>147287</t>
  </si>
  <si>
    <t>135410</t>
  </si>
  <si>
    <t>189731</t>
  </si>
  <si>
    <t>213811</t>
  </si>
  <si>
    <t>345985</t>
  </si>
  <si>
    <t>346272</t>
  </si>
  <si>
    <t>243109</t>
  </si>
  <si>
    <t>211075</t>
  </si>
  <si>
    <t>445060</t>
  </si>
  <si>
    <t>360797</t>
  </si>
  <si>
    <t>360315</t>
  </si>
  <si>
    <t>360478</t>
  </si>
  <si>
    <t>345193</t>
  </si>
  <si>
    <t>360196</t>
  </si>
  <si>
    <t>259819</t>
  </si>
  <si>
    <t>384326</t>
  </si>
  <si>
    <t>233144</t>
  </si>
  <si>
    <t>156775</t>
  </si>
  <si>
    <t>198212</t>
  </si>
  <si>
    <t>158878</t>
  </si>
  <si>
    <t>122993</t>
  </si>
  <si>
    <t>136346</t>
  </si>
  <si>
    <t>75673</t>
  </si>
  <si>
    <t>209313</t>
  </si>
  <si>
    <t>121358</t>
  </si>
  <si>
    <t>123236</t>
  </si>
  <si>
    <t>55012</t>
  </si>
  <si>
    <t>61939</t>
  </si>
  <si>
    <t>44596</t>
  </si>
  <si>
    <t>72867</t>
  </si>
  <si>
    <t>70275</t>
  </si>
  <si>
    <t>111</t>
  </si>
  <si>
    <t>293197</t>
  </si>
  <si>
    <t>62348</t>
  </si>
  <si>
    <t>144532</t>
  </si>
  <si>
    <t>303504</t>
  </si>
  <si>
    <t>313728</t>
  </si>
  <si>
    <t>128958</t>
  </si>
  <si>
    <t>400150</t>
  </si>
  <si>
    <t>728007</t>
  </si>
  <si>
    <t>728973</t>
  </si>
  <si>
    <t>736271</t>
  </si>
  <si>
    <t>729225</t>
  </si>
  <si>
    <t>1051219</t>
  </si>
  <si>
    <t>962097</t>
  </si>
  <si>
    <t>1050190</t>
  </si>
  <si>
    <t>939935</t>
  </si>
  <si>
    <t>957469</t>
  </si>
  <si>
    <t>538333</t>
  </si>
  <si>
    <t>687723</t>
  </si>
  <si>
    <t>1079381</t>
  </si>
  <si>
    <t>1027698</t>
  </si>
  <si>
    <t>290685</t>
  </si>
  <si>
    <t>618868</t>
  </si>
  <si>
    <t>213984</t>
  </si>
  <si>
    <t>117745</t>
  </si>
  <si>
    <t>580355</t>
  </si>
  <si>
    <t>262683</t>
  </si>
  <si>
    <t>489656</t>
  </si>
  <si>
    <t>385761</t>
  </si>
  <si>
    <t>304099</t>
  </si>
  <si>
    <t>543711</t>
  </si>
  <si>
    <t>147163</t>
  </si>
  <si>
    <t>74033</t>
  </si>
  <si>
    <t>360684</t>
  </si>
  <si>
    <t>356736</t>
  </si>
  <si>
    <t>129158</t>
  </si>
  <si>
    <t>230210</t>
  </si>
  <si>
    <t>45457</t>
  </si>
  <si>
    <t>200581</t>
  </si>
  <si>
    <t>197225</t>
  </si>
  <si>
    <t>307379</t>
  </si>
  <si>
    <t>312420</t>
  </si>
  <si>
    <t>149643</t>
  </si>
  <si>
    <t>142882</t>
  </si>
  <si>
    <t>344291</t>
  </si>
  <si>
    <t>175470</t>
  </si>
  <si>
    <t>282138</t>
  </si>
  <si>
    <t>343207</t>
  </si>
  <si>
    <t>491551</t>
  </si>
  <si>
    <t>525407</t>
  </si>
  <si>
    <t>582287</t>
  </si>
  <si>
    <t>588175</t>
  </si>
  <si>
    <t>71439</t>
  </si>
  <si>
    <t>231484</t>
  </si>
  <si>
    <t>252490</t>
  </si>
  <si>
    <t>356575</t>
  </si>
  <si>
    <t>153683</t>
  </si>
  <si>
    <t>383081</t>
  </si>
  <si>
    <t>72837</t>
  </si>
  <si>
    <t>46906</t>
  </si>
  <si>
    <t>501882</t>
  </si>
  <si>
    <t>369384</t>
  </si>
  <si>
    <t>472887</t>
  </si>
  <si>
    <t>793612</t>
  </si>
  <si>
    <t>540850</t>
  </si>
  <si>
    <t>540846</t>
  </si>
  <si>
    <t>352322</t>
  </si>
  <si>
    <t>471957</t>
  </si>
  <si>
    <t>212318</t>
  </si>
  <si>
    <t>496021</t>
  </si>
  <si>
    <t>116000</t>
  </si>
  <si>
    <t>467910</t>
  </si>
  <si>
    <t>53031</t>
  </si>
  <si>
    <t>502965</t>
  </si>
  <si>
    <t>63025</t>
  </si>
  <si>
    <t>129222</t>
  </si>
  <si>
    <t>115206</t>
  </si>
  <si>
    <t>619284</t>
  </si>
  <si>
    <t>510727</t>
  </si>
  <si>
    <t>207823</t>
  </si>
  <si>
    <t>53784</t>
  </si>
  <si>
    <t>400441</t>
  </si>
  <si>
    <t>515851</t>
  </si>
  <si>
    <t>525324</t>
  </si>
  <si>
    <t>520196</t>
  </si>
  <si>
    <t>105009</t>
  </si>
  <si>
    <t>298455</t>
  </si>
  <si>
    <t>307026</t>
  </si>
  <si>
    <t>314791</t>
  </si>
  <si>
    <t>360164</t>
  </si>
  <si>
    <t>131129</t>
  </si>
  <si>
    <t>342734</t>
  </si>
  <si>
    <t>58922</t>
  </si>
  <si>
    <t>356052</t>
  </si>
  <si>
    <t>221873</t>
  </si>
  <si>
    <t>533896</t>
  </si>
  <si>
    <t>555922</t>
  </si>
  <si>
    <t>359413</t>
  </si>
  <si>
    <t>558271</t>
  </si>
  <si>
    <t>585094</t>
  </si>
  <si>
    <t>533726</t>
  </si>
  <si>
    <t>549963</t>
  </si>
  <si>
    <t>110208</t>
  </si>
  <si>
    <t>147283</t>
  </si>
  <si>
    <t>135406</t>
  </si>
  <si>
    <t>189727</t>
  </si>
  <si>
    <t>213807</t>
  </si>
  <si>
    <t>345981</t>
  </si>
  <si>
    <t>346268</t>
  </si>
  <si>
    <t>243105</t>
  </si>
  <si>
    <t>211071</t>
  </si>
  <si>
    <t>445056</t>
  </si>
  <si>
    <t>360793</t>
  </si>
  <si>
    <t>360311</t>
  </si>
  <si>
    <t>360474</t>
  </si>
  <si>
    <t>345173</t>
  </si>
  <si>
    <t>360192</t>
  </si>
  <si>
    <t>259815</t>
  </si>
  <si>
    <t>384322</t>
  </si>
  <si>
    <t>233140</t>
  </si>
  <si>
    <t>204332</t>
  </si>
  <si>
    <t>156771</t>
  </si>
  <si>
    <t>198208</t>
  </si>
  <si>
    <t>158874</t>
  </si>
  <si>
    <t>122989</t>
  </si>
  <si>
    <t>136342</t>
  </si>
  <si>
    <t>75669</t>
  </si>
  <si>
    <t>209309</t>
  </si>
  <si>
    <t>121354</t>
  </si>
  <si>
    <t>131190</t>
  </si>
  <si>
    <t>123232</t>
  </si>
  <si>
    <t>55008</t>
  </si>
  <si>
    <t>61935</t>
  </si>
  <si>
    <t>44592</t>
  </si>
  <si>
    <t>72863</t>
  </si>
  <si>
    <t>70271</t>
  </si>
  <si>
    <t>107</t>
  </si>
  <si>
    <t>293193</t>
  </si>
  <si>
    <t>62344</t>
  </si>
  <si>
    <t>144528</t>
  </si>
  <si>
    <t>303500</t>
  </si>
  <si>
    <t>313724</t>
  </si>
  <si>
    <t>364191</t>
  </si>
  <si>
    <t>297501</t>
  </si>
  <si>
    <t>594882</t>
  </si>
  <si>
    <t>595848</t>
  </si>
  <si>
    <t>603146</t>
  </si>
  <si>
    <t>596100</t>
  </si>
  <si>
    <t>861910</t>
  </si>
  <si>
    <t>828972</t>
  </si>
  <si>
    <t>861605</t>
  </si>
  <si>
    <t>807534</t>
  </si>
  <si>
    <t>824344</t>
  </si>
  <si>
    <t>405208</t>
  </si>
  <si>
    <t>457365</t>
  </si>
  <si>
    <t>890072</t>
  </si>
  <si>
    <t>873517</t>
  </si>
  <si>
    <t>251201</t>
  </si>
  <si>
    <t>803480</t>
  </si>
  <si>
    <t>302716</t>
  </si>
  <si>
    <t>459919</t>
  </si>
  <si>
    <t>765029</t>
  </si>
  <si>
    <t>242136</t>
  </si>
  <si>
    <t>674268</t>
  </si>
  <si>
    <t>488711</t>
  </si>
  <si>
    <t>559677</t>
  </si>
  <si>
    <t>331794</t>
  </si>
  <si>
    <t>287188</t>
  </si>
  <si>
    <t>90254</t>
  </si>
  <si>
    <t>107613</t>
  </si>
  <si>
    <t>446505</t>
  </si>
  <si>
    <t>504362</t>
  </si>
  <si>
    <t>313412</t>
  </si>
  <si>
    <t>353618</t>
  </si>
  <si>
    <t>367949</t>
  </si>
  <si>
    <t>410488</t>
  </si>
  <si>
    <t>272936</t>
  </si>
  <si>
    <t>353486</t>
  </si>
  <si>
    <t>228392</t>
  </si>
  <si>
    <t>351333</t>
  </si>
  <si>
    <t>492817</t>
  </si>
  <si>
    <t>316132</t>
  </si>
  <si>
    <t>129651</t>
  </si>
  <si>
    <t>561512</t>
  </si>
  <si>
    <t>676225</t>
  </si>
  <si>
    <t>710081</t>
  </si>
  <si>
    <t>766961</t>
  </si>
  <si>
    <t>772849</t>
  </si>
  <si>
    <t>278280</t>
  </si>
  <si>
    <t>191984</t>
  </si>
  <si>
    <t>107452</t>
  </si>
  <si>
    <t>320860</t>
  </si>
  <si>
    <t>545968</t>
  </si>
  <si>
    <t>328098</t>
  </si>
  <si>
    <t>362778</t>
  </si>
  <si>
    <t>305610</t>
  </si>
  <si>
    <t>686552</t>
  </si>
  <si>
    <t>27333</t>
  </si>
  <si>
    <t>688110</t>
  </si>
  <si>
    <t>725520</t>
  </si>
  <si>
    <t>371889</t>
  </si>
  <si>
    <t>789051</t>
  </si>
  <si>
    <t>195477</t>
  </si>
  <si>
    <t>154258</t>
  </si>
  <si>
    <t>354217</t>
  </si>
  <si>
    <t>482476</t>
  </si>
  <si>
    <t>297006</t>
  </si>
  <si>
    <t>693496</t>
  </si>
  <si>
    <t>422737</t>
  </si>
  <si>
    <t>287504</t>
  </si>
  <si>
    <t>455038</t>
  </si>
  <si>
    <t>696345</t>
  </si>
  <si>
    <t>809815</t>
  </si>
  <si>
    <t>706382</t>
  </si>
  <si>
    <t>311947</t>
  </si>
  <si>
    <t>297775</t>
  </si>
  <si>
    <t>303954</t>
  </si>
  <si>
    <t>715855</t>
  </si>
  <si>
    <t>422356</t>
  </si>
  <si>
    <t>258955</t>
  </si>
  <si>
    <t>713637</t>
  </si>
  <si>
    <t>497557</t>
  </si>
  <si>
    <t>326021</t>
  </si>
  <si>
    <t>288040</t>
  </si>
  <si>
    <t>346228</t>
  </si>
  <si>
    <t>346224</t>
  </si>
  <si>
    <t>444785</t>
  </si>
  <si>
    <t>129178</t>
  </si>
  <si>
    <t>292915</t>
  </si>
  <si>
    <t>106929</t>
  </si>
  <si>
    <t>311281</t>
  </si>
  <si>
    <t>724427</t>
  </si>
  <si>
    <t>106564</t>
  </si>
  <si>
    <t>311391</t>
  </si>
  <si>
    <t>746453</t>
  </si>
  <si>
    <t>303955</t>
  </si>
  <si>
    <t>709700</t>
  </si>
  <si>
    <t>651798</t>
  </si>
  <si>
    <t>600430</t>
  </si>
  <si>
    <t>563223</t>
  </si>
  <si>
    <t>352440</t>
  </si>
  <si>
    <t>351631</t>
  </si>
  <si>
    <t>329883</t>
  </si>
  <si>
    <t>351957</t>
  </si>
  <si>
    <t>155475</t>
  </si>
  <si>
    <t>128741</t>
  </si>
  <si>
    <t>129028</t>
  </si>
  <si>
    <t>408632</t>
  </si>
  <si>
    <t>286221</t>
  </si>
  <si>
    <t>170914</t>
  </si>
  <si>
    <t>85618</t>
  </si>
  <si>
    <t>85136</t>
  </si>
  <si>
    <t>85299</t>
  </si>
  <si>
    <t>4058</t>
  </si>
  <si>
    <t>85017</t>
  </si>
  <si>
    <t>243337</t>
  </si>
  <si>
    <t>26110</t>
  </si>
  <si>
    <t>518500</t>
  </si>
  <si>
    <t>504871</t>
  </si>
  <si>
    <t>457310</t>
  </si>
  <si>
    <t>377468</t>
  </si>
  <si>
    <t>459413</t>
  </si>
  <si>
    <t>348583</t>
  </si>
  <si>
    <t>436881</t>
  </si>
  <si>
    <t>376208</t>
  </si>
  <si>
    <t>320157</t>
  </si>
  <si>
    <t>509937</t>
  </si>
  <si>
    <t>299569</t>
  </si>
  <si>
    <t>310756</t>
  </si>
  <si>
    <t>319274</t>
  </si>
  <si>
    <t>300882</t>
  </si>
  <si>
    <t>300069</t>
  </si>
  <si>
    <t>325386</t>
  </si>
  <si>
    <t>358607</t>
  </si>
  <si>
    <t>260111</t>
  </si>
  <si>
    <t>418425</t>
  </si>
  <si>
    <t>274847</t>
  </si>
  <si>
    <t>270418</t>
  </si>
  <si>
    <t>280642</t>
  </si>
  <si>
    <t>155599</t>
  </si>
  <si>
    <t>516280</t>
  </si>
  <si>
    <t>844137</t>
  </si>
  <si>
    <t>845103</t>
  </si>
  <si>
    <t>852401</t>
  </si>
  <si>
    <t>845355</t>
  </si>
  <si>
    <t>1160296</t>
  </si>
  <si>
    <t>1078227</t>
  </si>
  <si>
    <t>1167044</t>
  </si>
  <si>
    <t>1056789</t>
  </si>
  <si>
    <t>1073599</t>
  </si>
  <si>
    <t>654463</t>
  </si>
  <si>
    <t>791994</t>
  </si>
  <si>
    <t>1195511</t>
  </si>
  <si>
    <t>1086085</t>
  </si>
  <si>
    <t>389389</t>
  </si>
  <si>
    <t>677255</t>
  </si>
  <si>
    <t>314550</t>
  </si>
  <si>
    <t>136949</t>
  </si>
  <si>
    <t>638742</t>
  </si>
  <si>
    <t>363249</t>
  </si>
  <si>
    <t>548043</t>
  </si>
  <si>
    <t>444148</t>
  </si>
  <si>
    <t>362490</t>
  </si>
  <si>
    <t>602098</t>
  </si>
  <si>
    <t>247729</t>
  </si>
  <si>
    <t>172737</t>
  </si>
  <si>
    <t>459388</t>
  </si>
  <si>
    <t>455440</t>
  </si>
  <si>
    <t>77288</t>
  </si>
  <si>
    <t>86245</t>
  </si>
  <si>
    <t>144161</t>
  </si>
  <si>
    <t>258968</t>
  </si>
  <si>
    <t>215086</t>
  </si>
  <si>
    <t>365766</t>
  </si>
  <si>
    <t>411124</t>
  </si>
  <si>
    <t>250933</t>
  </si>
  <si>
    <t>241586</t>
  </si>
  <si>
    <t>402682</t>
  </si>
  <si>
    <t>78047</t>
  </si>
  <si>
    <t>398517</t>
  </si>
  <si>
    <t>441911</t>
  </si>
  <si>
    <t>583326</t>
  </si>
  <si>
    <t>549938</t>
  </si>
  <si>
    <t>583798</t>
  </si>
  <si>
    <t>640678</t>
  </si>
  <si>
    <t>646566</t>
  </si>
  <si>
    <t>170143</t>
  </si>
  <si>
    <t>330188</t>
  </si>
  <si>
    <t>353056</t>
  </si>
  <si>
    <t>455279</t>
  </si>
  <si>
    <t>254498</t>
  </si>
  <si>
    <t>419681</t>
  </si>
  <si>
    <t>441464</t>
  </si>
  <si>
    <t>85420</t>
  </si>
  <si>
    <t>145610</t>
  </si>
  <si>
    <t>560269</t>
  </si>
  <si>
    <t>468088</t>
  </si>
  <si>
    <t>596319</t>
  </si>
  <si>
    <t>851995</t>
  </si>
  <si>
    <t>599233</t>
  </si>
  <si>
    <t>410709</t>
  </si>
  <si>
    <t>662768</t>
  </si>
  <si>
    <t>570661</t>
  </si>
  <si>
    <t>217290</t>
  </si>
  <si>
    <t>532150</t>
  </si>
  <si>
    <t>151735</t>
  </si>
  <si>
    <t>567213</t>
  </si>
  <si>
    <t>154613</t>
  </si>
  <si>
    <t>229003</t>
  </si>
  <si>
    <t>138718</t>
  </si>
  <si>
    <t>570058</t>
  </si>
  <si>
    <t>683532</t>
  </si>
  <si>
    <t>580095</t>
  </si>
  <si>
    <t>307604</t>
  </si>
  <si>
    <t>152488</t>
  </si>
  <si>
    <t>464685</t>
  </si>
  <si>
    <t>589568</t>
  </si>
  <si>
    <t>85983</t>
  </si>
  <si>
    <t>397159</t>
  </si>
  <si>
    <t>587350</t>
  </si>
  <si>
    <t>371270</t>
  </si>
  <si>
    <t>416081</t>
  </si>
  <si>
    <t>172212</t>
  </si>
  <si>
    <t>127487</t>
  </si>
  <si>
    <t>127483</t>
  </si>
  <si>
    <t>458868</t>
  </si>
  <si>
    <t>441438</t>
  </si>
  <si>
    <t>157626</t>
  </si>
  <si>
    <t>454756</t>
  </si>
  <si>
    <t>323163</t>
  </si>
  <si>
    <t>598144</t>
  </si>
  <si>
    <t>620166</t>
  </si>
  <si>
    <t>466266</t>
  </si>
  <si>
    <t>627836</t>
  </si>
  <si>
    <t>654659</t>
  </si>
  <si>
    <t>603291</t>
  </si>
  <si>
    <t>619528</t>
  </si>
  <si>
    <t>217061</t>
  </si>
  <si>
    <t>254136</t>
  </si>
  <si>
    <t>242259</t>
  </si>
  <si>
    <t>259292</t>
  </si>
  <si>
    <t>312385</t>
  </si>
  <si>
    <t>444559</t>
  </si>
  <si>
    <t>444846</t>
  </si>
  <si>
    <t>349958</t>
  </si>
  <si>
    <t>317924</t>
  </si>
  <si>
    <t>543634</t>
  </si>
  <si>
    <t>459371</t>
  </si>
  <si>
    <t>458889</t>
  </si>
  <si>
    <t>459052</t>
  </si>
  <si>
    <t>443751</t>
  </si>
  <si>
    <t>458770</t>
  </si>
  <si>
    <t>366668</t>
  </si>
  <si>
    <t>482900</t>
  </si>
  <si>
    <t>86378</t>
  </si>
  <si>
    <t>65114</t>
  </si>
  <si>
    <t>45</t>
  </si>
  <si>
    <t>216700</t>
  </si>
  <si>
    <t>76513</t>
  </si>
  <si>
    <t>150447</t>
  </si>
  <si>
    <t>87246</t>
  </si>
  <si>
    <t>84854</t>
  </si>
  <si>
    <t>307887</t>
  </si>
  <si>
    <t>137275</t>
  </si>
  <si>
    <t>229768</t>
  </si>
  <si>
    <t>138837</t>
  </si>
  <si>
    <t>153586</t>
  </si>
  <si>
    <t>160513</t>
  </si>
  <si>
    <t>143170</t>
  </si>
  <si>
    <t>173779</t>
  </si>
  <si>
    <t>171441</t>
  </si>
  <si>
    <t>168849</t>
  </si>
  <si>
    <t>131081</t>
  </si>
  <si>
    <t>391771</t>
  </si>
  <si>
    <t>157860</t>
  </si>
  <si>
    <t>243106</t>
  </si>
  <si>
    <t>402078</t>
  </si>
  <si>
    <t>412302</t>
  </si>
  <si>
    <t>292818</t>
  </si>
  <si>
    <t>404921</t>
  </si>
  <si>
    <t>592170</t>
  </si>
  <si>
    <t>593136</t>
  </si>
  <si>
    <t>600434</t>
  </si>
  <si>
    <t>593388</t>
  </si>
  <si>
    <t>836781</t>
  </si>
  <si>
    <t>789470</t>
  </si>
  <si>
    <t>836476</t>
  </si>
  <si>
    <t>815343</t>
  </si>
  <si>
    <t>791348</t>
  </si>
  <si>
    <t>514193</t>
  </si>
  <si>
    <t>385395</t>
  </si>
  <si>
    <t>864943</t>
  </si>
  <si>
    <t>982502</t>
  </si>
  <si>
    <t>204263</t>
  </si>
  <si>
    <t>950275</t>
  </si>
  <si>
    <t>473095</t>
  </si>
  <si>
    <t>911766</t>
  </si>
  <si>
    <t>404140</t>
  </si>
  <si>
    <t>821063</t>
  </si>
  <si>
    <t>437307</t>
  </si>
  <si>
    <t>635506</t>
  </si>
  <si>
    <t>875122</t>
  </si>
  <si>
    <t>486700</t>
  </si>
  <si>
    <t>286961</t>
  </si>
  <si>
    <t>49066</t>
  </si>
  <si>
    <t>45118</t>
  </si>
  <si>
    <t>446278</t>
  </si>
  <si>
    <t>504135</t>
  </si>
  <si>
    <t>313185</t>
  </si>
  <si>
    <t>452289</t>
  </si>
  <si>
    <t>321011</t>
  </si>
  <si>
    <t>509221</t>
  </si>
  <si>
    <t>225998</t>
  </si>
  <si>
    <t>489904</t>
  </si>
  <si>
    <t>217096</t>
  </si>
  <si>
    <t>504692</t>
  </si>
  <si>
    <t>492590</t>
  </si>
  <si>
    <t>469491</t>
  </si>
  <si>
    <t>856350</t>
  </si>
  <si>
    <t>822958</t>
  </si>
  <si>
    <t>856814</t>
  </si>
  <si>
    <t>913694</t>
  </si>
  <si>
    <t>919582</t>
  </si>
  <si>
    <t>278053</t>
  </si>
  <si>
    <t>145062</t>
  </si>
  <si>
    <t>356246</t>
  </si>
  <si>
    <t>44957</t>
  </si>
  <si>
    <t>419531</t>
  </si>
  <si>
    <t>692701</t>
  </si>
  <si>
    <t>435456</t>
  </si>
  <si>
    <t>362551</t>
  </si>
  <si>
    <t>305383</t>
  </si>
  <si>
    <t>833285</t>
  </si>
  <si>
    <t>134691</t>
  </si>
  <si>
    <t>429517</t>
  </si>
  <si>
    <t>797095</t>
  </si>
  <si>
    <t>872253</t>
  </si>
  <si>
    <t>525186</t>
  </si>
  <si>
    <t>935784</t>
  </si>
  <si>
    <t>160334</t>
  </si>
  <si>
    <t>216995</t>
  </si>
  <si>
    <t>456261</t>
  </si>
  <si>
    <t>805170</t>
  </si>
  <si>
    <t>296795</t>
  </si>
  <si>
    <t>840229</t>
  </si>
  <si>
    <t>405417</t>
  </si>
  <si>
    <t>243587</t>
  </si>
  <si>
    <t>472176</t>
  </si>
  <si>
    <t>843078</t>
  </si>
  <si>
    <t>956548</t>
  </si>
  <si>
    <t>853115</t>
  </si>
  <si>
    <t>265009</t>
  </si>
  <si>
    <t>297548</t>
  </si>
  <si>
    <t>411312</t>
  </si>
  <si>
    <t>862588</t>
  </si>
  <si>
    <t>862592</t>
  </si>
  <si>
    <t>422129</t>
  </si>
  <si>
    <t>212033</t>
  </si>
  <si>
    <t>860374</t>
  </si>
  <si>
    <t>644290</t>
  </si>
  <si>
    <t>456680</t>
  </si>
  <si>
    <t>287829</t>
  </si>
  <si>
    <t>346001</t>
  </si>
  <si>
    <t>345997</t>
  </si>
  <si>
    <t>128755</t>
  </si>
  <si>
    <t>444574</t>
  </si>
  <si>
    <t>292704</t>
  </si>
  <si>
    <t>44434</t>
  </si>
  <si>
    <t>871160</t>
  </si>
  <si>
    <t>893186</t>
  </si>
  <si>
    <t>413987</t>
  </si>
  <si>
    <t>898427</t>
  </si>
  <si>
    <t>809753</t>
  </si>
  <si>
    <t>758385</t>
  </si>
  <si>
    <t>890119</t>
  </si>
  <si>
    <t>450364</t>
  </si>
  <si>
    <t>487439</t>
  </si>
  <si>
    <t>475562</t>
  </si>
  <si>
    <t>469511</t>
  </si>
  <si>
    <t>239774</t>
  </si>
  <si>
    <t>164</t>
  </si>
  <si>
    <t>544</t>
  </si>
  <si>
    <t>526186</t>
  </si>
  <si>
    <t>130249</t>
  </si>
  <si>
    <t>45986</t>
  </si>
  <si>
    <t>45504</t>
  </si>
  <si>
    <t>45667</t>
  </si>
  <si>
    <t>128145</t>
  </si>
  <si>
    <t>45385</t>
  </si>
  <si>
    <t>421304</t>
  </si>
  <si>
    <t>140688</t>
  </si>
  <si>
    <t>502575</t>
  </si>
  <si>
    <t>488946</t>
  </si>
  <si>
    <t>441385</t>
  </si>
  <si>
    <t>319028</t>
  </si>
  <si>
    <t>443488</t>
  </si>
  <si>
    <t>290143</t>
  </si>
  <si>
    <t>420956</t>
  </si>
  <si>
    <t>360283</t>
  </si>
  <si>
    <t>261717</t>
  </si>
  <si>
    <t>470985</t>
  </si>
  <si>
    <t>241129</t>
  </si>
  <si>
    <t>294831</t>
  </si>
  <si>
    <t>287575</t>
  </si>
  <si>
    <t>303349</t>
  </si>
  <si>
    <t>284957</t>
  </si>
  <si>
    <t>284144</t>
  </si>
  <si>
    <t>309461</t>
  </si>
  <si>
    <t>342682</t>
  </si>
  <si>
    <t>201671</t>
  </si>
  <si>
    <t>402500</t>
  </si>
  <si>
    <t>216407</t>
  </si>
  <si>
    <t>211978</t>
  </si>
  <si>
    <t>215537</t>
  </si>
  <si>
    <t>79999</t>
  </si>
  <si>
    <t>455706</t>
  </si>
  <si>
    <t>834312</t>
  </si>
  <si>
    <t>834142</t>
  </si>
  <si>
    <t>856673</t>
  </si>
  <si>
    <t>834967</t>
  </si>
  <si>
    <t>1156388</t>
  </si>
  <si>
    <t>1067266</t>
  </si>
  <si>
    <t>1156083</t>
  </si>
  <si>
    <t>1045828</t>
  </si>
  <si>
    <t>1062638</t>
  </si>
  <si>
    <t>644638</t>
  </si>
  <si>
    <t>648119</t>
  </si>
  <si>
    <t>1184550</t>
  </si>
  <si>
    <t>1076264</t>
  </si>
  <si>
    <t>235613</t>
  </si>
  <si>
    <t>666298</t>
  </si>
  <si>
    <t>189114</t>
  </si>
  <si>
    <t>627785</t>
  </si>
  <si>
    <t>318239</t>
  </si>
  <si>
    <t>537086</t>
  </si>
  <si>
    <t>433191</t>
  </si>
  <si>
    <t>351529</t>
  </si>
  <si>
    <t>592277</t>
  </si>
  <si>
    <t>202719</t>
  </si>
  <si>
    <t>18961</t>
  </si>
  <si>
    <t>305612</t>
  </si>
  <si>
    <t>301664</t>
  </si>
  <si>
    <t>162297</t>
  </si>
  <si>
    <t>220154</t>
  </si>
  <si>
    <t>29204</t>
  </si>
  <si>
    <t>248007</t>
  </si>
  <si>
    <t>148266</t>
  </si>
  <si>
    <t>354809</t>
  </si>
  <si>
    <t>257348</t>
  </si>
  <si>
    <t>205923</t>
  </si>
  <si>
    <t>87810</t>
  </si>
  <si>
    <t>391717</t>
  </si>
  <si>
    <t>208609</t>
  </si>
  <si>
    <t>337943</t>
  </si>
  <si>
    <t>288135</t>
  </si>
  <si>
    <t>572365</t>
  </si>
  <si>
    <t>538981</t>
  </si>
  <si>
    <t>572833</t>
  </si>
  <si>
    <t>629717</t>
  </si>
  <si>
    <t>635601</t>
  </si>
  <si>
    <t>16367</t>
  </si>
  <si>
    <t>176412</t>
  </si>
  <si>
    <t>308046</t>
  </si>
  <si>
    <t>301503</t>
  </si>
  <si>
    <t>209488</t>
  </si>
  <si>
    <t>409856</t>
  </si>
  <si>
    <t>430503</t>
  </si>
  <si>
    <t>21402</t>
  </si>
  <si>
    <t>549304</t>
  </si>
  <si>
    <t>314312</t>
  </si>
  <si>
    <t>599455</t>
  </si>
  <si>
    <t>841038</t>
  </si>
  <si>
    <t>588272</t>
  </si>
  <si>
    <t>400880</t>
  </si>
  <si>
    <t>652939</t>
  </si>
  <si>
    <t>416885</t>
  </si>
  <si>
    <t>157246</t>
  </si>
  <si>
    <t>549308</t>
  </si>
  <si>
    <t>172280</t>
  </si>
  <si>
    <t>521193</t>
  </si>
  <si>
    <t>12814</t>
  </si>
  <si>
    <t>556252</t>
  </si>
  <si>
    <t>121436</t>
  </si>
  <si>
    <t>75227</t>
  </si>
  <si>
    <t>190883</t>
  </si>
  <si>
    <t>559101</t>
  </si>
  <si>
    <t>559097</t>
  </si>
  <si>
    <t>672571</t>
  </si>
  <si>
    <t>569138</t>
  </si>
  <si>
    <t>158864</t>
  </si>
  <si>
    <t>13567</t>
  </si>
  <si>
    <t>453728</t>
  </si>
  <si>
    <t>578611</t>
  </si>
  <si>
    <t>138148</t>
  </si>
  <si>
    <t>243383</t>
  </si>
  <si>
    <t>576393</t>
  </si>
  <si>
    <t>360313</t>
  </si>
  <si>
    <t>371071</t>
  </si>
  <si>
    <t>19100</t>
  </si>
  <si>
    <t>62020</t>
  </si>
  <si>
    <t>62016</t>
  </si>
  <si>
    <t>305092</t>
  </si>
  <si>
    <t>160593</t>
  </si>
  <si>
    <t>287662</t>
  </si>
  <si>
    <t>300980</t>
  </si>
  <si>
    <t>278153</t>
  </si>
  <si>
    <t>587183</t>
  </si>
  <si>
    <t>609209</t>
  </si>
  <si>
    <t>415765</t>
  </si>
  <si>
    <t>614623</t>
  </si>
  <si>
    <t>641446</t>
  </si>
  <si>
    <t>590078</t>
  </si>
  <si>
    <t>606315</t>
  </si>
  <si>
    <t>166560</t>
  </si>
  <si>
    <t>203635</t>
  </si>
  <si>
    <t>191758</t>
  </si>
  <si>
    <t>246079</t>
  </si>
  <si>
    <t>160516</t>
  </si>
  <si>
    <t>292690</t>
  </si>
  <si>
    <t>292977</t>
  </si>
  <si>
    <t>299457</t>
  </si>
  <si>
    <t>267423</t>
  </si>
  <si>
    <t>391765</t>
  </si>
  <si>
    <t>307502</t>
  </si>
  <si>
    <t>307020</t>
  </si>
  <si>
    <t>307183</t>
  </si>
  <si>
    <t>291882</t>
  </si>
  <si>
    <t>306901</t>
  </si>
  <si>
    <t>316167</t>
  </si>
  <si>
    <t>331031</t>
  </si>
  <si>
    <t>218771</t>
  </si>
  <si>
    <t>205142</t>
  </si>
  <si>
    <t>157581</t>
  </si>
  <si>
    <t>144702</t>
  </si>
  <si>
    <t>159684</t>
  </si>
  <si>
    <t>69483</t>
  </si>
  <si>
    <t>137152</t>
  </si>
  <si>
    <t>76479</t>
  </si>
  <si>
    <t>156018</t>
  </si>
  <si>
    <t>187181</t>
  </si>
  <si>
    <t>77899</t>
  </si>
  <si>
    <t>188743</t>
  </si>
  <si>
    <t>11027</t>
  </si>
  <si>
    <t>88</t>
  </si>
  <si>
    <t>19545</t>
  </si>
  <si>
    <t>21910</t>
  </si>
  <si>
    <t>19572</t>
  </si>
  <si>
    <t>24071</t>
  </si>
  <si>
    <t>58878</t>
  </si>
  <si>
    <t>239902</t>
  </si>
  <si>
    <t>91237</t>
  </si>
  <si>
    <t>250209</t>
  </si>
  <si>
    <t>260433</t>
  </si>
  <si>
    <t>307205</t>
  </si>
  <si>
    <t>361373</t>
  </si>
  <si>
    <t>547912</t>
  </si>
  <si>
    <t>548878</t>
  </si>
  <si>
    <t>556176</t>
  </si>
  <si>
    <t>549130</t>
  </si>
  <si>
    <t>792523</t>
  </si>
  <si>
    <t>745212</t>
  </si>
  <si>
    <t>792218</t>
  </si>
  <si>
    <t>771085</t>
  </si>
  <si>
    <t>747090</t>
  </si>
  <si>
    <t>469935</t>
  </si>
  <si>
    <t>341137</t>
  </si>
  <si>
    <t>820685</t>
  </si>
  <si>
    <t>938244</t>
  </si>
  <si>
    <t>218650</t>
  </si>
  <si>
    <t>964662</t>
  </si>
  <si>
    <t>366588</t>
  </si>
  <si>
    <t>487482</t>
  </si>
  <si>
    <t>926153</t>
  </si>
  <si>
    <t>305946</t>
  </si>
  <si>
    <t>835450</t>
  </si>
  <si>
    <t>393759</t>
  </si>
  <si>
    <t>649893</t>
  </si>
  <si>
    <t>889505</t>
  </si>
  <si>
    <t>501087</t>
  </si>
  <si>
    <t>301348</t>
  </si>
  <si>
    <t>4738</t>
  </si>
  <si>
    <t>860</t>
  </si>
  <si>
    <t>460665</t>
  </si>
  <si>
    <t>518522</t>
  </si>
  <si>
    <t>327572</t>
  </si>
  <si>
    <t>417428</t>
  </si>
  <si>
    <t>335398</t>
  </si>
  <si>
    <t>474360</t>
  </si>
  <si>
    <t>240385</t>
  </si>
  <si>
    <t>504291</t>
  </si>
  <si>
    <t>231483</t>
  </si>
  <si>
    <t>415205</t>
  </si>
  <si>
    <t>380004</t>
  </si>
  <si>
    <t>46050</t>
  </si>
  <si>
    <t>870733</t>
  </si>
  <si>
    <t>837349</t>
  </si>
  <si>
    <t>871201</t>
  </si>
  <si>
    <t>928081</t>
  </si>
  <si>
    <t>933969</t>
  </si>
  <si>
    <t>292440</t>
  </si>
  <si>
    <t>159449</t>
  </si>
  <si>
    <t>312698</t>
  </si>
  <si>
    <t>699</t>
  </si>
  <si>
    <t>384670</t>
  </si>
  <si>
    <t>933973</t>
  </si>
  <si>
    <t>707088</t>
  </si>
  <si>
    <t>391908</t>
  </si>
  <si>
    <t>376938</t>
  </si>
  <si>
    <t>319770</t>
  </si>
  <si>
    <t>847672</t>
  </si>
  <si>
    <t>91143</t>
  </si>
  <si>
    <t>385259</t>
  </si>
  <si>
    <t>752837</t>
  </si>
  <si>
    <t>886640</t>
  </si>
  <si>
    <t>435699</t>
  </si>
  <si>
    <t>950171</t>
  </si>
  <si>
    <t>116076</t>
  </si>
  <si>
    <t>231382</t>
  </si>
  <si>
    <t>470648</t>
  </si>
  <si>
    <t>546224</t>
  </si>
  <si>
    <t>311182</t>
  </si>
  <si>
    <t>854616</t>
  </si>
  <si>
    <t>419804</t>
  </si>
  <si>
    <t>257974</t>
  </si>
  <si>
    <t>486563</t>
  </si>
  <si>
    <t>857465</t>
  </si>
  <si>
    <t>970935</t>
  </si>
  <si>
    <t>867502</t>
  </si>
  <si>
    <t>279396</t>
  </si>
  <si>
    <t>311935</t>
  </si>
  <si>
    <t>367764</t>
  </si>
  <si>
    <t>876975</t>
  </si>
  <si>
    <t>436516</t>
  </si>
  <si>
    <t>226420</t>
  </si>
  <si>
    <t>874757</t>
  </si>
  <si>
    <t>658677</t>
  </si>
  <si>
    <t>413132</t>
  </si>
  <si>
    <t>302216</t>
  </si>
  <si>
    <t>360388</t>
  </si>
  <si>
    <t>360384</t>
  </si>
  <si>
    <t>85207</t>
  </si>
  <si>
    <t>458961</t>
  </si>
  <si>
    <t>45577</t>
  </si>
  <si>
    <t>307091</t>
  </si>
  <si>
    <t>375201</t>
  </si>
  <si>
    <t>885551</t>
  </si>
  <si>
    <t>907573</t>
  </si>
  <si>
    <t>519083</t>
  </si>
  <si>
    <t>1051115</t>
  </si>
  <si>
    <t>743761</t>
  </si>
  <si>
    <t>692393</t>
  </si>
  <si>
    <t>655186</t>
  </si>
  <si>
    <t>463892</t>
  </si>
  <si>
    <t>500757</t>
  </si>
  <si>
    <t>488880</t>
  </si>
  <si>
    <t>443920</t>
  </si>
  <si>
    <t>253092</t>
  </si>
  <si>
    <t>44418</t>
  </si>
  <si>
    <t>44705</t>
  </si>
  <si>
    <t>500595</t>
  </si>
  <si>
    <t>378184</t>
  </si>
  <si>
    <t>85139</t>
  </si>
  <si>
    <t>100</t>
  </si>
  <si>
    <t>105530</t>
  </si>
  <si>
    <t>22770</t>
  </si>
  <si>
    <t>335300</t>
  </si>
  <si>
    <t>118073</t>
  </si>
  <si>
    <t>515893</t>
  </si>
  <si>
    <t>502264</t>
  </si>
  <si>
    <t>454703</t>
  </si>
  <si>
    <t>332346</t>
  </si>
  <si>
    <t>456806</t>
  </si>
  <si>
    <t>303461</t>
  </si>
  <si>
    <t>434274</t>
  </si>
  <si>
    <t>373601</t>
  </si>
  <si>
    <t>275035</t>
  </si>
  <si>
    <t>484303</t>
  </si>
  <si>
    <t>254447</t>
  </si>
  <si>
    <t>485865</t>
  </si>
  <si>
    <t>308149</t>
  </si>
  <si>
    <t>300893</t>
  </si>
  <si>
    <t>316667</t>
  </si>
  <si>
    <t>298275</t>
  </si>
  <si>
    <t>297462</t>
  </si>
  <si>
    <t>322779</t>
  </si>
  <si>
    <t>356000</t>
  </si>
  <si>
    <t>214989</t>
  </si>
  <si>
    <t>415818</t>
  </si>
  <si>
    <t>225296</t>
  </si>
  <si>
    <t>235520</t>
  </si>
  <si>
    <t>344705</t>
  </si>
  <si>
    <t>183484</t>
  </si>
  <si>
    <t>511341</t>
  </si>
  <si>
    <t>512307</t>
  </si>
  <si>
    <t>519605</t>
  </si>
  <si>
    <t>512559</t>
  </si>
  <si>
    <t>834553</t>
  </si>
  <si>
    <t>745431</t>
  </si>
  <si>
    <t>834248</t>
  </si>
  <si>
    <t>723993</t>
  </si>
  <si>
    <t>740803</t>
  </si>
  <si>
    <t>321667</t>
  </si>
  <si>
    <t>471057</t>
  </si>
  <si>
    <t>862715</t>
  </si>
  <si>
    <t>789976</t>
  </si>
  <si>
    <t>457621</t>
  </si>
  <si>
    <t>459191</t>
  </si>
  <si>
    <t>25297</t>
  </si>
  <si>
    <t>229366</t>
  </si>
  <si>
    <t>420678</t>
  </si>
  <si>
    <t>46017</t>
  </si>
  <si>
    <t>329979</t>
  </si>
  <si>
    <t>133975</t>
  </si>
  <si>
    <t>144606</t>
  </si>
  <si>
    <t>384034</t>
  </si>
  <si>
    <t>88357</t>
  </si>
  <si>
    <t>289780</t>
  </si>
  <si>
    <t>356271</t>
  </si>
  <si>
    <t>373630</t>
  </si>
  <si>
    <t>326876</t>
  </si>
  <si>
    <t>445957</t>
  </si>
  <si>
    <t>261204</t>
  </si>
  <si>
    <t>83668</t>
  </si>
  <si>
    <t>412972</t>
  </si>
  <si>
    <t>113171</t>
  </si>
  <si>
    <t>479356</t>
  </si>
  <si>
    <t>110111</t>
  </si>
  <si>
    <t>309818</t>
  </si>
  <si>
    <t>100922</t>
  </si>
  <si>
    <t>373188</t>
  </si>
  <si>
    <t>65721</t>
  </si>
  <si>
    <t>437667</t>
  </si>
  <si>
    <t>365262</t>
  </si>
  <si>
    <t>331874</t>
  </si>
  <si>
    <t>365730</t>
  </si>
  <si>
    <t>422610</t>
  </si>
  <si>
    <t>428498</t>
  </si>
  <si>
    <t>287186</t>
  </si>
  <si>
    <t>398420</t>
  </si>
  <si>
    <t>35824</t>
  </si>
  <si>
    <t>373469</t>
  </si>
  <si>
    <t>72227</t>
  </si>
  <si>
    <t>201617</t>
  </si>
  <si>
    <t>136318</t>
  </si>
  <si>
    <t>253409</t>
  </si>
  <si>
    <t>262653</t>
  </si>
  <si>
    <t>342201</t>
  </si>
  <si>
    <t>259825</t>
  </si>
  <si>
    <t>263523</t>
  </si>
  <si>
    <t>604569</t>
  </si>
  <si>
    <t>381169</t>
  </si>
  <si>
    <t>121416</t>
  </si>
  <si>
    <t>444700</t>
  </si>
  <si>
    <t>460791</t>
  </si>
  <si>
    <t>205140</t>
  </si>
  <si>
    <t>357811</t>
  </si>
  <si>
    <t>110549</t>
  </si>
  <si>
    <t>302261</t>
  </si>
  <si>
    <t>268778</t>
  </si>
  <si>
    <t>364755</t>
  </si>
  <si>
    <t>179300</t>
  </si>
  <si>
    <t>346046</t>
  </si>
  <si>
    <t>224485</t>
  </si>
  <si>
    <t>367604</t>
  </si>
  <si>
    <t>493532</t>
  </si>
  <si>
    <t>377641</t>
  </si>
  <si>
    <t>424647</t>
  </si>
  <si>
    <t>269531</t>
  </si>
  <si>
    <t>151307</t>
  </si>
  <si>
    <t>387114</t>
  </si>
  <si>
    <t>260452</t>
  </si>
  <si>
    <t>465391</t>
  </si>
  <si>
    <t>384896</t>
  </si>
  <si>
    <t>158289</t>
  </si>
  <si>
    <t>114459</t>
  </si>
  <si>
    <t>289255</t>
  </si>
  <si>
    <t>218328</t>
  </si>
  <si>
    <t>218324</t>
  </si>
  <si>
    <t>280984</t>
  </si>
  <si>
    <t>325172</t>
  </si>
  <si>
    <t>437194</t>
  </si>
  <si>
    <t>274669</t>
  </si>
  <si>
    <t>372946</t>
  </si>
  <si>
    <t>395686</t>
  </si>
  <si>
    <t>417712</t>
  </si>
  <si>
    <t>147894</t>
  </si>
  <si>
    <t>461344</t>
  </si>
  <si>
    <t>403442</t>
  </si>
  <si>
    <t>352074</t>
  </si>
  <si>
    <t>368311</t>
  </si>
  <si>
    <t>112278</t>
  </si>
  <si>
    <t>112282</t>
  </si>
  <si>
    <t>89575</t>
  </si>
  <si>
    <t>86309</t>
  </si>
  <si>
    <t>223195</t>
  </si>
  <si>
    <t>419096</t>
  </si>
  <si>
    <t>419383</t>
  </si>
  <si>
    <t>111118</t>
  </si>
  <si>
    <t>8741</t>
  </si>
  <si>
    <t>433003</t>
  </si>
  <si>
    <t>348740</t>
  </si>
  <si>
    <t>348258</t>
  </si>
  <si>
    <t>348531</t>
  </si>
  <si>
    <t>283487</t>
  </si>
  <si>
    <t>348081</t>
  </si>
  <si>
    <t>48286</t>
  </si>
  <si>
    <t>261542</t>
  </si>
  <si>
    <t>449425</t>
  </si>
  <si>
    <t>374528</t>
  </si>
  <si>
    <t>326967</t>
  </si>
  <si>
    <t>414493</t>
  </si>
  <si>
    <t>329070</t>
  </si>
  <si>
    <t>339274</t>
  </si>
  <si>
    <t>262059</t>
  </si>
  <si>
    <t>253742</t>
  </si>
  <si>
    <t>425594</t>
  </si>
  <si>
    <t>234224</t>
  </si>
  <si>
    <t>347475</t>
  </si>
  <si>
    <t>228969</t>
  </si>
  <si>
    <t>271293</t>
  </si>
  <si>
    <t>278220</t>
  </si>
  <si>
    <t>260877</t>
  </si>
  <si>
    <t>291486</t>
  </si>
  <si>
    <t>289148</t>
  </si>
  <si>
    <t>286556</t>
  </si>
  <si>
    <t>219839</t>
  </si>
  <si>
    <t>481264</t>
  </si>
  <si>
    <t>218955</t>
  </si>
  <si>
    <t>332599</t>
  </si>
  <si>
    <t>491571</t>
  </si>
  <si>
    <t>501795</t>
  </si>
  <si>
    <t>388975</t>
  </si>
  <si>
    <t>860642</t>
  </si>
  <si>
    <t>874689</t>
  </si>
  <si>
    <t>663827</t>
  </si>
  <si>
    <t>634878</t>
  </si>
  <si>
    <t>587317</t>
  </si>
  <si>
    <t>712582</t>
  </si>
  <si>
    <t>637363</t>
  </si>
  <si>
    <t>533030</t>
  </si>
  <si>
    <t>723687</t>
  </si>
  <si>
    <t>480909</t>
  </si>
  <si>
    <t>569386</t>
  </si>
  <si>
    <t>576313</t>
  </si>
  <si>
    <t>584649</t>
  </si>
  <si>
    <t>807567</t>
  </si>
  <si>
    <t>828098</t>
  </si>
  <si>
    <t>691274</t>
  </si>
  <si>
    <t>366025</t>
  </si>
  <si>
    <t>583597</t>
  </si>
  <si>
    <t>584563</t>
  </si>
  <si>
    <t>540920</t>
  </si>
  <si>
    <t>584815</t>
  </si>
  <si>
    <t>919351</t>
  </si>
  <si>
    <t>757126</t>
  </si>
  <si>
    <t>919046</t>
  </si>
  <si>
    <t>732318</t>
  </si>
  <si>
    <t>758331</t>
  </si>
  <si>
    <t>329717</t>
  </si>
  <si>
    <t>663323</t>
  </si>
  <si>
    <t>947513</t>
  </si>
  <si>
    <t>489278</t>
  </si>
  <si>
    <t>853001</t>
  </si>
  <si>
    <t>131639</t>
  </si>
  <si>
    <t>401728</t>
  </si>
  <si>
    <t>526777</t>
  </si>
  <si>
    <t>31028</t>
  </si>
  <si>
    <t>396633</t>
  </si>
  <si>
    <t>55570</t>
  </si>
  <si>
    <t>270001</t>
  </si>
  <si>
    <t>242340</t>
  </si>
  <si>
    <t>57921</t>
  </si>
  <si>
    <t>437442</t>
  </si>
  <si>
    <t>636349</t>
  </si>
  <si>
    <t>706887</t>
  </si>
  <si>
    <t>724246</t>
  </si>
  <si>
    <t>635381</t>
  </si>
  <si>
    <t>792526</t>
  </si>
  <si>
    <t>607773</t>
  </si>
  <si>
    <t>433045</t>
  </si>
  <si>
    <t>759541</t>
  </si>
  <si>
    <t>342092</t>
  </si>
  <si>
    <t>874736</t>
  </si>
  <si>
    <t>459196</t>
  </si>
  <si>
    <t>705198</t>
  </si>
  <si>
    <t>282320</t>
  </si>
  <si>
    <t>678689</t>
  </si>
  <si>
    <t>317470</t>
  </si>
  <si>
    <t>798069</t>
  </si>
  <si>
    <t>39149</t>
  </si>
  <si>
    <t>52539</t>
  </si>
  <si>
    <t>35025</t>
  </si>
  <si>
    <t>100445</t>
  </si>
  <si>
    <t>49755</t>
  </si>
  <si>
    <t>633755</t>
  </si>
  <si>
    <t>793800</t>
  </si>
  <si>
    <t>386440</t>
  </si>
  <si>
    <t>724085</t>
  </si>
  <si>
    <t>421312</t>
  </si>
  <si>
    <t>187105</t>
  </si>
  <si>
    <t>267438</t>
  </si>
  <si>
    <t>580567</t>
  </si>
  <si>
    <t>609222</t>
  </si>
  <si>
    <t>65504</t>
  </si>
  <si>
    <t>610441</t>
  </si>
  <si>
    <t>436269</t>
  </si>
  <si>
    <t>456348</t>
  </si>
  <si>
    <t>2168</t>
  </si>
  <si>
    <t>290347</t>
  </si>
  <si>
    <t>65957</t>
  </si>
  <si>
    <t>846780</t>
  </si>
  <si>
    <t>565542</t>
  </si>
  <si>
    <t>478183</t>
  </si>
  <si>
    <t>120100</t>
  </si>
  <si>
    <t>615347</t>
  </si>
  <si>
    <t>28270</t>
  </si>
  <si>
    <t>509388</t>
  </si>
  <si>
    <t>692615</t>
  </si>
  <si>
    <t>521896</t>
  </si>
  <si>
    <t>38507</t>
  </si>
  <si>
    <t>150370</t>
  </si>
  <si>
    <t>35918</t>
  </si>
  <si>
    <t>771216</t>
  </si>
  <si>
    <t>616100</t>
  </si>
  <si>
    <t>290538</t>
  </si>
  <si>
    <t>40799</t>
  </si>
  <si>
    <t>557863</t>
  </si>
  <si>
    <t>860771</t>
  </si>
  <si>
    <t>14807</t>
  </si>
  <si>
    <t>250912</t>
  </si>
  <si>
    <t>373293</t>
  </si>
  <si>
    <t>635824</t>
  </si>
  <si>
    <t>564897</t>
  </si>
  <si>
    <t>564893</t>
  </si>
  <si>
    <t>631600</t>
  </si>
  <si>
    <t>634458</t>
  </si>
  <si>
    <t>797596</t>
  </si>
  <si>
    <t>621238</t>
  </si>
  <si>
    <t>723562</t>
  </si>
  <si>
    <t>378826</t>
  </si>
  <si>
    <t>125405</t>
  </si>
  <si>
    <t>143467</t>
  </si>
  <si>
    <t>125040</t>
  </si>
  <si>
    <t>35743</t>
  </si>
  <si>
    <t>37845</t>
  </si>
  <si>
    <t>418560</t>
  </si>
  <si>
    <t>457167</t>
  </si>
  <si>
    <t>399768</t>
  </si>
  <si>
    <t>618817</t>
  </si>
  <si>
    <t>871148</t>
  </si>
  <si>
    <t>871435</t>
  </si>
  <si>
    <t>341202</t>
  </si>
  <si>
    <t>385317</t>
  </si>
  <si>
    <t>970227</t>
  </si>
  <si>
    <t>885960</t>
  </si>
  <si>
    <t>885478</t>
  </si>
  <si>
    <t>885641</t>
  </si>
  <si>
    <t>723405</t>
  </si>
  <si>
    <t>885363</t>
  </si>
  <si>
    <t>394557</t>
  </si>
  <si>
    <t>701460</t>
  </si>
  <si>
    <t>674624</t>
  </si>
  <si>
    <t>645667</t>
  </si>
  <si>
    <t>598110</t>
  </si>
  <si>
    <t>723375</t>
  </si>
  <si>
    <t>600209</t>
  </si>
  <si>
    <t>648156</t>
  </si>
  <si>
    <t>521470</t>
  </si>
  <si>
    <t>543823</t>
  </si>
  <si>
    <t>734476</t>
  </si>
  <si>
    <t>491698</t>
  </si>
  <si>
    <t>656361</t>
  </si>
  <si>
    <t>488380</t>
  </si>
  <si>
    <t>580175</t>
  </si>
  <si>
    <t>587106</t>
  </si>
  <si>
    <t>569763</t>
  </si>
  <si>
    <t>600372</t>
  </si>
  <si>
    <t>595442</t>
  </si>
  <si>
    <t>528721</t>
  </si>
  <si>
    <t>818360</t>
  </si>
  <si>
    <t>478366</t>
  </si>
  <si>
    <t>669699</t>
  </si>
  <si>
    <t>828667</t>
  </si>
  <si>
    <t>838891</t>
  </si>
  <si>
    <t>926149</t>
  </si>
  <si>
    <t>837345</t>
  </si>
  <si>
    <t>546286</t>
  </si>
  <si>
    <t>876979</t>
  </si>
  <si>
    <t>885547</t>
  </si>
  <si>
    <t>711256</t>
  </si>
  <si>
    <t>439796</t>
  </si>
  <si>
    <t>654455</t>
  </si>
  <si>
    <t>655421</t>
  </si>
  <si>
    <t>611778</t>
  </si>
  <si>
    <t>655673</t>
  </si>
  <si>
    <t>990209</t>
  </si>
  <si>
    <t>832576</t>
  </si>
  <si>
    <t>989904</t>
  </si>
  <si>
    <t>807768</t>
  </si>
  <si>
    <t>833781</t>
  </si>
  <si>
    <t>400575</t>
  </si>
  <si>
    <t>737094</t>
  </si>
  <si>
    <t>1018371</t>
  </si>
  <si>
    <t>612766</t>
  </si>
  <si>
    <t>872983</t>
  </si>
  <si>
    <t>77739</t>
  </si>
  <si>
    <t>421710</t>
  </si>
  <si>
    <t>546759</t>
  </si>
  <si>
    <t>82094</t>
  </si>
  <si>
    <t>416615</t>
  </si>
  <si>
    <t>72887</t>
  </si>
  <si>
    <t>343772</t>
  </si>
  <si>
    <t>262322</t>
  </si>
  <si>
    <t>128779</t>
  </si>
  <si>
    <t>457424</t>
  </si>
  <si>
    <t>656331</t>
  </si>
  <si>
    <t>726869</t>
  </si>
  <si>
    <t>744228</t>
  </si>
  <si>
    <t>655363</t>
  </si>
  <si>
    <t>812508</t>
  </si>
  <si>
    <t>627755</t>
  </si>
  <si>
    <t>453027</t>
  </si>
  <si>
    <t>779523</t>
  </si>
  <si>
    <t>362074</t>
  </si>
  <si>
    <t>894718</t>
  </si>
  <si>
    <t>479178</t>
  </si>
  <si>
    <t>725180</t>
  </si>
  <si>
    <t>698671</t>
  </si>
  <si>
    <t>337452</t>
  </si>
  <si>
    <t>818051</t>
  </si>
  <si>
    <t>110007</t>
  </si>
  <si>
    <t>76619</t>
  </si>
  <si>
    <t>110475</t>
  </si>
  <si>
    <t>35329</t>
  </si>
  <si>
    <t>84860</t>
  </si>
  <si>
    <t>653737</t>
  </si>
  <si>
    <t>813782</t>
  </si>
  <si>
    <t>406422</t>
  </si>
  <si>
    <t>744067</t>
  </si>
  <si>
    <t>441294</t>
  </si>
  <si>
    <t>207087</t>
  </si>
  <si>
    <t>341088</t>
  </si>
  <si>
    <t>600549</t>
  </si>
  <si>
    <t>61440</t>
  </si>
  <si>
    <t>630423</t>
  </si>
  <si>
    <t>510040</t>
  </si>
  <si>
    <t>531798</t>
  </si>
  <si>
    <t>125914</t>
  </si>
  <si>
    <t>310329</t>
  </si>
  <si>
    <t>65474</t>
  </si>
  <si>
    <t>866762</t>
  </si>
  <si>
    <t>585524</t>
  </si>
  <si>
    <t>498165</t>
  </si>
  <si>
    <t>190958</t>
  </si>
  <si>
    <t>635329</t>
  </si>
  <si>
    <t>93890</t>
  </si>
  <si>
    <t>529370</t>
  </si>
  <si>
    <t>712597</t>
  </si>
  <si>
    <t>541878</t>
  </si>
  <si>
    <t>96739</t>
  </si>
  <si>
    <t>90641</t>
  </si>
  <si>
    <t>106776</t>
  </si>
  <si>
    <t>791198</t>
  </si>
  <si>
    <t>636082</t>
  </si>
  <si>
    <t>364309</t>
  </si>
  <si>
    <t>116249</t>
  </si>
  <si>
    <t>577845</t>
  </si>
  <si>
    <t>880753</t>
  </si>
  <si>
    <t>114031</t>
  </si>
  <si>
    <t>270894</t>
  </si>
  <si>
    <t>393275</t>
  </si>
  <si>
    <t>655806</t>
  </si>
  <si>
    <t>584879</t>
  </si>
  <si>
    <t>584875</t>
  </si>
  <si>
    <t>651582</t>
  </si>
  <si>
    <t>654440</t>
  </si>
  <si>
    <t>817578</t>
  </si>
  <si>
    <t>743544</t>
  </si>
  <si>
    <t>398808</t>
  </si>
  <si>
    <t>124821</t>
  </si>
  <si>
    <t>365705</t>
  </si>
  <si>
    <t>90694</t>
  </si>
  <si>
    <t>261</t>
  </si>
  <si>
    <t>94239</t>
  </si>
  <si>
    <t>110476</t>
  </si>
  <si>
    <t>440583</t>
  </si>
  <si>
    <t>479194</t>
  </si>
  <si>
    <t>449265</t>
  </si>
  <si>
    <t>421795</t>
  </si>
  <si>
    <t>640844</t>
  </si>
  <si>
    <t>893175</t>
  </si>
  <si>
    <t>893462</t>
  </si>
  <si>
    <t>363229</t>
  </si>
  <si>
    <t>407344</t>
  </si>
  <si>
    <t>992250</t>
  </si>
  <si>
    <t>907991</t>
  </si>
  <si>
    <t>907505</t>
  </si>
  <si>
    <t>907668</t>
  </si>
  <si>
    <t>745432</t>
  </si>
  <si>
    <t>907390</t>
  </si>
  <si>
    <t>416584</t>
  </si>
  <si>
    <t>723487</t>
  </si>
  <si>
    <t>696647</t>
  </si>
  <si>
    <t>667698</t>
  </si>
  <si>
    <t>620133</t>
  </si>
  <si>
    <t>745402</t>
  </si>
  <si>
    <t>622236</t>
  </si>
  <si>
    <t>670187</t>
  </si>
  <si>
    <t>543501</t>
  </si>
  <si>
    <t>565850</t>
  </si>
  <si>
    <t>756507</t>
  </si>
  <si>
    <t>513729</t>
  </si>
  <si>
    <t>678388</t>
  </si>
  <si>
    <t>510407</t>
  </si>
  <si>
    <t>602202</t>
  </si>
  <si>
    <t>609133</t>
  </si>
  <si>
    <t>591786</t>
  </si>
  <si>
    <t>622395</t>
  </si>
  <si>
    <t>620061</t>
  </si>
  <si>
    <t>617469</t>
  </si>
  <si>
    <t>550748</t>
  </si>
  <si>
    <t>840387</t>
  </si>
  <si>
    <t>500393</t>
  </si>
  <si>
    <t>691722</t>
  </si>
  <si>
    <t>850694</t>
  </si>
  <si>
    <t>860918</t>
  </si>
  <si>
    <t>429055</t>
  </si>
  <si>
    <t>365924</t>
  </si>
  <si>
    <t>274829</t>
  </si>
  <si>
    <t>259083</t>
  </si>
  <si>
    <t>251636</t>
  </si>
  <si>
    <t>252256</t>
  </si>
  <si>
    <t>224740</t>
  </si>
  <si>
    <t>321868</t>
  </si>
  <si>
    <t>413971</t>
  </si>
  <si>
    <t>414258</t>
  </si>
  <si>
    <t>131156</t>
  </si>
  <si>
    <t>166360</t>
  </si>
  <si>
    <t>508986</t>
  </si>
  <si>
    <t>519007</t>
  </si>
  <si>
    <t>518872</t>
  </si>
  <si>
    <t>303935</t>
  </si>
  <si>
    <t>379004</t>
  </si>
  <si>
    <t>142842</t>
  </si>
  <si>
    <t>282769</t>
  </si>
  <si>
    <t>587067</t>
  </si>
  <si>
    <t>514215</t>
  </si>
  <si>
    <t>466221</t>
  </si>
  <si>
    <t>554091</t>
  </si>
  <si>
    <t>467969</t>
  </si>
  <si>
    <t>485743</t>
  </si>
  <si>
    <t>401082</t>
  </si>
  <si>
    <t>394645</t>
  </si>
  <si>
    <t>564746</t>
  </si>
  <si>
    <t>370631</t>
  </si>
  <si>
    <t>487092</t>
  </si>
  <si>
    <t>365585</t>
  </si>
  <si>
    <t>410564</t>
  </si>
  <si>
    <t>415677</t>
  </si>
  <si>
    <t>403477</t>
  </si>
  <si>
    <t>430340</t>
  </si>
  <si>
    <t>429702</t>
  </si>
  <si>
    <t>402445</t>
  </si>
  <si>
    <t>359139</t>
  </si>
  <si>
    <t>625958</t>
  </si>
  <si>
    <t>320380</t>
  </si>
  <si>
    <t>434779</t>
  </si>
  <si>
    <t>636821</t>
  </si>
  <si>
    <t>642740</t>
  </si>
  <si>
    <t>422644</t>
  </si>
  <si>
    <t>90913</t>
  </si>
  <si>
    <t>177160</t>
  </si>
  <si>
    <t>179542</t>
  </si>
  <si>
    <t>467807</t>
  </si>
  <si>
    <t>538360</t>
  </si>
  <si>
    <t>635318</t>
  </si>
  <si>
    <t>898411</t>
  </si>
  <si>
    <t>898698</t>
  </si>
  <si>
    <t>419911</t>
  </si>
  <si>
    <t>479810</t>
  </si>
  <si>
    <t>924922</t>
  </si>
  <si>
    <t>1043222</t>
  </si>
  <si>
    <t>1043687</t>
  </si>
  <si>
    <t>709680</t>
  </si>
  <si>
    <t>1047714</t>
  </si>
  <si>
    <t>474849</t>
  </si>
  <si>
    <t>688514</t>
  </si>
  <si>
    <t>785925</t>
  </si>
  <si>
    <t>675785</t>
  </si>
  <si>
    <t>627791</t>
  </si>
  <si>
    <t>752949</t>
  </si>
  <si>
    <t>628771</t>
  </si>
  <si>
    <t>684601</t>
  </si>
  <si>
    <t>550785</t>
  </si>
  <si>
    <t>574369</t>
  </si>
  <si>
    <t>763604</t>
  </si>
  <si>
    <t>520334</t>
  </si>
  <si>
    <t>685950</t>
  </si>
  <si>
    <t>515288</t>
  </si>
  <si>
    <t>609422</t>
  </si>
  <si>
    <t>614535</t>
  </si>
  <si>
    <t>602335</t>
  </si>
  <si>
    <t>629198</t>
  </si>
  <si>
    <t>628560</t>
  </si>
  <si>
    <t>601303</t>
  </si>
  <si>
    <t>557997</t>
  </si>
  <si>
    <t>847260</t>
  </si>
  <si>
    <t>507119</t>
  </si>
  <si>
    <t>698702</t>
  </si>
  <si>
    <t>858123</t>
  </si>
  <si>
    <t>864042</t>
  </si>
  <si>
    <t>364742</t>
  </si>
  <si>
    <t>90850</t>
  </si>
  <si>
    <t>94151</t>
  </si>
  <si>
    <t>108578</t>
  </si>
  <si>
    <t>494630</t>
  </si>
  <si>
    <t>480458</t>
  </si>
  <si>
    <t>453234</t>
  </si>
  <si>
    <t>577416</t>
  </si>
  <si>
    <t>809737</t>
  </si>
  <si>
    <t>810024</t>
  </si>
  <si>
    <t>362009</t>
  </si>
  <si>
    <t>867020</t>
  </si>
  <si>
    <t>964257</t>
  </si>
  <si>
    <t>963473</t>
  </si>
  <si>
    <t>963938</t>
  </si>
  <si>
    <t>651778</t>
  </si>
  <si>
    <t>726847</t>
  </si>
  <si>
    <t>416947</t>
  </si>
  <si>
    <t>812748</t>
  </si>
  <si>
    <t>702608</t>
  </si>
  <si>
    <t>654614</t>
  </si>
  <si>
    <t>779772</t>
  </si>
  <si>
    <t>655594</t>
  </si>
  <si>
    <t>711424</t>
  </si>
  <si>
    <t>577608</t>
  </si>
  <si>
    <t>601192</t>
  </si>
  <si>
    <t>790427</t>
  </si>
  <si>
    <t>547157</t>
  </si>
  <si>
    <t>712773</t>
  </si>
  <si>
    <t>542111</t>
  </si>
  <si>
    <t>636245</t>
  </si>
  <si>
    <t>641358</t>
  </si>
  <si>
    <t>629158</t>
  </si>
  <si>
    <t>656021</t>
  </si>
  <si>
    <t>655383</t>
  </si>
  <si>
    <t>628126</t>
  </si>
  <si>
    <t>584820</t>
  </si>
  <si>
    <t>874083</t>
  </si>
  <si>
    <t>533942</t>
  </si>
  <si>
    <t>884946</t>
  </si>
  <si>
    <t>890865</t>
  </si>
  <si>
    <t>275516</t>
  </si>
  <si>
    <t>171432</t>
  </si>
  <si>
    <t>94458</t>
  </si>
  <si>
    <t>19281</t>
  </si>
  <si>
    <t>443262</t>
  </si>
  <si>
    <t>429090</t>
  </si>
  <si>
    <t>401866</t>
  </si>
  <si>
    <t>526048</t>
  </si>
  <si>
    <t>758369</t>
  </si>
  <si>
    <t>758656</t>
  </si>
  <si>
    <t>310641</t>
  </si>
  <si>
    <t>370540</t>
  </si>
  <si>
    <t>815652</t>
  </si>
  <si>
    <t>692293</t>
  </si>
  <si>
    <t>692758</t>
  </si>
  <si>
    <t>600410</t>
  </si>
  <si>
    <t>675479</t>
  </si>
  <si>
    <t>365579</t>
  </si>
  <si>
    <t>579244</t>
  </si>
  <si>
    <t>761380</t>
  </si>
  <si>
    <t>651240</t>
  </si>
  <si>
    <t>603246</t>
  </si>
  <si>
    <t>728404</t>
  </si>
  <si>
    <t>604226</t>
  </si>
  <si>
    <t>660056</t>
  </si>
  <si>
    <t>526240</t>
  </si>
  <si>
    <t>549824</t>
  </si>
  <si>
    <t>739059</t>
  </si>
  <si>
    <t>495789</t>
  </si>
  <si>
    <t>661405</t>
  </si>
  <si>
    <t>490743</t>
  </si>
  <si>
    <t>584877</t>
  </si>
  <si>
    <t>589990</t>
  </si>
  <si>
    <t>577790</t>
  </si>
  <si>
    <t>604653</t>
  </si>
  <si>
    <t>604015</t>
  </si>
  <si>
    <t>576758</t>
  </si>
  <si>
    <t>533452</t>
  </si>
  <si>
    <t>822715</t>
  </si>
  <si>
    <t>482574</t>
  </si>
  <si>
    <t>674157</t>
  </si>
  <si>
    <t>833578</t>
  </si>
  <si>
    <t>839497</t>
  </si>
  <si>
    <t>261091</t>
  </si>
  <si>
    <t>173534</t>
  </si>
  <si>
    <t>110695</t>
  </si>
  <si>
    <t>20190</t>
  </si>
  <si>
    <t>459499</t>
  </si>
  <si>
    <t>445327</t>
  </si>
  <si>
    <t>418103</t>
  </si>
  <si>
    <t>542285</t>
  </si>
  <si>
    <t>890103</t>
  </si>
  <si>
    <t>890390</t>
  </si>
  <si>
    <t>326878</t>
  </si>
  <si>
    <t>386777</t>
  </si>
  <si>
    <t>763369</t>
  </si>
  <si>
    <t>930833</t>
  </si>
  <si>
    <t>773390</t>
  </si>
  <si>
    <t>930514</t>
  </si>
  <si>
    <t>563203</t>
  </si>
  <si>
    <t>381816</t>
  </si>
  <si>
    <t>542037</t>
  </si>
  <si>
    <t>777617</t>
  </si>
  <si>
    <t>667477</t>
  </si>
  <si>
    <t>619483</t>
  </si>
  <si>
    <t>744641</t>
  </si>
  <si>
    <t>620463</t>
  </si>
  <si>
    <t>676293</t>
  </si>
  <si>
    <t>542477</t>
  </si>
  <si>
    <t>566061</t>
  </si>
  <si>
    <t>755296</t>
  </si>
  <si>
    <t>512026</t>
  </si>
  <si>
    <t>677642</t>
  </si>
  <si>
    <t>506980</t>
  </si>
  <si>
    <t>601114</t>
  </si>
  <si>
    <t>606227</t>
  </si>
  <si>
    <t>594027</t>
  </si>
  <si>
    <t>620890</t>
  </si>
  <si>
    <t>592995</t>
  </si>
  <si>
    <t>549689</t>
  </si>
  <si>
    <t>838952</t>
  </si>
  <si>
    <t>498811</t>
  </si>
  <si>
    <t>690394</t>
  </si>
  <si>
    <t>849815</t>
  </si>
  <si>
    <t>855734</t>
  </si>
  <si>
    <t>285314</t>
  </si>
  <si>
    <t>503937</t>
  </si>
  <si>
    <t>440802</t>
  </si>
  <si>
    <t>387671</t>
  </si>
  <si>
    <t>402094</t>
  </si>
  <si>
    <t>39897</t>
  </si>
  <si>
    <t>66804</t>
  </si>
  <si>
    <t>237657</t>
  </si>
  <si>
    <t>450348</t>
  </si>
  <si>
    <t>450635</t>
  </si>
  <si>
    <t>135780</t>
  </si>
  <si>
    <t>103643</t>
  </si>
  <si>
    <t>579835</t>
  </si>
  <si>
    <t>463792</t>
  </si>
  <si>
    <t>464257</t>
  </si>
  <si>
    <t>352420</t>
  </si>
  <si>
    <t>468284</t>
  </si>
  <si>
    <t>152477</t>
  </si>
  <si>
    <t>331254</t>
  </si>
  <si>
    <t>337862</t>
  </si>
  <si>
    <t>265010</t>
  </si>
  <si>
    <t>217016</t>
  </si>
  <si>
    <t>304886</t>
  </si>
  <si>
    <t>218764</t>
  </si>
  <si>
    <t>236538</t>
  </si>
  <si>
    <t>153293</t>
  </si>
  <si>
    <t>145440</t>
  </si>
  <si>
    <t>315541</t>
  </si>
  <si>
    <t>135883</t>
  </si>
  <si>
    <t>237887</t>
  </si>
  <si>
    <t>153423</t>
  </si>
  <si>
    <t>161359</t>
  </si>
  <si>
    <t>166472</t>
  </si>
  <si>
    <t>154272</t>
  </si>
  <si>
    <t>181135</t>
  </si>
  <si>
    <t>180497</t>
  </si>
  <si>
    <t>153240</t>
  </si>
  <si>
    <t>109934</t>
  </si>
  <si>
    <t>399197</t>
  </si>
  <si>
    <t>71175</t>
  </si>
  <si>
    <t>250639</t>
  </si>
  <si>
    <t>410060</t>
  </si>
  <si>
    <t>415979</t>
  </si>
  <si>
    <t>242260</t>
  </si>
  <si>
    <t>542540</t>
  </si>
  <si>
    <t>479413</t>
  </si>
  <si>
    <t>426278</t>
  </si>
  <si>
    <t>440701</t>
  </si>
  <si>
    <t>39737</t>
  </si>
  <si>
    <t>79122</t>
  </si>
  <si>
    <t>236848</t>
  </si>
  <si>
    <t>487423</t>
  </si>
  <si>
    <t>487710</t>
  </si>
  <si>
    <t>103647</t>
  </si>
  <si>
    <t>616700</t>
  </si>
  <si>
    <t>500657</t>
  </si>
  <si>
    <t>501122</t>
  </si>
  <si>
    <t>351611</t>
  </si>
  <si>
    <t>505149</t>
  </si>
  <si>
    <t>152481</t>
  </si>
  <si>
    <t>330445</t>
  </si>
  <si>
    <t>374937</t>
  </si>
  <si>
    <t>302085</t>
  </si>
  <si>
    <t>254091</t>
  </si>
  <si>
    <t>341961</t>
  </si>
  <si>
    <t>273613</t>
  </si>
  <si>
    <t>190368</t>
  </si>
  <si>
    <t>182515</t>
  </si>
  <si>
    <t>352616</t>
  </si>
  <si>
    <t>172958</t>
  </si>
  <si>
    <t>274962</t>
  </si>
  <si>
    <t>180998</t>
  </si>
  <si>
    <t>198434</t>
  </si>
  <si>
    <t>203547</t>
  </si>
  <si>
    <t>191347</t>
  </si>
  <si>
    <t>218210</t>
  </si>
  <si>
    <t>217572</t>
  </si>
  <si>
    <t>190315</t>
  </si>
  <si>
    <t>147009</t>
  </si>
  <si>
    <t>436272</t>
  </si>
  <si>
    <t>108250</t>
  </si>
  <si>
    <t>287714</t>
  </si>
  <si>
    <t>447135</t>
  </si>
  <si>
    <t>453054</t>
  </si>
  <si>
    <t>219553</t>
  </si>
  <si>
    <t>512615</t>
  </si>
  <si>
    <t>449484</t>
  </si>
  <si>
    <t>396349</t>
  </si>
  <si>
    <t>410776</t>
  </si>
  <si>
    <t>24239</t>
  </si>
  <si>
    <t>56415</t>
  </si>
  <si>
    <t>215100</t>
  </si>
  <si>
    <t>475546</t>
  </si>
  <si>
    <t>475833</t>
  </si>
  <si>
    <t>113077</t>
  </si>
  <si>
    <t>80940</t>
  </si>
  <si>
    <t>604823</t>
  </si>
  <si>
    <t>488780</t>
  </si>
  <si>
    <t>489245</t>
  </si>
  <si>
    <t>329863</t>
  </si>
  <si>
    <t>404932</t>
  </si>
  <si>
    <t>129774</t>
  </si>
  <si>
    <t>308697</t>
  </si>
  <si>
    <t>363060</t>
  </si>
  <si>
    <t>290208</t>
  </si>
  <si>
    <t>242214</t>
  </si>
  <si>
    <t>330084</t>
  </si>
  <si>
    <t>243962</t>
  </si>
  <si>
    <t>261736</t>
  </si>
  <si>
    <t>178491</t>
  </si>
  <si>
    <t>170638</t>
  </si>
  <si>
    <t>340739</t>
  </si>
  <si>
    <t>161081</t>
  </si>
  <si>
    <t>263085</t>
  </si>
  <si>
    <t>169121</t>
  </si>
  <si>
    <t>186557</t>
  </si>
  <si>
    <t>191670</t>
  </si>
  <si>
    <t>206333</t>
  </si>
  <si>
    <t>205695</t>
  </si>
  <si>
    <t>178438</t>
  </si>
  <si>
    <t>135132</t>
  </si>
  <si>
    <t>424395</t>
  </si>
  <si>
    <t>96373</t>
  </si>
  <si>
    <t>275837</t>
  </si>
  <si>
    <t>435258</t>
  </si>
  <si>
    <t>441177</t>
  </si>
  <si>
    <t>216287</t>
  </si>
  <si>
    <t>485141</t>
  </si>
  <si>
    <t>422010</t>
  </si>
  <si>
    <t>368875</t>
  </si>
  <si>
    <t>383306</t>
  </si>
  <si>
    <t>48943</t>
  </si>
  <si>
    <t>79273</t>
  </si>
  <si>
    <t>237174</t>
  </si>
  <si>
    <t>469495</t>
  </si>
  <si>
    <t>469782</t>
  </si>
  <si>
    <t>110112</t>
  </si>
  <si>
    <t>77674</t>
  </si>
  <si>
    <t>532872</t>
  </si>
  <si>
    <t>443820</t>
  </si>
  <si>
    <t>444285</t>
  </si>
  <si>
    <t>351937</t>
  </si>
  <si>
    <t>427006</t>
  </si>
  <si>
    <t>126508</t>
  </si>
  <si>
    <t>330771</t>
  </si>
  <si>
    <t>417381</t>
  </si>
  <si>
    <t>307241</t>
  </si>
  <si>
    <t>259247</t>
  </si>
  <si>
    <t>384405</t>
  </si>
  <si>
    <t>260995</t>
  </si>
  <si>
    <t>316057</t>
  </si>
  <si>
    <t>182241</t>
  </si>
  <si>
    <t>205825</t>
  </si>
  <si>
    <t>395060</t>
  </si>
  <si>
    <t>151790</t>
  </si>
  <si>
    <t>317406</t>
  </si>
  <si>
    <t>146744</t>
  </si>
  <si>
    <t>240878</t>
  </si>
  <si>
    <t>245991</t>
  </si>
  <si>
    <t>233791</t>
  </si>
  <si>
    <t>260654</t>
  </si>
  <si>
    <t>260016</t>
  </si>
  <si>
    <t>232759</t>
  </si>
  <si>
    <t>189453</t>
  </si>
  <si>
    <t>478716</t>
  </si>
  <si>
    <t>138575</t>
  </si>
  <si>
    <t>330158</t>
  </si>
  <si>
    <t>489579</t>
  </si>
  <si>
    <t>495498</t>
  </si>
  <si>
    <t>323206</t>
  </si>
  <si>
    <t>704194</t>
  </si>
  <si>
    <t>641063</t>
  </si>
  <si>
    <t>587928</t>
  </si>
  <si>
    <t>602355</t>
  </si>
  <si>
    <t>248608</t>
  </si>
  <si>
    <t>242391</t>
  </si>
  <si>
    <t>247994</t>
  </si>
  <si>
    <t>239758</t>
  </si>
  <si>
    <t>240045</t>
  </si>
  <si>
    <t>304656</t>
  </si>
  <si>
    <t>272519</t>
  </si>
  <si>
    <t>369035</t>
  </si>
  <si>
    <t>252992</t>
  </si>
  <si>
    <t>253457</t>
  </si>
  <si>
    <t>155455</t>
  </si>
  <si>
    <t>257484</t>
  </si>
  <si>
    <t>199975</t>
  </si>
  <si>
    <t>166171</t>
  </si>
  <si>
    <t>371961</t>
  </si>
  <si>
    <t>360334</t>
  </si>
  <si>
    <t>250504</t>
  </si>
  <si>
    <t>314088</t>
  </si>
  <si>
    <t>231734</t>
  </si>
  <si>
    <t>289503</t>
  </si>
  <si>
    <t>230505</t>
  </si>
  <si>
    <t>239205</t>
  </si>
  <si>
    <t>341074</t>
  </si>
  <si>
    <t>155058</t>
  </si>
  <si>
    <t>340006</t>
  </si>
  <si>
    <t>165298</t>
  </si>
  <si>
    <t>160428</t>
  </si>
  <si>
    <t>172922</t>
  </si>
  <si>
    <t>155627</t>
  </si>
  <si>
    <t>153595</t>
  </si>
  <si>
    <t>181142</t>
  </si>
  <si>
    <t>213533</t>
  </si>
  <si>
    <t>265343</t>
  </si>
  <si>
    <t>273220</t>
  </si>
  <si>
    <t>116785</t>
  </si>
  <si>
    <t>276206</t>
  </si>
  <si>
    <t>282125</t>
  </si>
  <si>
    <t>411861</t>
  </si>
  <si>
    <t>956525</t>
  </si>
  <si>
    <t>893398</t>
  </si>
  <si>
    <t>840263</t>
  </si>
  <si>
    <t>854690</t>
  </si>
  <si>
    <t>456646</t>
  </si>
  <si>
    <t>489885</t>
  </si>
  <si>
    <t>452283</t>
  </si>
  <si>
    <t>216757</t>
  </si>
  <si>
    <t>528</t>
  </si>
  <si>
    <t>508945</t>
  </si>
  <si>
    <t>476808</t>
  </si>
  <si>
    <t>160356</t>
  </si>
  <si>
    <t>44318</t>
  </si>
  <si>
    <t>44783</t>
  </si>
  <si>
    <t>118419</t>
  </si>
  <si>
    <t>48810</t>
  </si>
  <si>
    <t>404264</t>
  </si>
  <si>
    <t>134648</t>
  </si>
  <si>
    <t>492508</t>
  </si>
  <si>
    <t>444514</t>
  </si>
  <si>
    <t>320988</t>
  </si>
  <si>
    <t>446262</t>
  </si>
  <si>
    <t>292759</t>
  </si>
  <si>
    <t>421677</t>
  </si>
  <si>
    <t>362679</t>
  </si>
  <si>
    <t>264706</t>
  </si>
  <si>
    <t>473248</t>
  </si>
  <si>
    <t>243531</t>
  </si>
  <si>
    <t>472180</t>
  </si>
  <si>
    <t>297472</t>
  </si>
  <si>
    <t>292602</t>
  </si>
  <si>
    <t>305096</t>
  </si>
  <si>
    <t>287801</t>
  </si>
  <si>
    <t>285769</t>
  </si>
  <si>
    <t>313316</t>
  </si>
  <si>
    <t>345707</t>
  </si>
  <si>
    <t>205127</t>
  </si>
  <si>
    <t>217205</t>
  </si>
  <si>
    <t>215990</t>
  </si>
  <si>
    <t>221909</t>
  </si>
  <si>
    <t>412038</t>
  </si>
  <si>
    <t>956816</t>
  </si>
  <si>
    <t>893685</t>
  </si>
  <si>
    <t>840550</t>
  </si>
  <si>
    <t>854973</t>
  </si>
  <si>
    <t>456933</t>
  </si>
  <si>
    <t>490172</t>
  </si>
  <si>
    <t>452570</t>
  </si>
  <si>
    <t>217044</t>
  </si>
  <si>
    <t>509232</t>
  </si>
  <si>
    <t>477095</t>
  </si>
  <si>
    <t>160643</t>
  </si>
  <si>
    <t>44605</t>
  </si>
  <si>
    <t>45070</t>
  </si>
  <si>
    <t>118706</t>
  </si>
  <si>
    <t>49097</t>
  </si>
  <si>
    <t>404551</t>
  </si>
  <si>
    <t>134935</t>
  </si>
  <si>
    <t>504422</t>
  </si>
  <si>
    <t>492795</t>
  </si>
  <si>
    <t>444801</t>
  </si>
  <si>
    <t>321275</t>
  </si>
  <si>
    <t>446549</t>
  </si>
  <si>
    <t>293046</t>
  </si>
  <si>
    <t>421964</t>
  </si>
  <si>
    <t>362966</t>
  </si>
  <si>
    <t>264993</t>
  </si>
  <si>
    <t>473535</t>
  </si>
  <si>
    <t>243818</t>
  </si>
  <si>
    <t>472467</t>
  </si>
  <si>
    <t>297759</t>
  </si>
  <si>
    <t>292889</t>
  </si>
  <si>
    <t>288088</t>
  </si>
  <si>
    <t>286056</t>
  </si>
  <si>
    <t>313603</t>
  </si>
  <si>
    <t>345994</t>
  </si>
  <si>
    <t>205414</t>
  </si>
  <si>
    <t>405681</t>
  </si>
  <si>
    <t>217492</t>
  </si>
  <si>
    <t>216277</t>
  </si>
  <si>
    <t>222196</t>
  </si>
  <si>
    <t>131390</t>
  </si>
  <si>
    <t>363448</t>
  </si>
  <si>
    <t>310313</t>
  </si>
  <si>
    <t>324740</t>
  </si>
  <si>
    <t>135328</t>
  </si>
  <si>
    <t>135948</t>
  </si>
  <si>
    <t>108724</t>
  </si>
  <si>
    <t>293849</t>
  </si>
  <si>
    <t>526170</t>
  </si>
  <si>
    <t>526457</t>
  </si>
  <si>
    <t>102483</t>
  </si>
  <si>
    <t>589547</t>
  </si>
  <si>
    <t>500495</t>
  </si>
  <si>
    <t>500960</t>
  </si>
  <si>
    <t>408612</t>
  </si>
  <si>
    <t>483681</t>
  </si>
  <si>
    <t>133489</t>
  </si>
  <si>
    <t>387446</t>
  </si>
  <si>
    <t>470759</t>
  </si>
  <si>
    <t>397907</t>
  </si>
  <si>
    <t>349913</t>
  </si>
  <si>
    <t>437783</t>
  </si>
  <si>
    <t>351661</t>
  </si>
  <si>
    <t>369435</t>
  </si>
  <si>
    <t>285066</t>
  </si>
  <si>
    <t>278337</t>
  </si>
  <si>
    <t>448438</t>
  </si>
  <si>
    <t>254615</t>
  </si>
  <si>
    <t>370784</t>
  </si>
  <si>
    <t>249569</t>
  </si>
  <si>
    <t>294256</t>
  </si>
  <si>
    <t>299369</t>
  </si>
  <si>
    <t>287169</t>
  </si>
  <si>
    <t>314032</t>
  </si>
  <si>
    <t>313394</t>
  </si>
  <si>
    <t>286137</t>
  </si>
  <si>
    <t>242831</t>
  </si>
  <si>
    <t>509650</t>
  </si>
  <si>
    <t>204072</t>
  </si>
  <si>
    <t>361092</t>
  </si>
  <si>
    <t>520513</t>
  </si>
  <si>
    <t>526432</t>
  </si>
  <si>
    <t>141149</t>
  </si>
  <si>
    <t>470014</t>
  </si>
  <si>
    <t>407563</t>
  </si>
  <si>
    <t>354428</t>
  </si>
  <si>
    <t>103294</t>
  </si>
  <si>
    <t>103914</t>
  </si>
  <si>
    <t>76398</t>
  </si>
  <si>
    <t>261815</t>
  </si>
  <si>
    <t>494136</t>
  </si>
  <si>
    <t>494423</t>
  </si>
  <si>
    <t>105630</t>
  </si>
  <si>
    <t>467136</t>
  </si>
  <si>
    <t>378084</t>
  </si>
  <si>
    <t>378549</t>
  </si>
  <si>
    <t>286201</t>
  </si>
  <si>
    <t>361270</t>
  </si>
  <si>
    <t>51370</t>
  </si>
  <si>
    <t>265035</t>
  </si>
  <si>
    <t>438725</t>
  </si>
  <si>
    <t>365642</t>
  </si>
  <si>
    <t>317648</t>
  </si>
  <si>
    <t>405518</t>
  </si>
  <si>
    <t>319396</t>
  </si>
  <si>
    <t>337401</t>
  </si>
  <si>
    <t>252740</t>
  </si>
  <si>
    <t>246072</t>
  </si>
  <si>
    <t>416404</t>
  </si>
  <si>
    <t>222289</t>
  </si>
  <si>
    <t>338750</t>
  </si>
  <si>
    <t>217243</t>
  </si>
  <si>
    <t>262222</t>
  </si>
  <si>
    <t>267104</t>
  </si>
  <si>
    <t>255135</t>
  </si>
  <si>
    <t>281767</t>
  </si>
  <si>
    <t>281360</t>
  </si>
  <si>
    <t>254103</t>
  </si>
  <si>
    <t>210797</t>
  </si>
  <si>
    <t>210566</t>
  </si>
  <si>
    <t>477616</t>
  </si>
  <si>
    <t>171807</t>
  </si>
  <si>
    <t>329058</t>
  </si>
  <si>
    <t>488479</t>
  </si>
  <si>
    <t>494398</t>
  </si>
  <si>
    <t>452891</t>
  </si>
  <si>
    <t>1055600</t>
  </si>
  <si>
    <t>992473</t>
  </si>
  <si>
    <t>939334</t>
  </si>
  <si>
    <t>953761</t>
  </si>
  <si>
    <t>555721</t>
  </si>
  <si>
    <t>588960</t>
  </si>
  <si>
    <t>502098</t>
  </si>
  <si>
    <t>315832</t>
  </si>
  <si>
    <t>130233</t>
  </si>
  <si>
    <t>130520</t>
  </si>
  <si>
    <t>608020</t>
  </si>
  <si>
    <t>451124</t>
  </si>
  <si>
    <t>85063</t>
  </si>
  <si>
    <t>84928</t>
  </si>
  <si>
    <t>160592</t>
  </si>
  <si>
    <t>89166</t>
  </si>
  <si>
    <t>390617</t>
  </si>
  <si>
    <t>176821</t>
  </si>
  <si>
    <t>603210</t>
  </si>
  <si>
    <t>591583</t>
  </si>
  <si>
    <t>543589</t>
  </si>
  <si>
    <t>420063</t>
  </si>
  <si>
    <t>545337</t>
  </si>
  <si>
    <t>391834</t>
  </si>
  <si>
    <t>520752</t>
  </si>
  <si>
    <t>461754</t>
  </si>
  <si>
    <t>363781</t>
  </si>
  <si>
    <t>572323</t>
  </si>
  <si>
    <t>342606</t>
  </si>
  <si>
    <t>571255</t>
  </si>
  <si>
    <t>396547</t>
  </si>
  <si>
    <t>391677</t>
  </si>
  <si>
    <t>404171</t>
  </si>
  <si>
    <t>386876</t>
  </si>
  <si>
    <t>384844</t>
  </si>
  <si>
    <t>412391</t>
  </si>
  <si>
    <t>444782</t>
  </si>
  <si>
    <t>304202</t>
  </si>
  <si>
    <t>504469</t>
  </si>
  <si>
    <t>316280</t>
  </si>
  <si>
    <t>315065</t>
  </si>
  <si>
    <t>320984</t>
  </si>
  <si>
    <t>368628</t>
  </si>
  <si>
    <t>971337</t>
  </si>
  <si>
    <t>908210</t>
  </si>
  <si>
    <t>855071</t>
  </si>
  <si>
    <t>869502</t>
  </si>
  <si>
    <t>417835</t>
  </si>
  <si>
    <t>231569</t>
  </si>
  <si>
    <t>45970</t>
  </si>
  <si>
    <t>46257</t>
  </si>
  <si>
    <t>523757</t>
  </si>
  <si>
    <t>366861</t>
  </si>
  <si>
    <t>115904</t>
  </si>
  <si>
    <t>800</t>
  </si>
  <si>
    <t>75296</t>
  </si>
  <si>
    <t>4903</t>
  </si>
  <si>
    <t>306296</t>
  </si>
  <si>
    <t>91525</t>
  </si>
  <si>
    <t>518947</t>
  </si>
  <si>
    <t>507320</t>
  </si>
  <si>
    <t>459326</t>
  </si>
  <si>
    <t>461074</t>
  </si>
  <si>
    <t>307571</t>
  </si>
  <si>
    <t>436489</t>
  </si>
  <si>
    <t>377491</t>
  </si>
  <si>
    <t>279518</t>
  </si>
  <si>
    <t>488060</t>
  </si>
  <si>
    <t>258343</t>
  </si>
  <si>
    <t>486992</t>
  </si>
  <si>
    <t>312284</t>
  </si>
  <si>
    <t>307414</t>
  </si>
  <si>
    <t>319908</t>
  </si>
  <si>
    <t>302613</t>
  </si>
  <si>
    <t>300581</t>
  </si>
  <si>
    <t>328128</t>
  </si>
  <si>
    <t>360519</t>
  </si>
  <si>
    <t>219939</t>
  </si>
  <si>
    <t>420206</t>
  </si>
  <si>
    <t>232017</t>
  </si>
  <si>
    <t>230802</t>
  </si>
  <si>
    <t>236721</t>
  </si>
  <si>
    <t>368256</t>
  </si>
  <si>
    <t>970859</t>
  </si>
  <si>
    <t>907724</t>
  </si>
  <si>
    <t>854589</t>
  </si>
  <si>
    <t>869020</t>
  </si>
  <si>
    <t>470976</t>
  </si>
  <si>
    <t>504215</t>
  </si>
  <si>
    <t>417353</t>
  </si>
  <si>
    <t>231087</t>
  </si>
  <si>
    <t>45488</t>
  </si>
  <si>
    <t>45775</t>
  </si>
  <si>
    <t>473957</t>
  </si>
  <si>
    <t>366379</t>
  </si>
  <si>
    <t>116038</t>
  </si>
  <si>
    <t>465</t>
  </si>
  <si>
    <t>74814</t>
  </si>
  <si>
    <t>4421</t>
  </si>
  <si>
    <t>305872</t>
  </si>
  <si>
    <t>91043</t>
  </si>
  <si>
    <t>518465</t>
  </si>
  <si>
    <t>506838</t>
  </si>
  <si>
    <t>458844</t>
  </si>
  <si>
    <t>335318</t>
  </si>
  <si>
    <t>460592</t>
  </si>
  <si>
    <t>307089</t>
  </si>
  <si>
    <t>436007</t>
  </si>
  <si>
    <t>377009</t>
  </si>
  <si>
    <t>279036</t>
  </si>
  <si>
    <t>487578</t>
  </si>
  <si>
    <t>257861</t>
  </si>
  <si>
    <t>486510</t>
  </si>
  <si>
    <t>311802</t>
  </si>
  <si>
    <t>306932</t>
  </si>
  <si>
    <t>319426</t>
  </si>
  <si>
    <t>302131</t>
  </si>
  <si>
    <t>300099</t>
  </si>
  <si>
    <t>327646</t>
  </si>
  <si>
    <t>360037</t>
  </si>
  <si>
    <t>219457</t>
  </si>
  <si>
    <t>419724</t>
  </si>
  <si>
    <t>231535</t>
  </si>
  <si>
    <t>230320</t>
  </si>
  <si>
    <t>236239</t>
  </si>
  <si>
    <t>368309</t>
  </si>
  <si>
    <t>971018</t>
  </si>
  <si>
    <t>907887</t>
  </si>
  <si>
    <t>854752</t>
  </si>
  <si>
    <t>869183</t>
  </si>
  <si>
    <t>471139</t>
  </si>
  <si>
    <t>504378</t>
  </si>
  <si>
    <t>417516</t>
  </si>
  <si>
    <t>231250</t>
  </si>
  <si>
    <t>45651</t>
  </si>
  <si>
    <t>45938</t>
  </si>
  <si>
    <t>523438</t>
  </si>
  <si>
    <t>366542</t>
  </si>
  <si>
    <t>115919</t>
  </si>
  <si>
    <t>481</t>
  </si>
  <si>
    <t>74977</t>
  </si>
  <si>
    <t>4584</t>
  </si>
  <si>
    <t>306035</t>
  </si>
  <si>
    <t>91206</t>
  </si>
  <si>
    <t>518628</t>
  </si>
  <si>
    <t>507001</t>
  </si>
  <si>
    <t>459007</t>
  </si>
  <si>
    <t>335481</t>
  </si>
  <si>
    <t>460755</t>
  </si>
  <si>
    <t>307252</t>
  </si>
  <si>
    <t>436170</t>
  </si>
  <si>
    <t>377172</t>
  </si>
  <si>
    <t>279199</t>
  </si>
  <si>
    <t>487741</t>
  </si>
  <si>
    <t>258024</t>
  </si>
  <si>
    <t>486673</t>
  </si>
  <si>
    <t>311965</t>
  </si>
  <si>
    <t>307095</t>
  </si>
  <si>
    <t>319589</t>
  </si>
  <si>
    <t>302294</t>
  </si>
  <si>
    <t>300262</t>
  </si>
  <si>
    <t>327809</t>
  </si>
  <si>
    <t>360200</t>
  </si>
  <si>
    <t>219620</t>
  </si>
  <si>
    <t>419887</t>
  </si>
  <si>
    <t>231698</t>
  </si>
  <si>
    <t>230483</t>
  </si>
  <si>
    <t>236402</t>
  </si>
  <si>
    <t>303375</t>
  </si>
  <si>
    <t>808782</t>
  </si>
  <si>
    <t>745651</t>
  </si>
  <si>
    <t>692516</t>
  </si>
  <si>
    <t>572071</t>
  </si>
  <si>
    <t>353196</t>
  </si>
  <si>
    <t>353585</t>
  </si>
  <si>
    <t>352582</t>
  </si>
  <si>
    <t>152991</t>
  </si>
  <si>
    <t>128129</t>
  </si>
  <si>
    <t>128416</t>
  </si>
  <si>
    <t>409244</t>
  </si>
  <si>
    <t>301608</t>
  </si>
  <si>
    <t>194482</t>
  </si>
  <si>
    <t>105430</t>
  </si>
  <si>
    <t>105895</t>
  </si>
  <si>
    <t>88616</t>
  </si>
  <si>
    <t>241101</t>
  </si>
  <si>
    <t>26272</t>
  </si>
  <si>
    <t>503343</t>
  </si>
  <si>
    <t>491700</t>
  </si>
  <si>
    <t>443706</t>
  </si>
  <si>
    <t>366892</t>
  </si>
  <si>
    <t>445454</t>
  </si>
  <si>
    <t>363100</t>
  </si>
  <si>
    <t>420885</t>
  </si>
  <si>
    <t>361887</t>
  </si>
  <si>
    <t>310610</t>
  </si>
  <si>
    <t>498473</t>
  </si>
  <si>
    <t>286424</t>
  </si>
  <si>
    <t>493427</t>
  </si>
  <si>
    <t>296664</t>
  </si>
  <si>
    <t>291794</t>
  </si>
  <si>
    <t>304304</t>
  </si>
  <si>
    <t>286993</t>
  </si>
  <si>
    <t>284977</t>
  </si>
  <si>
    <t>312508</t>
  </si>
  <si>
    <t>344899</t>
  </si>
  <si>
    <t>344915</t>
  </si>
  <si>
    <t>251031</t>
  </si>
  <si>
    <t>421709</t>
  </si>
  <si>
    <t>248167</t>
  </si>
  <si>
    <t>261894</t>
  </si>
  <si>
    <t>267813</t>
  </si>
  <si>
    <t>368027</t>
  </si>
  <si>
    <t>970736</t>
  </si>
  <si>
    <t>907609</t>
  </si>
  <si>
    <t>854470</t>
  </si>
  <si>
    <t>868901</t>
  </si>
  <si>
    <t>470857</t>
  </si>
  <si>
    <t>504096</t>
  </si>
  <si>
    <t>417234</t>
  </si>
  <si>
    <t>230968</t>
  </si>
  <si>
    <t>45369</t>
  </si>
  <si>
    <t>45656</t>
  </si>
  <si>
    <t>523156</t>
  </si>
  <si>
    <t>366260</t>
  </si>
  <si>
    <t>140545</t>
  </si>
  <si>
    <t>22670</t>
  </si>
  <si>
    <t>23135</t>
  </si>
  <si>
    <t>74695</t>
  </si>
  <si>
    <t>305753</t>
  </si>
  <si>
    <t>90924</t>
  </si>
  <si>
    <t>518346</t>
  </si>
  <si>
    <t>506719</t>
  </si>
  <si>
    <t>458725</t>
  </si>
  <si>
    <t>335199</t>
  </si>
  <si>
    <t>460473</t>
  </si>
  <si>
    <t>306970</t>
  </si>
  <si>
    <t>435888</t>
  </si>
  <si>
    <t>376890</t>
  </si>
  <si>
    <t>278917</t>
  </si>
  <si>
    <t>487459</t>
  </si>
  <si>
    <t>257742</t>
  </si>
  <si>
    <t>486391</t>
  </si>
  <si>
    <t>311683</t>
  </si>
  <si>
    <t>306813</t>
  </si>
  <si>
    <t>319307</t>
  </si>
  <si>
    <t>302012</t>
  </si>
  <si>
    <t>299980</t>
  </si>
  <si>
    <t>327527</t>
  </si>
  <si>
    <t>359918</t>
  </si>
  <si>
    <t>219338</t>
  </si>
  <si>
    <t>419605</t>
  </si>
  <si>
    <t>231416</t>
  </si>
  <si>
    <t>230201</t>
  </si>
  <si>
    <t>236120</t>
  </si>
  <si>
    <t>144952</t>
  </si>
  <si>
    <t>479934</t>
  </si>
  <si>
    <t>416803</t>
  </si>
  <si>
    <t>363668</t>
  </si>
  <si>
    <t>378095</t>
  </si>
  <si>
    <t>152038</t>
  </si>
  <si>
    <t>152658</t>
  </si>
  <si>
    <t>125142</t>
  </si>
  <si>
    <t>188967</t>
  </si>
  <si>
    <t>421288</t>
  </si>
  <si>
    <t>421575</t>
  </si>
  <si>
    <t>132420</t>
  </si>
  <si>
    <t>66762</t>
  </si>
  <si>
    <t>424252</t>
  </si>
  <si>
    <t>335200</t>
  </si>
  <si>
    <t>335665</t>
  </si>
  <si>
    <t>243317</t>
  </si>
  <si>
    <t>318386</t>
  </si>
  <si>
    <t>222151</t>
  </si>
  <si>
    <t>487469</t>
  </si>
  <si>
    <t>414617</t>
  </si>
  <si>
    <t>366623</t>
  </si>
  <si>
    <t>454493</t>
  </si>
  <si>
    <t>368371</t>
  </si>
  <si>
    <t>386145</t>
  </si>
  <si>
    <t>301484</t>
  </si>
  <si>
    <t>295047</t>
  </si>
  <si>
    <t>465148</t>
  </si>
  <si>
    <t>271033</t>
  </si>
  <si>
    <t>387494</t>
  </si>
  <si>
    <t>265987</t>
  </si>
  <si>
    <t>310966</t>
  </si>
  <si>
    <t>316079</t>
  </si>
  <si>
    <t>303879</t>
  </si>
  <si>
    <t>330742</t>
  </si>
  <si>
    <t>330104</t>
  </si>
  <si>
    <t>302847</t>
  </si>
  <si>
    <t>259541</t>
  </si>
  <si>
    <t>450436</t>
  </si>
  <si>
    <t>220782</t>
  </si>
  <si>
    <t>301878</t>
  </si>
  <si>
    <t>461299</t>
  </si>
  <si>
    <t>467218</t>
  </si>
  <si>
    <t>281430</t>
  </si>
  <si>
    <t>786837</t>
  </si>
  <si>
    <t>723706</t>
  </si>
  <si>
    <t>670571</t>
  </si>
  <si>
    <t>550126</t>
  </si>
  <si>
    <t>331251</t>
  </si>
  <si>
    <t>331640</t>
  </si>
  <si>
    <t>330637</t>
  </si>
  <si>
    <t>174389</t>
  </si>
  <si>
    <t>140672</t>
  </si>
  <si>
    <t>387299</t>
  </si>
  <si>
    <t>207025</t>
  </si>
  <si>
    <t>117973</t>
  </si>
  <si>
    <t>118438</t>
  </si>
  <si>
    <t>26090</t>
  </si>
  <si>
    <t>101159</t>
  </si>
  <si>
    <t>219156</t>
  </si>
  <si>
    <t>542476</t>
  </si>
  <si>
    <t>530849</t>
  </si>
  <si>
    <t>482855</t>
  </si>
  <si>
    <t>388944</t>
  </si>
  <si>
    <t>484603</t>
  </si>
  <si>
    <t>402249</t>
  </si>
  <si>
    <t>460018</t>
  </si>
  <si>
    <t>401020</t>
  </si>
  <si>
    <t>332662</t>
  </si>
  <si>
    <t>476528</t>
  </si>
  <si>
    <t>325573</t>
  </si>
  <si>
    <t>471482</t>
  </si>
  <si>
    <t>335813</t>
  </si>
  <si>
    <t>330943</t>
  </si>
  <si>
    <t>345342</t>
  </si>
  <si>
    <t>324110</t>
  </si>
  <si>
    <t>351657</t>
  </si>
  <si>
    <t>385953</t>
  </si>
  <si>
    <t>273083</t>
  </si>
  <si>
    <t>399764</t>
  </si>
  <si>
    <t>270219</t>
  </si>
  <si>
    <t>289865</t>
  </si>
  <si>
    <t>541378</t>
  </si>
  <si>
    <t>759997</t>
  </si>
  <si>
    <t>696866</t>
  </si>
  <si>
    <t>643731</t>
  </si>
  <si>
    <t>658158</t>
  </si>
  <si>
    <t>343805</t>
  </si>
  <si>
    <t>377044</t>
  </si>
  <si>
    <t>335437</t>
  </si>
  <si>
    <t>371930</t>
  </si>
  <si>
    <t>502846</t>
  </si>
  <si>
    <t>441966</t>
  </si>
  <si>
    <t>440790</t>
  </si>
  <si>
    <t>631836</t>
  </si>
  <si>
    <t>515793</t>
  </si>
  <si>
    <t>516258</t>
  </si>
  <si>
    <t>518480</t>
  </si>
  <si>
    <t>520285</t>
  </si>
  <si>
    <t>489624</t>
  </si>
  <si>
    <t>529196</t>
  </si>
  <si>
    <t>84003</t>
  </si>
  <si>
    <t>86333</t>
  </si>
  <si>
    <t>247302</t>
  </si>
  <si>
    <t>127180</t>
  </si>
  <si>
    <t>197389</t>
  </si>
  <si>
    <t>162026</t>
  </si>
  <si>
    <t>162035</t>
  </si>
  <si>
    <t>367752</t>
  </si>
  <si>
    <t>213597</t>
  </si>
  <si>
    <t>290098</t>
  </si>
  <si>
    <t>215200</t>
  </si>
  <si>
    <t>213570</t>
  </si>
  <si>
    <t>218683</t>
  </si>
  <si>
    <t>206483</t>
  </si>
  <si>
    <t>232708</t>
  </si>
  <si>
    <t>204363</t>
  </si>
  <si>
    <t>232866</t>
  </si>
  <si>
    <t>451408</t>
  </si>
  <si>
    <t>234777</t>
  </si>
  <si>
    <t>302850</t>
  </si>
  <si>
    <t>462271</t>
  </si>
  <si>
    <t>468190</t>
  </si>
  <si>
    <t>512425</t>
  </si>
  <si>
    <t>731044</t>
  </si>
  <si>
    <t>667917</t>
  </si>
  <si>
    <t>614782</t>
  </si>
  <si>
    <t>629205</t>
  </si>
  <si>
    <t>268908</t>
  </si>
  <si>
    <t>302147</t>
  </si>
  <si>
    <t>306484</t>
  </si>
  <si>
    <t>358301</t>
  </si>
  <si>
    <t>488930</t>
  </si>
  <si>
    <t>489217</t>
  </si>
  <si>
    <t>413013</t>
  </si>
  <si>
    <t>365893</t>
  </si>
  <si>
    <t>618207</t>
  </si>
  <si>
    <t>502164</t>
  </si>
  <si>
    <t>502629</t>
  </si>
  <si>
    <t>504851</t>
  </si>
  <si>
    <t>506656</t>
  </si>
  <si>
    <t>414727</t>
  </si>
  <si>
    <t>515567</t>
  </si>
  <si>
    <t>64518</t>
  </si>
  <si>
    <t>65069</t>
  </si>
  <si>
    <t>288084</t>
  </si>
  <si>
    <t>65397</t>
  </si>
  <si>
    <t>228525</t>
  </si>
  <si>
    <t>133073</t>
  </si>
  <si>
    <t>133082</t>
  </si>
  <si>
    <t>354123</t>
  </si>
  <si>
    <t>184644</t>
  </si>
  <si>
    <t>276469</t>
  </si>
  <si>
    <t>186247</t>
  </si>
  <si>
    <t>199941</t>
  </si>
  <si>
    <t>205054</t>
  </si>
  <si>
    <t>192854</t>
  </si>
  <si>
    <t>219717</t>
  </si>
  <si>
    <t>219079</t>
  </si>
  <si>
    <t>191822</t>
  </si>
  <si>
    <t>204058</t>
  </si>
  <si>
    <t>437779</t>
  </si>
  <si>
    <t>205824</t>
  </si>
  <si>
    <t>289221</t>
  </si>
  <si>
    <t>448642</t>
  </si>
  <si>
    <t>454561</t>
  </si>
  <si>
    <t>464864</t>
  </si>
  <si>
    <t>683487</t>
  </si>
  <si>
    <t>620352</t>
  </si>
  <si>
    <t>567217</t>
  </si>
  <si>
    <t>581644</t>
  </si>
  <si>
    <t>221347</t>
  </si>
  <si>
    <t>254586</t>
  </si>
  <si>
    <t>258923</t>
  </si>
  <si>
    <t>310740</t>
  </si>
  <si>
    <t>441369</t>
  </si>
  <si>
    <t>441656</t>
  </si>
  <si>
    <t>365448</t>
  </si>
  <si>
    <t>318332</t>
  </si>
  <si>
    <t>570646</t>
  </si>
  <si>
    <t>454603</t>
  </si>
  <si>
    <t>455068</t>
  </si>
  <si>
    <t>457290</t>
  </si>
  <si>
    <t>459095</t>
  </si>
  <si>
    <t>367166</t>
  </si>
  <si>
    <t>468006</t>
  </si>
  <si>
    <t>86219</t>
  </si>
  <si>
    <t>77932</t>
  </si>
  <si>
    <t>227160</t>
  </si>
  <si>
    <t>167601</t>
  </si>
  <si>
    <t>85512</t>
  </si>
  <si>
    <t>85521</t>
  </si>
  <si>
    <t>306562</t>
  </si>
  <si>
    <t>137083</t>
  </si>
  <si>
    <t>228908</t>
  </si>
  <si>
    <t>138686</t>
  </si>
  <si>
    <t>152380</t>
  </si>
  <si>
    <t>157493</t>
  </si>
  <si>
    <t>145293</t>
  </si>
  <si>
    <t>172156</t>
  </si>
  <si>
    <t>171518</t>
  </si>
  <si>
    <t>144261</t>
  </si>
  <si>
    <t>156497</t>
  </si>
  <si>
    <t>390218</t>
  </si>
  <si>
    <t>158263</t>
  </si>
  <si>
    <t>241660</t>
  </si>
  <si>
    <t>401081</t>
  </si>
  <si>
    <t>407000</t>
  </si>
  <si>
    <t>590133</t>
  </si>
  <si>
    <t>808752</t>
  </si>
  <si>
    <t>745621</t>
  </si>
  <si>
    <t>692486</t>
  </si>
  <si>
    <t>706913</t>
  </si>
  <si>
    <t>308873</t>
  </si>
  <si>
    <t>342112</t>
  </si>
  <si>
    <t>384192</t>
  </si>
  <si>
    <t>250571</t>
  </si>
  <si>
    <t>319012</t>
  </si>
  <si>
    <t>319299</t>
  </si>
  <si>
    <t>490717</t>
  </si>
  <si>
    <t>448289</t>
  </si>
  <si>
    <t>332246</t>
  </si>
  <si>
    <t>332711</t>
  </si>
  <si>
    <t>377448</t>
  </si>
  <si>
    <t>336738</t>
  </si>
  <si>
    <t>454692</t>
  </si>
  <si>
    <t>422576</t>
  </si>
  <si>
    <t>263654</t>
  </si>
  <si>
    <t>290442</t>
  </si>
  <si>
    <t>216655</t>
  </si>
  <si>
    <t>298489</t>
  </si>
  <si>
    <t>75216</t>
  </si>
  <si>
    <t>273904</t>
  </si>
  <si>
    <t>214906</t>
  </si>
  <si>
    <t>113945</t>
  </si>
  <si>
    <t>325475</t>
  </si>
  <si>
    <t>101818</t>
  </si>
  <si>
    <t>324407</t>
  </si>
  <si>
    <t>149699</t>
  </si>
  <si>
    <t>144614</t>
  </si>
  <si>
    <t>157323</t>
  </si>
  <si>
    <t>145846</t>
  </si>
  <si>
    <t>158801</t>
  </si>
  <si>
    <t>165543</t>
  </si>
  <si>
    <t>197934</t>
  </si>
  <si>
    <t>179182</t>
  </si>
  <si>
    <t>257621</t>
  </si>
  <si>
    <t>167478</t>
  </si>
  <si>
    <t>228691</t>
  </si>
  <si>
    <t>234610</t>
  </si>
  <si>
    <t>466967</t>
  </si>
  <si>
    <t>622455</t>
  </si>
  <si>
    <t>569320</t>
  </si>
  <si>
    <t>583751</t>
  </si>
  <si>
    <t>223450</t>
  </si>
  <si>
    <t>256689</t>
  </si>
  <si>
    <t>261026</t>
  </si>
  <si>
    <t>312843</t>
  </si>
  <si>
    <t>443472</t>
  </si>
  <si>
    <t>443759</t>
  </si>
  <si>
    <t>367555</t>
  </si>
  <si>
    <t>320435</t>
  </si>
  <si>
    <t>572749</t>
  </si>
  <si>
    <t>456706</t>
  </si>
  <si>
    <t>459393</t>
  </si>
  <si>
    <t>461198</t>
  </si>
  <si>
    <t>369269</t>
  </si>
  <si>
    <t>470109</t>
  </si>
  <si>
    <t>122417</t>
  </si>
  <si>
    <t>60787</t>
  </si>
  <si>
    <t>76468</t>
  </si>
  <si>
    <t>298010</t>
  </si>
  <si>
    <t>229662</t>
  </si>
  <si>
    <t>87615</t>
  </si>
  <si>
    <t>87624</t>
  </si>
  <si>
    <t>308665</t>
  </si>
  <si>
    <t>139186</t>
  </si>
  <si>
    <t>231011</t>
  </si>
  <si>
    <t>140789</t>
  </si>
  <si>
    <t>154483</t>
  </si>
  <si>
    <t>159596</t>
  </si>
  <si>
    <t>147396</t>
  </si>
  <si>
    <t>174259</t>
  </si>
  <si>
    <t>173621</t>
  </si>
  <si>
    <t>146364</t>
  </si>
  <si>
    <t>158600</t>
  </si>
  <si>
    <t>392321</t>
  </si>
  <si>
    <t>160366</t>
  </si>
  <si>
    <t>243763</t>
  </si>
  <si>
    <t>403184</t>
  </si>
  <si>
    <t>409103</t>
  </si>
  <si>
    <t>514918</t>
  </si>
  <si>
    <t>733537</t>
  </si>
  <si>
    <t>670406</t>
  </si>
  <si>
    <t>617271</t>
  </si>
  <si>
    <t>631698</t>
  </si>
  <si>
    <t>233654</t>
  </si>
  <si>
    <t>275859</t>
  </si>
  <si>
    <t>308973</t>
  </si>
  <si>
    <t>222804</t>
  </si>
  <si>
    <t>290127</t>
  </si>
  <si>
    <t>290414</t>
  </si>
  <si>
    <t>415498</t>
  </si>
  <si>
    <t>330639</t>
  </si>
  <si>
    <t>419404</t>
  </si>
  <si>
    <t>304145</t>
  </si>
  <si>
    <t>303361</t>
  </si>
  <si>
    <t>303826</t>
  </si>
  <si>
    <t>348563</t>
  </si>
  <si>
    <t>307853</t>
  </si>
  <si>
    <t>388439</t>
  </si>
  <si>
    <t>393691</t>
  </si>
  <si>
    <t>215696</t>
  </si>
  <si>
    <t>224189</t>
  </si>
  <si>
    <t>150402</t>
  </si>
  <si>
    <t>78140</t>
  </si>
  <si>
    <t>223270</t>
  </si>
  <si>
    <t>198685</t>
  </si>
  <si>
    <t>139687</t>
  </si>
  <si>
    <t>132213</t>
  </si>
  <si>
    <t>58981</t>
  </si>
  <si>
    <t>258154</t>
  </si>
  <si>
    <t>74480</t>
  </si>
  <si>
    <t>69395</t>
  </si>
  <si>
    <t>70627</t>
  </si>
  <si>
    <t>92548</t>
  </si>
  <si>
    <t>99290</t>
  </si>
  <si>
    <t>122715</t>
  </si>
  <si>
    <t>197450</t>
  </si>
  <si>
    <t>182402</t>
  </si>
  <si>
    <t>153724</t>
  </si>
  <si>
    <t>255758</t>
  </si>
  <si>
    <t>388228</t>
  </si>
  <si>
    <t>606851</t>
  </si>
  <si>
    <t>543720</t>
  </si>
  <si>
    <t>490585</t>
  </si>
  <si>
    <t>505012</t>
  </si>
  <si>
    <t>139189</t>
  </si>
  <si>
    <t>190791</t>
  </si>
  <si>
    <t>169230</t>
  </si>
  <si>
    <t>182285</t>
  </si>
  <si>
    <t>290309</t>
  </si>
  <si>
    <t>420938</t>
  </si>
  <si>
    <t>421225</t>
  </si>
  <si>
    <t>288814</t>
  </si>
  <si>
    <t>253422</t>
  </si>
  <si>
    <t>550215</t>
  </si>
  <si>
    <t>434956</t>
  </si>
  <si>
    <t>434172</t>
  </si>
  <si>
    <t>434637</t>
  </si>
  <si>
    <t>436859</t>
  </si>
  <si>
    <t>438664</t>
  </si>
  <si>
    <t>302256</t>
  </si>
  <si>
    <t>447575</t>
  </si>
  <si>
    <t>163599</t>
  </si>
  <si>
    <t>135193</t>
  </si>
  <si>
    <t>87199</t>
  </si>
  <si>
    <t>275476</t>
  </si>
  <si>
    <t>88947</t>
  </si>
  <si>
    <t>207128</t>
  </si>
  <si>
    <t>65090</t>
  </si>
  <si>
    <t>286131</t>
  </si>
  <si>
    <t>53651</t>
  </si>
  <si>
    <t>208477</t>
  </si>
  <si>
    <t>55254</t>
  </si>
  <si>
    <t>131949</t>
  </si>
  <si>
    <t>137062</t>
  </si>
  <si>
    <t>124862</t>
  </si>
  <si>
    <t>151725</t>
  </si>
  <si>
    <t>151087</t>
  </si>
  <si>
    <t>123830</t>
  </si>
  <si>
    <t>136066</t>
  </si>
  <si>
    <t>369787</t>
  </si>
  <si>
    <t>89394</t>
  </si>
  <si>
    <t>221229</t>
  </si>
  <si>
    <t>380650</t>
  </si>
  <si>
    <t>386569</t>
  </si>
  <si>
    <t>410577</t>
  </si>
  <si>
    <t>629200</t>
  </si>
  <si>
    <t>566069</t>
  </si>
  <si>
    <t>512930</t>
  </si>
  <si>
    <t>527357</t>
  </si>
  <si>
    <t>148122</t>
  </si>
  <si>
    <t>181361</t>
  </si>
  <si>
    <t>204636</t>
  </si>
  <si>
    <t>229638</t>
  </si>
  <si>
    <t>360267</t>
  </si>
  <si>
    <t>360554</t>
  </si>
  <si>
    <t>311165</t>
  </si>
  <si>
    <t>245107</t>
  </si>
  <si>
    <t>489544</t>
  </si>
  <si>
    <t>373501</t>
  </si>
  <si>
    <t>373966</t>
  </si>
  <si>
    <t>377993</t>
  </si>
  <si>
    <t>293941</t>
  </si>
  <si>
    <t>386904</t>
  </si>
  <si>
    <t>161209</t>
  </si>
  <si>
    <t>132803</t>
  </si>
  <si>
    <t>84809</t>
  </si>
  <si>
    <t>214805</t>
  </si>
  <si>
    <t>86557</t>
  </si>
  <si>
    <t>146457</t>
  </si>
  <si>
    <t>61972</t>
  </si>
  <si>
    <t>225460</t>
  </si>
  <si>
    <t>113543</t>
  </si>
  <si>
    <t>147806</t>
  </si>
  <si>
    <t>115146</t>
  </si>
  <si>
    <t>71278</t>
  </si>
  <si>
    <t>76391</t>
  </si>
  <si>
    <t>64191</t>
  </si>
  <si>
    <t>91054</t>
  </si>
  <si>
    <t>90416</t>
  </si>
  <si>
    <t>63159</t>
  </si>
  <si>
    <t>75395</t>
  </si>
  <si>
    <t>309116</t>
  </si>
  <si>
    <t>85038</t>
  </si>
  <si>
    <t>160558</t>
  </si>
  <si>
    <t>319979</t>
  </si>
  <si>
    <t>325898</t>
  </si>
  <si>
    <t>601234</t>
  </si>
  <si>
    <t>819857</t>
  </si>
  <si>
    <t>756726</t>
  </si>
  <si>
    <t>703591</t>
  </si>
  <si>
    <t>718018</t>
  </si>
  <si>
    <t>319974</t>
  </si>
  <si>
    <t>353213</t>
  </si>
  <si>
    <t>395293</t>
  </si>
  <si>
    <t>238170</t>
  </si>
  <si>
    <t>261701</t>
  </si>
  <si>
    <t>261988</t>
  </si>
  <si>
    <t>501822</t>
  </si>
  <si>
    <t>416959</t>
  </si>
  <si>
    <t>390978</t>
  </si>
  <si>
    <t>274935</t>
  </si>
  <si>
    <t>275400</t>
  </si>
  <si>
    <t>320137</t>
  </si>
  <si>
    <t>279427</t>
  </si>
  <si>
    <t>465793</t>
  </si>
  <si>
    <t>365265</t>
  </si>
  <si>
    <t>367463</t>
  </si>
  <si>
    <t>355836</t>
  </si>
  <si>
    <t>307842</t>
  </si>
  <si>
    <t>114539</t>
  </si>
  <si>
    <t>309590</t>
  </si>
  <si>
    <t>131738</t>
  </si>
  <si>
    <t>285005</t>
  </si>
  <si>
    <t>226007</t>
  </si>
  <si>
    <t>336576</t>
  </si>
  <si>
    <t>102531</t>
  </si>
  <si>
    <t>335508</t>
  </si>
  <si>
    <t>160800</t>
  </si>
  <si>
    <t>155930</t>
  </si>
  <si>
    <t>168424</t>
  </si>
  <si>
    <t>141895</t>
  </si>
  <si>
    <t>148999</t>
  </si>
  <si>
    <t>176644</t>
  </si>
  <si>
    <t>209035</t>
  </si>
  <si>
    <t>65238</t>
  </si>
  <si>
    <t>268722</t>
  </si>
  <si>
    <t>155077</t>
  </si>
  <si>
    <t>114747</t>
  </si>
  <si>
    <t>120666</t>
  </si>
  <si>
    <t>358460</t>
  </si>
  <si>
    <t>577075</t>
  </si>
  <si>
    <t>513948</t>
  </si>
  <si>
    <t>460802</t>
  </si>
  <si>
    <t>475236</t>
  </si>
  <si>
    <t>114774</t>
  </si>
  <si>
    <t>173023</t>
  </si>
  <si>
    <t>144815</t>
  </si>
  <si>
    <t>154452</t>
  </si>
  <si>
    <t>330865</t>
  </si>
  <si>
    <t>470969</t>
  </si>
  <si>
    <t>471256</t>
  </si>
  <si>
    <t>260977</t>
  </si>
  <si>
    <t>225582</t>
  </si>
  <si>
    <t>600246</t>
  </si>
  <si>
    <t>484203</t>
  </si>
  <si>
    <t>484668</t>
  </si>
  <si>
    <t>509917</t>
  </si>
  <si>
    <t>488695</t>
  </si>
  <si>
    <t>274423</t>
  </si>
  <si>
    <t>488751</t>
  </si>
  <si>
    <t>213630</t>
  </si>
  <si>
    <t>185224</t>
  </si>
  <si>
    <t>137230</t>
  </si>
  <si>
    <t>325507</t>
  </si>
  <si>
    <t>138978</t>
  </si>
  <si>
    <t>257159</t>
  </si>
  <si>
    <t>53097</t>
  </si>
  <si>
    <t>115121</t>
  </si>
  <si>
    <t>336162</t>
  </si>
  <si>
    <t>258508</t>
  </si>
  <si>
    <t>5243</t>
  </si>
  <si>
    <t>181980</t>
  </si>
  <si>
    <t>187093</t>
  </si>
  <si>
    <t>174893</t>
  </si>
  <si>
    <t>201756</t>
  </si>
  <si>
    <t>201118</t>
  </si>
  <si>
    <t>173861</t>
  </si>
  <si>
    <t>121080</t>
  </si>
  <si>
    <t>419818</t>
  </si>
  <si>
    <t>71626</t>
  </si>
  <si>
    <t>271260</t>
  </si>
  <si>
    <t>430681</t>
  </si>
  <si>
    <t>436600</t>
  </si>
  <si>
    <t>523115</t>
  </si>
  <si>
    <t>741738</t>
  </si>
  <si>
    <t>678607</t>
  </si>
  <si>
    <t>625468</t>
  </si>
  <si>
    <t>639899</t>
  </si>
  <si>
    <t>241855</t>
  </si>
  <si>
    <t>275094</t>
  </si>
  <si>
    <t>317174</t>
  </si>
  <si>
    <t>241113</t>
  </si>
  <si>
    <t>241400</t>
  </si>
  <si>
    <t>423703</t>
  </si>
  <si>
    <t>338840</t>
  </si>
  <si>
    <t>370390</t>
  </si>
  <si>
    <t>254347</t>
  </si>
  <si>
    <t>254812</t>
  </si>
  <si>
    <t>299549</t>
  </si>
  <si>
    <t>258839</t>
  </si>
  <si>
    <t>387674</t>
  </si>
  <si>
    <t>344677</t>
  </si>
  <si>
    <t>289344</t>
  </si>
  <si>
    <t>277717</t>
  </si>
  <si>
    <t>229723</t>
  </si>
  <si>
    <t>101209</t>
  </si>
  <si>
    <t>231471</t>
  </si>
  <si>
    <t>59042</t>
  </si>
  <si>
    <t>206886</t>
  </si>
  <si>
    <t>147888</t>
  </si>
  <si>
    <t>102269</t>
  </si>
  <si>
    <t>258457</t>
  </si>
  <si>
    <t>257389</t>
  </si>
  <si>
    <t>82681</t>
  </si>
  <si>
    <t>77811</t>
  </si>
  <si>
    <t>90305</t>
  </si>
  <si>
    <t>63776</t>
  </si>
  <si>
    <t>70880</t>
  </si>
  <si>
    <t>98525</t>
  </si>
  <si>
    <t>130916</t>
  </si>
  <si>
    <t>167506</t>
  </si>
  <si>
    <t>190603</t>
  </si>
  <si>
    <t>71654</t>
  </si>
  <si>
    <t>200825</t>
  </si>
  <si>
    <t>206744</t>
  </si>
  <si>
    <t>355138</t>
  </si>
  <si>
    <t>573077</t>
  </si>
  <si>
    <t>510626</t>
  </si>
  <si>
    <t>457484</t>
  </si>
  <si>
    <t>471918</t>
  </si>
  <si>
    <t>109519</t>
  </si>
  <si>
    <t>142758</t>
  </si>
  <si>
    <t>149197</t>
  </si>
  <si>
    <t>332743</t>
  </si>
  <si>
    <t>472531</t>
  </si>
  <si>
    <t>472818</t>
  </si>
  <si>
    <t>255726</t>
  </si>
  <si>
    <t>220327</t>
  </si>
  <si>
    <t>601808</t>
  </si>
  <si>
    <t>485765</t>
  </si>
  <si>
    <t>486230</t>
  </si>
  <si>
    <t>494590</t>
  </si>
  <si>
    <t>490257</t>
  </si>
  <si>
    <t>269168</t>
  </si>
  <si>
    <t>473424</t>
  </si>
  <si>
    <t>215192</t>
  </si>
  <si>
    <t>186786</t>
  </si>
  <si>
    <t>138792</t>
  </si>
  <si>
    <t>327069</t>
  </si>
  <si>
    <t>140540</t>
  </si>
  <si>
    <t>258721</t>
  </si>
  <si>
    <t>54659</t>
  </si>
  <si>
    <t>116683</t>
  </si>
  <si>
    <t>337724</t>
  </si>
  <si>
    <t>5355</t>
  </si>
  <si>
    <t>260070</t>
  </si>
  <si>
    <t>183542</t>
  </si>
  <si>
    <t>188655</t>
  </si>
  <si>
    <t>176455</t>
  </si>
  <si>
    <t>203318</t>
  </si>
  <si>
    <t>202680</t>
  </si>
  <si>
    <t>175423</t>
  </si>
  <si>
    <t>122958</t>
  </si>
  <si>
    <t>421380</t>
  </si>
  <si>
    <t>73504</t>
  </si>
  <si>
    <t>272822</t>
  </si>
  <si>
    <t>432243</t>
  </si>
  <si>
    <t>446933</t>
  </si>
  <si>
    <t>665552</t>
  </si>
  <si>
    <t>602421</t>
  </si>
  <si>
    <t>549290</t>
  </si>
  <si>
    <t>563717</t>
  </si>
  <si>
    <t>165673</t>
  </si>
  <si>
    <t>198912</t>
  </si>
  <si>
    <t>240992</t>
  </si>
  <si>
    <t>164186</t>
  </si>
  <si>
    <t>294815</t>
  </si>
  <si>
    <t>295102</t>
  </si>
  <si>
    <t>347517</t>
  </si>
  <si>
    <t>262658</t>
  </si>
  <si>
    <t>424092</t>
  </si>
  <si>
    <t>308049</t>
  </si>
  <si>
    <t>308514</t>
  </si>
  <si>
    <t>310736</t>
  </si>
  <si>
    <t>312541</t>
  </si>
  <si>
    <t>311492</t>
  </si>
  <si>
    <t>321452</t>
  </si>
  <si>
    <t>213162</t>
  </si>
  <si>
    <t>201535</t>
  </si>
  <si>
    <t>153541</t>
  </si>
  <si>
    <t>162445</t>
  </si>
  <si>
    <t>155289</t>
  </si>
  <si>
    <t>81005</t>
  </si>
  <si>
    <t>130704</t>
  </si>
  <si>
    <t>71706</t>
  </si>
  <si>
    <t>160008</t>
  </si>
  <si>
    <t>182275</t>
  </si>
  <si>
    <t>181207</t>
  </si>
  <si>
    <t>10939</t>
  </si>
  <si>
    <t>14123</t>
  </si>
  <si>
    <t>25602</t>
  </si>
  <si>
    <t>24964</t>
  </si>
  <si>
    <t>54734</t>
  </si>
  <si>
    <t>243664</t>
  </si>
  <si>
    <t>114421</t>
  </si>
  <si>
    <t>95106</t>
  </si>
  <si>
    <t>254527</t>
  </si>
  <si>
    <t>260446</t>
  </si>
  <si>
    <t>453864</t>
  </si>
  <si>
    <t>672483</t>
  </si>
  <si>
    <t>609352</t>
  </si>
  <si>
    <t>556217</t>
  </si>
  <si>
    <t>570644</t>
  </si>
  <si>
    <t>172600</t>
  </si>
  <si>
    <t>205839</t>
  </si>
  <si>
    <t>247919</t>
  </si>
  <si>
    <t>156930</t>
  </si>
  <si>
    <t>287559</t>
  </si>
  <si>
    <t>287846</t>
  </si>
  <si>
    <t>354444</t>
  </si>
  <si>
    <t>269585</t>
  </si>
  <si>
    <t>416836</t>
  </si>
  <si>
    <t>300793</t>
  </si>
  <si>
    <t>301258</t>
  </si>
  <si>
    <t>303480</t>
  </si>
  <si>
    <t>305285</t>
  </si>
  <si>
    <t>318419</t>
  </si>
  <si>
    <t>314196</t>
  </si>
  <si>
    <t>220089</t>
  </si>
  <si>
    <t>208462</t>
  </si>
  <si>
    <t>160468</t>
  </si>
  <si>
    <t>155189</t>
  </si>
  <si>
    <t>162216</t>
  </si>
  <si>
    <t>79862</t>
  </si>
  <si>
    <t>137631</t>
  </si>
  <si>
    <t>78633</t>
  </si>
  <si>
    <t>152752</t>
  </si>
  <si>
    <t>189202</t>
  </si>
  <si>
    <t>75098</t>
  </si>
  <si>
    <t>188134</t>
  </si>
  <si>
    <t>13426</t>
  </si>
  <si>
    <t>21050</t>
  </si>
  <si>
    <t>18346</t>
  </si>
  <si>
    <t>17708</t>
  </si>
  <si>
    <t>29270</t>
  </si>
  <si>
    <t>61661</t>
  </si>
  <si>
    <t>236408</t>
  </si>
  <si>
    <t>121348</t>
  </si>
  <si>
    <t>87850</t>
  </si>
  <si>
    <t>247271</t>
  </si>
  <si>
    <t>253190</t>
  </si>
  <si>
    <t>436517</t>
  </si>
  <si>
    <t>655136</t>
  </si>
  <si>
    <t>592005</t>
  </si>
  <si>
    <t>538874</t>
  </si>
  <si>
    <t>553297</t>
  </si>
  <si>
    <t>155257</t>
  </si>
  <si>
    <t>188496</t>
  </si>
  <si>
    <t>230576</t>
  </si>
  <si>
    <t>172704</t>
  </si>
  <si>
    <t>303333</t>
  </si>
  <si>
    <t>337101</t>
  </si>
  <si>
    <t>252242</t>
  </si>
  <si>
    <t>432610</t>
  </si>
  <si>
    <t>316567</t>
  </si>
  <si>
    <t>317032</t>
  </si>
  <si>
    <t>319254</t>
  </si>
  <si>
    <t>321059</t>
  </si>
  <si>
    <t>301076</t>
  </si>
  <si>
    <t>329970</t>
  </si>
  <si>
    <t>202746</t>
  </si>
  <si>
    <t>191119</t>
  </si>
  <si>
    <t>143125</t>
  </si>
  <si>
    <t>157871</t>
  </si>
  <si>
    <t>144873</t>
  </si>
  <si>
    <t>89523</t>
  </si>
  <si>
    <t>120288</t>
  </si>
  <si>
    <t>61290</t>
  </si>
  <si>
    <t>168526</t>
  </si>
  <si>
    <t>171859</t>
  </si>
  <si>
    <t>90872</t>
  </si>
  <si>
    <t>170791</t>
  </si>
  <si>
    <t>14344</t>
  </si>
  <si>
    <t>19457</t>
  </si>
  <si>
    <t>34120</t>
  </si>
  <si>
    <t>33482</t>
  </si>
  <si>
    <t>11927</t>
  </si>
  <si>
    <t>252182</t>
  </si>
  <si>
    <t>104005</t>
  </si>
  <si>
    <t>103624</t>
  </si>
  <si>
    <t>263045</t>
  </si>
  <si>
    <t>268964</t>
  </si>
  <si>
    <t>467126</t>
  </si>
  <si>
    <t>685745</t>
  </si>
  <si>
    <t>622614</t>
  </si>
  <si>
    <t>569479</t>
  </si>
  <si>
    <t>583910</t>
  </si>
  <si>
    <t>185866</t>
  </si>
  <si>
    <t>219105</t>
  </si>
  <si>
    <t>261185</t>
  </si>
  <si>
    <t>154312</t>
  </si>
  <si>
    <t>284941</t>
  </si>
  <si>
    <t>285228</t>
  </si>
  <si>
    <t>367710</t>
  </si>
  <si>
    <t>282851</t>
  </si>
  <si>
    <t>414213</t>
  </si>
  <si>
    <t>298175</t>
  </si>
  <si>
    <t>298640</t>
  </si>
  <si>
    <t>300862</t>
  </si>
  <si>
    <t>302667</t>
  </si>
  <si>
    <t>331685</t>
  </si>
  <si>
    <t>311578</t>
  </si>
  <si>
    <t>221728</t>
  </si>
  <si>
    <t>173734</t>
  </si>
  <si>
    <t>143850</t>
  </si>
  <si>
    <t>83533</t>
  </si>
  <si>
    <t>150897</t>
  </si>
  <si>
    <t>91899</t>
  </si>
  <si>
    <t>141413</t>
  </si>
  <si>
    <t>202468</t>
  </si>
  <si>
    <t>63759</t>
  </si>
  <si>
    <t>201400</t>
  </si>
  <si>
    <t>26692</t>
  </si>
  <si>
    <t>21822</t>
  </si>
  <si>
    <t>34316</t>
  </si>
  <si>
    <t>14891</t>
  </si>
  <si>
    <t>42536</t>
  </si>
  <si>
    <t>74927</t>
  </si>
  <si>
    <t>233790</t>
  </si>
  <si>
    <t>134614</t>
  </si>
  <si>
    <t>85232</t>
  </si>
  <si>
    <t>244653</t>
  </si>
  <si>
    <t>250572</t>
  </si>
  <si>
    <t>464788</t>
  </si>
  <si>
    <t>683411</t>
  </si>
  <si>
    <t>620280</t>
  </si>
  <si>
    <t>567145</t>
  </si>
  <si>
    <t>581572</t>
  </si>
  <si>
    <t>183528</t>
  </si>
  <si>
    <t>216767</t>
  </si>
  <si>
    <t>258847</t>
  </si>
  <si>
    <t>153499</t>
  </si>
  <si>
    <t>284128</t>
  </si>
  <si>
    <t>284415</t>
  </si>
  <si>
    <t>365376</t>
  </si>
  <si>
    <t>280513</t>
  </si>
  <si>
    <t>413400</t>
  </si>
  <si>
    <t>297362</t>
  </si>
  <si>
    <t>297827</t>
  </si>
  <si>
    <t>300049</t>
  </si>
  <si>
    <t>301854</t>
  </si>
  <si>
    <t>329347</t>
  </si>
  <si>
    <t>310765</t>
  </si>
  <si>
    <t>231017</t>
  </si>
  <si>
    <t>219390</t>
  </si>
  <si>
    <t>171396</t>
  </si>
  <si>
    <t>151336</t>
  </si>
  <si>
    <t>173144</t>
  </si>
  <si>
    <t>93123</t>
  </si>
  <si>
    <t>148559</t>
  </si>
  <si>
    <t>89561</t>
  </si>
  <si>
    <t>148899</t>
  </si>
  <si>
    <t>200130</t>
  </si>
  <si>
    <t>71245</t>
  </si>
  <si>
    <t>199062</t>
  </si>
  <si>
    <t>24354</t>
  </si>
  <si>
    <t>19484</t>
  </si>
  <si>
    <t>31978</t>
  </si>
  <si>
    <t>14493</t>
  </si>
  <si>
    <t>40198</t>
  </si>
  <si>
    <t>72589</t>
  </si>
  <si>
    <t>232977</t>
  </si>
  <si>
    <t>132276</t>
  </si>
  <si>
    <t>84419</t>
  </si>
  <si>
    <t>243840</t>
  </si>
  <si>
    <t>249759</t>
  </si>
  <si>
    <t>462196</t>
  </si>
  <si>
    <t>680819</t>
  </si>
  <si>
    <t>617688</t>
  </si>
  <si>
    <t>564549</t>
  </si>
  <si>
    <t>578976</t>
  </si>
  <si>
    <t>180936</t>
  </si>
  <si>
    <t>214175</t>
  </si>
  <si>
    <t>256255</t>
  </si>
  <si>
    <t>178816</t>
  </si>
  <si>
    <t>309445</t>
  </si>
  <si>
    <t>309732</t>
  </si>
  <si>
    <t>362780</t>
  </si>
  <si>
    <t>277921</t>
  </si>
  <si>
    <t>438722</t>
  </si>
  <si>
    <t>322679</t>
  </si>
  <si>
    <t>323144</t>
  </si>
  <si>
    <t>325366</t>
  </si>
  <si>
    <t>327171</t>
  </si>
  <si>
    <t>326755</t>
  </si>
  <si>
    <t>336082</t>
  </si>
  <si>
    <t>215650</t>
  </si>
  <si>
    <t>216798</t>
  </si>
  <si>
    <t>168804</t>
  </si>
  <si>
    <t>163658</t>
  </si>
  <si>
    <t>170552</t>
  </si>
  <si>
    <t>95310</t>
  </si>
  <si>
    <t>145967</t>
  </si>
  <si>
    <t>86969</t>
  </si>
  <si>
    <t>174638</t>
  </si>
  <si>
    <t>197538</t>
  </si>
  <si>
    <t>96984</t>
  </si>
  <si>
    <t>196470</t>
  </si>
  <si>
    <t>24263</t>
  </si>
  <si>
    <t>23983</t>
  </si>
  <si>
    <t>17376</t>
  </si>
  <si>
    <t>40232</t>
  </si>
  <si>
    <t>39594</t>
  </si>
  <si>
    <t>69997</t>
  </si>
  <si>
    <t>258294</t>
  </si>
  <si>
    <t>129684</t>
  </si>
  <si>
    <t>109736</t>
  </si>
  <si>
    <t>269157</t>
  </si>
  <si>
    <t>275076</t>
  </si>
  <si>
    <t>395479</t>
  </si>
  <si>
    <t>614098</t>
  </si>
  <si>
    <t>550967</t>
  </si>
  <si>
    <t>497832</t>
  </si>
  <si>
    <t>512259</t>
  </si>
  <si>
    <t>114219</t>
  </si>
  <si>
    <t>147458</t>
  </si>
  <si>
    <t>189538</t>
  </si>
  <si>
    <t>212037</t>
  </si>
  <si>
    <t>342666</t>
  </si>
  <si>
    <t>342953</t>
  </si>
  <si>
    <t>296067</t>
  </si>
  <si>
    <t>211204</t>
  </si>
  <si>
    <t>471943</t>
  </si>
  <si>
    <t>355900</t>
  </si>
  <si>
    <t>356365</t>
  </si>
  <si>
    <t>358587</t>
  </si>
  <si>
    <t>360392</t>
  </si>
  <si>
    <t>260038</t>
  </si>
  <si>
    <t>369303</t>
  </si>
  <si>
    <t>230180</t>
  </si>
  <si>
    <t>179030</t>
  </si>
  <si>
    <t>131036</t>
  </si>
  <si>
    <t>197204</t>
  </si>
  <si>
    <t>132784</t>
  </si>
  <si>
    <t>128856</t>
  </si>
  <si>
    <t>108199</t>
  </si>
  <si>
    <t>72936</t>
  </si>
  <si>
    <t>207859</t>
  </si>
  <si>
    <t>121714</t>
  </si>
  <si>
    <t>130205</t>
  </si>
  <si>
    <t>129753</t>
  </si>
  <si>
    <t>53677</t>
  </si>
  <si>
    <t>58790</t>
  </si>
  <si>
    <t>46590</t>
  </si>
  <si>
    <t>73453</t>
  </si>
  <si>
    <t>72815</t>
  </si>
  <si>
    <t>45558</t>
  </si>
  <si>
    <t>291515</t>
  </si>
  <si>
    <t>62967</t>
  </si>
  <si>
    <t>142957</t>
  </si>
  <si>
    <t>302378</t>
  </si>
  <si>
    <t>308297</t>
  </si>
  <si>
    <t>531247</t>
  </si>
  <si>
    <t>903737</t>
  </si>
  <si>
    <t>840606</t>
  </si>
  <si>
    <t>787471</t>
  </si>
  <si>
    <t>801898</t>
  </si>
  <si>
    <t>403858</t>
  </si>
  <si>
    <t>437097</t>
  </si>
  <si>
    <t>448104</t>
  </si>
  <si>
    <t>220509</t>
  </si>
  <si>
    <t>201942</t>
  </si>
  <si>
    <t>585702</t>
  </si>
  <si>
    <t>472629</t>
  </si>
  <si>
    <t>330927</t>
  </si>
  <si>
    <t>214889</t>
  </si>
  <si>
    <t>215354</t>
  </si>
  <si>
    <t>260091</t>
  </si>
  <si>
    <t>219381</t>
  </si>
  <si>
    <t>408016</t>
  </si>
  <si>
    <t>305219</t>
  </si>
  <si>
    <t>451347</t>
  </si>
  <si>
    <t>439720</t>
  </si>
  <si>
    <t>391726</t>
  </si>
  <si>
    <t>179921</t>
  </si>
  <si>
    <t>393474</t>
  </si>
  <si>
    <t>197120</t>
  </si>
  <si>
    <t>368889</t>
  </si>
  <si>
    <t>309891</t>
  </si>
  <si>
    <t>65383</t>
  </si>
  <si>
    <t>420460</t>
  </si>
  <si>
    <t>167913</t>
  </si>
  <si>
    <t>419392</t>
  </si>
  <si>
    <t>239814</t>
  </si>
  <si>
    <t>252308</t>
  </si>
  <si>
    <t>235013</t>
  </si>
  <si>
    <t>232981</t>
  </si>
  <si>
    <t>260528</t>
  </si>
  <si>
    <t>292919</t>
  </si>
  <si>
    <t>352606</t>
  </si>
  <si>
    <t>54692</t>
  </si>
  <si>
    <t>60611</t>
  </si>
  <si>
    <t>345124</t>
  </si>
  <si>
    <t>563743</t>
  </si>
  <si>
    <t>500612</t>
  </si>
  <si>
    <t>447477</t>
  </si>
  <si>
    <t>461904</t>
  </si>
  <si>
    <t>75074</t>
  </si>
  <si>
    <t>108313</t>
  </si>
  <si>
    <t>139183</t>
  </si>
  <si>
    <t>271855</t>
  </si>
  <si>
    <t>402484</t>
  </si>
  <si>
    <t>402771</t>
  </si>
  <si>
    <t>245712</t>
  </si>
  <si>
    <t>531761</t>
  </si>
  <si>
    <t>415718</t>
  </si>
  <si>
    <t>416183</t>
  </si>
  <si>
    <t>418405</t>
  </si>
  <si>
    <t>220893</t>
  </si>
  <si>
    <t>404678</t>
  </si>
  <si>
    <t>205809</t>
  </si>
  <si>
    <t>157815</t>
  </si>
  <si>
    <t>257022</t>
  </si>
  <si>
    <t>159563</t>
  </si>
  <si>
    <t>188674</t>
  </si>
  <si>
    <t>88992</t>
  </si>
  <si>
    <t>86239</t>
  </si>
  <si>
    <t>267677</t>
  </si>
  <si>
    <t>71582</t>
  </si>
  <si>
    <t>190023</t>
  </si>
  <si>
    <t>79398</t>
  </si>
  <si>
    <t>113495</t>
  </si>
  <si>
    <t>118608</t>
  </si>
  <si>
    <t>106408</t>
  </si>
  <si>
    <t>133271</t>
  </si>
  <si>
    <t>132633</t>
  </si>
  <si>
    <t>105376</t>
  </si>
  <si>
    <t>62070</t>
  </si>
  <si>
    <t>202775</t>
  </si>
  <si>
    <t>362196</t>
  </si>
  <si>
    <t>368115</t>
  </si>
  <si>
    <t>536453</t>
  </si>
  <si>
    <t>755072</t>
  </si>
  <si>
    <t>691941</t>
  </si>
  <si>
    <t>638810</t>
  </si>
  <si>
    <t>653233</t>
  </si>
  <si>
    <t>255193</t>
  </si>
  <si>
    <t>288432</t>
  </si>
  <si>
    <t>299439</t>
  </si>
  <si>
    <t>115849</t>
  </si>
  <si>
    <t>216391</t>
  </si>
  <si>
    <t>216678</t>
  </si>
  <si>
    <t>437041</t>
  </si>
  <si>
    <t>323964</t>
  </si>
  <si>
    <t>345663</t>
  </si>
  <si>
    <t>229625</t>
  </si>
  <si>
    <t>230090</t>
  </si>
  <si>
    <t>274827</t>
  </si>
  <si>
    <t>234117</t>
  </si>
  <si>
    <t>287195</t>
  </si>
  <si>
    <t>319955</t>
  </si>
  <si>
    <t>302682</t>
  </si>
  <si>
    <t>291055</t>
  </si>
  <si>
    <t>243061</t>
  </si>
  <si>
    <t>173081</t>
  </si>
  <si>
    <t>244809</t>
  </si>
  <si>
    <t>220224</t>
  </si>
  <si>
    <t>161226</t>
  </si>
  <si>
    <t>161782</t>
  </si>
  <si>
    <t>271795</t>
  </si>
  <si>
    <t>77635</t>
  </si>
  <si>
    <t>270727</t>
  </si>
  <si>
    <t>96019</t>
  </si>
  <si>
    <t>91149</t>
  </si>
  <si>
    <t>86348</t>
  </si>
  <si>
    <t>84316</t>
  </si>
  <si>
    <t>111863</t>
  </si>
  <si>
    <t>144254</t>
  </si>
  <si>
    <t>165240</t>
  </si>
  <si>
    <t>203941</t>
  </si>
  <si>
    <t>176103</t>
  </si>
  <si>
    <t>182022</t>
  </si>
  <si>
    <t>541554</t>
  </si>
  <si>
    <t>914044</t>
  </si>
  <si>
    <t>850913</t>
  </si>
  <si>
    <t>797782</t>
  </si>
  <si>
    <t>812205</t>
  </si>
  <si>
    <t>414165</t>
  </si>
  <si>
    <t>447404</t>
  </si>
  <si>
    <t>458411</t>
  </si>
  <si>
    <t>230816</t>
  </si>
  <si>
    <t>211962</t>
  </si>
  <si>
    <t>212249</t>
  </si>
  <si>
    <t>596009</t>
  </si>
  <si>
    <t>482936</t>
  </si>
  <si>
    <t>341239</t>
  </si>
  <si>
    <t>225196</t>
  </si>
  <si>
    <t>225661</t>
  </si>
  <si>
    <t>270398</t>
  </si>
  <si>
    <t>229688</t>
  </si>
  <si>
    <t>418323</t>
  </si>
  <si>
    <t>315526</t>
  </si>
  <si>
    <t>461654</t>
  </si>
  <si>
    <t>450027</t>
  </si>
  <si>
    <t>402033</t>
  </si>
  <si>
    <t>229692</t>
  </si>
  <si>
    <t>403781</t>
  </si>
  <si>
    <t>246891</t>
  </si>
  <si>
    <t>379196</t>
  </si>
  <si>
    <t>320198</t>
  </si>
  <si>
    <t>115154</t>
  </si>
  <si>
    <t>430767</t>
  </si>
  <si>
    <t>201050</t>
  </si>
  <si>
    <t>429699</t>
  </si>
  <si>
    <t>254991</t>
  </si>
  <si>
    <t>250121</t>
  </si>
  <si>
    <t>262615</t>
  </si>
  <si>
    <t>245320</t>
  </si>
  <si>
    <t>243288</t>
  </si>
  <si>
    <t>270835</t>
  </si>
  <si>
    <t>303226</t>
  </si>
  <si>
    <t>55580</t>
  </si>
  <si>
    <t>362913</t>
  </si>
  <si>
    <t>174724</t>
  </si>
  <si>
    <t>6293</t>
  </si>
  <si>
    <t>545113</t>
  </si>
  <si>
    <t>924268</t>
  </si>
  <si>
    <t>861137</t>
  </si>
  <si>
    <t>808006</t>
  </si>
  <si>
    <t>822429</t>
  </si>
  <si>
    <t>424389</t>
  </si>
  <si>
    <t>457628</t>
  </si>
  <si>
    <t>468635</t>
  </si>
  <si>
    <t>241040</t>
  </si>
  <si>
    <t>215521</t>
  </si>
  <si>
    <t>215808</t>
  </si>
  <si>
    <t>606237</t>
  </si>
  <si>
    <t>493160</t>
  </si>
  <si>
    <t>344798</t>
  </si>
  <si>
    <t>235420</t>
  </si>
  <si>
    <t>235885</t>
  </si>
  <si>
    <t>280622</t>
  </si>
  <si>
    <t>239912</t>
  </si>
  <si>
    <t>428547</t>
  </si>
  <si>
    <t>325750</t>
  </si>
  <si>
    <t>471878</t>
  </si>
  <si>
    <t>460251</t>
  </si>
  <si>
    <t>412257</t>
  </si>
  <si>
    <t>235674</t>
  </si>
  <si>
    <t>414005</t>
  </si>
  <si>
    <t>260502</t>
  </si>
  <si>
    <t>389420</t>
  </si>
  <si>
    <t>330422</t>
  </si>
  <si>
    <t>121136</t>
  </si>
  <si>
    <t>440991</t>
  </si>
  <si>
    <t>211274</t>
  </si>
  <si>
    <t>439923</t>
  </si>
  <si>
    <t>265215</t>
  </si>
  <si>
    <t>260345</t>
  </si>
  <si>
    <t>272839</t>
  </si>
  <si>
    <t>255544</t>
  </si>
  <si>
    <t>253512</t>
  </si>
  <si>
    <t>281059</t>
  </si>
  <si>
    <t>313450</t>
  </si>
  <si>
    <t>61562</t>
  </si>
  <si>
    <t>373137</t>
  </si>
  <si>
    <t>184948</t>
  </si>
  <si>
    <t>7138</t>
  </si>
  <si>
    <t>KOLUMNA Z INFO O PALETACH</t>
  </si>
  <si>
    <t>KM</t>
  </si>
  <si>
    <t>trasa</t>
  </si>
  <si>
    <t>p</t>
  </si>
  <si>
    <t>Drobnica</t>
  </si>
  <si>
    <t>Palety_wzor</t>
  </si>
  <si>
    <t>Palety_korekta</t>
  </si>
  <si>
    <t>Pozostałe</t>
  </si>
  <si>
    <t>Blokada_zam</t>
  </si>
  <si>
    <t>Nr. Trasy</t>
  </si>
  <si>
    <t>Punkt na trasie</t>
  </si>
  <si>
    <t>Klient</t>
  </si>
  <si>
    <t>Przejechane KM</t>
  </si>
  <si>
    <t>Ilość w kg</t>
  </si>
  <si>
    <t>Ilość w paletach</t>
  </si>
  <si>
    <t>GEOOKOORDYNATY</t>
  </si>
  <si>
    <t>['50.3275187,18.9188881']</t>
  </si>
  <si>
    <t>['50.2476964,14.3725056']</t>
  </si>
  <si>
    <t>['49.8444003,13.8198522']</t>
  </si>
  <si>
    <t>['50.1338661,14.6207477']</t>
  </si>
  <si>
    <t>['49.5909053,17.3107911']</t>
  </si>
  <si>
    <t>['50.1157790,14.6992366']</t>
  </si>
  <si>
    <t>['48.2783710,17.6985290']</t>
  </si>
  <si>
    <t>['48.6895340,21.2775930']</t>
  </si>
  <si>
    <t>['47.1840620,18.4772120']</t>
  </si>
  <si>
    <t>['47.3782250,19.0206020']</t>
  </si>
  <si>
    <t>['47.4393400,19.3031930']</t>
  </si>
  <si>
    <t>['47.8697350,21.0117320']</t>
  </si>
  <si>
    <t>['48.9520470,21.2619172']</t>
  </si>
  <si>
    <t>['48.9639849,18.1311834']</t>
  </si>
  <si>
    <t>['52.2087680,19.4220178']</t>
  </si>
  <si>
    <t>['50.1546419,14.1612011']</t>
  </si>
  <si>
    <t>['50.1748378,14.6672503']</t>
  </si>
  <si>
    <t>['48.9564030,21.2557480']</t>
  </si>
  <si>
    <t>Długość</t>
  </si>
  <si>
    <t>Szerokość</t>
  </si>
  <si>
    <t>['47.3464410,19.1577740']</t>
  </si>
  <si>
    <t>['47.0720040,17.9219520']</t>
  </si>
  <si>
    <t>['47.3004590,20.9334600']</t>
  </si>
  <si>
    <t>['48.3094140,19.6785540']</t>
  </si>
  <si>
    <t>['49.3795389,15.9366578']</t>
  </si>
  <si>
    <t>['52.1181747,19.1781213']</t>
  </si>
  <si>
    <t>['47.4968160,18.5959100']</t>
  </si>
  <si>
    <t>['47.3831910,19.3502630']</t>
  </si>
  <si>
    <t>['47.4150820,19.2437860']</t>
  </si>
  <si>
    <t>['54.0577487,22.9297055']</t>
  </si>
  <si>
    <t>['48.0242760,17.9593320']</t>
  </si>
  <si>
    <t>['51.0401850,21.1169286']</t>
  </si>
  <si>
    <t>['50.6753268,17.9872135']</t>
  </si>
  <si>
    <t>Wyniki wiersz DF</t>
  </si>
  <si>
    <t>['3240499460.0', '3240499462.0', '3240499475.0', '3240499477.0', '3240499478.0']</t>
  </si>
  <si>
    <t>[]</t>
  </si>
  <si>
    <t>['3240499966.0', '3240499559.0', '3240499558.0', '3240499547.0', '3240499548.0']</t>
  </si>
  <si>
    <t>['3240499559.0', '3240499558.0']</t>
  </si>
  <si>
    <t>['3240499966.0']</t>
  </si>
  <si>
    <t>['3240499547.0', '3240499548.0']</t>
  </si>
  <si>
    <t>['3240499968.0']</t>
  </si>
  <si>
    <t>['3240499967.0']</t>
  </si>
  <si>
    <t>['3240499557.0', '3240499556.0']</t>
  </si>
  <si>
    <t>['3240499616.0']</t>
  </si>
  <si>
    <t>['3240500218.0', '3240499464.0', '3240499466.0', '3240499481.0', '3240499482.0']</t>
  </si>
  <si>
    <t>['3240500218.0']</t>
  </si>
  <si>
    <t>['3240499464.0', '3240499466.0', '3240499481.0', '3240499482.0']</t>
  </si>
  <si>
    <t>['3240499469.0', '3240499471.0', '3240499487.0', '3240499486.0', '3240499483.0']</t>
  </si>
  <si>
    <t>['3240499993.0', '3240499550.0', '3240499553.0']</t>
  </si>
  <si>
    <t>['3240499310.0', '3240500356.0', '3240499317.0']</t>
  </si>
  <si>
    <t>['3240499310.0', '3240499317.0']</t>
  </si>
  <si>
    <t>['3240500356.0']</t>
  </si>
  <si>
    <t>['3240499321.0']</t>
  </si>
  <si>
    <t>['3240499313.0']</t>
  </si>
  <si>
    <t>['3240499324.0']</t>
  </si>
  <si>
    <t>['3240499312.0', '3240499319.0']</t>
  </si>
  <si>
    <t>['3240500035.0', '3240498584.0', '3240500645.0']</t>
  </si>
  <si>
    <t>['3240498584.0']</t>
  </si>
  <si>
    <t>['3240500645.0']</t>
  </si>
  <si>
    <t>['3240500035.0']</t>
  </si>
  <si>
    <t>['3240499905.0']</t>
  </si>
  <si>
    <t>['3240497875.0']</t>
  </si>
  <si>
    <t>['3240499041.0']</t>
  </si>
  <si>
    <t>['3240499019.0']</t>
  </si>
  <si>
    <t>['3240501285.0']</t>
  </si>
  <si>
    <t>del</t>
  </si>
  <si>
    <t>Odbiorca materiałów</t>
  </si>
  <si>
    <t>Nazwa odbiorcy towaru</t>
  </si>
  <si>
    <t>Punkt wysyłk</t>
  </si>
  <si>
    <t>Korekta daty</t>
  </si>
  <si>
    <t>Opis</t>
  </si>
  <si>
    <t>Konsolidacja</t>
  </si>
  <si>
    <t>Wyjątki tonaż</t>
  </si>
  <si>
    <t>MC Niepruszewo</t>
  </si>
  <si>
    <t>Poniedziałek, Środa, Piątek</t>
  </si>
  <si>
    <t>Czechy</t>
  </si>
  <si>
    <t>Konsolidacja w MC Niepruszewo</t>
  </si>
  <si>
    <t>LUKAS FOODS DOLNÍ BŘEŽANY</t>
  </si>
  <si>
    <t>MC Tyrowo</t>
  </si>
  <si>
    <t>DIMICO, s.r.o.</t>
  </si>
  <si>
    <t>Levné potraviny s.r.o. Říčany u Pra</t>
  </si>
  <si>
    <t>Ostróda</t>
  </si>
  <si>
    <t>DOBRO MOCHOV</t>
  </si>
  <si>
    <t>Szczecin</t>
  </si>
  <si>
    <t>Ełk</t>
  </si>
  <si>
    <t>Bezpośrednio K4</t>
  </si>
  <si>
    <t>K1</t>
  </si>
  <si>
    <t>BRITISH FOOD S.R.O.</t>
  </si>
  <si>
    <t>Opole</t>
  </si>
  <si>
    <t>Wtorek;Czwartek</t>
  </si>
  <si>
    <t>Litwa;Łotwa</t>
  </si>
  <si>
    <t>Konsolidacja w MC Ełk</t>
  </si>
  <si>
    <t>czasem odbiory własne - wtedy EXW + opis "odbiór własny" w kolumnie Punkt Rozładunkowy</t>
  </si>
  <si>
    <t>Suwałki</t>
  </si>
  <si>
    <t>Iława</t>
  </si>
  <si>
    <t>Morliny</t>
  </si>
  <si>
    <t>K2</t>
  </si>
  <si>
    <t>bezpośrednio lub łączone K2/K4</t>
  </si>
  <si>
    <t>K3</t>
  </si>
  <si>
    <t>Poniedziałek; Piątek</t>
  </si>
  <si>
    <t>Konsolidacja w MC Bytom</t>
  </si>
  <si>
    <t xml:space="preserve"> Baromfiudvar Debrecen</t>
  </si>
  <si>
    <t>CFM</t>
  </si>
  <si>
    <t>WH PRESOV AMBIENT</t>
  </si>
  <si>
    <t>KOMFOS Prešov, s.r.o.</t>
  </si>
  <si>
    <t>GLOBUS spol. s.r.o.</t>
  </si>
  <si>
    <t>Daty_wyj</t>
  </si>
  <si>
    <t>KLGLW</t>
  </si>
  <si>
    <t>NEM</t>
  </si>
  <si>
    <t>PRE</t>
  </si>
  <si>
    <t>SER</t>
  </si>
  <si>
    <t>KLLOM</t>
  </si>
  <si>
    <t>RIG</t>
  </si>
  <si>
    <t>KLWAR</t>
  </si>
  <si>
    <t>HEJ</t>
  </si>
  <si>
    <t>SZI</t>
  </si>
  <si>
    <t>SFV</t>
  </si>
  <si>
    <t>CHI</t>
  </si>
  <si>
    <t>NDL</t>
  </si>
  <si>
    <t>IER</t>
  </si>
  <si>
    <t>JAS</t>
  </si>
  <si>
    <t>PER</t>
  </si>
  <si>
    <t>LUG</t>
  </si>
  <si>
    <t>KAB</t>
  </si>
  <si>
    <t>ROM</t>
  </si>
  <si>
    <t>ARJ</t>
  </si>
  <si>
    <t>ECS</t>
  </si>
  <si>
    <t>SOF</t>
  </si>
  <si>
    <t>FUN</t>
  </si>
  <si>
    <t>MER</t>
  </si>
  <si>
    <t>BNL</t>
  </si>
  <si>
    <t>OLO</t>
  </si>
  <si>
    <t>CER</t>
  </si>
  <si>
    <t>BUS</t>
  </si>
  <si>
    <t>KLZEE</t>
  </si>
  <si>
    <t>MUL</t>
  </si>
  <si>
    <t>CHA</t>
  </si>
  <si>
    <t>NEW</t>
  </si>
  <si>
    <t>TLKON</t>
  </si>
  <si>
    <t>TLREI</t>
  </si>
  <si>
    <t>ORE</t>
  </si>
  <si>
    <t>RSB</t>
  </si>
  <si>
    <t>HAL</t>
  </si>
  <si>
    <t>TLWAR</t>
  </si>
  <si>
    <t>KLGYA</t>
  </si>
  <si>
    <t>KTRUD</t>
  </si>
  <si>
    <t>KTWAR</t>
  </si>
  <si>
    <t>Wyłączenia poniższych pozycji</t>
  </si>
  <si>
    <t>ciąg1</t>
  </si>
  <si>
    <t>ciąg2</t>
  </si>
  <si>
    <t>Nazwa</t>
  </si>
  <si>
    <t>Lidl_out</t>
  </si>
  <si>
    <t>Lidl_do_u</t>
  </si>
  <si>
    <t>on</t>
  </si>
  <si>
    <t>Źródło trasy</t>
  </si>
  <si>
    <t>Nazwa punktu</t>
  </si>
  <si>
    <t>Nr. dostawy</t>
  </si>
  <si>
    <t>MP</t>
  </si>
  <si>
    <t>Waga [kg]</t>
  </si>
  <si>
    <t>Data przejazdu</t>
  </si>
  <si>
    <t>Typ trasy</t>
  </si>
  <si>
    <t>53.6846474,19.895318</t>
  </si>
  <si>
    <t>53.6846474</t>
  </si>
  <si>
    <t>19.8953181</t>
  </si>
  <si>
    <t>ZRODLO-MAGAZYN</t>
  </si>
  <si>
    <t>52.2264364,19.438144</t>
  </si>
  <si>
    <t>52.2264364</t>
  </si>
  <si>
    <t>19.4381448</t>
  </si>
  <si>
    <t>50.6753268,17.987213</t>
  </si>
  <si>
    <t>50.6753268</t>
  </si>
  <si>
    <t>17.9872135</t>
  </si>
  <si>
    <t>51.0401850,21.116928</t>
  </si>
  <si>
    <t>51.0401850</t>
  </si>
  <si>
    <t>21.1169286</t>
  </si>
  <si>
    <t>MAGAZYN-KLIENT</t>
  </si>
  <si>
    <t>Data początkowa</t>
  </si>
  <si>
    <t>Zakres dat danych wejściowych do analizy</t>
  </si>
  <si>
    <t>Data końcowa</t>
  </si>
  <si>
    <t>Ładowność auta [kg]</t>
  </si>
  <si>
    <t>Pojemność auta [palety]</t>
  </si>
  <si>
    <t>Max. dystans w dostawie bezpośredniej [km]</t>
  </si>
  <si>
    <t>Max. dystans w dostawie pośredniej [km]</t>
  </si>
  <si>
    <t>Liczba aut dostępna dla magazynu</t>
  </si>
  <si>
    <t>Wiersze Do_solvera dla zmiany Tyrowo</t>
  </si>
  <si>
    <t>Zmiana Tyrowo</t>
  </si>
  <si>
    <t>Minimalne wypełnienie aut</t>
  </si>
  <si>
    <t>Auta</t>
  </si>
  <si>
    <t>Trasy</t>
  </si>
  <si>
    <t>Wypełnienie auta --&gt; transport bezpośredni</t>
  </si>
  <si>
    <t>Koszty</t>
  </si>
  <si>
    <t xml:space="preserve">  Transportu</t>
  </si>
  <si>
    <t xml:space="preserve">  Fracht</t>
  </si>
  <si>
    <t xml:space="preserve">    MC Niepruszewo --&gt; ESA (Říčany) [EUR]</t>
  </si>
  <si>
    <t xml:space="preserve">    MC Bytom --&gt; MECOM (Lucenec) [PLN]</t>
  </si>
  <si>
    <t xml:space="preserve">   Przeładunek</t>
  </si>
  <si>
    <t xml:space="preserve">    MC Niepruszewo [PLN/kg]</t>
  </si>
  <si>
    <t>0.02</t>
  </si>
  <si>
    <t xml:space="preserve">    MC Bytom [PLN/paleta]</t>
  </si>
  <si>
    <t xml:space="preserve">  Operatorzy logistyczni</t>
  </si>
  <si>
    <t xml:space="preserve">    Koszt ESA [EUR/kg]</t>
  </si>
  <si>
    <t>0.083</t>
  </si>
  <si>
    <t xml:space="preserve">Pozostałe </t>
  </si>
  <si>
    <t xml:space="preserve">  Kurs wymiany EUR/PLN</t>
  </si>
  <si>
    <t>Miejsca paletowe</t>
  </si>
  <si>
    <t>CHARAKTERYSTYKI DANYCH</t>
  </si>
  <si>
    <t>PARAMETRY MODELU</t>
  </si>
  <si>
    <t xml:space="preserve">    Koszt MECOM --&gt; SK [EUR/paleta]</t>
  </si>
  <si>
    <t xml:space="preserve">    Koszt MECOM --&gt; HU [EUR/paleta]</t>
  </si>
  <si>
    <t>PDR DAMIAN ROSIŃSKI SŁUPIA</t>
  </si>
  <si>
    <t>TS0004</t>
  </si>
  <si>
    <t>19 PAL</t>
  </si>
  <si>
    <t>21 PAL</t>
  </si>
  <si>
    <t>Cel trasy</t>
  </si>
  <si>
    <t>Koszt [PLN]</t>
  </si>
  <si>
    <t>Koszt [PLN/kg]</t>
  </si>
  <si>
    <t>53.8294374,22.400749</t>
  </si>
  <si>
    <t>53.8294374</t>
  </si>
  <si>
    <t>22.4007490</t>
  </si>
  <si>
    <t>OPERATOR_CZECHY</t>
  </si>
  <si>
    <t>49.9696553, 14.6288109</t>
  </si>
  <si>
    <t>49.9696553</t>
  </si>
  <si>
    <t>14.6288109</t>
  </si>
  <si>
    <t>OPERATOR</t>
  </si>
  <si>
    <t>Suma z Waga [kg]</t>
  </si>
  <si>
    <t>Źródło dostawy</t>
  </si>
  <si>
    <t>Koszt</t>
  </si>
  <si>
    <t>Suma z Przejechane KM</t>
  </si>
  <si>
    <t>Suma z Koszt [PLN]</t>
  </si>
  <si>
    <t>Średnia z Koszt [PLN/kg]</t>
  </si>
  <si>
    <t>_MP</t>
  </si>
  <si>
    <t>OPERATOR_HU_SK</t>
  </si>
  <si>
    <t>48.4440497, 19.7019243</t>
  </si>
  <si>
    <t>48.4440497</t>
  </si>
  <si>
    <t>19.7019243</t>
  </si>
  <si>
    <t>0.8</t>
  </si>
  <si>
    <t>08:07:35</t>
  </si>
  <si>
    <t>34/04.06</t>
  </si>
  <si>
    <t>0140205759;0160175750</t>
  </si>
  <si>
    <t>0320207325;0630093700</t>
  </si>
  <si>
    <t>0160175696;0630093700</t>
  </si>
  <si>
    <t>2024-002319</t>
  </si>
  <si>
    <t>0524012522;0630093623</t>
  </si>
  <si>
    <t>0140205760;0160175726</t>
  </si>
  <si>
    <t>do MC Tyrowo godz.8:00</t>
  </si>
  <si>
    <t>0140205852;0160175710</t>
  </si>
  <si>
    <t>0140205852;0330163532</t>
  </si>
  <si>
    <t>PH-U TOM-TRANS PRUDNIK</t>
  </si>
  <si>
    <t>ex. 29.01.2024</t>
  </si>
  <si>
    <t>2024001599/E2401225F7EDDF1</t>
  </si>
  <si>
    <t>1PAL na 29.01.</t>
  </si>
  <si>
    <t>0140205742;0630093685</t>
  </si>
  <si>
    <t>2024001600/E2401225F7EDEF5</t>
  </si>
  <si>
    <t>0410400410;0630093685</t>
  </si>
  <si>
    <t>2024001598/E2401225F7EDC40</t>
  </si>
  <si>
    <t>6PAL na 29.01.</t>
  </si>
  <si>
    <t>SIA RĒZEKNES GAĻAS KOMBINĀTS</t>
  </si>
  <si>
    <t>Rēzekne</t>
  </si>
  <si>
    <t>Rīgas iela 2 2</t>
  </si>
  <si>
    <t>LV–4601</t>
  </si>
  <si>
    <t>ATLANTA CENTRAL MADRID</t>
  </si>
  <si>
    <t>LEGANES</t>
  </si>
  <si>
    <t>C/ Ramon y cajal n2</t>
  </si>
  <si>
    <t>PP/3349/23</t>
  </si>
  <si>
    <t>Odbiór Własny</t>
  </si>
  <si>
    <t>PREMIER FOOD NYÍREGYHÁZA</t>
  </si>
  <si>
    <t>NYÍREGYHÁZA</t>
  </si>
  <si>
    <t>CSALAD UTCA 69</t>
  </si>
  <si>
    <t>KAB &amp; KAB SL</t>
  </si>
  <si>
    <t>GIRONA</t>
  </si>
  <si>
    <t>C/BARCA 30  LOCAL 1</t>
  </si>
  <si>
    <t>Pago Gdańsk</t>
  </si>
  <si>
    <t>DONGLONG HOME TEXTILE CO. LTD</t>
  </si>
  <si>
    <t>WUHU CITY ANHUI PROVIN</t>
  </si>
  <si>
    <t>WEST WUCANG ROAD WUWEI</t>
  </si>
  <si>
    <t>C24-0004</t>
  </si>
  <si>
    <t>COUNTY</t>
  </si>
  <si>
    <t>23/2020/0312</t>
  </si>
  <si>
    <t>23/2020/0311</t>
  </si>
  <si>
    <t>TRANSPORT RAF-TRANS MOSTKOWO</t>
  </si>
  <si>
    <t>0160175701;0330163581</t>
  </si>
  <si>
    <t>0160175701;0330163580</t>
  </si>
  <si>
    <t>11ANXVD1240126N435-1</t>
  </si>
  <si>
    <t>0140205759;0160175728</t>
  </si>
  <si>
    <t>0160175701;0330163579</t>
  </si>
  <si>
    <t>PUP040160-1</t>
  </si>
  <si>
    <t>MT/13</t>
  </si>
  <si>
    <t>ok.14p. na 29.01.2024</t>
  </si>
  <si>
    <t>0140205760;0160175725</t>
  </si>
  <si>
    <t>2024001482/E2401225F7EDBA0</t>
  </si>
  <si>
    <t>2024001481/E2401225F7EDAC5</t>
  </si>
  <si>
    <t>-4PAL</t>
  </si>
  <si>
    <t>-2PAL</t>
  </si>
  <si>
    <t>Lidl Austria Laakirchen (Lindach)</t>
  </si>
  <si>
    <t>Laakirchen</t>
  </si>
  <si>
    <t>Gewerbegebiet 1</t>
  </si>
  <si>
    <t>KLHBT240130LAA</t>
  </si>
  <si>
    <t>A - 4663</t>
  </si>
  <si>
    <t>0330163530;0330164021</t>
  </si>
  <si>
    <t>Lidl Austria Wundschuh</t>
  </si>
  <si>
    <t>Wundschuh</t>
  </si>
  <si>
    <t>Gewerbepark 2</t>
  </si>
  <si>
    <t>KLHBT240130WUS</t>
  </si>
  <si>
    <t>A – 8142</t>
  </si>
  <si>
    <t>UAB Kauno žuvis</t>
  </si>
  <si>
    <t>KOWNO</t>
  </si>
  <si>
    <t>Taikos pr. 94</t>
  </si>
  <si>
    <t>LT51178</t>
  </si>
  <si>
    <t>2024001340/E2401225F7EE124</t>
  </si>
  <si>
    <t>5PAL na 29.01.</t>
  </si>
  <si>
    <t>2024001339/E2401225F7EE084</t>
  </si>
  <si>
    <t>do MC 1503/EX 30.01</t>
  </si>
  <si>
    <t>dostawa na 30.01.2024</t>
  </si>
  <si>
    <t>7016638/238708</t>
  </si>
  <si>
    <t>BRADFORD 3 PAL</t>
  </si>
  <si>
    <t>7016641/238715</t>
  </si>
  <si>
    <t>SONAC VUREN B.V.</t>
  </si>
  <si>
    <t>KT VUREN HOLANDIA</t>
  </si>
  <si>
    <t>ZEIVING 35</t>
  </si>
  <si>
    <t>odbiór własnygodz7</t>
  </si>
  <si>
    <t>7016708/4508194567</t>
  </si>
  <si>
    <t>7016654/4508197425</t>
  </si>
  <si>
    <t>2024-002333</t>
  </si>
  <si>
    <t>2024-002325</t>
  </si>
  <si>
    <t>PUP039991-1</t>
  </si>
  <si>
    <t>PUP039865-1</t>
  </si>
  <si>
    <t>PUP040263-1</t>
  </si>
  <si>
    <t>7016639/238626</t>
  </si>
  <si>
    <t>CHEPSTOW 2 PAL</t>
  </si>
  <si>
    <t>Odbiór Własny -4PAL</t>
  </si>
  <si>
    <t>7 SEAS FOODS LTD</t>
  </si>
  <si>
    <t>P.O BOX CO 982</t>
  </si>
  <si>
    <t>316_221399</t>
  </si>
  <si>
    <t>LIDL GROßEBERSDORF AUSTRIA</t>
  </si>
  <si>
    <t>GROßEBERSDORF</t>
  </si>
  <si>
    <t>JULIUS-RAAB-STRAßE 12</t>
  </si>
  <si>
    <t>KLHBT240130GRD</t>
  </si>
  <si>
    <t>POLÍGONO BARCELONÉS AVDA. DE CA NA</t>
  </si>
  <si>
    <t>ABRERA</t>
  </si>
  <si>
    <t>BIDFOOD SLOUGH</t>
  </si>
  <si>
    <t>SLOUGH</t>
  </si>
  <si>
    <t>814 LEIGH RD</t>
  </si>
  <si>
    <t>7016640/238817</t>
  </si>
  <si>
    <t>SL1 4BD</t>
  </si>
  <si>
    <t>SLOUGH 2 PAL</t>
  </si>
  <si>
    <t>UAB NNL LT</t>
  </si>
  <si>
    <t>STANAIČIAI</t>
  </si>
  <si>
    <t>APYNIO G. 40</t>
  </si>
  <si>
    <t>0140205759;0160175726</t>
  </si>
  <si>
    <t>ISAAC GLAVI TRADING ENTERPRISE</t>
  </si>
  <si>
    <t>NEAR TEMA NEW TOWN HOUSE NUMBER27F</t>
  </si>
  <si>
    <t>138_2121_7</t>
  </si>
  <si>
    <t>34/04.16/o.własny</t>
  </si>
  <si>
    <t>UAB Baltic foods</t>
  </si>
  <si>
    <t>Kirtimu g. 57A</t>
  </si>
  <si>
    <t>001/01</t>
  </si>
  <si>
    <t>zał. Gdańsk</t>
  </si>
  <si>
    <t>odbiór własny/Komorniki</t>
  </si>
  <si>
    <t>F.H.U.MAX R.WESOŁOWSKI MYSŁÓW</t>
  </si>
  <si>
    <t>BIDFOOD DÝŠINA A.S.</t>
  </si>
  <si>
    <t>DÝŠINA</t>
  </si>
  <si>
    <t>DÝŠINA 408</t>
  </si>
  <si>
    <t>330 02</t>
  </si>
  <si>
    <t>23/2020/0314</t>
  </si>
  <si>
    <t>23/2020/0313</t>
  </si>
  <si>
    <t>R353-PO23006408</t>
  </si>
  <si>
    <t>0330163581;0410400517</t>
  </si>
  <si>
    <t>0330163580;0410400517</t>
  </si>
  <si>
    <t>AUZS00494837</t>
  </si>
  <si>
    <t>0330163579;0410400517</t>
  </si>
  <si>
    <t>MC Ełk/34/04/02_NZ</t>
  </si>
  <si>
    <t>AM 093/24/6425</t>
  </si>
  <si>
    <t>PAKO TRANSPORT SZCZECIN</t>
  </si>
  <si>
    <t>1pal.</t>
  </si>
  <si>
    <t>dostawa na 31.01.2024</t>
  </si>
  <si>
    <t>SMITHFIELD ROMANIA Timisoara</t>
  </si>
  <si>
    <t>Timisoara</t>
  </si>
  <si>
    <t>6th Polona Street</t>
  </si>
  <si>
    <t>W089-PO23005582</t>
  </si>
  <si>
    <t>R012-PO24000077</t>
  </si>
  <si>
    <t>0140205801;0630093709</t>
  </si>
  <si>
    <t>7016664/11967</t>
  </si>
  <si>
    <t>odbiór własnygodz15</t>
  </si>
  <si>
    <t>HSH THANG LONG IMPORT-EXPORT</t>
  </si>
  <si>
    <t>ward, Nam Tu Liem district, Ha Noi</t>
  </si>
  <si>
    <t>No.19 Alley 26, Lane 154, Dnh Thon</t>
  </si>
  <si>
    <t>W110-PO23006235</t>
  </si>
  <si>
    <t>MY DINH 1</t>
  </si>
  <si>
    <t>ODB.WŁ TYROWO 26.01.2024</t>
  </si>
  <si>
    <t>7016120/110019</t>
  </si>
  <si>
    <t>KUTNO 4 PAL</t>
  </si>
  <si>
    <t>T&amp;F FOODS CO. LTD</t>
  </si>
  <si>
    <t>ROAD WEST</t>
  </si>
  <si>
    <t>RM 13-14 24/F, HONG KONG PLAZA 188</t>
  </si>
  <si>
    <t>R016-PO24000102</t>
  </si>
  <si>
    <t>CONNAUGHT</t>
  </si>
  <si>
    <t>0230383185;0420400533</t>
  </si>
  <si>
    <t>AR385_224127</t>
  </si>
  <si>
    <t>PO 7016666</t>
  </si>
  <si>
    <t>PO 7016364</t>
  </si>
  <si>
    <t>PŁOŃSK 4p- OW</t>
  </si>
  <si>
    <t>BRIGHTEN DRAGON TRADING DEVELOPMENT</t>
  </si>
  <si>
    <t>KINGS RD NORTH POINT</t>
  </si>
  <si>
    <t>RM D 14/F MAX SHARE CTR</t>
  </si>
  <si>
    <t>R001-PO24000060</t>
  </si>
  <si>
    <t>367-373</t>
  </si>
  <si>
    <t>MASOZÁVOD KRAHULČÍ A.S.</t>
  </si>
  <si>
    <t>TELČ</t>
  </si>
  <si>
    <t>KRAHULČÍ 10</t>
  </si>
  <si>
    <t>OD.WŁ. HUBER</t>
  </si>
  <si>
    <t>0340275820;0640246536</t>
  </si>
  <si>
    <t>2024001601/E2401225F7EDF66</t>
  </si>
  <si>
    <t>KUTNOTRANS KUTNO</t>
  </si>
  <si>
    <t>22 PAL - aw.29.01.2024</t>
  </si>
  <si>
    <t>0160175921;0630093679</t>
  </si>
  <si>
    <t>25ANFLT1240130N342-1</t>
  </si>
  <si>
    <t>2024001341/E2401225F7EE2C8</t>
  </si>
  <si>
    <t>4PAL na 29.01.</t>
  </si>
  <si>
    <t>0160175963;0630093679</t>
  </si>
  <si>
    <t>0160175924;0630093679</t>
  </si>
  <si>
    <t>MC TYROWO- 2 p.</t>
  </si>
  <si>
    <t>MC TYROWO- 5 p.</t>
  </si>
  <si>
    <t>0524012701;0630093700</t>
  </si>
  <si>
    <t>0160175834;0330163622</t>
  </si>
  <si>
    <t>0330163622;0410400738</t>
  </si>
  <si>
    <t>TLWAR240131SZI</t>
  </si>
  <si>
    <t>0330163623;0410400738</t>
  </si>
  <si>
    <t>0160175922;0410400746</t>
  </si>
  <si>
    <t>0160175921;0410400746</t>
  </si>
  <si>
    <t>0160175922;0320207460</t>
  </si>
  <si>
    <t>TLWAR240131JAS</t>
  </si>
  <si>
    <t>0160175925;0410400746</t>
  </si>
  <si>
    <t>0160175925;0330163577</t>
  </si>
  <si>
    <t>0160175927;0420400746</t>
  </si>
  <si>
    <t>0160175927;0320207460</t>
  </si>
  <si>
    <t>zał.Niepr22.01,Frigo25.01</t>
  </si>
  <si>
    <t>do MC 1503/EX 31.01</t>
  </si>
  <si>
    <t>PO 08</t>
  </si>
  <si>
    <t>do Bytomia na g. 6:00</t>
  </si>
  <si>
    <t>do MC 1503/EX 01.02</t>
  </si>
  <si>
    <t>1 pal. na 30.01.2024</t>
  </si>
  <si>
    <t>STARRAD STARACHOWICE</t>
  </si>
  <si>
    <t>KLZEE240202PET</t>
  </si>
  <si>
    <t>KLZEE240202NFL</t>
  </si>
  <si>
    <t>KLZEE240202BEL</t>
  </si>
  <si>
    <t>KLZEE240202AVO</t>
  </si>
  <si>
    <t>KLZEE240202LTN</t>
  </si>
  <si>
    <t>KLZEE240202ENF</t>
  </si>
  <si>
    <t>KLZEE240202WED</t>
  </si>
  <si>
    <t>KLZEE240202SOU</t>
  </si>
  <si>
    <t>KLZEE240202RUN</t>
  </si>
  <si>
    <t>KLZEE240202DON</t>
  </si>
  <si>
    <t>0160175962;0320207460;0640246608</t>
  </si>
  <si>
    <t>LIDL ÖREBRO SZWECJA</t>
  </si>
  <si>
    <t>ÖREBRO</t>
  </si>
  <si>
    <t>VÄLTGATAN 1</t>
  </si>
  <si>
    <t>TLLUB240131ORE</t>
  </si>
  <si>
    <t>702 36</t>
  </si>
  <si>
    <t>LIDL HALMSTAD SZWECJA</t>
  </si>
  <si>
    <t>HALMSTAD</t>
  </si>
  <si>
    <t>REMVÄGEN 7</t>
  </si>
  <si>
    <t>TLLUB240131HAL</t>
  </si>
  <si>
    <t>302 62</t>
  </si>
  <si>
    <t>0140206010;0330163603</t>
  </si>
  <si>
    <t>0160175923;0320207460;0640246581</t>
  </si>
  <si>
    <t>34/05.03</t>
  </si>
  <si>
    <t>34/05.01</t>
  </si>
  <si>
    <t>OW- razem 10p</t>
  </si>
  <si>
    <t>ALB - AM sh.p.k Tirana</t>
  </si>
  <si>
    <t>Tirana</t>
  </si>
  <si>
    <t>Rruga Siri KODRA</t>
  </si>
  <si>
    <t>AUZS00495056</t>
  </si>
  <si>
    <t>0160175890;0640246564</t>
  </si>
  <si>
    <t>0140206158;0160175926</t>
  </si>
  <si>
    <t>ANX 902</t>
  </si>
  <si>
    <t>0160175923;0640246581</t>
  </si>
  <si>
    <t>11ANXVD1240130N433-1</t>
  </si>
  <si>
    <t>0140206158;0160175922</t>
  </si>
  <si>
    <t>PUP040337-1</t>
  </si>
  <si>
    <t>dostawa na 29.01</t>
  </si>
  <si>
    <t>0140206159;0160175925</t>
  </si>
  <si>
    <t>2023024413/E2312085EF83240</t>
  </si>
  <si>
    <t>dostawa na 01.02.2024</t>
  </si>
  <si>
    <t>KLZEE240203AVO</t>
  </si>
  <si>
    <t>KLZEE240203BEL</t>
  </si>
  <si>
    <t>KLZEE240203BRI</t>
  </si>
  <si>
    <t>KLZEE240203DON</t>
  </si>
  <si>
    <t>KLZEE240203ENF</t>
  </si>
  <si>
    <t>KLZEE240203WED</t>
  </si>
  <si>
    <t>KLZEE240203SOU</t>
  </si>
  <si>
    <t>KLZEE240203EXE</t>
  </si>
  <si>
    <t>KLZEE240203LTN</t>
  </si>
  <si>
    <t>KLZEE240203MOT</t>
  </si>
  <si>
    <t>KLZEE240203NAY</t>
  </si>
  <si>
    <t>KLZEE240203RUN</t>
  </si>
  <si>
    <t>KLZEE240203PET</t>
  </si>
  <si>
    <t>KLZEE240203NFL</t>
  </si>
  <si>
    <t>0140206158;0160175923;0640246581</t>
  </si>
  <si>
    <t>do Ełku u Klienta31.12</t>
  </si>
  <si>
    <t>0140206158;0160175963</t>
  </si>
  <si>
    <t>KLZEE240204NUT</t>
  </si>
  <si>
    <t>27 pal. na 30.01.2024</t>
  </si>
  <si>
    <t>PU0475341</t>
  </si>
  <si>
    <t>KO46290</t>
  </si>
  <si>
    <t>NO 02</t>
  </si>
  <si>
    <t>RIGAS SALDETAVA</t>
  </si>
  <si>
    <t>MĀRUPĒ </t>
  </si>
  <si>
    <t>ROBEŽNIEKU IELA 7</t>
  </si>
  <si>
    <t>LV-2167</t>
  </si>
  <si>
    <t>34/04.15</t>
  </si>
  <si>
    <t>34/04.14</t>
  </si>
  <si>
    <t>UAB DELIKANA</t>
  </si>
  <si>
    <t>KAUNAS</t>
  </si>
  <si>
    <t>TAIKOS PR. 94</t>
  </si>
  <si>
    <t>LT-51178</t>
  </si>
  <si>
    <t>0140206159;0160175923;0640246581</t>
  </si>
  <si>
    <t>2024001940/ E2401255F8FB1D7</t>
  </si>
  <si>
    <t>3PAL na 02.02.</t>
  </si>
  <si>
    <t>0410400901;0630093777</t>
  </si>
  <si>
    <t>LAMEX FOODS UK - NL nip</t>
  </si>
  <si>
    <t>TURNFORD BROXBOURNE HERTS</t>
  </si>
  <si>
    <t>2 TURNFORD PLACE BULD B GREAT CAMBR</t>
  </si>
  <si>
    <t>EN10 6NH</t>
  </si>
  <si>
    <t>do PAGO GDAŃSK</t>
  </si>
  <si>
    <t>0330163683;0410400937</t>
  </si>
  <si>
    <t>0160175961;0330163684</t>
  </si>
  <si>
    <t>0330163684;0410400937</t>
  </si>
  <si>
    <t>0160175989;0640246622</t>
  </si>
  <si>
    <t>32 PAL</t>
  </si>
  <si>
    <t>Odbiór własny 2 PAL</t>
  </si>
  <si>
    <t>PUP040392-1</t>
  </si>
  <si>
    <t>zał.Niep.26.01,Frigo30.01</t>
  </si>
  <si>
    <t>0160176046;0330163616</t>
  </si>
  <si>
    <t>0160176046;0410400947</t>
  </si>
  <si>
    <t>2024001793/  E2401255F8FADF5</t>
  </si>
  <si>
    <t>10 pal. na 01.02.2024</t>
  </si>
  <si>
    <t>6 pal. na 01.02.2024</t>
  </si>
  <si>
    <t>na 02.02.2024</t>
  </si>
  <si>
    <t>2024001623/E2401255F8FB151</t>
  </si>
  <si>
    <t>0410400901;0630093777;0630093839</t>
  </si>
  <si>
    <t>140/01; O-24000106</t>
  </si>
  <si>
    <t>dostawa na 02.02.2024</t>
  </si>
  <si>
    <t>do MC 1503/EX 02.02</t>
  </si>
  <si>
    <t>Lineage Logistics</t>
  </si>
  <si>
    <t>FORLI STRADA</t>
  </si>
  <si>
    <t>PE7 3AG</t>
  </si>
  <si>
    <t>0140206201;0630093754</t>
  </si>
  <si>
    <t>ALCO FOODS SARL</t>
  </si>
  <si>
    <t>ABIDJAN 05</t>
  </si>
  <si>
    <t>PORT - BOUET ABBATOIR</t>
  </si>
  <si>
    <t>AR14_2024</t>
  </si>
  <si>
    <t>05BP3448</t>
  </si>
  <si>
    <t>odbiór własny/Gdynia</t>
  </si>
  <si>
    <t>PUP040400-1</t>
  </si>
  <si>
    <t>WAREHOUSE PRESPANOK SVITAVY</t>
  </si>
  <si>
    <t>SVITAVY</t>
  </si>
  <si>
    <t>DIMITROVOVA 6</t>
  </si>
  <si>
    <t>139/01; O-72400063</t>
  </si>
  <si>
    <t>KARISMA COLDSTORE</t>
  </si>
  <si>
    <t>BETOONI TN 6</t>
  </si>
  <si>
    <t>34/05.02</t>
  </si>
  <si>
    <t>GYULAHÚS KFT.</t>
  </si>
  <si>
    <t>GYULA</t>
  </si>
  <si>
    <t>KÉTEGYHÁZI ÚT 3.</t>
  </si>
  <si>
    <t>33/05.01/o.własny</t>
  </si>
  <si>
    <t>0160176136;0320207646</t>
  </si>
  <si>
    <t>0160176136;0410401044</t>
  </si>
  <si>
    <t>0160176136;0630093763</t>
  </si>
  <si>
    <t>0140206301;0630093775</t>
  </si>
  <si>
    <t>2024001938/ E2401255F8FAF84</t>
  </si>
  <si>
    <t>8PAL na 02.02.</t>
  </si>
  <si>
    <t>2024001939/E2401255F8FAF91</t>
  </si>
  <si>
    <t>1PAL na 02.02.</t>
  </si>
  <si>
    <t>0140206301;0630093777</t>
  </si>
  <si>
    <t>2024001937/E2401255F8FAE66</t>
  </si>
  <si>
    <t>AUZS00495378</t>
  </si>
  <si>
    <t>11ANXVD1240202N179-1</t>
  </si>
  <si>
    <t>0160176111;0630093763;0640246703</t>
  </si>
  <si>
    <t>0160176111;0410401044;0640246703</t>
  </si>
  <si>
    <t>0160176111;0320207646;0640246703</t>
  </si>
  <si>
    <t>0160176110;0320207646</t>
  </si>
  <si>
    <t>0140206359;0160176109</t>
  </si>
  <si>
    <t>0160176109;0630093763</t>
  </si>
  <si>
    <t>0330163685;0410401003</t>
  </si>
  <si>
    <t>ow mc tyrowo</t>
  </si>
  <si>
    <t>34/05/01_NZ/MC Ełk</t>
  </si>
  <si>
    <t>0140206358;0160176047</t>
  </si>
  <si>
    <t>MT/29</t>
  </si>
  <si>
    <t>33 pal.</t>
  </si>
  <si>
    <t>0160176113;0420401044</t>
  </si>
  <si>
    <t>0160176113;0320207646</t>
  </si>
  <si>
    <t>2024001792/E2401255F8FADB6</t>
  </si>
  <si>
    <t>12PAL na 02.02.</t>
  </si>
  <si>
    <t>2024001794/E2401255F8FAE10</t>
  </si>
  <si>
    <t>2024001626/E2401255F8FB262</t>
  </si>
  <si>
    <t>2024001624/E2401255F8FB1E4</t>
  </si>
  <si>
    <t>2024001625/E2401255F8FB230</t>
  </si>
  <si>
    <t>6PAL na 02.02.</t>
  </si>
  <si>
    <t>do MC 1503/EX 05.02</t>
  </si>
  <si>
    <t>dostawa na 05.02.2024</t>
  </si>
  <si>
    <t>-13PAL</t>
  </si>
  <si>
    <t>REWE DORTMUND FRISCHELOGISTIK GMBH</t>
  </si>
  <si>
    <t>FRISCHDIENSTLAGER WALZWERKSTR.4</t>
  </si>
  <si>
    <t>02-24</t>
  </si>
  <si>
    <t>D44145</t>
  </si>
  <si>
    <t>do MC Tyrowo</t>
  </si>
  <si>
    <t>ANNAAC PRIME LTD</t>
  </si>
  <si>
    <t>ACCRA NORTH</t>
  </si>
  <si>
    <t>P.O. BOX 11549</t>
  </si>
  <si>
    <t>2_ ZZ/2024/01/0002_2</t>
  </si>
  <si>
    <t>ZFL BELGIUM</t>
  </si>
  <si>
    <t>IERSE ZEESTRAAT 50</t>
  </si>
  <si>
    <t>2401S03-POH00103</t>
  </si>
  <si>
    <t>AR386_224128</t>
  </si>
  <si>
    <t>0160176114;0320207646</t>
  </si>
  <si>
    <t>0160176114;0630093763</t>
  </si>
  <si>
    <t>REMA DISTRIBUTION A/S</t>
  </si>
  <si>
    <t>FREJA SZCZECIN</t>
  </si>
  <si>
    <t>6 PAL MR</t>
  </si>
  <si>
    <t>0160176085;0640246698</t>
  </si>
  <si>
    <t>0140206459;0160176136</t>
  </si>
  <si>
    <t>2024-002439</t>
  </si>
  <si>
    <t>0320207686;0630093837</t>
  </si>
  <si>
    <t>0524020122;0630093775;0630093837</t>
  </si>
  <si>
    <t>do Tyrowa na g. 8:00</t>
  </si>
  <si>
    <t>0140206553;0160176118</t>
  </si>
  <si>
    <t>2024002174/E2401295F9BE5C4</t>
  </si>
  <si>
    <t>3 pal na 05.02.</t>
  </si>
  <si>
    <t>ex. 05.02</t>
  </si>
  <si>
    <t>NO240431</t>
  </si>
  <si>
    <t>1 pal.</t>
  </si>
  <si>
    <t>MOZAMI A/S</t>
  </si>
  <si>
    <t>VED MILEPÆLEN 4  </t>
  </si>
  <si>
    <t>PRAHA</t>
  </si>
  <si>
    <t>PŘERUŠENÁ 189/4</t>
  </si>
  <si>
    <t>23/2020/0315</t>
  </si>
  <si>
    <t>23/2020/0316</t>
  </si>
  <si>
    <t>TRANS-BUD STOCZEK ŁUKOWSKI</t>
  </si>
  <si>
    <t>0160176089;0330163723</t>
  </si>
  <si>
    <t>0140206459;0160176114</t>
  </si>
  <si>
    <t>0160176111;0640246703</t>
  </si>
  <si>
    <t>0140206459;0160176111;0640246703</t>
  </si>
  <si>
    <t>0330163724;0630093788</t>
  </si>
  <si>
    <t>Odbiór własny 22 PAL</t>
  </si>
  <si>
    <t>ow mc elk</t>
  </si>
  <si>
    <t>ow opole</t>
  </si>
  <si>
    <t>PUP040616-1</t>
  </si>
  <si>
    <t>0524020122;0630093777</t>
  </si>
  <si>
    <t>0140206459;0160176113</t>
  </si>
  <si>
    <t>012404274/41485601</t>
  </si>
  <si>
    <t>dociąż.do WZ 3240517122</t>
  </si>
  <si>
    <t>zał.Niepr26.01,Frigo30.01</t>
  </si>
  <si>
    <t>2024001984/E2401295F9BE255</t>
  </si>
  <si>
    <t>2PAL na 05.02</t>
  </si>
  <si>
    <t>4 pal.</t>
  </si>
  <si>
    <t>13 pal. na 02.02.2024</t>
  </si>
  <si>
    <t>17 pal. na 02.02.2024</t>
  </si>
  <si>
    <t>2024001809/E2401295F9BE739</t>
  </si>
  <si>
    <t>7016736/247625</t>
  </si>
  <si>
    <t>7016735/247627</t>
  </si>
  <si>
    <t>7016767/4508204522</t>
  </si>
  <si>
    <t>7016820/4508201294</t>
  </si>
  <si>
    <t>0140206459;0160176112</t>
  </si>
  <si>
    <t>16-18 WAH SING ST.  KWAI CHUNG</t>
  </si>
  <si>
    <t>FLAT C. 17/F. BOLD WIN INDUSTRIAL</t>
  </si>
  <si>
    <t>W097-PO23005625</t>
  </si>
  <si>
    <t>2024-002449</t>
  </si>
  <si>
    <t>2024-002451</t>
  </si>
  <si>
    <t>2024-002443</t>
  </si>
  <si>
    <t>PUP040401-1</t>
  </si>
  <si>
    <t>SC OPTIMEAT SRL</t>
  </si>
  <si>
    <t>BUCHAREST</t>
  </si>
  <si>
    <t>STR. FANTANICA NR 36 SECTOR 2</t>
  </si>
  <si>
    <t>AR411_IBD 34686</t>
  </si>
  <si>
    <t>odbiór własny/Gdańsk</t>
  </si>
  <si>
    <t>7016737/247623</t>
  </si>
  <si>
    <t>3 PAL- ow</t>
  </si>
  <si>
    <t>6 pal.</t>
  </si>
  <si>
    <t>34/05RENE</t>
  </si>
  <si>
    <t>7016734/247630</t>
  </si>
  <si>
    <t>ETS MUCINAC</t>
  </si>
  <si>
    <t>KINSHASA</t>
  </si>
  <si>
    <t>2 AV BAT Q.KINGABWA</t>
  </si>
  <si>
    <t>AR4_2024</t>
  </si>
  <si>
    <t>ENTERPRISE DIMPORTATION</t>
  </si>
  <si>
    <t>LIBREVILLE</t>
  </si>
  <si>
    <t>SODUCO NON LOIN DE LA SMAG</t>
  </si>
  <si>
    <t>AR401_224459</t>
  </si>
  <si>
    <t>B.P 6765</t>
  </si>
  <si>
    <t>34/05.05/o.włas.</t>
  </si>
  <si>
    <t>0410401207;0630093837</t>
  </si>
  <si>
    <t>0140206501;0630093837</t>
  </si>
  <si>
    <t>ow</t>
  </si>
  <si>
    <t>2024002175/E2401295F9BE667</t>
  </si>
  <si>
    <t>0140206501;0630093839</t>
  </si>
  <si>
    <t>odbiór własny/34/05.KARIA</t>
  </si>
  <si>
    <t>23/2020/0317</t>
  </si>
  <si>
    <t>23/2020/0318</t>
  </si>
  <si>
    <t>0330163723;0410401204</t>
  </si>
  <si>
    <t>0330163726;0410401204</t>
  </si>
  <si>
    <t>AUZS00495599</t>
  </si>
  <si>
    <t>0160176150;0640246722</t>
  </si>
  <si>
    <t>0330163724;0410401204</t>
  </si>
  <si>
    <t>MT/32</t>
  </si>
  <si>
    <t>ok.7p. na 05.02</t>
  </si>
  <si>
    <t>AM 093/24/6454</t>
  </si>
  <si>
    <t>2024001982/E2401295F9BE1D7</t>
  </si>
  <si>
    <t>0410401207;0630093840</t>
  </si>
  <si>
    <t>2024001985/E2401295F9BE380</t>
  </si>
  <si>
    <t>19PAL na 05.02</t>
  </si>
  <si>
    <t>4 pal</t>
  </si>
  <si>
    <t>2024001810/E2401295F9BE840</t>
  </si>
  <si>
    <t>dostawa na 07.02.2024</t>
  </si>
  <si>
    <t>China Resources</t>
  </si>
  <si>
    <t>West Kowloon</t>
  </si>
  <si>
    <t>3/F Yuen Fat Building , 89 Yen Chow</t>
  </si>
  <si>
    <t>R017-PO24000110</t>
  </si>
  <si>
    <t>WEST</t>
  </si>
  <si>
    <t>R349-PO23006146</t>
  </si>
  <si>
    <t>W.E. FOOD SERVICE CO. LTD</t>
  </si>
  <si>
    <t>U PUI WAN STREET FO TAN SHATIN NT</t>
  </si>
  <si>
    <t>FLAT A1 11/F VALIANT INDUSTRIAL CEN</t>
  </si>
  <si>
    <t>PO23004936</t>
  </si>
  <si>
    <t>TRE 2-12 A</t>
  </si>
  <si>
    <t>zał. kontenera w Gdyni</t>
  </si>
  <si>
    <t>7016777/11982</t>
  </si>
  <si>
    <t>NEWBY FOODS</t>
  </si>
  <si>
    <t>NORTHALLERTON</t>
  </si>
  <si>
    <t>MARYLANDS</t>
  </si>
  <si>
    <t>DL7 9ER</t>
  </si>
  <si>
    <t>7016615/110483</t>
  </si>
  <si>
    <t>0230383454;0420401233</t>
  </si>
  <si>
    <t>CELJSKE MESNINE D.O.O.</t>
  </si>
  <si>
    <t>CESTA V TRNOVLJE 17</t>
  </si>
  <si>
    <t>DAX-ANBOA-009</t>
  </si>
  <si>
    <t>MAROKO</t>
  </si>
  <si>
    <t>315_221398</t>
  </si>
  <si>
    <t>R002-PO24000061</t>
  </si>
  <si>
    <t>AR12_107212_1</t>
  </si>
  <si>
    <t>SKY GREAT (HK) LIMITED</t>
  </si>
  <si>
    <t>KWAI CHUNG</t>
  </si>
  <si>
    <t>NO 21-33 TAI LIN PAI ROAD</t>
  </si>
  <si>
    <t>W094-PO23005628</t>
  </si>
  <si>
    <t>S.C. FOOD FRIGO EUROPA S.R.L.</t>
  </si>
  <si>
    <t>GHIMBAV</t>
  </si>
  <si>
    <t>STRADA DE 301 DE 305 NR FN BIROU 1</t>
  </si>
  <si>
    <t>odbiór własny/33/05.02</t>
  </si>
  <si>
    <t>34/05.04</t>
  </si>
  <si>
    <t>0340276195;0640246747</t>
  </si>
  <si>
    <t>2024002172/E2401295F9BE460</t>
  </si>
  <si>
    <t>20PAL na 05.02</t>
  </si>
  <si>
    <t>2024002173/E2401295F9BE484</t>
  </si>
  <si>
    <t>5PAL na 05.02</t>
  </si>
  <si>
    <t>0410401207;0630093839</t>
  </si>
  <si>
    <t>St-ce +Kutno 4</t>
  </si>
  <si>
    <t>0160176305;0630093833;0640246798</t>
  </si>
  <si>
    <t>25ANFLT1240206N965-1</t>
  </si>
  <si>
    <t>2024001983/E2401295F9BE223</t>
  </si>
  <si>
    <t>11PAL na 05.02</t>
  </si>
  <si>
    <t>2024001808/E2401295F9BE721</t>
  </si>
  <si>
    <t>4PAL na 05.02</t>
  </si>
  <si>
    <t>2024001811/E2401295F9BE857</t>
  </si>
  <si>
    <t>15PAL na 05.02</t>
  </si>
  <si>
    <t>PO 06</t>
  </si>
  <si>
    <t>zał.03.02 w MC Tyrowo</t>
  </si>
  <si>
    <t>0160176352;0630093833</t>
  </si>
  <si>
    <t>0160176306;0630093833</t>
  </si>
  <si>
    <t>MC TYROWO 2 p</t>
  </si>
  <si>
    <t>0140206848;0320207802</t>
  </si>
  <si>
    <t>MC TYROWO 5 p</t>
  </si>
  <si>
    <t>0140206848;0160176236</t>
  </si>
  <si>
    <t>0524020301;0524020302</t>
  </si>
  <si>
    <t>0524020301;0524020302;0630093855</t>
  </si>
  <si>
    <t>0524020322;0630093837</t>
  </si>
  <si>
    <t>-3,65PAL</t>
  </si>
  <si>
    <t>-3,34PAL</t>
  </si>
  <si>
    <t>D.FALKENRECK GMBH</t>
  </si>
  <si>
    <t>Gütersloh</t>
  </si>
  <si>
    <t>Immelstr. 173</t>
  </si>
  <si>
    <t>C24-0012</t>
  </si>
  <si>
    <t>GULIVER KRAKÓW</t>
  </si>
  <si>
    <t>do MC Tyrowo g.8:00</t>
  </si>
  <si>
    <t>0140206847;0320207802</t>
  </si>
  <si>
    <t>0140206847;0330163695</t>
  </si>
  <si>
    <t>0140206847;0160176236</t>
  </si>
  <si>
    <t>0330163777;0410401438</t>
  </si>
  <si>
    <t>TLWAR240207SZI</t>
  </si>
  <si>
    <t>0330163775;0410401438</t>
  </si>
  <si>
    <t>TLWAR240207JAS</t>
  </si>
  <si>
    <t>0160176305;0410401446;0640246798</t>
  </si>
  <si>
    <t>0330163774;0410401438</t>
  </si>
  <si>
    <t>-1,49PAL</t>
  </si>
  <si>
    <t>-2,36PAL</t>
  </si>
  <si>
    <t>-2,63PAL</t>
  </si>
  <si>
    <t>-1,37PAL</t>
  </si>
  <si>
    <t>-1,93PAL</t>
  </si>
  <si>
    <t>0524020302;0630093855</t>
  </si>
  <si>
    <t>0160176304;0410401446</t>
  </si>
  <si>
    <t>0160176304;0330163715</t>
  </si>
  <si>
    <t>0160176304;0320207807</t>
  </si>
  <si>
    <t>0524020322;0630093839</t>
  </si>
  <si>
    <t>0160176307;0420401446</t>
  </si>
  <si>
    <t>0160176307;0320207807</t>
  </si>
  <si>
    <t>PO 09</t>
  </si>
  <si>
    <t>do Bytomia przed g.04:00</t>
  </si>
  <si>
    <t>3 pal. na 06.02.2024</t>
  </si>
  <si>
    <t>TLWAR240207ARJ</t>
  </si>
  <si>
    <t>0160176353;0320207807</t>
  </si>
  <si>
    <t>0230383525;0630093861</t>
  </si>
  <si>
    <t>TLLUB240207RSB</t>
  </si>
  <si>
    <t>0160176306;0320207807</t>
  </si>
  <si>
    <t>48.9564030,21.255748</t>
  </si>
  <si>
    <t>48.9564030</t>
  </si>
  <si>
    <t>21.2557480</t>
  </si>
  <si>
    <t>48.6895340,21.277593</t>
  </si>
  <si>
    <t>48.6895340</t>
  </si>
  <si>
    <t>21.2775930</t>
  </si>
  <si>
    <t>47.3464410,19.157774</t>
  </si>
  <si>
    <t>47.3464410</t>
  </si>
  <si>
    <t>19.1577740</t>
  </si>
  <si>
    <t>52.3777657,16.599791</t>
  </si>
  <si>
    <t>52.3777657</t>
  </si>
  <si>
    <t>16.5997916</t>
  </si>
  <si>
    <t>48.9900900,18.229718</t>
  </si>
  <si>
    <t>48.9900900</t>
  </si>
  <si>
    <t>18.2297180</t>
  </si>
  <si>
    <t>48.7671850,17.884188</t>
  </si>
  <si>
    <t>48.7671850</t>
  </si>
  <si>
    <t>17.8841880</t>
  </si>
  <si>
    <t>47.3703910,19.217720</t>
  </si>
  <si>
    <t>47.3703910</t>
  </si>
  <si>
    <t>19.2177200</t>
  </si>
  <si>
    <t>50.2476964,14.372505</t>
  </si>
  <si>
    <t>50.2476964</t>
  </si>
  <si>
    <t>14.3725056</t>
  </si>
  <si>
    <t>50.2453319,14.382201</t>
  </si>
  <si>
    <t>50.2453319</t>
  </si>
  <si>
    <t>14.3822011</t>
  </si>
  <si>
    <t>Lőrinci u. 61, 2220 Vecsés</t>
  </si>
  <si>
    <t>CSALAD UTCA 69, 4400 Nyíregyháza</t>
  </si>
  <si>
    <t>Frýdecká 700/475, 719 04 Ostrava 20-Kunčice</t>
  </si>
  <si>
    <t>p90</t>
  </si>
  <si>
    <t>p91</t>
  </si>
  <si>
    <t>p92</t>
  </si>
  <si>
    <t>47.4165772,19.2418053</t>
  </si>
  <si>
    <t>90928</t>
  </si>
  <si>
    <t>466812</t>
  </si>
  <si>
    <t>844119</t>
  </si>
  <si>
    <t>845085</t>
  </si>
  <si>
    <t>852383</t>
  </si>
  <si>
    <t>859442</t>
  </si>
  <si>
    <t>1156057</t>
  </si>
  <si>
    <t>1074646</t>
  </si>
  <si>
    <t>1154188</t>
  </si>
  <si>
    <t>1056774</t>
  </si>
  <si>
    <t>1073596</t>
  </si>
  <si>
    <t>654448</t>
  </si>
  <si>
    <t>667400</t>
  </si>
  <si>
    <t>1199258</t>
  </si>
  <si>
    <t>1064965</t>
  </si>
  <si>
    <t>232190</t>
  </si>
  <si>
    <t>732201</t>
  </si>
  <si>
    <t>280626</t>
  </si>
  <si>
    <t>203029</t>
  </si>
  <si>
    <t>647042</t>
  </si>
  <si>
    <t>329325</t>
  </si>
  <si>
    <t>548019</t>
  </si>
  <si>
    <t>444141</t>
  </si>
  <si>
    <t>362471</t>
  </si>
  <si>
    <t>602084</t>
  </si>
  <si>
    <t>213661</t>
  </si>
  <si>
    <t>373</t>
  </si>
  <si>
    <t>365321</t>
  </si>
  <si>
    <t>361376</t>
  </si>
  <si>
    <t>173224</t>
  </si>
  <si>
    <t>231085</t>
  </si>
  <si>
    <t>40135</t>
  </si>
  <si>
    <t>258952</t>
  </si>
  <si>
    <t>159233</t>
  </si>
  <si>
    <t>312879</t>
  </si>
  <si>
    <t>253922</t>
  </si>
  <si>
    <t>216864</t>
  </si>
  <si>
    <t>84400</t>
  </si>
  <si>
    <t>402661</t>
  </si>
  <si>
    <t>219523</t>
  </si>
  <si>
    <t>349028</t>
  </si>
  <si>
    <t>354874</t>
  </si>
  <si>
    <t>583315</t>
  </si>
  <si>
    <t>549926</t>
  </si>
  <si>
    <t>583784</t>
  </si>
  <si>
    <t>701009</t>
  </si>
  <si>
    <t>633386</t>
  </si>
  <si>
    <t>10738</t>
  </si>
  <si>
    <t>172979</t>
  </si>
  <si>
    <t>319132</t>
  </si>
  <si>
    <t>361215</t>
  </si>
  <si>
    <t>220429</t>
  </si>
  <si>
    <t>448760</t>
  </si>
  <si>
    <t>441453</t>
  </si>
  <si>
    <t>89498</t>
  </si>
  <si>
    <t>32332</t>
  </si>
  <si>
    <t>560258</t>
  </si>
  <si>
    <t>318068</t>
  </si>
  <si>
    <t>596305</t>
  </si>
  <si>
    <t>951451</t>
  </si>
  <si>
    <t>599218</t>
  </si>
  <si>
    <t>410694</t>
  </si>
  <si>
    <t>666524</t>
  </si>
  <si>
    <t>487504</t>
  </si>
  <si>
    <t>160682</t>
  </si>
  <si>
    <t>183608</t>
  </si>
  <si>
    <t>529662</t>
  </si>
  <si>
    <t>23744</t>
  </si>
  <si>
    <t>567197</t>
  </si>
  <si>
    <t>132374</t>
  </si>
  <si>
    <t>71374</t>
  </si>
  <si>
    <t>196882</t>
  </si>
  <si>
    <t>570810</t>
  </si>
  <si>
    <t>750931</t>
  </si>
  <si>
    <t>580085</t>
  </si>
  <si>
    <t>149969</t>
  </si>
  <si>
    <t>24497</t>
  </si>
  <si>
    <t>464678</t>
  </si>
  <si>
    <t>589557</t>
  </si>
  <si>
    <t>152063</t>
  </si>
  <si>
    <t>243910</t>
  </si>
  <si>
    <t>590990</t>
  </si>
  <si>
    <t>371254</t>
  </si>
  <si>
    <t>385569</t>
  </si>
  <si>
    <t>14584</t>
  </si>
  <si>
    <t>72957</t>
  </si>
  <si>
    <t>72953</t>
  </si>
  <si>
    <t>357129</t>
  </si>
  <si>
    <t>171527</t>
  </si>
  <si>
    <t>354401</t>
  </si>
  <si>
    <t>19659</t>
  </si>
  <si>
    <t>360692</t>
  </si>
  <si>
    <t>289237</t>
  </si>
  <si>
    <t>604553</t>
  </si>
  <si>
    <t>464891</t>
  </si>
  <si>
    <t>750923</t>
  </si>
  <si>
    <t>604772</t>
  </si>
  <si>
    <t>567239</t>
  </si>
  <si>
    <t>584746</t>
  </si>
  <si>
    <t>183607</t>
  </si>
  <si>
    <t>216858</t>
  </si>
  <si>
    <t>258938</t>
  </si>
  <si>
    <t>160451</t>
  </si>
  <si>
    <t>354385</t>
  </si>
  <si>
    <t>354672</t>
  </si>
  <si>
    <t>312602</t>
  </si>
  <si>
    <t>280604</t>
  </si>
  <si>
    <t>487543</t>
  </si>
  <si>
    <t>360592</t>
  </si>
  <si>
    <t>361057</t>
  </si>
  <si>
    <t>365085</t>
  </si>
  <si>
    <t>329437</t>
  </si>
  <si>
    <t>318041</t>
  </si>
  <si>
    <t>231104</t>
  </si>
  <si>
    <t>219455</t>
  </si>
  <si>
    <t>171482</t>
  </si>
  <si>
    <t>159223</t>
  </si>
  <si>
    <t>173231</t>
  </si>
  <si>
    <t>90874</t>
  </si>
  <si>
    <t>89647</t>
  </si>
  <si>
    <t>148979</t>
  </si>
  <si>
    <t>203195</t>
  </si>
  <si>
    <t>71331</t>
  </si>
  <si>
    <t>196885</t>
  </si>
  <si>
    <t>24441</t>
  </si>
  <si>
    <t>19571</t>
  </si>
  <si>
    <t>32065</t>
  </si>
  <si>
    <t>14579</t>
  </si>
  <si>
    <t>243</t>
  </si>
  <si>
    <t>40286</t>
  </si>
  <si>
    <t>233065</t>
  </si>
  <si>
    <t>132365</t>
  </si>
  <si>
    <t>84525</t>
  </si>
  <si>
    <t>243926</t>
  </si>
  <si>
    <t>253808</t>
  </si>
  <si>
    <t>453961</t>
  </si>
  <si>
    <t>47.9649652,21.7342468</t>
  </si>
  <si>
    <t>246944</t>
  </si>
  <si>
    <t>564070</t>
  </si>
  <si>
    <t>891907</t>
  </si>
  <si>
    <t>892873</t>
  </si>
  <si>
    <t>900171</t>
  </si>
  <si>
    <t>893125</t>
  </si>
  <si>
    <t>1043207</t>
  </si>
  <si>
    <t>1122434</t>
  </si>
  <si>
    <t>1041338</t>
  </si>
  <si>
    <t>1104562</t>
  </si>
  <si>
    <t>1121384</t>
  </si>
  <si>
    <t>702236</t>
  </si>
  <si>
    <t>687417</t>
  </si>
  <si>
    <t>1086408</t>
  </si>
  <si>
    <t>1161474</t>
  </si>
  <si>
    <t>54705</t>
  </si>
  <si>
    <t>962749</t>
  </si>
  <si>
    <t>486845</t>
  </si>
  <si>
    <t>433577</t>
  </si>
  <si>
    <t>895544</t>
  </si>
  <si>
    <t>420928</t>
  </si>
  <si>
    <t>778567</t>
  </si>
  <si>
    <t>674685</t>
  </si>
  <si>
    <t>593019</t>
  </si>
  <si>
    <t>832632</t>
  </si>
  <si>
    <t>444209</t>
  </si>
  <si>
    <t>244458</t>
  </si>
  <si>
    <t>293604</t>
  </si>
  <si>
    <t>289659</t>
  </si>
  <si>
    <t>403772</t>
  </si>
  <si>
    <t>461633</t>
  </si>
  <si>
    <t>270683</t>
  </si>
  <si>
    <t>489500</t>
  </si>
  <si>
    <t>229701</t>
  </si>
  <si>
    <t>543423</t>
  </si>
  <si>
    <t>6763</t>
  </si>
  <si>
    <t>447412</t>
  </si>
  <si>
    <t>174616</t>
  </si>
  <si>
    <t>521481</t>
  </si>
  <si>
    <t>450071</t>
  </si>
  <si>
    <t>486278</t>
  </si>
  <si>
    <t>282620</t>
  </si>
  <si>
    <t>813863</t>
  </si>
  <si>
    <t>780474</t>
  </si>
  <si>
    <t>814332</t>
  </si>
  <si>
    <t>931557</t>
  </si>
  <si>
    <t>863934</t>
  </si>
  <si>
    <t>235824</t>
  </si>
  <si>
    <t>73887</t>
  </si>
  <si>
    <t>431105</t>
  </si>
  <si>
    <t>289498</t>
  </si>
  <si>
    <t>429551</t>
  </si>
  <si>
    <t>679308</t>
  </si>
  <si>
    <t>672001</t>
  </si>
  <si>
    <t>320046</t>
  </si>
  <si>
    <t>262880</t>
  </si>
  <si>
    <t>307919</t>
  </si>
  <si>
    <t>644093</t>
  </si>
  <si>
    <t>985134</t>
  </si>
  <si>
    <t>829766</t>
  </si>
  <si>
    <t>641238</t>
  </si>
  <si>
    <t>897072</t>
  </si>
  <si>
    <t>414713</t>
  </si>
  <si>
    <t>233753</t>
  </si>
  <si>
    <t>414156</t>
  </si>
  <si>
    <t>760206</t>
  </si>
  <si>
    <t>254292</t>
  </si>
  <si>
    <t>797745</t>
  </si>
  <si>
    <t>202686</t>
  </si>
  <si>
    <t>427430</t>
  </si>
  <si>
    <t>801358</t>
  </si>
  <si>
    <t>981479</t>
  </si>
  <si>
    <t>810633</t>
  </si>
  <si>
    <t>115442</t>
  </si>
  <si>
    <t>255045</t>
  </si>
  <si>
    <t>562946</t>
  </si>
  <si>
    <t>820105</t>
  </si>
  <si>
    <t>382611</t>
  </si>
  <si>
    <t>821538</t>
  </si>
  <si>
    <t>601802</t>
  </si>
  <si>
    <t>522819</t>
  </si>
  <si>
    <t>245323</t>
  </si>
  <si>
    <t>303505</t>
  </si>
  <si>
    <t>303501</t>
  </si>
  <si>
    <t>284875</t>
  </si>
  <si>
    <t>402075</t>
  </si>
  <si>
    <t>282147</t>
  </si>
  <si>
    <t>250207</t>
  </si>
  <si>
    <t>288975</t>
  </si>
  <si>
    <t>495456</t>
  </si>
  <si>
    <t>828673</t>
  </si>
  <si>
    <t>834127</t>
  </si>
  <si>
    <t>563159</t>
  </si>
  <si>
    <t>981471</t>
  </si>
  <si>
    <t>834346</t>
  </si>
  <si>
    <t>797787</t>
  </si>
  <si>
    <t>815294</t>
  </si>
  <si>
    <t>414155</t>
  </si>
  <si>
    <t>447406</t>
  </si>
  <si>
    <t>489486</t>
  </si>
  <si>
    <t>233522</t>
  </si>
  <si>
    <t>282131</t>
  </si>
  <si>
    <t>282418</t>
  </si>
  <si>
    <t>543146</t>
  </si>
  <si>
    <t>486823</t>
  </si>
  <si>
    <t>414752</t>
  </si>
  <si>
    <t>288875</t>
  </si>
  <si>
    <t>289340</t>
  </si>
  <si>
    <t>284855</t>
  </si>
  <si>
    <t>293368</t>
  </si>
  <si>
    <t>421040</t>
  </si>
  <si>
    <t>307892</t>
  </si>
  <si>
    <t>461652</t>
  </si>
  <si>
    <t>450003</t>
  </si>
  <si>
    <t>402030</t>
  </si>
  <si>
    <t>229691</t>
  </si>
  <si>
    <t>403779</t>
  </si>
  <si>
    <t>246890</t>
  </si>
  <si>
    <t>382174</t>
  </si>
  <si>
    <t>320195</t>
  </si>
  <si>
    <t>115153</t>
  </si>
  <si>
    <t>433743</t>
  </si>
  <si>
    <t>202643</t>
  </si>
  <si>
    <t>427433</t>
  </si>
  <si>
    <t>254989</t>
  </si>
  <si>
    <t>250119</t>
  </si>
  <si>
    <t>262613</t>
  </si>
  <si>
    <t>245318</t>
  </si>
  <si>
    <t>243287</t>
  </si>
  <si>
    <t>270834</t>
  </si>
  <si>
    <t>303227</t>
  </si>
  <si>
    <t>356</t>
  </si>
  <si>
    <t>6649</t>
  </si>
  <si>
    <t>243374</t>
  </si>
  <si>
    <t>551219</t>
  </si>
  <si>
    <t>49.7772242,18.2948319</t>
  </si>
  <si>
    <t>511325</t>
  </si>
  <si>
    <t>14009</t>
  </si>
  <si>
    <t>341206</t>
  </si>
  <si>
    <t>342172</t>
  </si>
  <si>
    <t>349470</t>
  </si>
  <si>
    <t>342424</t>
  </si>
  <si>
    <t>640203</t>
  </si>
  <si>
    <t>571733</t>
  </si>
  <si>
    <t>638334</t>
  </si>
  <si>
    <t>553861</t>
  </si>
  <si>
    <t>570683</t>
  </si>
  <si>
    <t>151535</t>
  </si>
  <si>
    <t>311571</t>
  </si>
  <si>
    <t>683404</t>
  </si>
  <si>
    <t>610773</t>
  </si>
  <si>
    <t>650609</t>
  </si>
  <si>
    <t>546954</t>
  </si>
  <si>
    <t>191911</t>
  </si>
  <si>
    <t>393729</t>
  </si>
  <si>
    <t>461795</t>
  </si>
  <si>
    <t>131268</t>
  </si>
  <si>
    <t>362772</t>
  </si>
  <si>
    <t>97684</t>
  </si>
  <si>
    <t>177408</t>
  </si>
  <si>
    <t>336657</t>
  </si>
  <si>
    <t>254971</t>
  </si>
  <si>
    <t>456404</t>
  </si>
  <si>
    <t>464518</t>
  </si>
  <si>
    <t>460032</t>
  </si>
  <si>
    <t>493493</t>
  </si>
  <si>
    <t>612577</t>
  </si>
  <si>
    <t>427824</t>
  </si>
  <si>
    <t>250283</t>
  </si>
  <si>
    <t>579630</t>
  </si>
  <si>
    <t>202295</t>
  </si>
  <si>
    <t>562645</t>
  </si>
  <si>
    <t>277789</t>
  </si>
  <si>
    <t>502819</t>
  </si>
  <si>
    <t>155423</t>
  </si>
  <si>
    <t>539792</t>
  </si>
  <si>
    <t>505834</t>
  </si>
  <si>
    <t>338495</t>
  </si>
  <si>
    <t>364679</t>
  </si>
  <si>
    <t>515762</t>
  </si>
  <si>
    <t>448139</t>
  </si>
  <si>
    <t>454081</t>
  </si>
  <si>
    <t>591398</t>
  </si>
  <si>
    <t>138020</t>
  </si>
  <si>
    <t>460205</t>
  </si>
  <si>
    <t>238840</t>
  </si>
  <si>
    <t>263513</t>
  </si>
  <si>
    <t>95831</t>
  </si>
  <si>
    <t>420026</t>
  </si>
  <si>
    <t>429274</t>
  </si>
  <si>
    <t>375011</t>
  </si>
  <si>
    <t>268054</t>
  </si>
  <si>
    <t>93392</t>
  </si>
  <si>
    <t>434433</t>
  </si>
  <si>
    <t>129444</t>
  </si>
  <si>
    <t>481277</t>
  </si>
  <si>
    <t>450119</t>
  </si>
  <si>
    <t>326571</t>
  </si>
  <si>
    <t>277159</t>
  </si>
  <si>
    <t>259459</t>
  </si>
  <si>
    <t>435398</t>
  </si>
  <si>
    <t>381950</t>
  </si>
  <si>
    <t>350909</t>
  </si>
  <si>
    <t>512665</t>
  </si>
  <si>
    <t>388846</t>
  </si>
  <si>
    <t>385563</t>
  </si>
  <si>
    <t>565684</t>
  </si>
  <si>
    <t>335772</t>
  </si>
  <si>
    <t>591260</t>
  </si>
  <si>
    <t>436151</t>
  </si>
  <si>
    <t>76973</t>
  </si>
  <si>
    <t>361677</t>
  </si>
  <si>
    <t>427057</t>
  </si>
  <si>
    <t>552633</t>
  </si>
  <si>
    <t>405743</t>
  </si>
  <si>
    <t>175477</t>
  </si>
  <si>
    <t>169707</t>
  </si>
  <si>
    <t>455875</t>
  </si>
  <si>
    <t>384948</t>
  </si>
  <si>
    <t>384944</t>
  </si>
  <si>
    <t>289214</t>
  </si>
  <si>
    <t>491796</t>
  </si>
  <si>
    <t>505361</t>
  </si>
  <si>
    <t>441296</t>
  </si>
  <si>
    <t>460258</t>
  </si>
  <si>
    <t>200522</t>
  </si>
  <si>
    <t>412878</t>
  </si>
  <si>
    <t>418332</t>
  </si>
  <si>
    <t>77186</t>
  </si>
  <si>
    <t>565676</t>
  </si>
  <si>
    <t>418551</t>
  </si>
  <si>
    <t>381992</t>
  </si>
  <si>
    <t>339926</t>
  </si>
  <si>
    <t>277158</t>
  </si>
  <si>
    <t>277783</t>
  </si>
  <si>
    <t>250269</t>
  </si>
  <si>
    <t>326340</t>
  </si>
  <si>
    <t>505345</t>
  </si>
  <si>
    <t>505632</t>
  </si>
  <si>
    <t>202018</t>
  </si>
  <si>
    <t>191889</t>
  </si>
  <si>
    <t>450158</t>
  </si>
  <si>
    <t>460047</t>
  </si>
  <si>
    <t>289194</t>
  </si>
  <si>
    <t>464282</t>
  </si>
  <si>
    <t>131380</t>
  </si>
  <si>
    <t>268027</t>
  </si>
  <si>
    <t>612596</t>
  </si>
  <si>
    <t>539724</t>
  </si>
  <si>
    <t>491751</t>
  </si>
  <si>
    <t>579620</t>
  </si>
  <si>
    <t>493500</t>
  </si>
  <si>
    <t>511271</t>
  </si>
  <si>
    <t>426620</t>
  </si>
  <si>
    <t>420175</t>
  </si>
  <si>
    <t>590270</t>
  </si>
  <si>
    <t>393895</t>
  </si>
  <si>
    <t>512622</t>
  </si>
  <si>
    <t>388849</t>
  </si>
  <si>
    <t>436095</t>
  </si>
  <si>
    <t>441208</t>
  </si>
  <si>
    <t>429007</t>
  </si>
  <si>
    <t>455870</t>
  </si>
  <si>
    <t>455233</t>
  </si>
  <si>
    <t>427975</t>
  </si>
  <si>
    <t>541788</t>
  </si>
  <si>
    <t>350900</t>
  </si>
  <si>
    <t>502944</t>
  </si>
  <si>
    <t>552649</t>
  </si>
  <si>
    <t>562531</t>
  </si>
  <si>
    <t>455320</t>
  </si>
  <si>
    <t>83723</t>
  </si>
  <si>
    <t>248263</t>
  </si>
  <si>
    <t>504054</t>
  </si>
  <si>
    <t>83669</t>
  </si>
  <si>
    <t>248209</t>
  </si>
  <si>
    <t>504000</t>
  </si>
  <si>
    <t>70965</t>
  </si>
  <si>
    <t>202494</t>
  </si>
  <si>
    <t>512199</t>
  </si>
  <si>
    <t>71008</t>
  </si>
  <si>
    <t>202537</t>
  </si>
  <si>
    <t>512242</t>
  </si>
  <si>
    <t>158900</t>
  </si>
  <si>
    <t>228187</t>
  </si>
  <si>
    <t>579231</t>
  </si>
  <si>
    <t>158890</t>
  </si>
  <si>
    <t>579221</t>
  </si>
  <si>
    <t>14982</t>
  </si>
  <si>
    <t>244656</t>
  </si>
  <si>
    <t>456216</t>
  </si>
  <si>
    <t>17883</t>
  </si>
  <si>
    <t>247358</t>
  </si>
  <si>
    <t>443034</t>
  </si>
  <si>
    <t>24320</t>
  </si>
  <si>
    <t>253795</t>
  </si>
  <si>
    <t>435288</t>
  </si>
  <si>
    <t>25107</t>
  </si>
  <si>
    <t>254582</t>
  </si>
  <si>
    <t>436075</t>
  </si>
  <si>
    <t>14977</t>
  </si>
  <si>
    <t>244651</t>
  </si>
  <si>
    <t>456211</t>
  </si>
  <si>
    <t>33570</t>
  </si>
  <si>
    <t>425602</t>
  </si>
  <si>
    <t>10516</t>
  </si>
  <si>
    <t>236077</t>
  </si>
  <si>
    <t>453473</t>
  </si>
  <si>
    <t>33837</t>
  </si>
  <si>
    <t>263312</t>
  </si>
  <si>
    <t>425869</t>
  </si>
  <si>
    <t>162</t>
  </si>
  <si>
    <t>244042</t>
  </si>
  <si>
    <t>454077</t>
  </si>
  <si>
    <t>39683</t>
  </si>
  <si>
    <t>269158</t>
  </si>
  <si>
    <t>451283</t>
  </si>
  <si>
    <t>40104</t>
  </si>
  <si>
    <t>269579</t>
  </si>
  <si>
    <t>451704</t>
  </si>
  <si>
    <t>243839</t>
  </si>
  <si>
    <t>453874</t>
  </si>
  <si>
    <t>17795</t>
  </si>
  <si>
    <t>247270</t>
  </si>
  <si>
    <t>442946</t>
  </si>
  <si>
    <t>25051</t>
  </si>
  <si>
    <t>254526</t>
  </si>
  <si>
    <t>436019</t>
  </si>
  <si>
    <t>72904</t>
  </si>
  <si>
    <t>302379</t>
  </si>
  <si>
    <t>384564</t>
  </si>
  <si>
    <t>72959</t>
  </si>
  <si>
    <t>302434</t>
  </si>
  <si>
    <t>384619</t>
  </si>
  <si>
    <t>72963</t>
  </si>
  <si>
    <t>302438</t>
  </si>
  <si>
    <t>384623</t>
  </si>
  <si>
    <t>149087</t>
  </si>
  <si>
    <t>114744</t>
  </si>
  <si>
    <t>590321</t>
  </si>
  <si>
    <t>150097</t>
  </si>
  <si>
    <t>116877</t>
  </si>
  <si>
    <t>591331</t>
  </si>
  <si>
    <t>90357</t>
  </si>
  <si>
    <t>319832</t>
  </si>
  <si>
    <t>418316</t>
  </si>
  <si>
    <t>90506</t>
  </si>
  <si>
    <t>319981</t>
  </si>
  <si>
    <t>418465</t>
  </si>
  <si>
    <t>171654</t>
  </si>
  <si>
    <t>401129</t>
  </si>
  <si>
    <t>503475</t>
  </si>
  <si>
    <t>84308</t>
  </si>
  <si>
    <t>176006</t>
  </si>
  <si>
    <t>443878</t>
  </si>
  <si>
    <t>84433</t>
  </si>
  <si>
    <t>176131</t>
  </si>
  <si>
    <t>444003</t>
  </si>
  <si>
    <t>171609</t>
  </si>
  <si>
    <t>401084</t>
  </si>
  <si>
    <t>503430</t>
  </si>
  <si>
    <t>172321</t>
  </si>
  <si>
    <t>74698</t>
  </si>
  <si>
    <t>480166</t>
  </si>
  <si>
    <t>132720</t>
  </si>
  <si>
    <t>383678</t>
  </si>
  <si>
    <t>132729</t>
  </si>
  <si>
    <t>383687</t>
  </si>
  <si>
    <t>232259</t>
  </si>
  <si>
    <t>540104</t>
  </si>
  <si>
    <t>233068</t>
  </si>
  <si>
    <t>54691</t>
  </si>
  <si>
    <t>540913</t>
  </si>
  <si>
    <t>232779</t>
  </si>
  <si>
    <t>462254</t>
  </si>
  <si>
    <t>579923</t>
  </si>
  <si>
    <t>232798</t>
  </si>
  <si>
    <t>462273</t>
  </si>
  <si>
    <t>579942</t>
  </si>
  <si>
    <t>153675</t>
  </si>
  <si>
    <t>383150</t>
  </si>
  <si>
    <t>426355</t>
  </si>
  <si>
    <t>154112</t>
  </si>
  <si>
    <t>383587</t>
  </si>
  <si>
    <t>426792</t>
  </si>
  <si>
    <t>219231</t>
  </si>
  <si>
    <t>448706</t>
  </si>
  <si>
    <t>551052</t>
  </si>
  <si>
    <t>219163</t>
  </si>
  <si>
    <t>448638</t>
  </si>
  <si>
    <t>550984</t>
  </si>
  <si>
    <t>173658</t>
  </si>
  <si>
    <t>403133</t>
  </si>
  <si>
    <t>505479</t>
  </si>
  <si>
    <t>173665</t>
  </si>
  <si>
    <t>403140</t>
  </si>
  <si>
    <t>505486</t>
  </si>
  <si>
    <t>231897</t>
  </si>
  <si>
    <t>330165</t>
  </si>
  <si>
    <t>153914</t>
  </si>
  <si>
    <t>232128</t>
  </si>
  <si>
    <t>330396</t>
  </si>
  <si>
    <t>180580</t>
  </si>
  <si>
    <t>410055</t>
  </si>
  <si>
    <t>277007</t>
  </si>
  <si>
    <t>180581</t>
  </si>
  <si>
    <t>410056</t>
  </si>
  <si>
    <t>277008</t>
  </si>
  <si>
    <t>243358</t>
  </si>
  <si>
    <t>551203</t>
  </si>
  <si>
    <t>203972</t>
  </si>
  <si>
    <t>433447</t>
  </si>
  <si>
    <t>392737</t>
  </si>
  <si>
    <t>204138</t>
  </si>
  <si>
    <t>433613</t>
  </si>
  <si>
    <t>392903</t>
  </si>
  <si>
    <t>196429</t>
  </si>
  <si>
    <t>425904</t>
  </si>
  <si>
    <t>387977</t>
  </si>
  <si>
    <t>196426</t>
  </si>
  <si>
    <t>425901</t>
  </si>
  <si>
    <t>387974</t>
  </si>
  <si>
    <t>253599</t>
  </si>
  <si>
    <t>554778</t>
  </si>
  <si>
    <t>253713</t>
  </si>
  <si>
    <t>7252</t>
  </si>
  <si>
    <t>554892</t>
  </si>
  <si>
    <t>202269</t>
  </si>
  <si>
    <t>431744</t>
  </si>
  <si>
    <t>262921</t>
  </si>
  <si>
    <t>217661</t>
  </si>
  <si>
    <t>447136</t>
  </si>
  <si>
    <t>277005</t>
  </si>
  <si>
    <t>217667</t>
  </si>
  <si>
    <t>447142</t>
  </si>
  <si>
    <t>277011</t>
  </si>
  <si>
    <t>221149</t>
  </si>
  <si>
    <t>430715</t>
  </si>
  <si>
    <t>238670</t>
  </si>
  <si>
    <t>327178</t>
  </si>
  <si>
    <t>257311</t>
  </si>
  <si>
    <t>397790</t>
  </si>
  <si>
    <t>327194</t>
  </si>
  <si>
    <t>257327</t>
  </si>
  <si>
    <t>397806</t>
  </si>
  <si>
    <t>327465</t>
  </si>
  <si>
    <t>257598</t>
  </si>
  <si>
    <t>398077</t>
  </si>
  <si>
    <t>327667</t>
  </si>
  <si>
    <t>257800</t>
  </si>
  <si>
    <t>398279</t>
  </si>
  <si>
    <t>341396</t>
  </si>
  <si>
    <t>271529</t>
  </si>
  <si>
    <t>354014</t>
  </si>
  <si>
    <t>341515</t>
  </si>
  <si>
    <t>271648</t>
  </si>
  <si>
    <t>354190</t>
  </si>
  <si>
    <t>341591</t>
  </si>
  <si>
    <t>271724</t>
  </si>
  <si>
    <t>354266</t>
  </si>
  <si>
    <t>341632</t>
  </si>
  <si>
    <t>271765</t>
  </si>
  <si>
    <t>354307</t>
  </si>
  <si>
    <t>341678</t>
  </si>
  <si>
    <t>271811</t>
  </si>
  <si>
    <t>354353</t>
  </si>
  <si>
    <t>341836</t>
  </si>
  <si>
    <t>271969</t>
  </si>
  <si>
    <t>354511</t>
  </si>
  <si>
    <t>341997</t>
  </si>
  <si>
    <t>272130</t>
  </si>
  <si>
    <t>260100</t>
  </si>
  <si>
    <t>489575</t>
  </si>
  <si>
    <t>251030</t>
  </si>
  <si>
    <t>260114</t>
  </si>
  <si>
    <t>489589</t>
  </si>
  <si>
    <t>251044</t>
  </si>
  <si>
    <t>281448</t>
  </si>
  <si>
    <t>488473</t>
  </si>
  <si>
    <t>175891</t>
  </si>
  <si>
    <t>281470</t>
  </si>
  <si>
    <t>488495</t>
  </si>
  <si>
    <t>175913</t>
  </si>
  <si>
    <t>288705</t>
  </si>
  <si>
    <t>495730</t>
  </si>
  <si>
    <t>170651</t>
  </si>
  <si>
    <t>294819</t>
  </si>
  <si>
    <t>286058</t>
  </si>
  <si>
    <t>289424</t>
  </si>
  <si>
    <t>295854</t>
  </si>
  <si>
    <t>287093</t>
  </si>
  <si>
    <t>290459</t>
  </si>
  <si>
    <t>313484</t>
  </si>
  <si>
    <t>197370</t>
  </si>
  <si>
    <t>313761</t>
  </si>
  <si>
    <t>520786</t>
  </si>
  <si>
    <t>197647</t>
  </si>
  <si>
    <t>320019</t>
  </si>
  <si>
    <t>527044</t>
  </si>
  <si>
    <t>137771</t>
  </si>
  <si>
    <t>310818</t>
  </si>
  <si>
    <t>308140</t>
  </si>
  <si>
    <t>267504</t>
  </si>
  <si>
    <t>330083</t>
  </si>
  <si>
    <t>426993</t>
  </si>
  <si>
    <t>132897</t>
  </si>
  <si>
    <t>330195</t>
  </si>
  <si>
    <t>427105</t>
  </si>
  <si>
    <t>133009</t>
  </si>
  <si>
    <t>426221</t>
  </si>
  <si>
    <t>356354</t>
  </si>
  <si>
    <t>437853</t>
  </si>
  <si>
    <t>426260</t>
  </si>
  <si>
    <t>356393</t>
  </si>
  <si>
    <t>437892</t>
  </si>
  <si>
    <t>310791</t>
  </si>
  <si>
    <t>308113</t>
  </si>
  <si>
    <t>267477</t>
  </si>
  <si>
    <t>348241</t>
  </si>
  <si>
    <t>569995</t>
  </si>
  <si>
    <t>148186</t>
  </si>
  <si>
    <t>391160</t>
  </si>
  <si>
    <t>612914</t>
  </si>
  <si>
    <t>167057</t>
  </si>
  <si>
    <t>403362</t>
  </si>
  <si>
    <t>632837</t>
  </si>
  <si>
    <t>173421</t>
  </si>
  <si>
    <t>386464</t>
  </si>
  <si>
    <t>593489</t>
  </si>
  <si>
    <t>98388</t>
  </si>
  <si>
    <t>452369</t>
  </si>
  <si>
    <t>624676</t>
  </si>
  <si>
    <t>125480</t>
  </si>
  <si>
    <t>428486</t>
  </si>
  <si>
    <t>635690</t>
  </si>
  <si>
    <t>71289</t>
  </si>
  <si>
    <t>415733</t>
  </si>
  <si>
    <t>645208</t>
  </si>
  <si>
    <t>176090</t>
  </si>
  <si>
    <t>426437</t>
  </si>
  <si>
    <t>633641</t>
  </si>
  <si>
    <t>93107</t>
  </si>
  <si>
    <t>429077</t>
  </si>
  <si>
    <t>636281</t>
  </si>
  <si>
    <t>91142</t>
  </si>
  <si>
    <t>428661</t>
  </si>
  <si>
    <t>635865</t>
  </si>
  <si>
    <t>71464</t>
  </si>
  <si>
    <t>464949</t>
  </si>
  <si>
    <t>694424</t>
  </si>
  <si>
    <t>238992</t>
  </si>
  <si>
    <t>492115</t>
  </si>
  <si>
    <t>561521</t>
  </si>
  <si>
    <t>14549</t>
  </si>
  <si>
    <t>542284</t>
  </si>
  <si>
    <t>778233</t>
  </si>
  <si>
    <t>98213</t>
  </si>
  <si>
    <t>565106</t>
  </si>
  <si>
    <t>794581</t>
  </si>
  <si>
    <t>245794</t>
  </si>
  <si>
    <t>584056</t>
  </si>
  <si>
    <t>813531</t>
  </si>
  <si>
    <t>358099</t>
  </si>
  <si>
    <t>655919</t>
  </si>
  <si>
    <t>606453</t>
  </si>
  <si>
    <t>325842</t>
  </si>
  <si>
    <t>586300</t>
  </si>
  <si>
    <t>815775</t>
  </si>
  <si>
    <t>360343</t>
  </si>
  <si>
    <t>595740</t>
  </si>
  <si>
    <t>825215</t>
  </si>
  <si>
    <t>369783</t>
  </si>
  <si>
    <t>597486</t>
  </si>
  <si>
    <t>666892</t>
  </si>
  <si>
    <t>153415</t>
  </si>
  <si>
    <t>604059</t>
  </si>
  <si>
    <t>833534</t>
  </si>
  <si>
    <t>337276</t>
  </si>
  <si>
    <t>604101</t>
  </si>
  <si>
    <t>833576</t>
  </si>
  <si>
    <t>337318</t>
  </si>
  <si>
    <t>608562</t>
  </si>
  <si>
    <t>838037</t>
  </si>
  <si>
    <t>341243</t>
  </si>
  <si>
    <t>614778</t>
  </si>
  <si>
    <t>844253</t>
  </si>
  <si>
    <t>335047</t>
  </si>
  <si>
    <t>619221</t>
  </si>
  <si>
    <t>848696</t>
  </si>
  <si>
    <t>321365</t>
  </si>
  <si>
    <t>601667</t>
  </si>
  <si>
    <t>831142</t>
  </si>
  <si>
    <t>331369</t>
  </si>
  <si>
    <t>620458</t>
  </si>
  <si>
    <t>849933</t>
  </si>
  <si>
    <t>323012</t>
  </si>
  <si>
    <t>621110</t>
  </si>
  <si>
    <t>850585</t>
  </si>
  <si>
    <t>341379</t>
  </si>
  <si>
    <t>624050</t>
  </si>
  <si>
    <t>853525</t>
  </si>
  <si>
    <t>344319</t>
  </si>
  <si>
    <t>789272</t>
  </si>
  <si>
    <t>1018747</t>
  </si>
  <si>
    <t>509541</t>
  </si>
  <si>
    <t>635266</t>
  </si>
  <si>
    <t>864741</t>
  </si>
  <si>
    <t>355535</t>
  </si>
  <si>
    <t>635987</t>
  </si>
  <si>
    <t>865462</t>
  </si>
  <si>
    <t>356256</t>
  </si>
  <si>
    <t>640164</t>
  </si>
  <si>
    <t>869639</t>
  </si>
  <si>
    <t>322426</t>
  </si>
  <si>
    <t>655127</t>
  </si>
  <si>
    <t>884602</t>
  </si>
  <si>
    <t>429170</t>
  </si>
  <si>
    <t>655345</t>
  </si>
  <si>
    <t>884820</t>
  </si>
  <si>
    <t>429388</t>
  </si>
  <si>
    <t>789280</t>
  </si>
  <si>
    <t>1018755</t>
  </si>
  <si>
    <t>509549</t>
  </si>
  <si>
    <t>676249</t>
  </si>
  <si>
    <t>905724</t>
  </si>
  <si>
    <t>459361</t>
  </si>
  <si>
    <t>688070</t>
  </si>
  <si>
    <t>917545</t>
  </si>
  <si>
    <t>408339</t>
  </si>
  <si>
    <t>701478</t>
  </si>
  <si>
    <t>930953</t>
  </si>
  <si>
    <t>421747</t>
  </si>
  <si>
    <t>698732</t>
  </si>
  <si>
    <t>928207</t>
  </si>
  <si>
    <t>419001</t>
  </si>
  <si>
    <t>770008</t>
  </si>
  <si>
    <t>999483</t>
  </si>
  <si>
    <t>490277</t>
  </si>
  <si>
    <t>788669</t>
  </si>
  <si>
    <t>1024618</t>
  </si>
  <si>
    <t>344598</t>
  </si>
  <si>
    <t>789497</t>
  </si>
  <si>
    <t>1025446</t>
  </si>
  <si>
    <t>345426</t>
  </si>
  <si>
    <t>789749</t>
  </si>
  <si>
    <t>1025698</t>
  </si>
  <si>
    <t>345678</t>
  </si>
  <si>
    <t>796494</t>
  </si>
  <si>
    <t>1032443</t>
  </si>
  <si>
    <t>352423</t>
  </si>
  <si>
    <t>881162</t>
  </si>
  <si>
    <t>950568</t>
  </si>
  <si>
    <t>437091</t>
  </si>
  <si>
    <t>1091787</t>
  </si>
  <si>
    <t>1007842</t>
  </si>
  <si>
    <t>647716</t>
  </si>
  <si>
    <t>1093572</t>
  </si>
  <si>
    <t>1009627</t>
  </si>
  <si>
    <t>649501</t>
  </si>
  <si>
    <t>1001623</t>
  </si>
  <si>
    <t>1237673</t>
  </si>
  <si>
    <t>557552</t>
  </si>
  <si>
    <t>1017235</t>
  </si>
  <si>
    <t>1007267</t>
  </si>
  <si>
    <t>573164</t>
  </si>
  <si>
    <t>1019423</t>
  </si>
  <si>
    <t>1009455</t>
  </si>
  <si>
    <t>575352</t>
  </si>
  <si>
    <t>1138463</t>
  </si>
  <si>
    <t>1054518</t>
  </si>
  <si>
    <t>694392</t>
  </si>
  <si>
    <t>1126930</t>
  </si>
  <si>
    <t>1124421</t>
  </si>
  <si>
    <t>610944</t>
  </si>
  <si>
    <t>50.0661951,14.489060</t>
  </si>
  <si>
    <t>50.0661951</t>
  </si>
  <si>
    <t>14.4890605</t>
  </si>
  <si>
    <t>48.9496550,21.259292</t>
  </si>
  <si>
    <t>48.9496550</t>
  </si>
  <si>
    <t>21.2592920</t>
  </si>
  <si>
    <t>2024-02-06</t>
  </si>
  <si>
    <t>['3240518590.0']</t>
  </si>
  <si>
    <t>['3240518858.0', '3240518329.0']</t>
  </si>
  <si>
    <t>['3240518709.0']</t>
  </si>
  <si>
    <t>['3240517248.0', '3240517246.0']</t>
  </si>
  <si>
    <t>['3240517248.0', '3240517246.0', '3240518858.0', '3240518590.0', '3240518329.0']</t>
  </si>
  <si>
    <t>2024-01-29</t>
  </si>
  <si>
    <t>47.4483160,19.047314</t>
  </si>
  <si>
    <t>47.4483160</t>
  </si>
  <si>
    <t>19.0473140</t>
  </si>
  <si>
    <t>Koszt transportu [EUR/km]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</si>
</sst>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#,##0.000"/>
    <numFmt numFmtId="166" formatCode="_-* #,##0_-;\-* #,##0_-;_-* &quot;-&quot;??_-;_-@_-"/>
    <numFmt numFmtId="167" formatCode="###0"/>
    <numFmt numFmtId="168" formatCode="0.0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22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38"/>
    </font>
    <font>
      <b/>
      <sz val="11"/>
      <name val="Calibri"/>
      <family val="2"/>
      <charset val="238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 style="double">
        <color rgb="FFFF0000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thin">
        <color auto="1"/>
      </bottom>
      <diagonal/>
    </border>
    <border>
      <left style="medium">
        <color theme="0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thin">
        <color indexed="64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auto="1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indexed="64"/>
      </top>
      <bottom style="dashed">
        <color indexed="64"/>
      </bottom>
      <diagonal/>
    </border>
    <border>
      <left style="dashed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2" fillId="0" borderId="0"/>
    <xf numFmtId="0" fontId="1" fillId="0" borderId="0"/>
  </cellStyleXfs>
  <cellXfs count="125">
    <xf numFmtId="0" fontId="0" fillId="0" borderId="0" xfId="0"/>
    <xf numFmtId="0" fontId="0" fillId="0" borderId="0" xfId="0" quotePrefix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4" borderId="0" xfId="0" applyFill="1"/>
    <xf numFmtId="0" fontId="0" fillId="5" borderId="0" xfId="0" applyFill="1" applyAlignment="1">
      <alignment horizontal="left"/>
    </xf>
    <xf numFmtId="0" fontId="0" fillId="5" borderId="0" xfId="0" applyFill="1"/>
    <xf numFmtId="49" fontId="0" fillId="5" borderId="0" xfId="0" applyNumberFormat="1" applyFill="1"/>
    <xf numFmtId="1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5" fillId="0" borderId="4" xfId="0" applyFont="1" applyBorder="1"/>
    <xf numFmtId="0" fontId="6" fillId="0" borderId="4" xfId="0" applyFont="1" applyBorder="1"/>
    <xf numFmtId="0" fontId="4" fillId="2" borderId="0" xfId="0" applyFont="1" applyFill="1"/>
    <xf numFmtId="0" fontId="0" fillId="3" borderId="0" xfId="0" applyFill="1"/>
    <xf numFmtId="0" fontId="0" fillId="6" borderId="0" xfId="0" applyFill="1"/>
    <xf numFmtId="0" fontId="0" fillId="6" borderId="5" xfId="0" applyFill="1" applyBorder="1"/>
    <xf numFmtId="1" fontId="0" fillId="4" borderId="0" xfId="0" applyNumberFormat="1" applyFill="1"/>
    <xf numFmtId="1" fontId="0" fillId="0" borderId="0" xfId="0" applyNumberFormat="1"/>
    <xf numFmtId="0" fontId="8" fillId="0" borderId="0" xfId="0" applyFont="1"/>
    <xf numFmtId="0" fontId="9" fillId="0" borderId="0" xfId="0" applyFont="1"/>
    <xf numFmtId="0" fontId="5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7" borderId="0" xfId="0" applyFill="1"/>
    <xf numFmtId="0" fontId="10" fillId="0" borderId="0" xfId="0" applyFont="1"/>
    <xf numFmtId="0" fontId="0" fillId="9" borderId="0" xfId="0" applyFill="1"/>
    <xf numFmtId="0" fontId="0" fillId="3" borderId="1" xfId="0" quotePrefix="1" applyFill="1" applyBorder="1"/>
    <xf numFmtId="2" fontId="0" fillId="7" borderId="0" xfId="0" applyNumberFormat="1" applyFill="1"/>
    <xf numFmtId="2" fontId="0" fillId="0" borderId="0" xfId="0" applyNumberFormat="1"/>
    <xf numFmtId="14" fontId="0" fillId="10" borderId="0" xfId="0" applyNumberFormat="1" applyFill="1"/>
    <xf numFmtId="0" fontId="0" fillId="10" borderId="0" xfId="0" applyFill="1"/>
    <xf numFmtId="0" fontId="11" fillId="0" borderId="4" xfId="0" applyFont="1" applyBorder="1" applyAlignment="1">
      <alignment horizontal="center" vertical="top"/>
    </xf>
    <xf numFmtId="0" fontId="0" fillId="11" borderId="0" xfId="0" applyFill="1" applyAlignment="1">
      <alignment horizontal="left"/>
    </xf>
    <xf numFmtId="0" fontId="5" fillId="0" borderId="4" xfId="0" quotePrefix="1" applyFont="1" applyBorder="1"/>
    <xf numFmtId="0" fontId="6" fillId="0" borderId="4" xfId="0" quotePrefix="1" applyFont="1" applyBorder="1"/>
    <xf numFmtId="14" fontId="12" fillId="12" borderId="0" xfId="0" applyNumberFormat="1" applyFont="1" applyFill="1"/>
    <xf numFmtId="0" fontId="0" fillId="13" borderId="0" xfId="0" applyFill="1"/>
    <xf numFmtId="166" fontId="0" fillId="0" borderId="0" xfId="1" applyNumberFormat="1" applyFont="1"/>
    <xf numFmtId="0" fontId="14" fillId="0" borderId="16" xfId="0" applyFont="1" applyBorder="1" applyAlignment="1">
      <alignment horizontal="center" vertical="top"/>
    </xf>
    <xf numFmtId="0" fontId="1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15" fillId="8" borderId="6" xfId="0" applyFont="1" applyFill="1" applyBorder="1"/>
    <xf numFmtId="0" fontId="15" fillId="6" borderId="5" xfId="0" applyFont="1" applyFill="1" applyBorder="1"/>
    <xf numFmtId="0" fontId="0" fillId="5" borderId="17" xfId="0" applyFill="1" applyBorder="1" applyAlignment="1">
      <alignment horizontal="left"/>
    </xf>
    <xf numFmtId="165" fontId="0" fillId="0" borderId="18" xfId="0" applyNumberFormat="1" applyBorder="1"/>
    <xf numFmtId="0" fontId="0" fillId="0" borderId="18" xfId="0" applyBorder="1"/>
    <xf numFmtId="0" fontId="16" fillId="0" borderId="0" xfId="0" applyFont="1"/>
    <xf numFmtId="0" fontId="16" fillId="5" borderId="0" xfId="0" applyFont="1" applyFill="1" applyAlignment="1">
      <alignment horizontal="left"/>
    </xf>
    <xf numFmtId="0" fontId="0" fillId="14" borderId="0" xfId="0" applyFill="1"/>
    <xf numFmtId="0" fontId="11" fillId="14" borderId="4" xfId="0" applyFont="1" applyFill="1" applyBorder="1" applyAlignment="1">
      <alignment horizontal="center" vertical="top"/>
    </xf>
    <xf numFmtId="167" fontId="0" fillId="0" borderId="0" xfId="0" applyNumberFormat="1"/>
    <xf numFmtId="168" fontId="0" fillId="0" borderId="0" xfId="0" applyNumberFormat="1"/>
    <xf numFmtId="0" fontId="4" fillId="2" borderId="21" xfId="3" applyFont="1" applyFill="1" applyBorder="1"/>
    <xf numFmtId="0" fontId="4" fillId="2" borderId="19" xfId="3" applyFont="1" applyFill="1" applyBorder="1"/>
    <xf numFmtId="0" fontId="1" fillId="3" borderId="19" xfId="3" applyFill="1" applyBorder="1"/>
    <xf numFmtId="0" fontId="1" fillId="3" borderId="20" xfId="3" applyFill="1" applyBorder="1"/>
    <xf numFmtId="0" fontId="1" fillId="0" borderId="0" xfId="3"/>
    <xf numFmtId="0" fontId="1" fillId="3" borderId="21" xfId="3" applyFill="1" applyBorder="1"/>
    <xf numFmtId="0" fontId="1" fillId="0" borderId="19" xfId="3" applyBorder="1"/>
    <xf numFmtId="0" fontId="1" fillId="0" borderId="21" xfId="3" applyBorder="1"/>
    <xf numFmtId="0" fontId="1" fillId="3" borderId="1" xfId="3" applyFill="1" applyBorder="1"/>
    <xf numFmtId="0" fontId="1" fillId="3" borderId="2" xfId="3" applyFill="1" applyBorder="1"/>
    <xf numFmtId="0" fontId="1" fillId="3" borderId="3" xfId="3" applyFill="1" applyBorder="1"/>
    <xf numFmtId="0" fontId="12" fillId="15" borderId="0" xfId="0" applyFont="1" applyFill="1"/>
    <xf numFmtId="0" fontId="0" fillId="0" borderId="4" xfId="0" applyBorder="1"/>
    <xf numFmtId="0" fontId="0" fillId="0" borderId="22" xfId="0" applyBorder="1"/>
    <xf numFmtId="0" fontId="17" fillId="16" borderId="0" xfId="0" applyFont="1" applyFill="1"/>
    <xf numFmtId="0" fontId="18" fillId="6" borderId="0" xfId="0" applyFont="1" applyFill="1"/>
    <xf numFmtId="14" fontId="18" fillId="17" borderId="7" xfId="0" applyNumberFormat="1" applyFont="1" applyFill="1" applyBorder="1"/>
    <xf numFmtId="0" fontId="0" fillId="0" borderId="23" xfId="0" applyBorder="1" applyAlignment="1">
      <alignment vertical="center"/>
    </xf>
    <xf numFmtId="0" fontId="5" fillId="12" borderId="25" xfId="0" applyFont="1" applyFill="1" applyBorder="1" applyAlignment="1">
      <alignment vertical="center"/>
    </xf>
    <xf numFmtId="0" fontId="0" fillId="12" borderId="26" xfId="0" applyFill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9" xfId="0" applyBorder="1" applyAlignment="1">
      <alignment vertical="center"/>
    </xf>
    <xf numFmtId="0" fontId="5" fillId="8" borderId="31" xfId="0" applyFont="1" applyFill="1" applyBorder="1" applyAlignment="1">
      <alignment vertical="center"/>
    </xf>
    <xf numFmtId="0" fontId="0" fillId="8" borderId="32" xfId="0" applyFill="1" applyBorder="1" applyAlignment="1">
      <alignment vertical="center"/>
    </xf>
    <xf numFmtId="0" fontId="5" fillId="8" borderId="15" xfId="0" applyFont="1" applyFill="1" applyBorder="1" applyAlignment="1">
      <alignment vertical="center"/>
    </xf>
    <xf numFmtId="0" fontId="17" fillId="16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6" xfId="0" applyBorder="1"/>
    <xf numFmtId="49" fontId="0" fillId="0" borderId="13" xfId="0" applyNumberFormat="1" applyBorder="1" applyAlignment="1">
      <alignment horizontal="right"/>
    </xf>
    <xf numFmtId="49" fontId="0" fillId="0" borderId="35" xfId="0" applyNumberFormat="1" applyBorder="1" applyAlignment="1">
      <alignment horizontal="right"/>
    </xf>
    <xf numFmtId="49" fontId="0" fillId="0" borderId="11" xfId="0" applyNumberFormat="1" applyBorder="1" applyAlignment="1">
      <alignment horizontal="right"/>
    </xf>
    <xf numFmtId="0" fontId="0" fillId="0" borderId="13" xfId="0" applyBorder="1"/>
    <xf numFmtId="0" fontId="0" fillId="0" borderId="35" xfId="0" applyBorder="1"/>
    <xf numFmtId="0" fontId="0" fillId="0" borderId="11" xfId="0" applyBorder="1"/>
    <xf numFmtId="0" fontId="0" fillId="11" borderId="0" xfId="0" applyFill="1"/>
    <xf numFmtId="0" fontId="5" fillId="18" borderId="5" xfId="0" applyFont="1" applyFill="1" applyBorder="1" applyAlignment="1">
      <alignment vertical="center"/>
    </xf>
    <xf numFmtId="0" fontId="5" fillId="18" borderId="6" xfId="0" applyFont="1" applyFill="1" applyBorder="1" applyAlignment="1">
      <alignment vertical="center"/>
    </xf>
    <xf numFmtId="14" fontId="15" fillId="6" borderId="5" xfId="0" applyNumberFormat="1" applyFont="1" applyFill="1" applyBorder="1"/>
    <xf numFmtId="0" fontId="0" fillId="0" borderId="37" xfId="0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19" fillId="0" borderId="4" xfId="0" applyFont="1" applyBorder="1" applyAlignment="1">
      <alignment horizontal="center" vertical="top"/>
    </xf>
    <xf numFmtId="14" fontId="0" fillId="0" borderId="4" xfId="0" applyNumberFormat="1" applyBorder="1"/>
    <xf numFmtId="0" fontId="20" fillId="0" borderId="4" xfId="0" applyFont="1" applyBorder="1" applyAlignment="1">
      <alignment horizontal="center" vertical="top"/>
    </xf>
    <xf numFmtId="0" fontId="0" fillId="19" borderId="0" xfId="0" applyFill="1"/>
    <xf numFmtId="0" fontId="5" fillId="6" borderId="5" xfId="0" applyFont="1" applyFill="1" applyBorder="1" applyAlignment="1">
      <alignment horizontal="left"/>
    </xf>
    <xf numFmtId="0" fontId="5" fillId="6" borderId="6" xfId="0" applyFont="1" applyFill="1" applyBorder="1" applyAlignment="1">
      <alignment horizontal="left"/>
    </xf>
    <xf numFmtId="0" fontId="5" fillId="18" borderId="5" xfId="0" applyFont="1" applyFill="1" applyBorder="1" applyAlignment="1">
      <alignment horizontal="center" vertical="center"/>
    </xf>
    <xf numFmtId="0" fontId="5" fillId="18" borderId="6" xfId="0" applyFont="1" applyFill="1" applyBorder="1" applyAlignment="1">
      <alignment horizontal="center" vertical="center"/>
    </xf>
    <xf numFmtId="0" fontId="0" fillId="19" borderId="6" xfId="0" applyFill="1" applyBorder="1" applyProtection="1">
      <protection locked="0"/>
    </xf>
    <xf numFmtId="0" fontId="0" fillId="19" borderId="24" xfId="0" applyFill="1" applyBorder="1" applyAlignment="1" applyProtection="1">
      <alignment horizontal="right" vertical="center"/>
      <protection locked="0"/>
    </xf>
    <xf numFmtId="0" fontId="0" fillId="19" borderId="28" xfId="0" applyFill="1" applyBorder="1" applyAlignment="1" applyProtection="1">
      <alignment vertical="center"/>
      <protection locked="0"/>
    </xf>
    <xf numFmtId="0" fontId="0" fillId="19" borderId="30" xfId="0" applyFill="1" applyBorder="1" applyAlignment="1" applyProtection="1">
      <alignment vertical="center"/>
      <protection locked="0"/>
    </xf>
    <xf numFmtId="0" fontId="0" fillId="19" borderId="28" xfId="0" applyFill="1" applyBorder="1" applyAlignment="1" applyProtection="1">
      <alignment horizontal="right" vertical="center"/>
      <protection locked="0"/>
    </xf>
    <xf numFmtId="0" fontId="0" fillId="19" borderId="38" xfId="0" applyFill="1" applyBorder="1" applyAlignment="1" applyProtection="1">
      <alignment vertical="center"/>
      <protection locked="0"/>
    </xf>
    <xf numFmtId="0" fontId="0" fillId="19" borderId="24" xfId="0" applyFill="1" applyBorder="1" applyAlignment="1" applyProtection="1">
      <alignment vertical="center"/>
      <protection locked="0"/>
    </xf>
    <xf numFmtId="2" fontId="0" fillId="19" borderId="28" xfId="0" quotePrefix="1" applyNumberFormat="1" applyFill="1" applyBorder="1" applyAlignment="1" applyProtection="1">
      <alignment vertical="center"/>
      <protection locked="0"/>
    </xf>
    <xf numFmtId="0" fontId="12" fillId="12" borderId="0" xfId="0" applyFont="1" applyFill="1" applyProtection="1">
      <protection locked="0"/>
    </xf>
    <xf numFmtId="0" fontId="12" fillId="6" borderId="0" xfId="0" applyFont="1" applyFill="1" applyAlignment="1" applyProtection="1">
      <alignment horizontal="center" vertical="center"/>
      <protection locked="0"/>
    </xf>
  </cellXfs>
  <cellStyles count="4">
    <cellStyle name="Dziesiętny" xfId="1" builtinId="3"/>
    <cellStyle name="Normalny" xfId="0" builtinId="0"/>
    <cellStyle name="Normalny 2" xfId="2" xr:uid="{03535E5A-DA80-46DD-A5BC-D62049108950}"/>
    <cellStyle name="Normalny 2 2" xfId="3" xr:uid="{7ACCC277-8048-4486-8238-8E8129BA2E22}"/>
  </cellStyles>
  <dxfs count="64">
    <dxf>
      <border diagonalUp="0" diagonalDown="0">
        <left style="double">
          <color rgb="FFFF0000"/>
        </left>
        <right style="double">
          <color rgb="FFFF0000"/>
        </right>
        <top/>
        <bottom/>
        <vertical/>
        <horizontal/>
      </border>
    </dxf>
    <dxf>
      <numFmt numFmtId="1" formatCode="0"/>
    </dxf>
    <dxf>
      <fill>
        <patternFill patternType="solid">
          <fgColor indexed="64"/>
          <bgColor indexed="43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7</xdr:col>
          <xdr:colOff>152400</xdr:colOff>
          <xdr:row>2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990600</xdr:colOff>
          <xdr:row>9</xdr:row>
          <xdr:rowOff>28575</xdr:rowOff>
        </xdr:from>
        <xdr:to>
          <xdr:col>0</xdr:col>
          <xdr:colOff>2562225</xdr:colOff>
          <xdr:row>9</xdr:row>
          <xdr:rowOff>295275</xdr:rowOff>
        </xdr:to>
        <xdr:sp macro="" textlink="">
          <xdr:nvSpPr>
            <xdr:cNvPr id="7179" name="Data_w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1000125</xdr:colOff>
          <xdr:row>10</xdr:row>
          <xdr:rowOff>38567</xdr:rowOff>
        </xdr:from>
        <xdr:to>
          <xdr:col>0</xdr:col>
          <xdr:colOff>2571750</xdr:colOff>
          <xdr:row>10</xdr:row>
          <xdr:rowOff>304706</xdr:rowOff>
        </xdr:to>
        <xdr:sp macro="" textlink="">
          <xdr:nvSpPr>
            <xdr:cNvPr id="7181" name="Data_w2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11</xdr:row>
          <xdr:rowOff>47999</xdr:rowOff>
        </xdr:from>
        <xdr:to>
          <xdr:col>0</xdr:col>
          <xdr:colOff>2562225</xdr:colOff>
          <xdr:row>12</xdr:row>
          <xdr:rowOff>374</xdr:rowOff>
        </xdr:to>
        <xdr:sp macro="" textlink="">
          <xdr:nvSpPr>
            <xdr:cNvPr id="7182" name="Data_w3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12</xdr:row>
          <xdr:rowOff>57431</xdr:rowOff>
        </xdr:from>
        <xdr:to>
          <xdr:col>0</xdr:col>
          <xdr:colOff>2562225</xdr:colOff>
          <xdr:row>13</xdr:row>
          <xdr:rowOff>9806</xdr:rowOff>
        </xdr:to>
        <xdr:sp macro="" textlink="">
          <xdr:nvSpPr>
            <xdr:cNvPr id="7183" name="Data_w4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13</xdr:row>
          <xdr:rowOff>66863</xdr:rowOff>
        </xdr:from>
        <xdr:to>
          <xdr:col>0</xdr:col>
          <xdr:colOff>2562225</xdr:colOff>
          <xdr:row>14</xdr:row>
          <xdr:rowOff>19238</xdr:rowOff>
        </xdr:to>
        <xdr:sp macro="" textlink="">
          <xdr:nvSpPr>
            <xdr:cNvPr id="7184" name="Data_w5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2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14</xdr:row>
          <xdr:rowOff>76295</xdr:rowOff>
        </xdr:from>
        <xdr:to>
          <xdr:col>0</xdr:col>
          <xdr:colOff>2562225</xdr:colOff>
          <xdr:row>15</xdr:row>
          <xdr:rowOff>28670</xdr:rowOff>
        </xdr:to>
        <xdr:sp macro="" textlink="">
          <xdr:nvSpPr>
            <xdr:cNvPr id="7185" name="Data_w6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2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15</xdr:row>
          <xdr:rowOff>85725</xdr:rowOff>
        </xdr:from>
        <xdr:to>
          <xdr:col>0</xdr:col>
          <xdr:colOff>2562225</xdr:colOff>
          <xdr:row>15</xdr:row>
          <xdr:rowOff>352425</xdr:rowOff>
        </xdr:to>
        <xdr:sp macro="" textlink="">
          <xdr:nvSpPr>
            <xdr:cNvPr id="7186" name="Data_w7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2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637615</xdr:colOff>
      <xdr:row>0</xdr:row>
      <xdr:rowOff>103094</xdr:rowOff>
    </xdr:from>
    <xdr:to>
      <xdr:col>2</xdr:col>
      <xdr:colOff>337297</xdr:colOff>
      <xdr:row>10</xdr:row>
      <xdr:rowOff>78441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 przejazdu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przejazd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7615" y="103094"/>
              <a:ext cx="1828800" cy="18803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2</xdr:row>
      <xdr:rowOff>0</xdr:rowOff>
    </xdr:from>
    <xdr:to>
      <xdr:col>10</xdr:col>
      <xdr:colOff>295275</xdr:colOff>
      <xdr:row>14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agazyn Źródłowy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gazyn Źródłow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67225" y="381000"/>
              <a:ext cx="3333750" cy="2333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ponikowski\Documents\2023\Gurobi\Wysy&#322;ki_eksportowe\Wys_exp_GUI_v7_3%20-%20LS%20(1).xlsm" TargetMode="External"/><Relationship Id="rId1" Type="http://schemas.openxmlformats.org/officeDocument/2006/relationships/externalLinkPath" Target="/Users/gponikowski/Documents/2023/Gurobi/Wysy&#322;ki_eksportowe/Wys_exp_GUI_v7_3%20-%20L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_solvera"/>
      <sheetName val="Do_solvera_kopia"/>
      <sheetName val="Interfejs"/>
      <sheetName val="Wyniki_ost"/>
      <sheetName val="Arkusz4"/>
      <sheetName val="Wyniki_sumy"/>
      <sheetName val="Roboczy"/>
      <sheetName val="Baza_odb"/>
      <sheetName val="Baza_zak"/>
      <sheetName val="Kor_daty_dost"/>
      <sheetName val="Słowniki_dod"/>
      <sheetName val="Dane_wej"/>
      <sheetName val="Wyniki"/>
      <sheetName val="Macierz_odl"/>
      <sheetName val="Matryca km (GPS)"/>
      <sheetName val="Wyniki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Odbiorca</v>
          </cell>
          <cell r="B1" t="str">
            <v>K.Kraj</v>
          </cell>
          <cell r="C1" t="str">
            <v>GEO</v>
          </cell>
          <cell r="D1" t="str">
            <v>Kolumna1</v>
          </cell>
          <cell r="E1" t="str">
            <v>Kolumna2</v>
          </cell>
          <cell r="F1" t="str">
            <v>Kolumna3</v>
          </cell>
          <cell r="G1" t="str">
            <v>KL.Kod pocztowy</v>
          </cell>
          <cell r="H1" t="str">
            <v>Lok</v>
          </cell>
        </row>
        <row r="2">
          <cell r="A2">
            <v>2300315</v>
          </cell>
          <cell r="B2" t="str">
            <v>Republ. Czeska</v>
          </cell>
          <cell r="C2" t="str">
            <v>49.0395776,17.5349813</v>
          </cell>
          <cell r="D2" t="str">
            <v>KOVAR PLUS KUNOVICE KOVAR PLUS S.R.O.</v>
          </cell>
          <cell r="E2" t="str">
            <v>PODOLI 63  68 604 KUNOVICE</v>
          </cell>
          <cell r="G2">
            <v>68604</v>
          </cell>
          <cell r="H2" t="str">
            <v>p1</v>
          </cell>
        </row>
        <row r="3">
          <cell r="A3">
            <v>2706386</v>
          </cell>
          <cell r="B3" t="str">
            <v>Republ. Czeska</v>
          </cell>
          <cell r="C3" t="str">
            <v>49.1540933,17.1348508</v>
          </cell>
          <cell r="D3" t="str">
            <v>KOKR BRANKOVICE s.r.o. Brankovice KOKR BRANKOVICE s.r.o.</v>
          </cell>
          <cell r="E3" t="str">
            <v>Náměstí 66  68333 Brankovice</v>
          </cell>
          <cell r="G3">
            <v>68333</v>
          </cell>
          <cell r="H3" t="str">
            <v>p2</v>
          </cell>
        </row>
        <row r="4">
          <cell r="A4">
            <v>2708605</v>
          </cell>
          <cell r="B4" t="str">
            <v>Republ. Czeska</v>
          </cell>
          <cell r="C4" t="str">
            <v>49.1722553,16.6117464</v>
          </cell>
          <cell r="D4" t="str">
            <v>DIMICO, s.r.o. DIMICO, s.r.o.</v>
          </cell>
          <cell r="E4" t="str">
            <v>Železná 24  619 00 Brno - Horní Heršpice</v>
          </cell>
          <cell r="G4">
            <v>61900</v>
          </cell>
          <cell r="H4" t="str">
            <v>p3</v>
          </cell>
        </row>
        <row r="5">
          <cell r="A5">
            <v>2709839</v>
          </cell>
          <cell r="B5" t="str">
            <v>Republ. Czeska</v>
          </cell>
          <cell r="C5" t="str">
            <v>49.1748214,16.6342950</v>
          </cell>
          <cell r="D5" t="str">
            <v>Ribo s.r.o. Brno Ribo s.r.o.</v>
          </cell>
          <cell r="E5" t="str">
            <v>Areál MEDOP, U Svitavy 3  618 00 Brno</v>
          </cell>
          <cell r="G5">
            <v>61800</v>
          </cell>
          <cell r="H5" t="str">
            <v>p4</v>
          </cell>
        </row>
        <row r="6">
          <cell r="A6">
            <v>2302067</v>
          </cell>
          <cell r="B6" t="str">
            <v>Republ. Czeska</v>
          </cell>
          <cell r="C6" t="str">
            <v>49.3068919,18.0521847</v>
          </cell>
          <cell r="D6" t="str">
            <v>Ribo s.r.o. Ribo s.r.o.</v>
          </cell>
          <cell r="E6" t="str">
            <v>Hovězí 480  PSČ 756 01  Zlínský</v>
          </cell>
          <cell r="G6">
            <v>75601</v>
          </cell>
          <cell r="H6" t="str">
            <v>p5</v>
          </cell>
        </row>
        <row r="7">
          <cell r="A7">
            <v>2713857</v>
          </cell>
          <cell r="B7" t="str">
            <v>Republ. Czeska</v>
          </cell>
          <cell r="C7" t="str">
            <v>49.3265342,17.1721158</v>
          </cell>
          <cell r="D7" t="str">
            <v>MASOKOMBINAT NEZAMYSLICE MASOKOMBINAT NEZAMYSLICE</v>
          </cell>
          <cell r="E7" t="str">
            <v>1. MÁJE 156  798 26  NEZAMYSLICE U PROSTĚJOVA</v>
          </cell>
          <cell r="G7">
            <v>79826</v>
          </cell>
          <cell r="H7" t="str">
            <v>p6</v>
          </cell>
        </row>
        <row r="8">
          <cell r="A8">
            <v>2700996</v>
          </cell>
          <cell r="B8" t="str">
            <v>Republ. Czeska</v>
          </cell>
          <cell r="C8" t="str">
            <v>49.3795389,15.9366578</v>
          </cell>
          <cell r="D8" t="str">
            <v>LIDL MERIN CZ LAGER MERIN</v>
          </cell>
          <cell r="E8" t="str">
            <v>STRANECKA ZHOR 139  594 42 MERIN</v>
          </cell>
          <cell r="G8">
            <v>59442</v>
          </cell>
          <cell r="H8" t="str">
            <v>p7</v>
          </cell>
        </row>
        <row r="9">
          <cell r="A9">
            <v>2704459</v>
          </cell>
          <cell r="B9" t="str">
            <v>Republ. Czeska</v>
          </cell>
          <cell r="C9" t="str">
            <v>49.5284267,17.6072603</v>
          </cell>
          <cell r="D9" t="str">
            <v>PENNY MARKET Lipnik nad Becvou PENNY MARKET</v>
          </cell>
          <cell r="E9" t="str">
            <v>Hranicka 1467  751 31 Lipnik nad Becvou</v>
          </cell>
          <cell r="G9">
            <v>75131</v>
          </cell>
          <cell r="H9" t="str">
            <v>p8</v>
          </cell>
        </row>
        <row r="10">
          <cell r="A10">
            <v>2705408</v>
          </cell>
          <cell r="B10" t="str">
            <v>Republ. Czeska</v>
          </cell>
          <cell r="C10" t="str">
            <v>49.5635356,17.3096975</v>
          </cell>
          <cell r="D10" t="str">
            <v>DC Olomouc Logistické centrum Olomouc</v>
          </cell>
          <cell r="E10" t="str">
            <v>Tynecka 65  779 00 Olomouc</v>
          </cell>
          <cell r="G10">
            <v>77900</v>
          </cell>
          <cell r="H10" t="str">
            <v>p9</v>
          </cell>
        </row>
        <row r="11">
          <cell r="A11">
            <v>2701288</v>
          </cell>
          <cell r="B11" t="str">
            <v>Republ. Czeska</v>
          </cell>
          <cell r="C11" t="str">
            <v>49.5909053,17.3107911</v>
          </cell>
          <cell r="D11" t="str">
            <v>LIDL OLOMOUC CZ LAGER OLOMOUC</v>
          </cell>
          <cell r="E11" t="str">
            <v>BYSTROVANY 237  779 00 OLOMOUC</v>
          </cell>
          <cell r="G11">
            <v>77900</v>
          </cell>
          <cell r="H11" t="str">
            <v>p10</v>
          </cell>
        </row>
        <row r="12">
          <cell r="A12">
            <v>2704460</v>
          </cell>
          <cell r="B12" t="str">
            <v>Republ. Czeska</v>
          </cell>
          <cell r="C12" t="str">
            <v>49.6543497,13.3097169</v>
          </cell>
          <cell r="D12" t="str">
            <v>PENNY MARKET Dobrany PENNY MARKET</v>
          </cell>
          <cell r="E12" t="str">
            <v>Osoblaho 1275  334 41 Dobrany</v>
          </cell>
          <cell r="G12">
            <v>33441</v>
          </cell>
          <cell r="H12" t="str">
            <v>p11</v>
          </cell>
        </row>
        <row r="13">
          <cell r="A13">
            <v>2704402</v>
          </cell>
          <cell r="B13" t="str">
            <v>Republ. Czeska</v>
          </cell>
          <cell r="C13" t="str">
            <v>49.7018194,14.0119619</v>
          </cell>
          <cell r="D13" t="str">
            <v>Zeman, maso - uzeniny a.s. Zeman, maso - uzeniny a.s.</v>
          </cell>
          <cell r="E13" t="str">
            <v>Jinecká 315  261 01 Příbram</v>
          </cell>
          <cell r="G13">
            <v>26101</v>
          </cell>
          <cell r="H13" t="str">
            <v>p12</v>
          </cell>
        </row>
        <row r="14">
          <cell r="A14">
            <v>2302882</v>
          </cell>
          <cell r="B14" t="str">
            <v>Republ. Czeska</v>
          </cell>
          <cell r="C14" t="str">
            <v>49.7676539,13.4936342</v>
          </cell>
          <cell r="D14" t="str">
            <v>BIDFOOD DÝŠINA A.S. BIDFOOD DÝŠINA A.S.</v>
          </cell>
          <cell r="E14" t="str">
            <v>DÝŠINA 408  330 02 DÝŠINA</v>
          </cell>
          <cell r="G14">
            <v>33002</v>
          </cell>
          <cell r="H14" t="str">
            <v>p13</v>
          </cell>
        </row>
        <row r="15">
          <cell r="A15">
            <v>2710111</v>
          </cell>
          <cell r="B15" t="str">
            <v>Republ. Czeska</v>
          </cell>
          <cell r="C15" t="str">
            <v>49.8197839,18.3324778</v>
          </cell>
          <cell r="D15" t="str">
            <v>ALES KUBENA Aleš Kuběna - velkoobchod,</v>
          </cell>
          <cell r="E15" t="str">
            <v>Trnkovecká 1344/13 z  716 00 OSTRAVA-Radvanice</v>
          </cell>
          <cell r="G15">
            <v>71600</v>
          </cell>
          <cell r="H15" t="str">
            <v>p14</v>
          </cell>
        </row>
        <row r="16">
          <cell r="A16">
            <v>2701289</v>
          </cell>
          <cell r="B16" t="str">
            <v>Republ. Czeska</v>
          </cell>
          <cell r="C16" t="str">
            <v>49.8444003,13.8198522</v>
          </cell>
          <cell r="D16" t="str">
            <v>LIDL CERHOVICE CZ LAGER CERHOVICE</v>
          </cell>
          <cell r="E16" t="str">
            <v>PLZENSKA 333  267 61 CERHOVICE</v>
          </cell>
          <cell r="G16">
            <v>26761</v>
          </cell>
          <cell r="H16" t="str">
            <v>p15</v>
          </cell>
        </row>
        <row r="17">
          <cell r="A17">
            <v>2710390</v>
          </cell>
          <cell r="B17" t="str">
            <v>Republ. Czeska</v>
          </cell>
          <cell r="C17" t="str">
            <v>49.9364608,14.4642650</v>
          </cell>
          <cell r="D17" t="str">
            <v>Milan Flaška, areal INCOP Milan Flaška</v>
          </cell>
          <cell r="E17" t="str">
            <v>Liben 106  25241 Dolni Brezany</v>
          </cell>
          <cell r="G17">
            <v>25241</v>
          </cell>
          <cell r="H17" t="str">
            <v>p16</v>
          </cell>
        </row>
        <row r="18">
          <cell r="A18">
            <v>2711122</v>
          </cell>
          <cell r="B18" t="str">
            <v>Republ. Czeska</v>
          </cell>
          <cell r="C18" t="str">
            <v>49.9364608,14.4642650</v>
          </cell>
          <cell r="D18" t="str">
            <v>LUKAS FOODS DOLNÍ BŘEŽANY LUKAS FOODS S.R.O</v>
          </cell>
          <cell r="E18" t="str">
            <v>LIBEŇ 106  25241 DOLNÍ BŘEŽANY</v>
          </cell>
          <cell r="G18">
            <v>25241</v>
          </cell>
          <cell r="H18" t="str">
            <v>p17</v>
          </cell>
        </row>
        <row r="19">
          <cell r="A19">
            <v>2705404</v>
          </cell>
          <cell r="B19" t="str">
            <v>Republ. Czeska</v>
          </cell>
          <cell r="C19" t="str">
            <v>49.9770958,14.6010267</v>
          </cell>
          <cell r="D19" t="str">
            <v>DC Modletice Ricany u Prahy Logistické centrum Modletice</v>
          </cell>
          <cell r="E19" t="str">
            <v>Modletice 91  251 01 Ricany u Prahy</v>
          </cell>
          <cell r="G19">
            <v>25101</v>
          </cell>
          <cell r="H19" t="str">
            <v>p18</v>
          </cell>
        </row>
        <row r="20">
          <cell r="A20">
            <v>2704389</v>
          </cell>
          <cell r="B20" t="str">
            <v>Republ. Czeska</v>
          </cell>
          <cell r="C20" t="str">
            <v>49.9902350,14.5964006</v>
          </cell>
          <cell r="D20" t="str">
            <v>Levné potraviny s.r.o. Říčany u Prahy Levné potraviny s.r.o.</v>
          </cell>
          <cell r="E20" t="str">
            <v>Nupaky 145  251 01 Říčany u Prahy</v>
          </cell>
          <cell r="G20">
            <v>25101</v>
          </cell>
          <cell r="H20" t="str">
            <v>p19</v>
          </cell>
        </row>
        <row r="21">
          <cell r="A21">
            <v>2302760</v>
          </cell>
          <cell r="B21" t="str">
            <v>Republ. Czeska</v>
          </cell>
          <cell r="C21" t="str">
            <v>50.0370144,14.2486861</v>
          </cell>
          <cell r="D21" t="str">
            <v>MAX FOOD SE MAX FOOD SE</v>
          </cell>
          <cell r="E21" t="str">
            <v>ZA TRATÍ 235  252 19 CHRÁŠŤANY</v>
          </cell>
          <cell r="G21">
            <v>25219</v>
          </cell>
          <cell r="H21" t="str">
            <v>p20</v>
          </cell>
        </row>
        <row r="22">
          <cell r="A22">
            <v>2300255</v>
          </cell>
          <cell r="B22" t="str">
            <v>Republ. Czeska</v>
          </cell>
          <cell r="C22" t="str">
            <v>50.0661951,14.4890605</v>
          </cell>
          <cell r="D22" t="str">
            <v>PAVLU CEG PRAHA-STRASNICE PAVLU CEG S.R.O.</v>
          </cell>
          <cell r="E22" t="str">
            <v>U TRATI 384/36  10 000 PRAHA-STRAŠNICE</v>
          </cell>
          <cell r="G22">
            <v>10000</v>
          </cell>
          <cell r="H22" t="str">
            <v>p21</v>
          </cell>
        </row>
        <row r="23">
          <cell r="A23">
            <v>2701426</v>
          </cell>
          <cell r="B23" t="str">
            <v>Republ. Czeska</v>
          </cell>
          <cell r="C23" t="str">
            <v>50.0788619,14.5367267</v>
          </cell>
          <cell r="D23" t="str">
            <v>NORMA K.S.TISKARSKA 12 NORMA K.S.TISKARSKA 12</v>
          </cell>
          <cell r="E23" t="str">
            <v>TISKARSKA 12  108 00 PRAHA 10</v>
          </cell>
          <cell r="G23">
            <v>10800</v>
          </cell>
          <cell r="H23" t="str">
            <v>p22</v>
          </cell>
        </row>
        <row r="24">
          <cell r="A24">
            <v>2704458</v>
          </cell>
          <cell r="B24" t="str">
            <v>Republ. Czeska</v>
          </cell>
          <cell r="C24" t="str">
            <v>50.1157790,14.6992366</v>
          </cell>
          <cell r="D24" t="str">
            <v>PENNY MARKET Jirny PENNY MARKET</v>
          </cell>
          <cell r="E24" t="str">
            <v>Jirny 353  250 90 Jirny</v>
          </cell>
          <cell r="G24">
            <v>25090</v>
          </cell>
          <cell r="H24" t="str">
            <v>p23</v>
          </cell>
        </row>
        <row r="25">
          <cell r="A25">
            <v>2713946</v>
          </cell>
          <cell r="B25" t="str">
            <v>Republ. Czeska</v>
          </cell>
          <cell r="C25" t="str">
            <v>50.1198161,14.7037675</v>
          </cell>
          <cell r="D25" t="str">
            <v>PENNY MARKET S.R.O. JIRNY PENNY MARKET S.R.O.</v>
          </cell>
          <cell r="E25" t="str">
            <v>JIRNY 353  250 90  JIRNY</v>
          </cell>
          <cell r="G25">
            <v>25090</v>
          </cell>
          <cell r="H25" t="str">
            <v>p24</v>
          </cell>
        </row>
        <row r="26">
          <cell r="A26">
            <v>2301969</v>
          </cell>
          <cell r="B26" t="str">
            <v>Republ. Czeska</v>
          </cell>
          <cell r="C26" t="str">
            <v>50.1230072,14.6816022</v>
          </cell>
          <cell r="D26" t="str">
            <v>LE&amp;CO LE&amp;CO Ing. Jiří Lenc, s.r.o.</v>
          </cell>
          <cell r="E26" t="str">
            <v>Poděbradská 606  250 90 Jirny</v>
          </cell>
          <cell r="G26">
            <v>25090</v>
          </cell>
          <cell r="H26" t="str">
            <v>p25</v>
          </cell>
        </row>
        <row r="27">
          <cell r="A27">
            <v>2302940</v>
          </cell>
          <cell r="B27" t="str">
            <v>Republ. Czeska</v>
          </cell>
          <cell r="C27" t="str">
            <v>50.1301800,14.3951622</v>
          </cell>
          <cell r="D27" t="str">
            <v>BRITISH FOOD S.R.O. BRITISH FOOD S.R.O.</v>
          </cell>
          <cell r="E27" t="str">
            <v>PŘERUŠENÁ 189/4  16000 PRAHA</v>
          </cell>
          <cell r="G27">
            <v>16000</v>
          </cell>
          <cell r="H27" t="str">
            <v>p26</v>
          </cell>
        </row>
        <row r="28">
          <cell r="A28">
            <v>2301148</v>
          </cell>
          <cell r="B28" t="str">
            <v>Republ. Czeska</v>
          </cell>
          <cell r="C28" t="str">
            <v>50.1338661,14.6207477</v>
          </cell>
          <cell r="D28" t="str">
            <v>PENNY MARKET S.R.O. PENNY MARKET S.R.O.</v>
          </cell>
          <cell r="E28" t="str">
            <v>Pocernicka 257  250 73 Radonice</v>
          </cell>
          <cell r="G28">
            <v>25073</v>
          </cell>
          <cell r="H28" t="str">
            <v>p27</v>
          </cell>
        </row>
        <row r="29">
          <cell r="A29">
            <v>2713947</v>
          </cell>
          <cell r="B29" t="str">
            <v>Republ. Czeska</v>
          </cell>
          <cell r="C29" t="str">
            <v>50.1338661,14.6207477</v>
          </cell>
          <cell r="D29" t="str">
            <v>PENNY MARKET S.R.O. PENNY MARKET S.R.O.</v>
          </cell>
          <cell r="E29" t="str">
            <v>POČERNICKÁ 257  250 73 RADONICE-PRAHA VÝCHON</v>
          </cell>
          <cell r="G29">
            <v>25073</v>
          </cell>
          <cell r="H29" t="str">
            <v>p28</v>
          </cell>
        </row>
        <row r="30">
          <cell r="A30">
            <v>2701394</v>
          </cell>
          <cell r="B30" t="str">
            <v>Republ. Czeska</v>
          </cell>
          <cell r="C30" t="str">
            <v>50.1411694,14.7849000</v>
          </cell>
          <cell r="D30" t="str">
            <v>DOBRO MOCHOV Dobro spol. s r. o.</v>
          </cell>
          <cell r="E30" t="str">
            <v>5 KVETNA 297  25 087 MOCHOV</v>
          </cell>
          <cell r="G30">
            <v>25087</v>
          </cell>
          <cell r="H30" t="str">
            <v>p29</v>
          </cell>
        </row>
        <row r="31">
          <cell r="A31">
            <v>2711628</v>
          </cell>
          <cell r="B31" t="str">
            <v>Republ. Czeska</v>
          </cell>
          <cell r="C31" t="str">
            <v>50.1546419,14.1612011</v>
          </cell>
          <cell r="D31" t="str">
            <v>LIDL DC BUŠTĚHRAD LC 009</v>
          </cell>
          <cell r="E31" t="str">
            <v>TŘINECKÁ 1211  27343 BUŠTĚHRAD</v>
          </cell>
          <cell r="G31">
            <v>27343</v>
          </cell>
          <cell r="H31" t="str">
            <v>p30</v>
          </cell>
        </row>
        <row r="32">
          <cell r="A32">
            <v>2711517</v>
          </cell>
          <cell r="B32" t="str">
            <v>Republ. Czeska</v>
          </cell>
          <cell r="C32" t="str">
            <v>50.1546419,14.1612011</v>
          </cell>
          <cell r="D32" t="str">
            <v>LIDL LC-009 BUŠTĚHRAD LC-009 BUŠTĚHRAD</v>
          </cell>
          <cell r="E32" t="str">
            <v>TŘINECKÁ 1211  273 43 BUŠTĚHRAD</v>
          </cell>
          <cell r="G32">
            <v>27343</v>
          </cell>
          <cell r="H32" t="str">
            <v>p31</v>
          </cell>
        </row>
        <row r="33">
          <cell r="A33">
            <v>2704403</v>
          </cell>
          <cell r="B33" t="str">
            <v>Republ. Czeska</v>
          </cell>
          <cell r="C33" t="str">
            <v>50.1731867,15.7975656</v>
          </cell>
          <cell r="D33" t="str">
            <v>Moravská distribučni Hradec Králové, Bře Moravská distribučni sp</v>
          </cell>
          <cell r="E33" t="str">
            <v>Březhradská 148/3  503 32 Hradec Králové, Březhrad</v>
          </cell>
          <cell r="G33">
            <v>50332</v>
          </cell>
          <cell r="H33" t="str">
            <v>p32</v>
          </cell>
        </row>
        <row r="34">
          <cell r="A34">
            <v>2701287</v>
          </cell>
          <cell r="B34" t="str">
            <v>Republ. Czeska</v>
          </cell>
          <cell r="C34" t="str">
            <v>50.1748378,14.6672503</v>
          </cell>
          <cell r="D34" t="str">
            <v>LIDL BRANDYS NAD LABEM CZ LAGER BRANDYS</v>
          </cell>
          <cell r="E34" t="str">
            <v>PRUMYSLOVA 260 - ZAPY  250 01 BRANDYS NAD LABEM</v>
          </cell>
          <cell r="G34">
            <v>25001</v>
          </cell>
          <cell r="H34" t="str">
            <v>p33</v>
          </cell>
        </row>
        <row r="35">
          <cell r="A35">
            <v>2712290</v>
          </cell>
          <cell r="B35" t="str">
            <v>Republ. Czeska</v>
          </cell>
          <cell r="C35" t="str">
            <v>50.1789486,14.4869756</v>
          </cell>
          <cell r="D35" t="str">
            <v>PROFI MEAT S.R.O. PROFI MEAT S.R.O.</v>
          </cell>
          <cell r="E35" t="str">
            <v>HOVORČOVICKÁ 128  25065 BOŘANOVICE</v>
          </cell>
          <cell r="G35">
            <v>25065</v>
          </cell>
          <cell r="H35" t="str">
            <v>p34</v>
          </cell>
        </row>
        <row r="36">
          <cell r="A36">
            <v>2301288</v>
          </cell>
          <cell r="B36" t="str">
            <v>Republ. Czeska</v>
          </cell>
          <cell r="C36" t="str">
            <v>50.1789486,14.4869756</v>
          </cell>
          <cell r="D36" t="str">
            <v>UNIBRANDS CZ Bořanovice UNIBRANDS CZ s.r.o.</v>
          </cell>
          <cell r="E36" t="str">
            <v>Hovorčovická 128  250 65  Bořanovice</v>
          </cell>
          <cell r="G36">
            <v>25065</v>
          </cell>
          <cell r="H36" t="str">
            <v>p35</v>
          </cell>
        </row>
        <row r="37">
          <cell r="A37">
            <v>2709380</v>
          </cell>
          <cell r="B37" t="str">
            <v>Republ. Czeska</v>
          </cell>
          <cell r="C37" t="str">
            <v>50.2453319,14.3822011</v>
          </cell>
          <cell r="D37" t="str">
            <v>WH POSTRIZIN_FRESH FOOD Tesco Stores ČR a.s</v>
          </cell>
          <cell r="E37" t="str">
            <v>Průmyslová 500, DÁLNICE D8, EXIT 9   Postřižín</v>
          </cell>
          <cell r="G37">
            <v>25070</v>
          </cell>
          <cell r="H37" t="str">
            <v>p36</v>
          </cell>
        </row>
        <row r="38">
          <cell r="A38">
            <v>2705540</v>
          </cell>
          <cell r="B38" t="str">
            <v>Republ. Czeska</v>
          </cell>
          <cell r="C38" t="str">
            <v>50.2453319,14.3822011</v>
          </cell>
          <cell r="D38" t="str">
            <v>WH POSTRIZIN_AMBIENT Tesco Stores ČR a.s</v>
          </cell>
          <cell r="E38" t="str">
            <v>Průmyslová 500, DÁLNICE D8, EXIT 9  250 70 Postřižín</v>
          </cell>
          <cell r="G38">
            <v>25070</v>
          </cell>
          <cell r="H38" t="str">
            <v>p37</v>
          </cell>
        </row>
        <row r="39">
          <cell r="A39">
            <v>2708355</v>
          </cell>
          <cell r="B39" t="str">
            <v>Republ. Czeska</v>
          </cell>
          <cell r="C39" t="str">
            <v>50.2476964,14.3725056</v>
          </cell>
          <cell r="D39" t="str">
            <v>Makro Cash and Carry ČR Kozomín Makro Cash and Carry ČR s.r.o.</v>
          </cell>
          <cell r="E39" t="str">
            <v>CTPark Prague North, Kozomín 504  277 45 Kozomín</v>
          </cell>
          <cell r="G39">
            <v>27745</v>
          </cell>
          <cell r="H39" t="str">
            <v>p38</v>
          </cell>
        </row>
        <row r="40">
          <cell r="A40">
            <v>2708455</v>
          </cell>
          <cell r="B40" t="str">
            <v>Republ. Czeska</v>
          </cell>
          <cell r="C40" t="str">
            <v>50.2476964,14.3725056</v>
          </cell>
          <cell r="D40" t="str">
            <v>Makro Cash and Carry Kozomín 504 Makro Cash and Carry ČR s.r.o.</v>
          </cell>
          <cell r="E40" t="str">
            <v>Kozomín 504  277 45 Kozomín</v>
          </cell>
          <cell r="G40">
            <v>27745</v>
          </cell>
          <cell r="H40" t="str">
            <v>p39</v>
          </cell>
        </row>
        <row r="41">
          <cell r="A41">
            <v>2302073</v>
          </cell>
          <cell r="B41" t="str">
            <v>Słowacja</v>
          </cell>
          <cell r="C41" t="str">
            <v>47.9962740,17.6250570</v>
          </cell>
          <cell r="D41" t="str">
            <v>Minit Slovakia, Spol s.r.o. Minit Slovakia, Spol s.r.o.</v>
          </cell>
          <cell r="E41" t="str">
            <v>Muzejná 208/1  92901 Dunajská Streda</v>
          </cell>
          <cell r="G41">
            <v>92901</v>
          </cell>
          <cell r="H41" t="str">
            <v>p40</v>
          </cell>
        </row>
        <row r="42">
          <cell r="A42">
            <v>2709612</v>
          </cell>
          <cell r="B42" t="str">
            <v>Słowacja</v>
          </cell>
          <cell r="C42" t="str">
            <v>48.0242760,17.9593320</v>
          </cell>
          <cell r="D42" t="str">
            <v>JAV-AKC SPOL. S. R. O. JAV-AKC SPOL. S. R. O.</v>
          </cell>
          <cell r="E42" t="str">
            <v>HLAVNA 312 92585 NEDED</v>
          </cell>
          <cell r="G42">
            <v>92585</v>
          </cell>
          <cell r="H42" t="str">
            <v>p41</v>
          </cell>
        </row>
        <row r="43">
          <cell r="A43">
            <v>2711994</v>
          </cell>
          <cell r="B43" t="str">
            <v>Słowacja</v>
          </cell>
          <cell r="C43" t="str">
            <v>48.1289830,17.7611110</v>
          </cell>
          <cell r="D43" t="str">
            <v>EU POULTRY S.R.O EU POULTRY S.R.O</v>
          </cell>
          <cell r="E43" t="str">
            <v>HLAVNA 1088  92503 HORNE SALIBY</v>
          </cell>
          <cell r="G43">
            <v>92503</v>
          </cell>
          <cell r="H43" t="str">
            <v>p42</v>
          </cell>
        </row>
        <row r="44">
          <cell r="A44">
            <v>2701264</v>
          </cell>
          <cell r="B44" t="str">
            <v>Słowacja</v>
          </cell>
          <cell r="C44" t="str">
            <v>48.2533390,17.3479622</v>
          </cell>
          <cell r="D44" t="str">
            <v>HOPI SK, S.R.O.LOGISTICKÝ HOPI SK, S.R.O.LOGISTICKÝ</v>
          </cell>
          <cell r="E44" t="str">
            <v>DIALNICNA 4416 / 18  903 01 SENEC</v>
          </cell>
          <cell r="G44">
            <v>90301</v>
          </cell>
          <cell r="H44" t="str">
            <v>p43</v>
          </cell>
        </row>
        <row r="45">
          <cell r="A45">
            <v>2705280</v>
          </cell>
          <cell r="B45" t="str">
            <v>Słowacja</v>
          </cell>
          <cell r="C45" t="str">
            <v>48.2783710,17.6985290</v>
          </cell>
          <cell r="D45" t="str">
            <v>LIDL LAGER SERED SK LIDL SLOVENSKÁ REPUBLIKA, V.O.S.</v>
          </cell>
          <cell r="E45" t="str">
            <v>NOVÝ MAJER 4715/27  92601 SERED</v>
          </cell>
          <cell r="G45">
            <v>92601</v>
          </cell>
          <cell r="H45" t="str">
            <v>p44</v>
          </cell>
        </row>
        <row r="46">
          <cell r="A46">
            <v>2712047</v>
          </cell>
          <cell r="B46" t="str">
            <v>Słowacja</v>
          </cell>
          <cell r="C46" t="str">
            <v>48.3094140,19.6785540</v>
          </cell>
          <cell r="D46" t="str">
            <v>MECOM LUČENEC MECOM GROUP S.R.O.</v>
          </cell>
          <cell r="E46" t="str">
            <v>MIKUŠOVSKÁ CESTA 3022  984 14 LUČENEC</v>
          </cell>
          <cell r="G46">
            <v>98414</v>
          </cell>
          <cell r="H46" t="str">
            <v>p45</v>
          </cell>
        </row>
        <row r="47">
          <cell r="A47">
            <v>2712415</v>
          </cell>
          <cell r="B47" t="str">
            <v>Słowacja</v>
          </cell>
          <cell r="C47" t="str">
            <v>48.6862750,21.2810860</v>
          </cell>
          <cell r="D47" t="str">
            <v>TAURIS A.S. TAURIS A.S.</v>
          </cell>
          <cell r="E47" t="str">
            <v>TEXTILNA 4  040 12 NAD JAZEROM, KOSICE</v>
          </cell>
          <cell r="G47">
            <v>4012</v>
          </cell>
          <cell r="H47" t="str">
            <v>p46</v>
          </cell>
        </row>
        <row r="48">
          <cell r="A48">
            <v>2300412</v>
          </cell>
          <cell r="B48" t="str">
            <v>Słowacja</v>
          </cell>
          <cell r="C48" t="str">
            <v>48.6895340,21.2775930</v>
          </cell>
          <cell r="D48" t="str">
            <v>LABAS KOSICE LABAS S.R.O.</v>
          </cell>
          <cell r="E48" t="str">
            <v>Textilná 1  040 01 Košice</v>
          </cell>
          <cell r="G48">
            <v>4001</v>
          </cell>
          <cell r="H48" t="str">
            <v>p47</v>
          </cell>
        </row>
        <row r="49">
          <cell r="A49">
            <v>2705681</v>
          </cell>
          <cell r="B49" t="str">
            <v>Słowacja</v>
          </cell>
          <cell r="C49" t="str">
            <v>48.7262860,17.1069880</v>
          </cell>
          <cell r="D49" t="str">
            <v>Hydinara s.r.o. Gbely Hydinara s.r.o.</v>
          </cell>
          <cell r="E49" t="str">
            <v>ČSLA 1403  908 45 Gbely</v>
          </cell>
          <cell r="G49">
            <v>90845</v>
          </cell>
          <cell r="H49" t="str">
            <v>p48</v>
          </cell>
        </row>
        <row r="50">
          <cell r="A50">
            <v>2301968</v>
          </cell>
          <cell r="B50" t="str">
            <v>Słowacja</v>
          </cell>
          <cell r="C50" t="str">
            <v>48.7294060,17.8402730</v>
          </cell>
          <cell r="D50" t="str">
            <v>Bidfood Slovakia s.r.o. Bidfood Slovakia s.r.o.</v>
          </cell>
          <cell r="E50" t="str">
            <v>Piešťanská 2321/71  915 01 Nové Mesto nad Váhom</v>
          </cell>
          <cell r="G50">
            <v>91501</v>
          </cell>
          <cell r="H50" t="str">
            <v>p49</v>
          </cell>
        </row>
        <row r="51">
          <cell r="A51">
            <v>2705536</v>
          </cell>
          <cell r="B51" t="str">
            <v>Słowacja</v>
          </cell>
          <cell r="C51" t="str">
            <v>48.7671850,17.8841880</v>
          </cell>
          <cell r="D51" t="str">
            <v>TESCO STORES SR a.s.TESCO STORES SR,A.S TESCO STORES SR a.s. (TE</v>
          </cell>
          <cell r="E51" t="str">
            <v>BECKOV 550  916 38 141 00 BECKOV</v>
          </cell>
          <cell r="G51">
            <v>91638</v>
          </cell>
          <cell r="H51" t="str">
            <v>p50</v>
          </cell>
        </row>
        <row r="52">
          <cell r="A52">
            <v>2713746</v>
          </cell>
          <cell r="B52" t="str">
            <v>Słowacja</v>
          </cell>
          <cell r="C52" t="str">
            <v>48.7671850,17.8841880</v>
          </cell>
          <cell r="D52" t="str">
            <v>WH TESCO BECKOV WH TESCO BECKOV</v>
          </cell>
          <cell r="E52" t="str">
            <v>BECKOV 550  916 38 BECKOV</v>
          </cell>
          <cell r="G52">
            <v>91638</v>
          </cell>
          <cell r="H52" t="str">
            <v>p51</v>
          </cell>
        </row>
        <row r="53">
          <cell r="A53">
            <v>2400090</v>
          </cell>
          <cell r="B53" t="str">
            <v>Słowacja</v>
          </cell>
          <cell r="C53" t="str">
            <v>48.9271780,21.8832780</v>
          </cell>
          <cell r="D53" t="str">
            <v>MECOM GROUP kraj SK MECOM GROUP S.R.O.</v>
          </cell>
          <cell r="E53" t="str">
            <v>POĽNÁ 4  066 01 HUMENNÉ</v>
          </cell>
          <cell r="G53">
            <v>6601</v>
          </cell>
          <cell r="H53" t="str">
            <v>p52</v>
          </cell>
        </row>
        <row r="54">
          <cell r="A54">
            <v>2303016</v>
          </cell>
          <cell r="B54" t="str">
            <v>Słowacja</v>
          </cell>
          <cell r="C54" t="str">
            <v>48.9477830,21.2639280</v>
          </cell>
          <cell r="D54" t="str">
            <v>GRATTA   S.R.O. G R A T T A   S.R.O.</v>
          </cell>
          <cell r="E54" t="str">
            <v>PETROVANY - VYSIELAČ 487  082 53 PETROVANY</v>
          </cell>
          <cell r="G54">
            <v>8253</v>
          </cell>
          <cell r="H54" t="str">
            <v>p53</v>
          </cell>
        </row>
        <row r="55">
          <cell r="A55">
            <v>2705535</v>
          </cell>
          <cell r="B55" t="str">
            <v>Słowacja</v>
          </cell>
          <cell r="C55" t="str">
            <v>48.9496550,21.2592920</v>
          </cell>
          <cell r="D55" t="str">
            <v>TESCO STORES SR a.s.(WH PRESOV FRESH) TESCO STORES SR a.s.</v>
          </cell>
          <cell r="E55" t="str">
            <v>LCP PETROVANY 573  08 253 141 00 PETROVANY - VYSIELAC</v>
          </cell>
          <cell r="G55">
            <v>8253</v>
          </cell>
          <cell r="H55" t="str">
            <v>p54</v>
          </cell>
        </row>
        <row r="56">
          <cell r="A56">
            <v>2713747</v>
          </cell>
          <cell r="B56" t="str">
            <v>Słowacja</v>
          </cell>
          <cell r="C56" t="str">
            <v>48.9496550,21.2592920</v>
          </cell>
          <cell r="D56" t="str">
            <v>WH PRESOV AMBIENT WH PRESOV AMBIENT</v>
          </cell>
          <cell r="E56" t="str">
            <v>LCP PETROVANY 573  082 53 PETROVANY-VYSIELAC</v>
          </cell>
          <cell r="G56">
            <v>8253</v>
          </cell>
          <cell r="H56" t="str">
            <v>p55</v>
          </cell>
        </row>
        <row r="57">
          <cell r="A57">
            <v>2701140</v>
          </cell>
          <cell r="B57" t="str">
            <v>Słowacja</v>
          </cell>
          <cell r="C57" t="str">
            <v>48.9520470,21.2619172</v>
          </cell>
          <cell r="D57" t="str">
            <v>LIDL LAGER PRESOV SK LAGER PRESOV</v>
          </cell>
          <cell r="E57" t="str">
            <v>ZABORSKE 501  082 53 ZABORSKE</v>
          </cell>
          <cell r="G57">
            <v>8253</v>
          </cell>
          <cell r="H57" t="str">
            <v>p56</v>
          </cell>
        </row>
        <row r="58">
          <cell r="A58">
            <v>2702043</v>
          </cell>
          <cell r="B58" t="str">
            <v>Słowacja</v>
          </cell>
          <cell r="C58" t="str">
            <v>48.9526300,20.5593120</v>
          </cell>
          <cell r="D58" t="str">
            <v>Spiš Market spol. s.r. Spiš Market spol. s.r.</v>
          </cell>
          <cell r="E58" t="str">
            <v>Radlinského 17  5201 Spišská Nová Ves</v>
          </cell>
          <cell r="G58">
            <v>5201</v>
          </cell>
          <cell r="H58" t="str">
            <v>p57</v>
          </cell>
        </row>
        <row r="59">
          <cell r="A59">
            <v>2705840</v>
          </cell>
          <cell r="B59" t="str">
            <v>Słowacja</v>
          </cell>
          <cell r="C59" t="str">
            <v>48.9564030,21.2557480</v>
          </cell>
          <cell r="D59" t="str">
            <v>FROST a.s. Prešov Petrovanská 34B FROST a.s. Prešov</v>
          </cell>
          <cell r="E59" t="str">
            <v>Petrovanská 34B  080 01 Prešov</v>
          </cell>
          <cell r="G59">
            <v>8001</v>
          </cell>
          <cell r="H59" t="str">
            <v>p58</v>
          </cell>
        </row>
        <row r="60">
          <cell r="A60">
            <v>2700991</v>
          </cell>
          <cell r="B60" t="str">
            <v>Słowacja</v>
          </cell>
          <cell r="C60" t="str">
            <v>48.9639849,18.1311834</v>
          </cell>
          <cell r="D60" t="str">
            <v>LIDL LAGER NEMSOVA SK NEM - VELKOSKLAD LIDL</v>
          </cell>
          <cell r="E60" t="str">
            <v>PUCHOVSKA 12  914 41 NEMSOVA</v>
          </cell>
          <cell r="G60">
            <v>91441</v>
          </cell>
          <cell r="H60" t="str">
            <v>p59</v>
          </cell>
        </row>
        <row r="61">
          <cell r="A61">
            <v>2713871</v>
          </cell>
          <cell r="B61" t="str">
            <v>Słowacja</v>
          </cell>
          <cell r="C61" t="str">
            <v>48.9900900,18.2297180</v>
          </cell>
          <cell r="D61" t="str">
            <v>CENTRÁLNY SKLAD ILAVA CENTRÁLNY SKLAD ILAVA</v>
          </cell>
          <cell r="E61" t="str">
            <v>TRENCIANSKÁ ULICA 400/80  019 01 ILAVA</v>
          </cell>
          <cell r="G61">
            <v>1901</v>
          </cell>
          <cell r="H61" t="str">
            <v>p60</v>
          </cell>
        </row>
        <row r="62">
          <cell r="A62">
            <v>2303052</v>
          </cell>
          <cell r="B62" t="str">
            <v>Słowacja</v>
          </cell>
          <cell r="C62" t="str">
            <v>49.0870080,20.3319790</v>
          </cell>
          <cell r="D62" t="str">
            <v>LUNYS S.R.O. LUNYS S.R.O.</v>
          </cell>
          <cell r="E62" t="str">
            <v>HLAVNÁ 4512/96  05951 POPRAD</v>
          </cell>
          <cell r="G62">
            <v>5951</v>
          </cell>
          <cell r="H62" t="str">
            <v>p61</v>
          </cell>
        </row>
        <row r="63">
          <cell r="A63">
            <v>2301964</v>
          </cell>
          <cell r="B63" t="str">
            <v>Węgry</v>
          </cell>
          <cell r="C63" t="str">
            <v>46.0587520,18.2691450</v>
          </cell>
          <cell r="D63" t="str">
            <v>Halker Mirelit Depo Kft. Halker Mirelit Depo Kft.</v>
          </cell>
          <cell r="E63" t="str">
            <v>Edison u. 112  7630 Pécs</v>
          </cell>
          <cell r="G63">
            <v>7630</v>
          </cell>
          <cell r="H63" t="str">
            <v>p62</v>
          </cell>
        </row>
        <row r="64">
          <cell r="A64">
            <v>2302864</v>
          </cell>
          <cell r="B64" t="str">
            <v>Węgry</v>
          </cell>
          <cell r="C64" t="str">
            <v>46.3581810,17.8232300</v>
          </cell>
          <cell r="D64" t="str">
            <v>KOMETA 99 ZRT. KOMETA 99 ZRT.</v>
          </cell>
          <cell r="E64" t="str">
            <v>PÉCSI U. 67-69.  7400 KAPOSVÁR</v>
          </cell>
          <cell r="G64">
            <v>7400</v>
          </cell>
          <cell r="H64" t="str">
            <v>p63</v>
          </cell>
        </row>
        <row r="65">
          <cell r="A65">
            <v>2301105</v>
          </cell>
          <cell r="B65" t="str">
            <v>Węgry</v>
          </cell>
          <cell r="C65" t="str">
            <v>46.6462760,18.2855280</v>
          </cell>
          <cell r="D65" t="str">
            <v>TAMÁSI- HÚS KFT TAMÁSI- HÚS KFT</v>
          </cell>
          <cell r="E65" t="str">
            <v>Dózsa György u.123  H-7090 Tamási</v>
          </cell>
          <cell r="G65">
            <v>7090</v>
          </cell>
          <cell r="H65" t="str">
            <v>p64</v>
          </cell>
        </row>
        <row r="66">
          <cell r="A66">
            <v>2302707</v>
          </cell>
          <cell r="B66" t="str">
            <v>Węgry</v>
          </cell>
          <cell r="C66" t="str">
            <v>46.6546950,20.2709950</v>
          </cell>
          <cell r="D66" t="str">
            <v>HUNGERIT ZRT. HUNGERIT ZRT.</v>
          </cell>
          <cell r="E66" t="str">
            <v>2 ATTILA ROAD  6600 SZENTES</v>
          </cell>
          <cell r="G66">
            <v>6600</v>
          </cell>
          <cell r="H66" t="str">
            <v>p65</v>
          </cell>
        </row>
        <row r="67">
          <cell r="A67">
            <v>2706646</v>
          </cell>
          <cell r="B67" t="str">
            <v>Węgry</v>
          </cell>
          <cell r="C67" t="str">
            <v>46.7739950,17.6518480</v>
          </cell>
          <cell r="D67" t="str">
            <v>Halker Balatonboglár Halker</v>
          </cell>
          <cell r="E67" t="str">
            <v>Klapka Gy u 14  8631 Balatonboglár</v>
          </cell>
          <cell r="G67">
            <v>8631</v>
          </cell>
          <cell r="H67" t="str">
            <v>p66</v>
          </cell>
        </row>
        <row r="68">
          <cell r="A68">
            <v>2713469</v>
          </cell>
          <cell r="B68" t="str">
            <v>Węgry</v>
          </cell>
          <cell r="C68" t="str">
            <v>46.8897640,19.7004750</v>
          </cell>
          <cell r="D68" t="str">
            <v>A VACSI KFT A VACSI KFT</v>
          </cell>
          <cell r="E68" t="str">
            <v>MINDSZENTI KRT. 51  6000 KECSKEMÉT</v>
          </cell>
          <cell r="G68">
            <v>6000</v>
          </cell>
          <cell r="H68" t="str">
            <v>p67</v>
          </cell>
        </row>
        <row r="69">
          <cell r="A69">
            <v>2707966</v>
          </cell>
          <cell r="B69" t="str">
            <v>Węgry</v>
          </cell>
          <cell r="C69" t="str">
            <v>47.0720040,17.9219520</v>
          </cell>
          <cell r="D69" t="str">
            <v>Penny Market Veszprém Penny Market Kft.</v>
          </cell>
          <cell r="E69" t="str">
            <v>Sepsiszentgyörgy str 1  8200  Veszprém</v>
          </cell>
          <cell r="G69">
            <v>8200</v>
          </cell>
          <cell r="H69" t="str">
            <v>p68</v>
          </cell>
        </row>
        <row r="70">
          <cell r="A70">
            <v>2701290</v>
          </cell>
          <cell r="B70" t="str">
            <v>Węgry</v>
          </cell>
          <cell r="C70" t="str">
            <v>47.1840620,18.4772120</v>
          </cell>
          <cell r="D70" t="str">
            <v>LIDL SZEKESFEHERVAR HU LIDL SZF LOGISZTIKAL</v>
          </cell>
          <cell r="E70" t="str">
            <v>KOZPONT, KALMOS UTCA 2  8000 SZEKESFEHERVAR</v>
          </cell>
          <cell r="G70">
            <v>8000</v>
          </cell>
          <cell r="H70" t="str">
            <v>p69</v>
          </cell>
        </row>
        <row r="71">
          <cell r="A71">
            <v>2706440</v>
          </cell>
          <cell r="B71" t="str">
            <v>Węgry</v>
          </cell>
          <cell r="C71" t="str">
            <v>47.3004590,20.9334600</v>
          </cell>
          <cell r="D71" t="str">
            <v>Penny Market Karcag  Penny Market Kft.</v>
          </cell>
          <cell r="E71" t="str">
            <v>Ipari Park (Industriegelände)  5300 Karcag</v>
          </cell>
          <cell r="G71">
            <v>5300</v>
          </cell>
          <cell r="H71" t="str">
            <v>p70</v>
          </cell>
        </row>
        <row r="72">
          <cell r="A72">
            <v>2707735</v>
          </cell>
          <cell r="B72" t="str">
            <v>Węgry</v>
          </cell>
          <cell r="C72" t="str">
            <v>47.3246730,17.4669230</v>
          </cell>
          <cell r="D72" t="str">
            <v>BOVIREX Kft.Kisfaludy utca 2. BOVIREX Kft.</v>
          </cell>
          <cell r="E72" t="str">
            <v>Kisfaludy utca 2.  HU 8500 Pápa</v>
          </cell>
          <cell r="G72">
            <v>8500</v>
          </cell>
          <cell r="H72" t="str">
            <v>p71</v>
          </cell>
        </row>
        <row r="73">
          <cell r="A73">
            <v>2713770</v>
          </cell>
          <cell r="B73" t="str">
            <v>Węgry</v>
          </cell>
          <cell r="C73" t="str">
            <v>47.3328950,19.8863510</v>
          </cell>
          <cell r="D73" t="str">
            <v>Palcsó Zoltán Ker.Kft Palcsó Zoltán Ker.Kft</v>
          </cell>
          <cell r="E73" t="str">
            <v>VÖRÖSMARTY ÚT 77  2766 TÁPIÓSZELE</v>
          </cell>
          <cell r="G73">
            <v>2766</v>
          </cell>
          <cell r="H73" t="str">
            <v>p72</v>
          </cell>
        </row>
        <row r="74">
          <cell r="A74">
            <v>2711293</v>
          </cell>
          <cell r="B74" t="str">
            <v>Węgry</v>
          </cell>
          <cell r="C74" t="str">
            <v>47.3337530,17.4572330</v>
          </cell>
          <cell r="D74" t="str">
            <v>PAPAI HUS KFT PAPAI HUS KFT</v>
          </cell>
          <cell r="E74" t="str">
            <v>KISFALUDY UTCA 2  8500 PAPA</v>
          </cell>
          <cell r="G74">
            <v>8500</v>
          </cell>
          <cell r="H74" t="str">
            <v>p73</v>
          </cell>
        </row>
        <row r="75">
          <cell r="A75">
            <v>2301483</v>
          </cell>
          <cell r="B75" t="str">
            <v>Węgry</v>
          </cell>
          <cell r="C75" t="str">
            <v>47.3464410,19.1577740</v>
          </cell>
          <cell r="D75" t="str">
            <v>Penny Market KFT Alsónémedi Penny Market Kereskedelmi KFT</v>
          </cell>
          <cell r="E75" t="str">
            <v>PENNY UTCA 2 21 KM  2351 ALSÓNÉMEDI</v>
          </cell>
          <cell r="G75">
            <v>2351</v>
          </cell>
          <cell r="H75" t="str">
            <v>p74</v>
          </cell>
        </row>
        <row r="76">
          <cell r="A76">
            <v>2711504</v>
          </cell>
          <cell r="B76" t="str">
            <v>Węgry</v>
          </cell>
          <cell r="C76" t="str">
            <v>47.3555800,19.1558490</v>
          </cell>
          <cell r="D76" t="str">
            <v>NAGEL HUNGÁRIA LOGISZTIKAI KFT. NAGEL HUNGÁRIA LOGISZTIKAI KFT.</v>
          </cell>
          <cell r="E76" t="str">
            <v>TANKCSAPDA U. 2.  2351 ALSÓNÉMEDI</v>
          </cell>
          <cell r="G76">
            <v>2351</v>
          </cell>
          <cell r="H76" t="str">
            <v>p75</v>
          </cell>
        </row>
        <row r="77">
          <cell r="A77">
            <v>2705505</v>
          </cell>
          <cell r="B77" t="str">
            <v>Węgry</v>
          </cell>
          <cell r="C77" t="str">
            <v>47.3703910,19.2177200</v>
          </cell>
          <cell r="D77" t="str">
            <v>Tesco Global Áruházak Zrt. Gyál Tesco Global Áruházak Zrt.</v>
          </cell>
          <cell r="E77" t="str">
            <v>23 Bem József Street  2360 Gyál</v>
          </cell>
          <cell r="G77">
            <v>2360</v>
          </cell>
          <cell r="H77" t="str">
            <v>p76</v>
          </cell>
        </row>
        <row r="78">
          <cell r="A78">
            <v>2700999</v>
          </cell>
          <cell r="B78" t="str">
            <v>Węgry</v>
          </cell>
          <cell r="C78" t="str">
            <v>47.3782250,19.0206020</v>
          </cell>
          <cell r="D78" t="str">
            <v>LIDL SZIGETSZENTMIKLOS HU LIDL SZIGETSZENTMIKLOS</v>
          </cell>
          <cell r="E78" t="str">
            <v>LESHEGY U.32  2310 SZIGETSZENTMIKLOS</v>
          </cell>
          <cell r="G78">
            <v>2310</v>
          </cell>
          <cell r="H78" t="str">
            <v>p77</v>
          </cell>
        </row>
        <row r="79">
          <cell r="A79">
            <v>2712920</v>
          </cell>
          <cell r="B79" t="str">
            <v>Węgry</v>
          </cell>
          <cell r="C79" t="str">
            <v>47.3831910,19.3502630</v>
          </cell>
          <cell r="D79" t="str">
            <v>SPAR HUNGARY SPAR HUNGARY</v>
          </cell>
          <cell r="E79" t="str">
            <v>MALOM U.2  2225 ULLO</v>
          </cell>
          <cell r="G79">
            <v>2225</v>
          </cell>
          <cell r="H79" t="str">
            <v>p78</v>
          </cell>
        </row>
        <row r="80">
          <cell r="A80">
            <v>2705978</v>
          </cell>
          <cell r="B80" t="str">
            <v>Węgry</v>
          </cell>
          <cell r="C80" t="str">
            <v>47.4150820,19.2437860</v>
          </cell>
          <cell r="D80" t="str">
            <v>Europolis Park Aerozone Europolis Park Aerozone</v>
          </cell>
          <cell r="E80" t="str">
            <v>59-61 Lorinci Street  2220 Vecsés</v>
          </cell>
          <cell r="G80">
            <v>2220</v>
          </cell>
          <cell r="H80" t="str">
            <v>p79</v>
          </cell>
        </row>
        <row r="81">
          <cell r="A81">
            <v>2712482</v>
          </cell>
          <cell r="B81" t="str">
            <v>Węgry</v>
          </cell>
          <cell r="C81" t="str">
            <v>47.4393400,19.3031930</v>
          </cell>
          <cell r="D81" t="str">
            <v>LIDL ECSER HU LIDL ECSER</v>
          </cell>
          <cell r="E81" t="str">
            <v>1427/20 HRSZ  2233 ECSER</v>
          </cell>
          <cell r="G81">
            <v>2233</v>
          </cell>
          <cell r="H81" t="str">
            <v>p80</v>
          </cell>
        </row>
        <row r="82">
          <cell r="A82">
            <v>2710991</v>
          </cell>
          <cell r="B82" t="str">
            <v>Węgry</v>
          </cell>
          <cell r="C82" t="str">
            <v>47.4483160,19.0473140</v>
          </cell>
          <cell r="D82" t="str">
            <v>Helit Kft Hunyadi J. u. 4. Helit Kft</v>
          </cell>
          <cell r="E82" t="str">
            <v>Hunyadi J. u. 4.  1117 BUDAPEST</v>
          </cell>
          <cell r="G82">
            <v>1117</v>
          </cell>
          <cell r="H82" t="str">
            <v>p81</v>
          </cell>
        </row>
        <row r="83">
          <cell r="A83">
            <v>2711731</v>
          </cell>
          <cell r="B83" t="str">
            <v>Węgry</v>
          </cell>
          <cell r="C83" t="str">
            <v>47.4968160,18.5959100</v>
          </cell>
          <cell r="D83" t="str">
            <v>SPAR HÚSÜZEM MEAT PLANT</v>
          </cell>
          <cell r="E83" t="str">
            <v>SPAR ÚT   0326 2060 BICSKE</v>
          </cell>
          <cell r="G83">
            <v>2060</v>
          </cell>
          <cell r="H83" t="str">
            <v>p82</v>
          </cell>
        </row>
        <row r="84">
          <cell r="A84">
            <v>2713788</v>
          </cell>
          <cell r="B84" t="str">
            <v>Węgry</v>
          </cell>
          <cell r="C84" t="str">
            <v>47.4968160,18.5959100</v>
          </cell>
          <cell r="D84" t="str">
            <v>SPAR PLANT SPAR PLANT</v>
          </cell>
          <cell r="E84" t="str">
            <v>SPAR ÚT 1  2060 BICSKE</v>
          </cell>
          <cell r="G84">
            <v>2060</v>
          </cell>
          <cell r="H84" t="str">
            <v>p83</v>
          </cell>
        </row>
        <row r="85">
          <cell r="A85">
            <v>2301477</v>
          </cell>
          <cell r="B85" t="str">
            <v>Węgry</v>
          </cell>
          <cell r="C85" t="str">
            <v>47.5457500,21.5779700</v>
          </cell>
          <cell r="D85" t="str">
            <v>Baromfiudvar Debrecen  Baromfiudvar 2002 Kft.</v>
          </cell>
          <cell r="E85" t="str">
            <v>Balmazújvárosi út 10.   4002 Debrecen</v>
          </cell>
          <cell r="G85">
            <v>4002</v>
          </cell>
          <cell r="H85" t="str">
            <v>p84</v>
          </cell>
        </row>
        <row r="86">
          <cell r="A86">
            <v>2302766</v>
          </cell>
          <cell r="B86" t="str">
            <v>Węgry</v>
          </cell>
          <cell r="C86" t="str">
            <v>47.6357080,17.9875690</v>
          </cell>
          <cell r="D86" t="str">
            <v>OSI FOOD SOLUTIONS HUNGARY KFT OSI FOOD SOLUTIONS HUNGARY KFT</v>
          </cell>
          <cell r="E86" t="str">
            <v>SPORT UTCA 1  2943 BABOLNA</v>
          </cell>
          <cell r="G86">
            <v>2943</v>
          </cell>
          <cell r="H86" t="str">
            <v>p85</v>
          </cell>
        </row>
        <row r="87">
          <cell r="A87">
            <v>2707595</v>
          </cell>
          <cell r="B87" t="str">
            <v>Węgry</v>
          </cell>
          <cell r="C87" t="str">
            <v>47.7644810,19.9243220</v>
          </cell>
          <cell r="D87" t="str">
            <v>KEDVENC Kereskedőház Zrt Gyongyos KEDVENC Kereskedőház Zrt</v>
          </cell>
          <cell r="E87" t="str">
            <v>Kenyergyar út 9  HU-3200 Gyongyos</v>
          </cell>
          <cell r="G87">
            <v>3200</v>
          </cell>
          <cell r="H87" t="str">
            <v>p86</v>
          </cell>
        </row>
        <row r="88">
          <cell r="A88">
            <v>2700898</v>
          </cell>
          <cell r="B88" t="str">
            <v>Węgry</v>
          </cell>
          <cell r="C88" t="str">
            <v>47.8697350,21.0117320</v>
          </cell>
          <cell r="D88" t="str">
            <v>LIDL HEJOKURT HU LIDL HEJOKURT</v>
          </cell>
          <cell r="E88" t="str">
            <v>IPARI TERULET 1.SZ.  3588 HEJOKURT</v>
          </cell>
          <cell r="G88">
            <v>3588</v>
          </cell>
          <cell r="H88" t="str">
            <v>p87</v>
          </cell>
        </row>
        <row r="89">
          <cell r="A89">
            <v>2709663</v>
          </cell>
          <cell r="B89" t="str">
            <v>Węgry</v>
          </cell>
          <cell r="C89" t="str">
            <v>47.9647110,21.7334400</v>
          </cell>
          <cell r="D89" t="str">
            <v>Premier Food Család utca 69 Premier Food Korlátolt</v>
          </cell>
          <cell r="E89" t="str">
            <v>Család utca 69  4400 Nyíregyháza</v>
          </cell>
          <cell r="G89">
            <v>4400</v>
          </cell>
          <cell r="H89" t="str">
            <v>p88</v>
          </cell>
        </row>
        <row r="90">
          <cell r="A90">
            <v>2707952</v>
          </cell>
          <cell r="B90" t="str">
            <v>Węgry</v>
          </cell>
          <cell r="C90" t="str">
            <v>47.9925970,21.8008670</v>
          </cell>
          <cell r="D90" t="str">
            <v>HÚSPOSTA Nyírpazony HÚSPOSTA KERESKEDELMI ÉS</v>
          </cell>
          <cell r="E90" t="str">
            <v>Erdőföld u.1.  4531 Nyírpazony</v>
          </cell>
          <cell r="G90">
            <v>4531</v>
          </cell>
          <cell r="H90" t="str">
            <v>p89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nikowski, Grzegorz" refreshedDate="45344.555295949074" createdVersion="8" refreshedVersion="8" minRefreshableVersion="3" recordCount="78" xr:uid="{1B73778D-18E5-4CDA-8A88-F46B1F42376A}">
  <cacheSource type="worksheet">
    <worksheetSource ref="B1:K1048576" sheet="Wyniki_ost"/>
  </cacheSource>
  <cacheFields count="10">
    <cacheField name="Magazyn Źródłowy" numFmtId="0">
      <sharedItems containsBlank="1" count="7">
        <s v="SZCZECIN"/>
        <s v="OPOLE"/>
        <s v="MC TYROWO"/>
        <s v="KUTNO 4"/>
        <s v="POSREDNIEPRUSZEWO"/>
        <s v="MC BYTOM"/>
        <m/>
      </sharedItems>
    </cacheField>
    <cacheField name="Pojazd" numFmtId="0">
      <sharedItems containsNonDate="0" containsString="0" containsBlank="1"/>
    </cacheField>
    <cacheField name="Zamówienia" numFmtId="0">
      <sharedItems containsString="0" containsBlank="1" containsNumber="1" containsInteger="1" minValue="3240497479" maxValue="3240501434"/>
    </cacheField>
    <cacheField name="Punkt początkowy" numFmtId="0">
      <sharedItems containsBlank="1"/>
    </cacheField>
    <cacheField name="Punkt 1" numFmtId="0">
      <sharedItems containsBlank="1"/>
    </cacheField>
    <cacheField name="Punkt 2" numFmtId="0">
      <sharedItems containsBlank="1"/>
    </cacheField>
    <cacheField name="Punkt 3" numFmtId="0">
      <sharedItems containsBlank="1"/>
    </cacheField>
    <cacheField name="Punkt 4" numFmtId="0">
      <sharedItems containsBlank="1"/>
    </cacheField>
    <cacheField name="Ilość kg" numFmtId="0">
      <sharedItems containsString="0" containsBlank="1" containsNumber="1" containsInteger="1" minValue="0" maxValue="0"/>
    </cacheField>
    <cacheField name="Palety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207837549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nikowski, Grzegorz" refreshedDate="45350.84102777778" createdVersion="8" refreshedVersion="8" minRefreshableVersion="3" recordCount="5000" xr:uid="{50084FC4-800E-43FB-BEE1-9A10EEF8DE39}">
  <cacheSource type="worksheet">
    <worksheetSource ref="A1:Q1048576" sheet="Wyniki_tab"/>
  </cacheSource>
  <cacheFields count="17">
    <cacheField name="Nr. Trasy" numFmtId="0">
      <sharedItems containsString="0" containsBlank="1" containsNumber="1" containsInteger="1" minValue="1" maxValue="21" count="2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m/>
        <n v="19" u="1"/>
        <n v="20" u="1"/>
        <n v="21" u="1"/>
      </sharedItems>
    </cacheField>
    <cacheField name="Źródło trasy" numFmtId="0">
      <sharedItems containsBlank="1" count="10">
        <s v="OPOLE"/>
        <s v="STARACHOWICE"/>
        <s v="KUTNO 1"/>
        <s v="MC EŁK"/>
        <s v="MC NIEPRUSZEWO"/>
        <s v="MC TYROWO"/>
        <s v="MC BYTOM"/>
        <m/>
        <s v="KUTNO 2" u="1"/>
        <s v="Źródło trasy" u="1"/>
      </sharedItems>
    </cacheField>
    <cacheField name="Punkt na trasie" numFmtId="0">
      <sharedItems containsString="0" containsBlank="1" containsNumber="1" containsInteger="1" minValue="1" maxValue="100" count="5">
        <n v="1"/>
        <n v="2"/>
        <n v="3"/>
        <n v="100"/>
        <m/>
      </sharedItems>
    </cacheField>
    <cacheField name="Cel trasy" numFmtId="0">
      <sharedItems containsBlank="1" count="31">
        <s v="MC BYTOM"/>
        <s v="MC NIEPRUSZEWO"/>
        <s v="TESCO STORES SR a.s.(WH PRESOV FRESH) TESCO STORES SR a.s."/>
        <s v="FROST a.s. Prešov Petrovanská 34B FROST a.s. Prešov"/>
        <s v="LABAS KOSICE LABAS S.R.O."/>
        <s v="CENTRÁLNY SKLAD ILAVA CENTRÁLNY SKLAD ILAVA"/>
        <s v="WH TESCO BECKOV WH TESCO BECKOV"/>
        <s v="TESCO STORES SR a.s.TESCO STORES SR,A.S TESCO STORES SR a.s. (TE"/>
        <s v="Helit Kft Hunyadi J. u. 4. Helit Kft"/>
        <s v="Tesco Global Áruházak Zrt. Gyál Tesco Global Áruházak Zrt."/>
        <s v="Penny Market KFT Alsónémedi Penny Market Kereskedelmi KFT"/>
        <s v="Makro Cash and Carry ČR Kozomín Makro Cash and Carry ČR s.r.o."/>
        <s v="WH POSTRIZIN_FRESH FOOD Tesco Stores ČR a.s"/>
        <s v="PAVLU CEG PRAHA-STRASNICE PAVLU CEG S.R.O."/>
        <s v="OPERATOR_CZECHY"/>
        <s v="OPERATOR_HU_SK"/>
        <m/>
        <s v="NAGEL HUNGÁRIA LOGISZTIKAI KFT. NAGEL HUNGÁRIA LOGISZTIKAI KFT." u="1"/>
        <s v="METRO KERESKEDELMI KFT." u="1"/>
        <s v="Penny Market Veszprém Penny Market Kft." u="1"/>
        <s v="Penny Market Karcag  Penny Market Kft." u="1"/>
        <s v="PREMIER FOOD NYÍREGYHÁZA" u="1"/>
        <s v="Baromfiudvar Debrecen  Baromfiudvar 2002 Kft." u="1"/>
        <s v="A VACSI KFT A VACSI KFT" u="1"/>
        <s v="DC Modletice Ricany u Prahy Logistické centrum Modletice" u="1"/>
        <s v="TAURIS A.S. TAURIS A.S." u="1"/>
        <s v="HOPI SK, S.R.O.LOGISTICKÝ HOPI SK, S.R.O.LOGISTICKÝ" u="1"/>
        <s v="Moravská distribučni Hradec Králové, Bře Moravská distribučni sp" u="1"/>
        <s v="PENNY MARKET Jirny PENNY MARKET" u="1"/>
        <s v="PENNY MARKET S.R.O. PENNY MARKET S.R.O." u="1"/>
        <s v="Cel trasy" u="1"/>
      </sharedItems>
    </cacheField>
    <cacheField name="Nr. dostawy" numFmtId="0">
      <sharedItems containsString="0" containsBlank="1" containsNumber="1" containsInteger="1" minValue="3240501843" maxValue="3240518891" count="215">
        <n v="3240516136"/>
        <n v="3240516313"/>
        <n v="3240516794"/>
        <n v="3240516307"/>
        <n v="3240516711"/>
        <n v="3240517128"/>
        <n v="3240517129"/>
        <n v="3240516329"/>
        <n v="3240516150"/>
        <n v="3240516322"/>
        <n v="3240516763"/>
        <n v="3240516328"/>
        <n v="3240517104"/>
        <n v="3240516134"/>
        <n v="3240516793"/>
        <n v="3240516051"/>
        <n v="3240513122"/>
        <n v="3240515534"/>
        <n v="3240516760"/>
        <n v="3240516275"/>
        <n v="3240517107"/>
        <n v="3240516289"/>
        <n v="3240516327"/>
        <n v="3240516152"/>
        <n v="3240516319"/>
        <n v="3240517057"/>
        <n v="3240516817"/>
        <n v="3240516818"/>
        <n v="3240516309"/>
        <n v="3240516756"/>
        <n v="3240516972"/>
        <n v="3240516816"/>
        <n v="3240516706"/>
        <n v="3240517059"/>
        <n v="3240516789"/>
        <n v="3240516790"/>
        <n v="3240516317"/>
        <n v="3240516276"/>
        <n v="3240516149"/>
        <n v="3240516791"/>
        <n v="3240516308"/>
        <n v="3240516792"/>
        <n v="3240516788"/>
        <n v="3240516068"/>
        <n v="3240517106"/>
        <n v="3240517191"/>
        <n v="3240517056"/>
        <n v="3240517058"/>
        <n v="3240516330"/>
        <n v="3240516922"/>
        <n v="3240517174"/>
        <n v="3240517175"/>
        <n v="3240517105"/>
        <n v="3240516194"/>
        <n v="3240516924"/>
        <n v="3240517172"/>
        <n v="3240517177"/>
        <n v="3240516925"/>
        <n v="3240517171"/>
        <n v="3240517178"/>
        <n v="3240517173"/>
        <n v="3240516923"/>
        <n v="3240517176"/>
        <n v="3240517216"/>
        <n v="3240517215"/>
        <n v="3240516981"/>
        <m/>
        <n v="3240518452" u="1"/>
        <n v="3240517662" u="1"/>
        <n v="3240518210" u="1"/>
        <n v="3240518865" u="1"/>
        <n v="3240518830" u="1"/>
        <n v="3240518264" u="1"/>
        <n v="3240517758" u="1"/>
        <n v="3240518059" u="1"/>
        <n v="3240518317" u="1"/>
        <n v="3240518311" u="1"/>
        <n v="3240518318" u="1"/>
        <n v="3240518316" u="1"/>
        <n v="3240518265" u="1"/>
        <n v="3240517733" u="1"/>
        <n v="3240518214" u="1"/>
        <n v="3240517923" u="1"/>
        <n v="3240518891" u="1"/>
        <n v="3240517926" u="1"/>
        <n v="3240517910" u="1"/>
        <n v="3240518263" u="1"/>
        <n v="3240517913" u="1"/>
        <n v="3240518209" u="1"/>
        <n v="3240517709" u="1"/>
        <n v="3240518213" u="1"/>
        <n v="3240518215" u="1"/>
        <n v="3240518212" u="1"/>
        <n v="3240517206" u="1"/>
        <n v="3240517919" u="1"/>
        <n v="3240518309" u="1"/>
        <n v="3240518320" u="1"/>
        <n v="3240518308" u="1"/>
        <n v="3240518319" u="1"/>
        <n v="3240518055" u="1"/>
        <n v="3240518485" u="1"/>
        <n v="3240517759" u="1"/>
        <n v="3240518357" u="1"/>
        <n v="3240518206" u="1"/>
        <n v="3240517664" u="1"/>
        <n v="3240518479" u="1"/>
        <n v="3240518267" u="1"/>
        <n v="3240518268" u="1"/>
        <n v="3240518062" u="1"/>
        <n v="3240518157" u="1"/>
        <n v="3240518673" u="1"/>
        <n v="3240518482" u="1"/>
        <n v="3240518657" u="1"/>
        <n v="3240518182" u="1"/>
        <n v="3240518439" u="1"/>
        <n v="3240518568" u="1"/>
        <n v="3240517671" u="1"/>
        <n v="3240518567" u="1"/>
        <n v="3240518438" u="1"/>
        <n v="3240518566" u="1"/>
        <n v="3240518437" u="1"/>
        <n v="3240518569" u="1"/>
        <n v="3240518436" u="1"/>
        <n v="3240518518" u="1"/>
        <n v="3240505868" u="1"/>
        <n v="3240518515" u="1"/>
        <n v="3240505870" u="1"/>
        <n v="3240518481" u="1"/>
        <n v="3240518590" u="1"/>
        <n v="3240518858" u="1"/>
        <n v="3240518329" u="1"/>
        <n v="3240518709" u="1"/>
        <n v="3240517248" u="1"/>
        <n v="3240517246" u="1"/>
        <n v="3240517343" u="1"/>
        <n v="3240516915" u="1"/>
        <n v="3240517009" u="1"/>
        <n v="3240517011" u="1"/>
        <n v="3240517012" u="1"/>
        <n v="3240517703" u="1"/>
        <n v="3240517504" u="1"/>
        <n v="3240517553" u="1"/>
        <n v="3240516936" u="1"/>
        <n v="3240517010" u="1"/>
        <n v="3240517445" u="1"/>
        <n v="3240517694" u="1"/>
        <n v="3240516932" u="1"/>
        <n v="3240517448" u="1"/>
        <n v="3240517447" u="1"/>
        <n v="3240517446" u="1"/>
        <n v="3240517554" u="1"/>
        <n v="3240516937" u="1"/>
        <n v="3240515803" u="1"/>
        <n v="3240515804" u="1"/>
        <n v="3240515847" u="1"/>
        <n v="3240516335" u="1"/>
        <n v="3240516778" u="1"/>
        <n v="3240516045" u="1"/>
        <n v="3240516046" u="1"/>
        <n v="3240516168" u="1"/>
        <n v="3240514565" u="1"/>
        <n v="3240516926" u="1"/>
        <n v="3240517170" u="1"/>
        <n v="3240516917" u="1"/>
        <n v="3240516979" u="1"/>
        <n v="3240515928" u="1"/>
        <n v="3240516919" u="1"/>
        <n v="3240516920" u="1"/>
        <n v="3240516918" u="1"/>
        <n v="3240516872" u="1"/>
        <n v="3240516871" u="1"/>
        <n v="3240515885" u="1"/>
        <n v="3240516958" u="1"/>
        <n v="3240516334" u="1"/>
        <n v="3240516332" u="1"/>
        <n v="3240518768" u="1"/>
        <n v="3240517379" u="1"/>
        <n v="3240517797" u="1"/>
        <n v="3240517205" u="1"/>
        <n v="3240517800" u="1"/>
        <n v="3240517533" u="1"/>
        <n v="3240517535" u="1"/>
        <n v="3240515391" u="1"/>
        <n v="3240517658" u="1"/>
        <n v="3240517231" u="1"/>
        <n v="3240518386" u="1"/>
        <n v="3240517798" u="1"/>
        <n v="3240518451" u="1"/>
        <n v="3240517799" u="1"/>
        <n v="3240517588" u="1"/>
        <n v="3240517382" u="1"/>
        <n v="3240517589" u="1"/>
        <n v="3240517586" u="1"/>
        <n v="3240517587" u="1"/>
        <n v="3240505863" u="1"/>
        <n v="3240518338" u="1"/>
        <n v="3240518346" u="1"/>
        <n v="3240505876" u="1"/>
        <n v="3240518435" u="1"/>
        <n v="3240503291" u="1"/>
        <n v="3240503293" u="1"/>
        <n v="3240502778" u="1"/>
        <n v="3240503470" u="1"/>
        <n v="3240503526" u="1"/>
        <n v="3240503527" u="1"/>
        <n v="3240503528" u="1"/>
        <n v="3240503435" u="1"/>
        <n v="3240502946" u="1"/>
        <n v="3240502945" u="1"/>
        <n v="3240502953" u="1"/>
        <n v="3240502845" u="1"/>
        <n v="3240503357" u="1"/>
        <n v="3240502647" u="1"/>
        <n v="3240502833" u="1"/>
        <n v="3240501843" u="1"/>
      </sharedItems>
    </cacheField>
    <cacheField name="Punkt wysyłkowy" numFmtId="0">
      <sharedItems containsBlank="1" count="9">
        <s v="OPOLE"/>
        <s v="STARACHOWICE"/>
        <s v="KUTNO 1"/>
        <s v="MC EŁK"/>
        <s v="MC NIEPRUSZEWO"/>
        <s v="MC TYROWO"/>
        <m/>
        <s v="KUTNO 2" u="1"/>
        <s v="Punkt wysyłkowy" u="1"/>
      </sharedItems>
    </cacheField>
    <cacheField name="Klient" numFmtId="0">
      <sharedItems containsBlank="1" count="46">
        <s v="Baromfiudvar Debrecen  Baromfiudvar 2002 Kft."/>
        <s v="PREMIER FOOD NYÍREGYHÁZA"/>
        <s v="Penny Market Karcag  Penny Market Kft."/>
        <s v="HÚSPOSTA Nyírpazony HÚSPOSTA KERESKEDELMI ÉS"/>
        <s v="A VACSI KFT A VACSI KFT"/>
        <s v="Penny Market KFT Alsónémedi Penny Market Kereskedelmi KFT"/>
        <s v="Penny Market Veszprém Penny Market Kft."/>
        <s v="PAVLU CEG PRAHA-STRASNICE PAVLU CEG S.R.O."/>
        <s v="LABAS KOSICE LABAS S.R.O."/>
        <s v="NAGEL HUNGÁRIA LOGISZTIKAI KFT. NAGEL HUNGÁRIA LOGISZTIKAI KFT."/>
        <s v="Ribo s.r.o. Ribo s.r.o."/>
        <s v="Halker Mirelit Depo Kft. Halker Mirelit Depo Kft."/>
        <s v="FROST a.s. Prešov Petrovanská 34B FROST a.s. Prešov"/>
        <s v="Helit Kft Hunyadi J. u. 4. Helit Kft"/>
        <s v="METRO KERESKEDELMI KFT."/>
        <s v="PROFI MEAT S.R.O. PROFI MEAT S.R.O."/>
        <s v="HOPI SK, S.R.O.LOGISTICKÝ HOPI SK, S.R.O.LOGISTICKÝ"/>
        <s v="TESCO STORES SR a.s.(WH PRESOV FRESH) TESCO STORES SR a.s."/>
        <s v="TESCO STORES SR a.s.TESCO STORES SR,A.S TESCO STORES SR a.s. (TE"/>
        <s v="WH TESCO BECKOV WH TESCO BECKOV"/>
        <s v="CENTRÁLNY SKLAD ILAVA CENTRÁLNY SKLAD ILAVA"/>
        <s v="Tesco Global Áruházak Zrt. Gyál Tesco Global Áruházak Zrt."/>
        <s v="Spiš Market spol. s.r. Spiš Market spol. s.r."/>
        <s v="TAURIS A.S. TAURIS A.S."/>
        <s v="Makro Cash and Carry ČR Kozomín Makro Cash and Carry ČR s.r.o."/>
        <s v="WH POSTRIZIN_FRESH FOOD Tesco Stores ČR a.s"/>
        <s v="PENNY MARKET S.R.O. PENNY MARKET S.R.O."/>
        <s v="NORMA K.S.TISKARSKA 12 NORMA K.S.TISKARSKA 12"/>
        <s v="PENNY MARKET Jirny PENNY MARKET"/>
        <s v="PENNY MARKET Lipnik nad Becvou PENNY MARKET"/>
        <s v="PENNY MARKET Dobrany PENNY MARKET"/>
        <s v="DC Modletice Ricany u Prahy Logistické centrum Modletice"/>
        <s v="DC Olomouc Logistické centrum Olomouc"/>
        <s v="UNIBRANDS Ostrava-Hrabová"/>
        <m/>
        <s v="BRITISH FOOD S.R.O. BRITISH FOOD S.R.O." u="1"/>
        <s v="LUNYS S.R.O. LUNYS S.R.O." u="1"/>
        <s v="LIDL SZIGETSZENTMIKLOS HU LIDL SZIGETSZENTMIKLOS" u="1"/>
        <s v="Moravská distribučni Hradec Králové, Bře Moravská distribučni sp" u="1"/>
        <s v="UNIBRANDS CZ Bořanovice UNIBRANDS CZ s.r.o." u="1"/>
        <s v="KOKR BRANKOVICE s.r.o. Brankovice KOKR BRANKOVICE s.r.o." u="1"/>
        <s v="Europolis Park Aerozone Europolis Park Aerozone" u="1"/>
        <s v="KEDVENC Kereskedőház Zrt Gyongyos KEDVENC Kereskedőház Zrt" u="1"/>
        <s v="ALES KUBENA Aleš Kuběna - velkoobchod," u="1"/>
        <s v="Milan Flaška, areal INCOP Milan Flaška" u="1"/>
        <s v="Klient" u="1"/>
      </sharedItems>
    </cacheField>
    <cacheField name="MP" numFmtId="0">
      <sharedItems containsString="0" containsBlank="1" containsNumber="1" containsInteger="1" minValue="1" maxValue="16"/>
    </cacheField>
    <cacheField name="Waga [kg]" numFmtId="0">
      <sharedItems containsString="0" containsBlank="1" containsNumber="1" minValue="98" maxValue="6204"/>
    </cacheField>
    <cacheField name="Przejechane KM" numFmtId="0">
      <sharedItems containsString="0" containsBlank="1" containsNumber="1" containsInteger="1" minValue="0" maxValue="637"/>
    </cacheField>
    <cacheField name="Koszt [PLN]" numFmtId="0">
      <sharedItems containsString="0" containsBlank="1" containsNumber="1" minValue="17.615325510127811" maxValue="4277.0728000000008"/>
    </cacheField>
    <cacheField name="Koszt [PLN/kg]" numFmtId="0">
      <sharedItems containsString="0" containsBlank="1" containsNumber="1" minValue="6.2732640705583376E-2" maxValue="14.04068281793711"/>
    </cacheField>
    <cacheField name="GEOOKOORDYNATY" numFmtId="0">
      <sharedItems containsBlank="1"/>
    </cacheField>
    <cacheField name="Szerokość" numFmtId="0">
      <sharedItems containsBlank="1"/>
    </cacheField>
    <cacheField name="Długość" numFmtId="0">
      <sharedItems containsBlank="1"/>
    </cacheField>
    <cacheField name="Data przejazdu" numFmtId="0">
      <sharedItems containsBlank="1" count="11">
        <s v="2024-01-29"/>
        <m/>
        <s v="2024-02-05" u="1"/>
        <s v="2024-02-06" u="1"/>
        <s v="2024-01-31" u="1"/>
        <s v="2024-01-27" u="1"/>
        <s v="2024-01-26" u="1"/>
        <s v="2024-02-02" u="1"/>
        <s v="2023-11-22" u="1"/>
        <s v="2023-11-21" u="1"/>
        <s v="Data przejazdu" u="1"/>
      </sharedItems>
    </cacheField>
    <cacheField name="Typ trasy" numFmtId="0">
      <sharedItems containsBlank="1" count="6">
        <s v="ZRODLO-MAGAZYN"/>
        <s v="MAGAZYN-KLIENT"/>
        <s v="OPERATOR"/>
        <m/>
        <s v="ZRODLO-KLIENT" u="1"/>
        <s v="Typ trasy" u="1"/>
      </sharedItems>
    </cacheField>
  </cacheFields>
  <extLst>
    <ext xmlns:x14="http://schemas.microsoft.com/office/spreadsheetml/2009/9/main" uri="{725AE2AE-9491-48be-B2B4-4EB974FC3084}">
      <x14:pivotCacheDefinition pivotCacheId="5966309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m/>
    <n v="3240501327"/>
    <s v="['SZCZECIN'"/>
    <s v=" 'PENNY MARKET S.R.O. PENNY MARKET S.R.O.'"/>
    <s v=" 'DC Modletice Ricany u Prahy Logistické centrum Modletice'"/>
    <s v=" 'WH POSTRIZIN_FRESH FOOD Tesco Stores ČR a.s']"/>
    <m/>
    <n v="0"/>
    <n v="0"/>
  </r>
  <r>
    <x v="0"/>
    <m/>
    <n v="3240501300"/>
    <s v="['SZCZECIN'"/>
    <s v=" 'PENNY MARKET S.R.O. PENNY MARKET S.R.O.'"/>
    <s v=" 'DC Modletice Ricany u Prahy Logistické centrum Modletice'"/>
    <s v=" 'WH POSTRIZIN_FRESH FOOD Tesco Stores ČR a.s']"/>
    <m/>
    <n v="0"/>
    <n v="0"/>
  </r>
  <r>
    <x v="0"/>
    <m/>
    <n v="3240500740"/>
    <s v="['SZCZECIN'"/>
    <s v=" 'PENNY MARKET S.R.O. PENNY MARKET S.R.O.'"/>
    <s v=" 'DC Modletice Ricany u Prahy Logistické centrum Modletice'"/>
    <s v=" 'WH POSTRIZIN_FRESH FOOD Tesco Stores ČR a.s']"/>
    <m/>
    <n v="0"/>
    <n v="0"/>
  </r>
  <r>
    <x v="1"/>
    <m/>
    <n v="3240501102"/>
    <s v="['OPOLE'"/>
    <s v=" 'OPOLE'"/>
    <s v=" 'Moravská distribučni Hradec Králové"/>
    <s v=" Bře Moravská distribučni sp'"/>
    <s v=" 'Ribo s.r.o. Ribo s.r.o.']"/>
    <n v="0"/>
    <n v="0"/>
  </r>
  <r>
    <x v="1"/>
    <m/>
    <n v="3240501332"/>
    <s v="['OPOLE'"/>
    <s v=" 'OPOLE'"/>
    <s v=" 'Moravská distribučni Hradec Králové"/>
    <s v=" Bře Moravská distribučni sp'"/>
    <s v=" 'Ribo s.r.o. Ribo s.r.o.']"/>
    <n v="0"/>
    <n v="0"/>
  </r>
  <r>
    <x v="1"/>
    <m/>
    <n v="3240501160"/>
    <s v="['OPOLE'"/>
    <s v=" 'OPOLE'"/>
    <s v=" 'Moravská distribučni Hradec Králové"/>
    <s v=" Bře Moravská distribučni sp'"/>
    <s v=" 'Ribo s.r.o. Ribo s.r.o.']"/>
    <n v="0"/>
    <n v="0"/>
  </r>
  <r>
    <x v="1"/>
    <m/>
    <n v="3240501380"/>
    <s v="['OPOLE'"/>
    <s v=" 'OPOLE'"/>
    <s v=" 'Moravská distribučni Hradec Králové"/>
    <s v=" Bře Moravská distribučni sp'"/>
    <s v=" 'Ribo s.r.o. Ribo s.r.o.']"/>
    <n v="0"/>
    <n v="0"/>
  </r>
  <r>
    <x v="1"/>
    <m/>
    <n v="3240501101"/>
    <s v="['OPOLE'"/>
    <s v=" 'OPOLE'"/>
    <s v=" 'Moravská distribučni Hradec Králové"/>
    <s v=" Bře Moravská distribučni sp'"/>
    <s v=" 'Ribo s.r.o. Ribo s.r.o.']"/>
    <n v="0"/>
    <n v="0"/>
  </r>
  <r>
    <x v="1"/>
    <m/>
    <n v="3240500830"/>
    <s v="['A VACSI KFT A VACSI KFT'"/>
    <s v=" 'OPOLE'"/>
    <s v=" 'Tesco Global Áruházak Zrt. Gyál Tesco Global Áruházak Zrt.'"/>
    <s v=" 'LIDL SZIGETSZENTMIKLOS HU LIDL SZIGETSZENTMIKLOS']"/>
    <m/>
    <n v="0"/>
    <n v="0"/>
  </r>
  <r>
    <x v="1"/>
    <m/>
    <n v="3240500829"/>
    <s v="['A VACSI KFT A VACSI KFT'"/>
    <s v=" 'OPOLE'"/>
    <s v=" 'Tesco Global Áruházak Zrt. Gyál Tesco Global Áruházak Zrt.'"/>
    <s v=" 'LIDL SZIGETSZENTMIKLOS HU LIDL SZIGETSZENTMIKLOS']"/>
    <m/>
    <n v="0"/>
    <n v="0"/>
  </r>
  <r>
    <x v="1"/>
    <m/>
    <n v="3240500739"/>
    <s v="['A VACSI KFT A VACSI KFT'"/>
    <s v=" 'OPOLE'"/>
    <s v=" 'Tesco Global Áruházak Zrt. Gyál Tesco Global Áruházak Zrt.'"/>
    <s v=" 'LIDL SZIGETSZENTMIKLOS HU LIDL SZIGETSZENTMIKLOS']"/>
    <m/>
    <n v="0"/>
    <n v="0"/>
  </r>
  <r>
    <x v="1"/>
    <m/>
    <n v="3240501082"/>
    <s v="['A VACSI KFT A VACSI KFT'"/>
    <s v=" 'OPOLE'"/>
    <s v=" 'Tesco Global Áruházak Zrt. Gyál Tesco Global Áruházak Zrt.'"/>
    <s v=" 'LIDL SZIGETSZENTMIKLOS HU LIDL SZIGETSZENTMIKLOS']"/>
    <m/>
    <n v="0"/>
    <n v="0"/>
  </r>
  <r>
    <x v="2"/>
    <m/>
    <n v="3240499479"/>
    <s v="['MC TYROWO'"/>
    <s v=" 'LIDL LAGER PRESOV SK LAGER PRESOV'"/>
    <s v=" 'FROST a.s. Prešov Petrovanská 34B FROST a.s. Prešov']"/>
    <m/>
    <m/>
    <n v="0"/>
    <n v="0"/>
  </r>
  <r>
    <x v="2"/>
    <m/>
    <n v="3240499480"/>
    <s v="['MC TYROWO'"/>
    <s v=" 'LIDL LAGER PRESOV SK LAGER PRESOV'"/>
    <s v=" 'FROST a.s. Prešov Petrovanská 34B FROST a.s. Prešov']"/>
    <m/>
    <m/>
    <n v="0"/>
    <n v="0"/>
  </r>
  <r>
    <x v="2"/>
    <m/>
    <n v="3240497479"/>
    <s v="['MC TYROWO'"/>
    <s v=" 'LIDL LAGER PRESOV SK LAGER PRESOV'"/>
    <s v=" 'FROST a.s. Prešov Petrovanská 34B FROST a.s. Prešov']"/>
    <m/>
    <m/>
    <n v="0"/>
    <n v="0"/>
  </r>
  <r>
    <x v="2"/>
    <m/>
    <n v="3240500156"/>
    <s v="['MC TYROWO'"/>
    <s v=" 'LIDL LAGER PRESOV SK LAGER PRESOV'"/>
    <s v=" 'FROST a.s. Prešov Petrovanská 34B FROST a.s. Prešov']"/>
    <m/>
    <m/>
    <n v="0"/>
    <n v="0"/>
  </r>
  <r>
    <x v="3"/>
    <m/>
    <n v="3240499320"/>
    <s v="['PENNY MARKET Jirny PENNY MARKET'"/>
    <s v=" 'LIDL CERHOVICE CZ LAGER CERHOVICE'"/>
    <s v=" 'KUTNO 4'"/>
    <s v=" 'LE&amp;CO LE&amp;CO Ing. Jiří Lenc s.r.o.']"/>
    <m/>
    <n v="0"/>
    <n v="0"/>
  </r>
  <r>
    <x v="3"/>
    <m/>
    <n v="3240500644"/>
    <s v="['PENNY MARKET Jirny PENNY MARKET'"/>
    <s v=" 'LIDL CERHOVICE CZ LAGER CERHOVICE'"/>
    <s v=" 'KUTNO 4'"/>
    <s v=" 'LE&amp;CO LE&amp;CO Ing. Jiří Lenc s.r.o.']"/>
    <m/>
    <n v="0"/>
    <n v="0"/>
  </r>
  <r>
    <x v="3"/>
    <m/>
    <n v="3240501328"/>
    <s v="['PENNY MARKET Jirny PENNY MARKET'"/>
    <s v=" 'LIDL CERHOVICE CZ LAGER CERHOVICE'"/>
    <s v=" 'KUTNO 4'"/>
    <s v=" 'LE&amp;CO LE&amp;CO Ing. Jiří Lenc s.r.o.']"/>
    <m/>
    <n v="0"/>
    <n v="0"/>
  </r>
  <r>
    <x v="4"/>
    <m/>
    <n v="3240499315"/>
    <s v="['NORMA K.S.TISKARSKA 12 NORMA K.S.TISKARSKA 12'"/>
    <s v=" 'POSREDNIEPRUSZEWO'"/>
    <s v=" 'PAVLU CEG PRAHA-STRASNICE PAVLU CEG S.R.O.'"/>
    <s v=" 'LIDL BRANDYS NAD LABEM CZ LAGER BRANDYS']"/>
    <m/>
    <n v="0"/>
    <n v="0"/>
  </r>
  <r>
    <x v="4"/>
    <m/>
    <n v="3240501290"/>
    <s v="['NORMA K.S.TISKARSKA 12 NORMA K.S.TISKARSKA 12'"/>
    <s v=" 'POSREDNIEPRUSZEWO'"/>
    <s v=" 'PAVLU CEG PRAHA-STRASNICE PAVLU CEG S.R.O.'"/>
    <s v=" 'LIDL BRANDYS NAD LABEM CZ LAGER BRANDYS']"/>
    <m/>
    <n v="0"/>
    <n v="0"/>
  </r>
  <r>
    <x v="4"/>
    <m/>
    <n v="3240500749"/>
    <s v="['NORMA K.S.TISKARSKA 12 NORMA K.S.TISKARSKA 12'"/>
    <s v=" 'POSREDNIEPRUSZEWO'"/>
    <s v=" 'PAVLU CEG PRAHA-STRASNICE PAVLU CEG S.R.O.'"/>
    <s v=" 'LIDL BRANDYS NAD LABEM CZ LAGER BRANDYS']"/>
    <m/>
    <n v="0"/>
    <n v="0"/>
  </r>
  <r>
    <x v="4"/>
    <m/>
    <n v="3240500328"/>
    <s v="['NORMA K.S.TISKARSKA 12 NORMA K.S.TISKARSKA 12'"/>
    <s v=" 'POSREDNIEPRUSZEWO'"/>
    <s v=" 'PAVLU CEG PRAHA-STRASNICE PAVLU CEG S.R.O.'"/>
    <s v=" 'LIDL BRANDYS NAD LABEM CZ LAGER BRANDYS']"/>
    <m/>
    <n v="0"/>
    <n v="0"/>
  </r>
  <r>
    <x v="4"/>
    <m/>
    <n v="3240499323"/>
    <s v="['POSREDNIEPRUSZEWO'"/>
    <s v=" 'LIDL OLOMOUC CZ LAGER OLOMOUC'"/>
    <s v=" 'DC Olomouc Logistické centrum Olomouc']"/>
    <m/>
    <m/>
    <n v="0"/>
    <n v="0"/>
  </r>
  <r>
    <x v="4"/>
    <m/>
    <n v="3240501299"/>
    <s v="['POSREDNIEPRUSZEWO'"/>
    <s v=" 'LIDL OLOMOUC CZ LAGER OLOMOUC'"/>
    <s v=" 'DC Olomouc Logistické centrum Olomouc']"/>
    <m/>
    <m/>
    <n v="0"/>
    <n v="0"/>
  </r>
  <r>
    <x v="4"/>
    <m/>
    <n v="3240499318"/>
    <s v="['Makro Cash and Carry ČR Kozomín Makro Cash and Carry ČR s.r.o.'"/>
    <s v=" 'LIDL LC-009 BUŠTĚHRAD LC-009 BUŠTĚHRAD'"/>
    <s v=" 'POSREDNIEPRUSZEWO'"/>
    <s v=" 'UNIBRANDS CZ Bořanovice UNIBRANDS CZ s.r.o.']"/>
    <m/>
    <n v="0"/>
    <n v="0"/>
  </r>
  <r>
    <x v="4"/>
    <m/>
    <n v="3240500385"/>
    <s v="['Makro Cash and Carry ČR Kozomín Makro Cash and Carry ČR s.r.o.'"/>
    <s v=" 'LIDL LC-009 BUŠTĚHRAD LC-009 BUŠTĚHRAD'"/>
    <s v=" 'POSREDNIEPRUSZEWO'"/>
    <s v=" 'UNIBRANDS CZ Bořanovice UNIBRANDS CZ s.r.o.']"/>
    <m/>
    <n v="0"/>
    <n v="0"/>
  </r>
  <r>
    <x v="4"/>
    <m/>
    <n v="3240501325"/>
    <s v="['Makro Cash and Carry ČR Kozomín Makro Cash and Carry ČR s.r.o.'"/>
    <s v=" 'LIDL LC-009 BUŠTĚHRAD LC-009 BUŠTĚHRAD'"/>
    <s v=" 'POSREDNIEPRUSZEWO'"/>
    <s v=" 'UNIBRANDS CZ Bořanovice UNIBRANDS CZ s.r.o.']"/>
    <m/>
    <n v="0"/>
    <n v="0"/>
  </r>
  <r>
    <x v="4"/>
    <m/>
    <n v="3240500736"/>
    <s v="['Makro Cash and Carry ČR Kozomín Makro Cash and Carry ČR s.r.o.'"/>
    <s v=" 'LIDL LC-009 BUŠTĚHRAD LC-009 BUŠTĚHRAD'"/>
    <s v=" 'POSREDNIEPRUSZEWO'"/>
    <s v=" 'UNIBRANDS CZ Bořanovice UNIBRANDS CZ s.r.o.']"/>
    <m/>
    <n v="0"/>
    <n v="0"/>
  </r>
  <r>
    <x v="5"/>
    <m/>
    <n v="3240500587"/>
    <s v="['MC BYTOM'"/>
    <s v=" 'Spiš Market spol. s.r. Spiš Market spol. s.r.']"/>
    <m/>
    <m/>
    <m/>
    <n v="0"/>
    <n v="0"/>
  </r>
  <r>
    <x v="5"/>
    <m/>
    <n v="3240501434"/>
    <s v="['MC BYTOM'"/>
    <s v=" 'Halker Mirelit Depo Kft. Halker Mirelit Depo Kft.']"/>
    <m/>
    <m/>
    <m/>
    <n v="0"/>
    <n v="0"/>
  </r>
  <r>
    <x v="5"/>
    <m/>
    <n v="3240500625"/>
    <s v="['MC BYTOM'"/>
    <s v=" 'Baromfiudvar Debrecen  Baromfiudvar 2002 Kft.'"/>
    <s v=" 'Premier Food Család utca 69 Premier Food Korlátolt']"/>
    <m/>
    <m/>
    <n v="0"/>
    <n v="0"/>
  </r>
  <r>
    <x v="5"/>
    <m/>
    <n v="3240501089"/>
    <s v="['MC BYTOM'"/>
    <s v=" 'Baromfiudvar Debrecen  Baromfiudvar 2002 Kft.'"/>
    <s v=" 'Premier Food Család utca 69 Premier Food Korlátolt']"/>
    <m/>
    <m/>
    <n v="0"/>
    <n v="0"/>
  </r>
  <r>
    <x v="5"/>
    <m/>
    <n v="3240501084"/>
    <s v="['MC BYTOM'"/>
    <s v=" 'Baromfiudvar Debrecen  Baromfiudvar 2002 Kft.'"/>
    <s v=" 'Premier Food Család utca 69 Premier Food Korlátolt']"/>
    <m/>
    <m/>
    <n v="0"/>
    <n v="0"/>
  </r>
  <r>
    <x v="5"/>
    <m/>
    <n v="3240501086"/>
    <s v="['MC BYTOM'"/>
    <s v=" 'Baromfiudvar Debrecen  Baromfiudvar 2002 Kft.'"/>
    <s v=" 'Premier Food Család utca 69 Premier Food Korlátolt']"/>
    <m/>
    <m/>
    <n v="0"/>
    <n v="0"/>
  </r>
  <r>
    <x v="5"/>
    <m/>
    <n v="3240499476"/>
    <s v="['TESCO STORES SR a.s.TESCO STORES SR"/>
    <s v="A.S TESCO STORES SR a.s. (TE'"/>
    <s v=" 'MC BYTOM'"/>
    <s v=" 'LIDL LAGER NEMSOVA SK NEM - VELKOSKLAD LIDL']"/>
    <m/>
    <n v="0"/>
    <n v="0"/>
  </r>
  <r>
    <x v="5"/>
    <m/>
    <n v="3240499474"/>
    <s v="['TESCO STORES SR a.s.TESCO STORES SR"/>
    <s v="A.S TESCO STORES SR a.s. (TE'"/>
    <s v=" 'MC BYTOM'"/>
    <s v=" 'LIDL LAGER NEMSOVA SK NEM - VELKOSKLAD LIDL']"/>
    <m/>
    <n v="0"/>
    <n v="0"/>
  </r>
  <r>
    <x v="5"/>
    <m/>
    <n v="3240500204"/>
    <s v="['TESCO STORES SR a.s.TESCO STORES SR"/>
    <s v="A.S TESCO STORES SR a.s. (TE'"/>
    <s v=" 'MC BYTOM'"/>
    <s v=" 'LIDL LAGER NEMSOVA SK NEM - VELKOSKLAD LIDL']"/>
    <m/>
    <n v="0"/>
    <n v="0"/>
  </r>
  <r>
    <x v="5"/>
    <m/>
    <n v="3240500827"/>
    <s v="['MC BYTOM'"/>
    <s v=" 'LIDL SZEKESFEHERVAR HU LIDL SZF LOGISZTIKAL']"/>
    <m/>
    <m/>
    <m/>
    <n v="0"/>
    <n v="0"/>
  </r>
  <r>
    <x v="5"/>
    <m/>
    <n v="3240500828"/>
    <s v="['MC BYTOM'"/>
    <s v=" 'LIDL SZEKESFEHERVAR HU LIDL SZF LOGISZTIKAL']"/>
    <m/>
    <m/>
    <m/>
    <n v="0"/>
    <n v="0"/>
  </r>
  <r>
    <x v="5"/>
    <m/>
    <n v="3240500826"/>
    <s v="['MC BYTOM'"/>
    <s v=" 'MC BYTOM'"/>
    <s v=" 'LIDL HEJOKURT HU LIDL HEJOKURT'"/>
    <s v=" 'LIDL ECSER HU LIDL ECSER']"/>
    <m/>
    <n v="0"/>
    <n v="0"/>
  </r>
  <r>
    <x v="5"/>
    <m/>
    <n v="3240500825"/>
    <s v="['MC BYTOM'"/>
    <s v=" 'MC BYTOM'"/>
    <s v=" 'LIDL HEJOKURT HU LIDL HEJOKURT'"/>
    <s v=" 'LIDL ECSER HU LIDL ECSER']"/>
    <m/>
    <n v="0"/>
    <n v="0"/>
  </r>
  <r>
    <x v="5"/>
    <m/>
    <n v="3240500824"/>
    <s v="['MC BYTOM'"/>
    <s v=" 'MC BYTOM'"/>
    <s v=" 'LIDL HEJOKURT HU LIDL HEJOKURT'"/>
    <s v=" 'LIDL ECSER HU LIDL ECSER']"/>
    <m/>
    <n v="0"/>
    <n v="0"/>
  </r>
  <r>
    <x v="5"/>
    <m/>
    <n v="3240500823"/>
    <s v="['MC BYTOM'"/>
    <s v=" 'MC BYTOM'"/>
    <s v=" 'LIDL HEJOKURT HU LIDL HEJOKURT'"/>
    <s v=" 'LIDL ECSER HU LIDL ECSER']"/>
    <m/>
    <n v="0"/>
    <n v="0"/>
  </r>
  <r>
    <x v="5"/>
    <m/>
    <n v="3240499485"/>
    <s v="['HOPI SK S.R.O.LOGISTICKÝ HOPI SK S.R.O.LOGISTICKÝ'"/>
    <s v=" 'MC BYTOM'"/>
    <s v=" 'LIDL LAGER SERED SK LIDL SLOVENSKÁ REPUBLIKA V.O.S.']"/>
    <m/>
    <m/>
    <n v="0"/>
    <n v="0"/>
  </r>
  <r>
    <x v="5"/>
    <m/>
    <n v="3240500737"/>
    <s v="['HOPI SK S.R.O.LOGISTICKÝ HOPI SK S.R.O.LOGISTICKÝ'"/>
    <s v=" 'MC BYTOM'"/>
    <s v=" 'LIDL LAGER SERED SK LIDL SLOVENSKÁ REPUBLIKA V.O.S.']"/>
    <m/>
    <m/>
    <n v="0"/>
    <n v="0"/>
  </r>
  <r>
    <x v="5"/>
    <m/>
    <n v="3240500179"/>
    <s v="['HOPI SK S.R.O.LOGISTICKÝ HOPI SK S.R.O.LOGISTICKÝ'"/>
    <s v=" 'MC BYTOM'"/>
    <s v=" 'LIDL LAGER SERED SK LIDL SLOVENSKÁ REPUBLIKA V.O.S.']"/>
    <m/>
    <m/>
    <n v="0"/>
    <n v="0"/>
  </r>
  <r>
    <x v="5"/>
    <m/>
    <n v="3240500214"/>
    <s v="['MC BYTOM'"/>
    <s v=" 'LABAS KOSICE LABAS S.R.O.'"/>
    <s v=" 'TESCO STORES SR a.s.(WH PRESOV FRESH) TESCO STORES SR a.s.']"/>
    <m/>
    <m/>
    <n v="0"/>
    <n v="0"/>
  </r>
  <r>
    <x v="5"/>
    <m/>
    <n v="3240500478"/>
    <s v="['MC BYTOM'"/>
    <s v=" 'LABAS KOSICE LABAS S.R.O.'"/>
    <s v=" 'TESCO STORES SR a.s.(WH PRESOV FRESH) TESCO STORES SR a.s.']"/>
    <m/>
    <m/>
    <n v="0"/>
    <n v="0"/>
  </r>
  <r>
    <x v="5"/>
    <m/>
    <n v="3240500477"/>
    <s v="['MC BYTOM'"/>
    <s v=" 'LABAS KOSICE LABAS S.R.O.'"/>
    <s v=" 'TESCO STORES SR a.s.(WH PRESOV FRESH) TESCO STORES SR a.s.']"/>
    <m/>
    <m/>
    <n v="0"/>
    <n v="0"/>
  </r>
  <r>
    <x v="5"/>
    <m/>
    <n v="3240500203"/>
    <s v="['MC BYTOM'"/>
    <s v=" 'LABAS KOSICE LABAS S.R.O.'"/>
    <s v=" 'TESCO STORES SR a.s.(WH PRESOV FRESH) TESCO STORES SR a.s.']"/>
    <m/>
    <m/>
    <n v="0"/>
    <n v="0"/>
  </r>
  <r>
    <x v="5"/>
    <m/>
    <n v="3240501022"/>
    <s v="['MC BYTOM'"/>
    <s v=" 'MC BYTOM'"/>
    <s v=" 'KEDVENC Kereskedőház Zrt Gyongyos KEDVENC Kereskedőház Zrt'"/>
    <s v=" 'HÚSPOSTA Nyírpazony HÚSPOSTA KERESKEDELMI ÉS']"/>
    <m/>
    <n v="0"/>
    <n v="0"/>
  </r>
  <r>
    <x v="5"/>
    <m/>
    <n v="3240500490"/>
    <s v="['MC BYTOM'"/>
    <s v=" 'MC BYTOM'"/>
    <s v=" 'KEDVENC Kereskedőház Zrt Gyongyos KEDVENC Kereskedőház Zrt'"/>
    <s v=" 'HÚSPOSTA Nyírpazony HÚSPOSTA KERESKEDELMI ÉS']"/>
    <m/>
    <n v="0"/>
    <n v="0"/>
  </r>
  <r>
    <x v="5"/>
    <m/>
    <n v="3240501183"/>
    <s v="['MC BYTOM'"/>
    <s v=" 'MC BYTOM'"/>
    <s v=" 'KEDVENC Kereskedőház Zrt Gyongyos KEDVENC Kereskedőház Zrt'"/>
    <s v=" 'HÚSPOSTA Nyírpazony HÚSPOSTA KERESKEDELMI ÉS']"/>
    <m/>
    <n v="0"/>
    <n v="0"/>
  </r>
  <r>
    <x v="5"/>
    <m/>
    <n v="3240501184"/>
    <s v="['MC BYTOM'"/>
    <s v=" 'MC BYTOM'"/>
    <s v=" 'KEDVENC Kereskedőház Zrt Gyongyos KEDVENC Kereskedőház Zrt'"/>
    <s v=" 'HÚSPOSTA Nyírpazony HÚSPOSTA KERESKEDELMI ÉS']"/>
    <m/>
    <n v="0"/>
    <n v="0"/>
  </r>
  <r>
    <x v="5"/>
    <m/>
    <n v="3240500626"/>
    <s v="['MC BYTOM'"/>
    <s v=" 'NAGEL HUNGÁRIA LOGISZTIKAI KFT. NAGEL HUNGÁRIA LOGISZTIKAI KFT.']"/>
    <m/>
    <m/>
    <m/>
    <n v="0"/>
    <n v="0"/>
  </r>
  <r>
    <x v="5"/>
    <m/>
    <n v="3240501315"/>
    <s v="['MC BYTOM'"/>
    <s v=" 'NAGEL HUNGÁRIA LOGISZTIKAI KFT. NAGEL HUNGÁRIA LOGISZTIKAI KFT.']"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n v="0"/>
    <n v="0"/>
  </r>
  <r>
    <x v="6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x v="0"/>
    <x v="0"/>
    <x v="0"/>
    <x v="0"/>
    <x v="0"/>
    <x v="0"/>
    <x v="0"/>
    <n v="2"/>
    <n v="576"/>
    <n v="100"/>
    <n v="36.134001046416017"/>
    <n v="6.2732640705583376E-2"/>
    <s v="50.6753268,17.987213"/>
    <s v="50.6753268"/>
    <s v="17.9872135"/>
    <x v="0"/>
    <x v="0"/>
  </r>
  <r>
    <x v="0"/>
    <x v="0"/>
    <x v="0"/>
    <x v="0"/>
    <x v="1"/>
    <x v="0"/>
    <x v="1"/>
    <n v="9"/>
    <n v="3280"/>
    <n v="100"/>
    <n v="205.76306151431351"/>
    <n v="6.2732640705583376E-2"/>
    <s v="50.6753268,17.987213"/>
    <s v="50.6753268"/>
    <s v="17.9872135"/>
    <x v="0"/>
    <x v="0"/>
  </r>
  <r>
    <x v="0"/>
    <x v="0"/>
    <x v="0"/>
    <x v="0"/>
    <x v="2"/>
    <x v="0"/>
    <x v="2"/>
    <n v="5"/>
    <n v="1814.4"/>
    <n v="100"/>
    <n v="113.8221032962105"/>
    <n v="6.2732640705583376E-2"/>
    <s v="50.6753268,17.987213"/>
    <s v="50.6753268"/>
    <s v="17.9872135"/>
    <x v="0"/>
    <x v="0"/>
  </r>
  <r>
    <x v="0"/>
    <x v="0"/>
    <x v="0"/>
    <x v="0"/>
    <x v="3"/>
    <x v="0"/>
    <x v="3"/>
    <n v="1"/>
    <n v="280.8"/>
    <n v="100"/>
    <n v="17.615325510127811"/>
    <n v="6.2732640705583376E-2"/>
    <s v="50.6753268,17.987213"/>
    <s v="50.6753268"/>
    <s v="17.9872135"/>
    <x v="0"/>
    <x v="0"/>
  </r>
  <r>
    <x v="0"/>
    <x v="0"/>
    <x v="0"/>
    <x v="0"/>
    <x v="4"/>
    <x v="0"/>
    <x v="4"/>
    <n v="5"/>
    <n v="1728"/>
    <n v="100"/>
    <n v="108.40200313924809"/>
    <n v="6.2732640705583376E-2"/>
    <s v="50.6753268,17.987213"/>
    <s v="50.6753268"/>
    <s v="17.9872135"/>
    <x v="0"/>
    <x v="0"/>
  </r>
  <r>
    <x v="0"/>
    <x v="0"/>
    <x v="0"/>
    <x v="0"/>
    <x v="5"/>
    <x v="0"/>
    <x v="5"/>
    <n v="5"/>
    <n v="1814.4"/>
    <n v="100"/>
    <n v="113.8221032962105"/>
    <n v="6.2732640705583376E-2"/>
    <s v="50.6753268,17.987213"/>
    <s v="50.6753268"/>
    <s v="17.9872135"/>
    <x v="0"/>
    <x v="0"/>
  </r>
  <r>
    <x v="0"/>
    <x v="0"/>
    <x v="0"/>
    <x v="0"/>
    <x v="6"/>
    <x v="0"/>
    <x v="6"/>
    <n v="4"/>
    <n v="1209.5999999999999"/>
    <n v="100"/>
    <n v="75.881402197473648"/>
    <n v="6.2732640705583376E-2"/>
    <s v="50.6753268,17.987213"/>
    <s v="50.6753268"/>
    <s v="17.9872135"/>
    <x v="0"/>
    <x v="0"/>
  </r>
  <r>
    <x v="1"/>
    <x v="0"/>
    <x v="0"/>
    <x v="1"/>
    <x v="7"/>
    <x v="0"/>
    <x v="7"/>
    <n v="16"/>
    <n v="6204"/>
    <n v="293"/>
    <n v="1967.3191999999999"/>
    <n v="0.31710496453900722"/>
    <s v="50.6753268,17.987213"/>
    <s v="50.6753268"/>
    <s v="17.9872135"/>
    <x v="0"/>
    <x v="0"/>
  </r>
  <r>
    <x v="2"/>
    <x v="1"/>
    <x v="0"/>
    <x v="0"/>
    <x v="8"/>
    <x v="1"/>
    <x v="8"/>
    <n v="2"/>
    <n v="589.63"/>
    <n v="221"/>
    <n v="914.98115484815537"/>
    <n v="1.5517886722998411"/>
    <s v="51.0401850,21.116928"/>
    <s v="51.0401850"/>
    <s v="21.1169286"/>
    <x v="0"/>
    <x v="0"/>
  </r>
  <r>
    <x v="2"/>
    <x v="1"/>
    <x v="0"/>
    <x v="0"/>
    <x v="9"/>
    <x v="1"/>
    <x v="1"/>
    <n v="1"/>
    <n v="173.49"/>
    <n v="221"/>
    <n v="269.2198167572995"/>
    <n v="1.5517886722998411"/>
    <s v="51.0401850,21.116928"/>
    <s v="51.0401850"/>
    <s v="21.1169286"/>
    <x v="0"/>
    <x v="0"/>
  </r>
  <r>
    <x v="2"/>
    <x v="1"/>
    <x v="0"/>
    <x v="0"/>
    <x v="10"/>
    <x v="1"/>
    <x v="9"/>
    <n v="1"/>
    <n v="193.12"/>
    <n v="221"/>
    <n v="299.68142839454538"/>
    <n v="1.5517886722998411"/>
    <s v="51.0401850,21.116928"/>
    <s v="51.0401850"/>
    <s v="21.1169286"/>
    <x v="0"/>
    <x v="0"/>
  </r>
  <r>
    <x v="3"/>
    <x v="1"/>
    <x v="0"/>
    <x v="1"/>
    <x v="11"/>
    <x v="1"/>
    <x v="7"/>
    <n v="1"/>
    <n v="202.92"/>
    <n v="414"/>
    <n v="353.36262450557228"/>
    <n v="1.7413888453852371"/>
    <s v="51.0401850,21.116928"/>
    <s v="51.0401850"/>
    <s v="21.1169286"/>
    <x v="0"/>
    <x v="0"/>
  </r>
  <r>
    <x v="3"/>
    <x v="1"/>
    <x v="0"/>
    <x v="1"/>
    <x v="12"/>
    <x v="1"/>
    <x v="10"/>
    <n v="4"/>
    <n v="1393.37"/>
    <n v="414"/>
    <n v="2426.3989754944282"/>
    <n v="1.7413888453852371"/>
    <s v="51.0401850,21.116928"/>
    <s v="51.0401850"/>
    <s v="21.1169286"/>
    <x v="0"/>
    <x v="0"/>
  </r>
  <r>
    <x v="4"/>
    <x v="2"/>
    <x v="0"/>
    <x v="0"/>
    <x v="13"/>
    <x v="2"/>
    <x v="0"/>
    <n v="5"/>
    <n v="1608"/>
    <n v="248"/>
    <n v="241.3335096529969"/>
    <n v="0.15008302839116719"/>
    <s v="52.2264364,19.438144"/>
    <s v="52.2264364"/>
    <s v="19.4381448"/>
    <x v="0"/>
    <x v="0"/>
  </r>
  <r>
    <x v="4"/>
    <x v="2"/>
    <x v="0"/>
    <x v="0"/>
    <x v="14"/>
    <x v="2"/>
    <x v="5"/>
    <n v="1"/>
    <n v="273"/>
    <n v="248"/>
    <n v="40.972666750788648"/>
    <n v="0.15008302839116719"/>
    <s v="52.2264364,19.438144"/>
    <s v="52.2264364"/>
    <s v="19.4381448"/>
    <x v="0"/>
    <x v="0"/>
  </r>
  <r>
    <x v="4"/>
    <x v="2"/>
    <x v="0"/>
    <x v="0"/>
    <x v="15"/>
    <x v="2"/>
    <x v="11"/>
    <n v="1"/>
    <n v="202"/>
    <n v="248"/>
    <n v="30.316771735015781"/>
    <n v="0.15008302839116719"/>
    <s v="52.2264364,19.438144"/>
    <s v="52.2264364"/>
    <s v="19.4381448"/>
    <x v="0"/>
    <x v="0"/>
  </r>
  <r>
    <x v="4"/>
    <x v="2"/>
    <x v="0"/>
    <x v="0"/>
    <x v="16"/>
    <x v="2"/>
    <x v="12"/>
    <n v="11"/>
    <n v="4104"/>
    <n v="248"/>
    <n v="615.94074851735024"/>
    <n v="0.15008302839116719"/>
    <s v="52.2264364,19.438144"/>
    <s v="52.2264364"/>
    <s v="19.4381448"/>
    <x v="0"/>
    <x v="0"/>
  </r>
  <r>
    <x v="4"/>
    <x v="2"/>
    <x v="0"/>
    <x v="0"/>
    <x v="17"/>
    <x v="2"/>
    <x v="13"/>
    <n v="9"/>
    <n v="3372"/>
    <n v="248"/>
    <n v="506.07997173501587"/>
    <n v="0.15008302839116719"/>
    <s v="52.2264364,19.438144"/>
    <s v="52.2264364"/>
    <s v="19.4381448"/>
    <x v="0"/>
    <x v="0"/>
  </r>
  <r>
    <x v="4"/>
    <x v="2"/>
    <x v="0"/>
    <x v="0"/>
    <x v="18"/>
    <x v="2"/>
    <x v="9"/>
    <n v="1"/>
    <n v="240"/>
    <n v="248"/>
    <n v="36.019926813880133"/>
    <n v="0.15008302839116719"/>
    <s v="52.2264364,19.438144"/>
    <s v="52.2264364"/>
    <s v="19.4381448"/>
    <x v="0"/>
    <x v="0"/>
  </r>
  <r>
    <x v="4"/>
    <x v="2"/>
    <x v="0"/>
    <x v="0"/>
    <x v="19"/>
    <x v="2"/>
    <x v="14"/>
    <n v="4"/>
    <n v="1296"/>
    <n v="248"/>
    <n v="194.5076047949527"/>
    <n v="0.15008302839116719"/>
    <s v="52.2264364,19.438144"/>
    <s v="52.2264364"/>
    <s v="19.4381448"/>
    <x v="0"/>
    <x v="0"/>
  </r>
  <r>
    <x v="5"/>
    <x v="2"/>
    <x v="0"/>
    <x v="1"/>
    <x v="20"/>
    <x v="2"/>
    <x v="10"/>
    <n v="4"/>
    <n v="1505"/>
    <n v="216"/>
    <n v="907.57469937629946"/>
    <n v="0.60303966735966741"/>
    <s v="52.2264364,19.438144"/>
    <s v="52.2264364"/>
    <s v="19.4381448"/>
    <x v="0"/>
    <x v="0"/>
  </r>
  <r>
    <x v="5"/>
    <x v="2"/>
    <x v="0"/>
    <x v="1"/>
    <x v="21"/>
    <x v="2"/>
    <x v="15"/>
    <n v="3"/>
    <n v="900"/>
    <n v="216"/>
    <n v="542.73570062370072"/>
    <n v="0.60303966735966741"/>
    <s v="52.2264364,19.438144"/>
    <s v="52.2264364"/>
    <s v="19.4381448"/>
    <x v="0"/>
    <x v="0"/>
  </r>
  <r>
    <x v="6"/>
    <x v="3"/>
    <x v="0"/>
    <x v="1"/>
    <x v="22"/>
    <x v="3"/>
    <x v="7"/>
    <n v="1"/>
    <n v="304.62"/>
    <n v="637"/>
    <n v="4277.0728000000008"/>
    <n v="14.04068281793711"/>
    <s v="53.8294374,22.400749"/>
    <s v="53.8294374"/>
    <s v="22.4007490"/>
    <x v="0"/>
    <x v="0"/>
  </r>
  <r>
    <x v="7"/>
    <x v="4"/>
    <x v="0"/>
    <x v="0"/>
    <x v="23"/>
    <x v="4"/>
    <x v="8"/>
    <n v="5"/>
    <n v="1694.39"/>
    <n v="383"/>
    <n v="417.28019493305533"/>
    <n v="0.24627163459006199"/>
    <s v="52.3777657,16.599791"/>
    <s v="52.3777657"/>
    <s v="16.5997916"/>
    <x v="0"/>
    <x v="0"/>
  </r>
  <r>
    <x v="7"/>
    <x v="4"/>
    <x v="0"/>
    <x v="0"/>
    <x v="24"/>
    <x v="4"/>
    <x v="1"/>
    <n v="1"/>
    <n v="370"/>
    <n v="383"/>
    <n v="91.120504798322955"/>
    <n v="0.24627163459006199"/>
    <s v="52.3777657,16.599791"/>
    <s v="52.3777657"/>
    <s v="16.5997916"/>
    <x v="0"/>
    <x v="0"/>
  </r>
  <r>
    <x v="7"/>
    <x v="4"/>
    <x v="0"/>
    <x v="0"/>
    <x v="25"/>
    <x v="4"/>
    <x v="16"/>
    <n v="1"/>
    <n v="286.99"/>
    <n v="383"/>
    <n v="70.677496411001911"/>
    <n v="0.24627163459006199"/>
    <s v="52.3777657,16.599791"/>
    <s v="52.3777657"/>
    <s v="16.5997916"/>
    <x v="0"/>
    <x v="0"/>
  </r>
  <r>
    <x v="7"/>
    <x v="4"/>
    <x v="0"/>
    <x v="0"/>
    <x v="26"/>
    <x v="4"/>
    <x v="17"/>
    <n v="2"/>
    <n v="655.35"/>
    <n v="383"/>
    <n v="161.3941157285972"/>
    <n v="0.24627163459006199"/>
    <s v="52.3777657,16.599791"/>
    <s v="52.3777657"/>
    <s v="16.5997916"/>
    <x v="0"/>
    <x v="0"/>
  </r>
  <r>
    <x v="7"/>
    <x v="4"/>
    <x v="0"/>
    <x v="0"/>
    <x v="27"/>
    <x v="4"/>
    <x v="18"/>
    <n v="6"/>
    <n v="2148.4499999999998"/>
    <n v="383"/>
    <n v="529.10229333501877"/>
    <n v="0.24627163459006199"/>
    <s v="52.3777657,16.599791"/>
    <s v="52.3777657"/>
    <s v="16.5997916"/>
    <x v="0"/>
    <x v="0"/>
  </r>
  <r>
    <x v="7"/>
    <x v="4"/>
    <x v="0"/>
    <x v="0"/>
    <x v="28"/>
    <x v="4"/>
    <x v="3"/>
    <n v="1"/>
    <n v="310"/>
    <n v="383"/>
    <n v="76.344206722919239"/>
    <n v="0.24627163459006199"/>
    <s v="52.3777657,16.599791"/>
    <s v="52.3777657"/>
    <s v="16.5997916"/>
    <x v="0"/>
    <x v="0"/>
  </r>
  <r>
    <x v="7"/>
    <x v="4"/>
    <x v="0"/>
    <x v="0"/>
    <x v="29"/>
    <x v="4"/>
    <x v="9"/>
    <n v="1"/>
    <n v="202.94"/>
    <n v="383"/>
    <n v="49.97836552370719"/>
    <n v="0.24627163459006199"/>
    <s v="52.3777657,16.599791"/>
    <s v="52.3777657"/>
    <s v="16.5997916"/>
    <x v="0"/>
    <x v="0"/>
  </r>
  <r>
    <x v="7"/>
    <x v="4"/>
    <x v="0"/>
    <x v="0"/>
    <x v="30"/>
    <x v="4"/>
    <x v="9"/>
    <n v="2"/>
    <n v="516.47"/>
    <n v="383"/>
    <n v="127.1919111167293"/>
    <n v="0.24627163459006199"/>
    <s v="52.3777657,16.599791"/>
    <s v="52.3777657"/>
    <s v="16.5997916"/>
    <x v="0"/>
    <x v="0"/>
  </r>
  <r>
    <x v="7"/>
    <x v="4"/>
    <x v="0"/>
    <x v="0"/>
    <x v="31"/>
    <x v="4"/>
    <x v="19"/>
    <n v="2"/>
    <n v="777.6"/>
    <n v="383"/>
    <n v="191.50082305723231"/>
    <n v="0.24627163459006199"/>
    <s v="52.3777657,16.599791"/>
    <s v="52.3777657"/>
    <s v="16.5997916"/>
    <x v="0"/>
    <x v="0"/>
  </r>
  <r>
    <x v="7"/>
    <x v="4"/>
    <x v="0"/>
    <x v="0"/>
    <x v="32"/>
    <x v="4"/>
    <x v="20"/>
    <n v="9"/>
    <n v="3480"/>
    <n v="383"/>
    <n v="857.02528837341595"/>
    <n v="0.24627163459006199"/>
    <s v="52.3777657,16.599791"/>
    <s v="52.3777657"/>
    <s v="16.5997916"/>
    <x v="0"/>
    <x v="0"/>
  </r>
  <r>
    <x v="8"/>
    <x v="4"/>
    <x v="0"/>
    <x v="0"/>
    <x v="33"/>
    <x v="4"/>
    <x v="21"/>
    <n v="10"/>
    <n v="3953.2"/>
    <n v="383"/>
    <n v="2571.6152000000002"/>
    <n v="0.65051482343417999"/>
    <s v="52.3777657,16.599791"/>
    <s v="52.3777657"/>
    <s v="16.5997916"/>
    <x v="0"/>
    <x v="0"/>
  </r>
  <r>
    <x v="9"/>
    <x v="5"/>
    <x v="0"/>
    <x v="0"/>
    <x v="34"/>
    <x v="5"/>
    <x v="5"/>
    <n v="1"/>
    <n v="235.2"/>
    <n v="476"/>
    <n v="184.33213950853721"/>
    <n v="0.78372508294446097"/>
    <s v="53.6846474,19.895318"/>
    <s v="53.6846474"/>
    <s v="19.8953181"/>
    <x v="0"/>
    <x v="0"/>
  </r>
  <r>
    <x v="9"/>
    <x v="5"/>
    <x v="0"/>
    <x v="0"/>
    <x v="35"/>
    <x v="5"/>
    <x v="5"/>
    <n v="8"/>
    <n v="3024"/>
    <n v="476"/>
    <n v="2369.9846508240498"/>
    <n v="0.78372508294446097"/>
    <s v="53.6846474,19.895318"/>
    <s v="53.6846474"/>
    <s v="19.8953181"/>
    <x v="0"/>
    <x v="0"/>
  </r>
  <r>
    <x v="9"/>
    <x v="5"/>
    <x v="0"/>
    <x v="0"/>
    <x v="36"/>
    <x v="5"/>
    <x v="1"/>
    <n v="2"/>
    <n v="616"/>
    <n v="476"/>
    <n v="482.77465109378801"/>
    <n v="0.78372508294446097"/>
    <s v="53.6846474,19.895318"/>
    <s v="53.6846474"/>
    <s v="19.8953181"/>
    <x v="0"/>
    <x v="0"/>
  </r>
  <r>
    <x v="9"/>
    <x v="5"/>
    <x v="0"/>
    <x v="0"/>
    <x v="37"/>
    <x v="5"/>
    <x v="22"/>
    <n v="1"/>
    <n v="202.83"/>
    <n v="476"/>
    <n v="158.962958573625"/>
    <n v="0.78372508294446097"/>
    <s v="53.6846474,19.895318"/>
    <s v="53.6846474"/>
    <s v="19.8953181"/>
    <x v="0"/>
    <x v="0"/>
  </r>
  <r>
    <x v="10"/>
    <x v="5"/>
    <x v="0"/>
    <x v="0"/>
    <x v="38"/>
    <x v="5"/>
    <x v="8"/>
    <n v="6"/>
    <n v="2352"/>
    <n v="476"/>
    <n v="870.8030152448913"/>
    <n v="0.3702393772299708"/>
    <s v="53.6846474,19.895318"/>
    <s v="53.6846474"/>
    <s v="19.8953181"/>
    <x v="0"/>
    <x v="0"/>
  </r>
  <r>
    <x v="10"/>
    <x v="5"/>
    <x v="0"/>
    <x v="0"/>
    <x v="39"/>
    <x v="5"/>
    <x v="2"/>
    <n v="8"/>
    <n v="2848"/>
    <n v="476"/>
    <n v="1054.4417463509569"/>
    <n v="0.3702393772299708"/>
    <s v="53.6846474,19.895318"/>
    <s v="53.6846474"/>
    <s v="19.8953181"/>
    <x v="0"/>
    <x v="0"/>
  </r>
  <r>
    <x v="10"/>
    <x v="5"/>
    <x v="0"/>
    <x v="0"/>
    <x v="40"/>
    <x v="5"/>
    <x v="3"/>
    <n v="1"/>
    <n v="202"/>
    <n v="476"/>
    <n v="74.788354200454108"/>
    <n v="0.3702393772299708"/>
    <s v="53.6846474,19.895318"/>
    <s v="53.6846474"/>
    <s v="19.8953181"/>
    <x v="0"/>
    <x v="0"/>
  </r>
  <r>
    <x v="10"/>
    <x v="5"/>
    <x v="0"/>
    <x v="0"/>
    <x v="41"/>
    <x v="5"/>
    <x v="6"/>
    <n v="7"/>
    <n v="2520"/>
    <n v="476"/>
    <n v="933.00323061952645"/>
    <n v="0.3702393772299708"/>
    <s v="53.6846474,19.895318"/>
    <s v="53.6846474"/>
    <s v="19.8953181"/>
    <x v="0"/>
    <x v="0"/>
  </r>
  <r>
    <x v="10"/>
    <x v="5"/>
    <x v="0"/>
    <x v="0"/>
    <x v="42"/>
    <x v="5"/>
    <x v="6"/>
    <n v="1"/>
    <n v="235.2"/>
    <n v="476"/>
    <n v="87.08030152448913"/>
    <n v="0.3702393772299708"/>
    <s v="53.6846474,19.895318"/>
    <s v="53.6846474"/>
    <s v="19.8953181"/>
    <x v="0"/>
    <x v="0"/>
  </r>
  <r>
    <x v="10"/>
    <x v="5"/>
    <x v="0"/>
    <x v="0"/>
    <x v="43"/>
    <x v="5"/>
    <x v="23"/>
    <n v="2"/>
    <n v="475.2"/>
    <n v="476"/>
    <n v="175.93775205968211"/>
    <n v="0.3702393772299708"/>
    <s v="53.6846474,19.895318"/>
    <s v="53.6846474"/>
    <s v="19.8953181"/>
    <x v="0"/>
    <x v="0"/>
  </r>
  <r>
    <x v="11"/>
    <x v="5"/>
    <x v="0"/>
    <x v="1"/>
    <x v="44"/>
    <x v="5"/>
    <x v="10"/>
    <n v="4"/>
    <n v="1384"/>
    <n v="336"/>
    <n v="2256.0383999999999"/>
    <n v="1.630085549132948"/>
    <s v="53.6846474,19.895318"/>
    <s v="53.6846474"/>
    <s v="19.8953181"/>
    <x v="0"/>
    <x v="0"/>
  </r>
  <r>
    <x v="12"/>
    <x v="6"/>
    <x v="0"/>
    <x v="2"/>
    <x v="26"/>
    <x v="4"/>
    <x v="17"/>
    <n v="2"/>
    <n v="655.35"/>
    <n v="385"/>
    <n v="450.45820064563719"/>
    <n v="0.68735515471982478"/>
    <s v="48.9496550,21.259292"/>
    <s v="48.9496550"/>
    <s v="21.2592920"/>
    <x v="0"/>
    <x v="1"/>
  </r>
  <r>
    <x v="12"/>
    <x v="6"/>
    <x v="1"/>
    <x v="3"/>
    <x v="16"/>
    <x v="2"/>
    <x v="12"/>
    <n v="11"/>
    <n v="4104"/>
    <n v="4"/>
    <n v="2820.9055549701611"/>
    <n v="0.68735515471982467"/>
    <s v="48.9564030,21.255748"/>
    <s v="48.9564030"/>
    <s v="21.2557480"/>
    <x v="0"/>
    <x v="1"/>
  </r>
  <r>
    <x v="12"/>
    <x v="6"/>
    <x v="2"/>
    <x v="4"/>
    <x v="8"/>
    <x v="1"/>
    <x v="8"/>
    <n v="2"/>
    <n v="589.63"/>
    <n v="46"/>
    <n v="405.28521987745029"/>
    <n v="0.68735515471982478"/>
    <s v="48.6895340,21.277593"/>
    <s v="48.6895340"/>
    <s v="21.2775930"/>
    <x v="0"/>
    <x v="1"/>
  </r>
  <r>
    <x v="12"/>
    <x v="6"/>
    <x v="2"/>
    <x v="4"/>
    <x v="38"/>
    <x v="5"/>
    <x v="8"/>
    <n v="6"/>
    <n v="2352"/>
    <n v="46"/>
    <n v="1616.6593239010281"/>
    <n v="0.68735515471982478"/>
    <s v="48.6895340,21.277593"/>
    <s v="48.6895340"/>
    <s v="21.2775930"/>
    <x v="0"/>
    <x v="1"/>
  </r>
  <r>
    <x v="12"/>
    <x v="6"/>
    <x v="2"/>
    <x v="4"/>
    <x v="23"/>
    <x v="4"/>
    <x v="8"/>
    <n v="5"/>
    <n v="1694.39"/>
    <n v="46"/>
    <n v="1164.6477006057239"/>
    <n v="0.68735515471982478"/>
    <s v="48.6895340,21.277593"/>
    <s v="48.6895340"/>
    <s v="21.2775930"/>
    <x v="0"/>
    <x v="1"/>
  </r>
  <r>
    <x v="13"/>
    <x v="6"/>
    <x v="0"/>
    <x v="5"/>
    <x v="32"/>
    <x v="4"/>
    <x v="20"/>
    <n v="9"/>
    <n v="3480"/>
    <n v="226"/>
    <n v="2193.234248249702"/>
    <n v="0.6302397265085351"/>
    <s v="48.9900900,18.229718"/>
    <s v="48.9900900"/>
    <s v="18.2297180"/>
    <x v="0"/>
    <x v="1"/>
  </r>
  <r>
    <x v="13"/>
    <x v="6"/>
    <x v="1"/>
    <x v="6"/>
    <x v="31"/>
    <x v="4"/>
    <x v="19"/>
    <n v="2"/>
    <n v="777.6"/>
    <n v="48"/>
    <n v="490.07441133303678"/>
    <n v="0.63023972650853499"/>
    <s v="48.7671850,17.884188"/>
    <s v="48.7671850"/>
    <s v="17.8841880"/>
    <x v="0"/>
    <x v="1"/>
  </r>
  <r>
    <x v="13"/>
    <x v="6"/>
    <x v="2"/>
    <x v="7"/>
    <x v="27"/>
    <x v="4"/>
    <x v="18"/>
    <n v="6"/>
    <n v="2148.4499999999998"/>
    <n v="0"/>
    <n v="1354.0385404172621"/>
    <n v="0.63023972650853499"/>
    <s v="48.7671850,17.884188"/>
    <s v="48.7671850"/>
    <s v="17.8841880"/>
    <x v="0"/>
    <x v="1"/>
  </r>
  <r>
    <x v="14"/>
    <x v="6"/>
    <x v="0"/>
    <x v="8"/>
    <x v="17"/>
    <x v="2"/>
    <x v="13"/>
    <n v="9"/>
    <n v="3372"/>
    <n v="594"/>
    <n v="2432.0754243313868"/>
    <n v="0.72125605703777795"/>
    <s v="47.4483160,19.047314"/>
    <s v="47.4483160"/>
    <s v="19.0473140"/>
    <x v="0"/>
    <x v="1"/>
  </r>
  <r>
    <x v="14"/>
    <x v="6"/>
    <x v="1"/>
    <x v="9"/>
    <x v="33"/>
    <x v="4"/>
    <x v="21"/>
    <n v="10"/>
    <n v="3953.2"/>
    <n v="24"/>
    <n v="2851.2694446817441"/>
    <n v="0.72125605703777806"/>
    <s v="47.3703910,19.217720"/>
    <s v="47.3703910"/>
    <s v="19.2177200"/>
    <x v="0"/>
    <x v="1"/>
  </r>
  <r>
    <x v="14"/>
    <x v="6"/>
    <x v="2"/>
    <x v="10"/>
    <x v="34"/>
    <x v="5"/>
    <x v="5"/>
    <n v="1"/>
    <n v="235.2"/>
    <n v="13"/>
    <n v="169.63942461528541"/>
    <n v="0.72125605703777806"/>
    <s v="47.3464410,19.157774"/>
    <s v="47.3464410"/>
    <s v="19.1577740"/>
    <x v="0"/>
    <x v="1"/>
  </r>
  <r>
    <x v="14"/>
    <x v="6"/>
    <x v="2"/>
    <x v="10"/>
    <x v="35"/>
    <x v="5"/>
    <x v="5"/>
    <n v="8"/>
    <n v="3024"/>
    <n v="13"/>
    <n v="2181.078316482241"/>
    <n v="0.72125605703777806"/>
    <s v="47.3464410,19.157774"/>
    <s v="47.3464410"/>
    <s v="19.1577740"/>
    <x v="0"/>
    <x v="1"/>
  </r>
  <r>
    <x v="14"/>
    <x v="6"/>
    <x v="2"/>
    <x v="10"/>
    <x v="5"/>
    <x v="0"/>
    <x v="5"/>
    <n v="5"/>
    <n v="1814.4"/>
    <n v="13"/>
    <n v="1308.6469898893449"/>
    <n v="0.72125605703777806"/>
    <s v="47.3464410,19.157774"/>
    <s v="47.3464410"/>
    <s v="19.1577740"/>
    <x v="0"/>
    <x v="1"/>
  </r>
  <r>
    <x v="15"/>
    <x v="4"/>
    <x v="0"/>
    <x v="11"/>
    <x v="45"/>
    <x v="4"/>
    <x v="24"/>
    <n v="7"/>
    <n v="2756.1"/>
    <n v="436"/>
    <n v="1569.328472529884"/>
    <n v="0.56940186224370826"/>
    <s v="50.2476964,14.372505"/>
    <s v="50.2476964"/>
    <s v="14.3725056"/>
    <x v="0"/>
    <x v="1"/>
  </r>
  <r>
    <x v="15"/>
    <x v="4"/>
    <x v="0"/>
    <x v="11"/>
    <x v="46"/>
    <x v="4"/>
    <x v="24"/>
    <n v="2"/>
    <n v="722.6"/>
    <n v="436"/>
    <n v="411.44978565730361"/>
    <n v="0.56940186224370826"/>
    <s v="50.2476964,14.372505"/>
    <s v="50.2476964"/>
    <s v="14.3725056"/>
    <x v="0"/>
    <x v="1"/>
  </r>
  <r>
    <x v="15"/>
    <x v="4"/>
    <x v="1"/>
    <x v="12"/>
    <x v="47"/>
    <x v="4"/>
    <x v="25"/>
    <n v="8"/>
    <n v="3183.5"/>
    <n v="2"/>
    <n v="1812.6908284528449"/>
    <n v="0.56940186224370826"/>
    <s v="50.2453319,14.382201"/>
    <s v="50.2453319"/>
    <s v="14.3822011"/>
    <x v="0"/>
    <x v="1"/>
  </r>
  <r>
    <x v="15"/>
    <x v="4"/>
    <x v="2"/>
    <x v="13"/>
    <x v="7"/>
    <x v="0"/>
    <x v="7"/>
    <n v="16"/>
    <n v="6204"/>
    <n v="39"/>
    <n v="3532.569153359967"/>
    <n v="0.56940186224370837"/>
    <s v="50.0661951,14.489060"/>
    <s v="50.0661951"/>
    <s v="14.4890605"/>
    <x v="0"/>
    <x v="1"/>
  </r>
  <r>
    <x v="16"/>
    <x v="4"/>
    <x v="3"/>
    <x v="14"/>
    <x v="11"/>
    <x v="1"/>
    <x v="7"/>
    <n v="1"/>
    <n v="202.92"/>
    <n v="490"/>
    <n v="83.352374117647059"/>
    <n v="0.41076470588235298"/>
    <s v="49.9696553, 14.6288109"/>
    <s v="49.9696553"/>
    <s v="14.6288109"/>
    <x v="0"/>
    <x v="2"/>
  </r>
  <r>
    <x v="16"/>
    <x v="4"/>
    <x v="3"/>
    <x v="14"/>
    <x v="22"/>
    <x v="3"/>
    <x v="7"/>
    <n v="1"/>
    <n v="304.62"/>
    <n v="490"/>
    <n v="125.1271447058824"/>
    <n v="0.41076470588235298"/>
    <s v="49.9696553, 14.6288109"/>
    <s v="49.9696553"/>
    <s v="14.6288109"/>
    <x v="0"/>
    <x v="2"/>
  </r>
  <r>
    <x v="16"/>
    <x v="4"/>
    <x v="3"/>
    <x v="14"/>
    <x v="20"/>
    <x v="2"/>
    <x v="10"/>
    <n v="4"/>
    <n v="1505"/>
    <n v="490"/>
    <n v="618.20088235294122"/>
    <n v="0.41076470588235298"/>
    <s v="49.9696553, 14.6288109"/>
    <s v="49.9696553"/>
    <s v="14.6288109"/>
    <x v="0"/>
    <x v="2"/>
  </r>
  <r>
    <x v="16"/>
    <x v="4"/>
    <x v="3"/>
    <x v="14"/>
    <x v="44"/>
    <x v="5"/>
    <x v="10"/>
    <n v="4"/>
    <n v="1384"/>
    <n v="490"/>
    <n v="568.49835294117656"/>
    <n v="0.41076470588235298"/>
    <s v="49.9696553, 14.6288109"/>
    <s v="49.9696553"/>
    <s v="14.6288109"/>
    <x v="0"/>
    <x v="2"/>
  </r>
  <r>
    <x v="16"/>
    <x v="4"/>
    <x v="3"/>
    <x v="14"/>
    <x v="12"/>
    <x v="1"/>
    <x v="10"/>
    <n v="4"/>
    <n v="1393.37"/>
    <n v="490"/>
    <n v="572.34721823529412"/>
    <n v="0.41076470588235298"/>
    <s v="49.9696553, 14.6288109"/>
    <s v="49.9696553"/>
    <s v="14.6288109"/>
    <x v="0"/>
    <x v="2"/>
  </r>
  <r>
    <x v="16"/>
    <x v="4"/>
    <x v="3"/>
    <x v="14"/>
    <x v="21"/>
    <x v="2"/>
    <x v="15"/>
    <n v="3"/>
    <n v="900"/>
    <n v="490"/>
    <n v="369.6882352941177"/>
    <n v="0.41076470588235298"/>
    <s v="49.9696553, 14.6288109"/>
    <s v="49.9696553"/>
    <s v="14.6288109"/>
    <x v="0"/>
    <x v="2"/>
  </r>
  <r>
    <x v="16"/>
    <x v="4"/>
    <x v="3"/>
    <x v="14"/>
    <x v="48"/>
    <x v="4"/>
    <x v="7"/>
    <n v="1"/>
    <n v="358.74"/>
    <n v="490"/>
    <n v="147.35773058823531"/>
    <n v="0.41076470588235298"/>
    <s v="49.9696553, 14.6288109"/>
    <s v="49.9696553"/>
    <s v="14.6288109"/>
    <x v="0"/>
    <x v="2"/>
  </r>
  <r>
    <x v="16"/>
    <x v="4"/>
    <x v="3"/>
    <x v="14"/>
    <x v="49"/>
    <x v="4"/>
    <x v="26"/>
    <n v="1"/>
    <n v="196"/>
    <n v="490"/>
    <n v="80.50988235294119"/>
    <n v="0.41076470588235298"/>
    <s v="49.9696553, 14.6288109"/>
    <s v="49.9696553"/>
    <s v="14.6288109"/>
    <x v="0"/>
    <x v="2"/>
  </r>
  <r>
    <x v="16"/>
    <x v="4"/>
    <x v="3"/>
    <x v="14"/>
    <x v="50"/>
    <x v="4"/>
    <x v="26"/>
    <n v="3"/>
    <n v="1200"/>
    <n v="490"/>
    <n v="492.91764705882349"/>
    <n v="0.41076470588235298"/>
    <s v="49.9696553, 14.6288109"/>
    <s v="49.9696553"/>
    <s v="14.6288109"/>
    <x v="0"/>
    <x v="2"/>
  </r>
  <r>
    <x v="16"/>
    <x v="4"/>
    <x v="3"/>
    <x v="14"/>
    <x v="51"/>
    <x v="4"/>
    <x v="26"/>
    <n v="3"/>
    <n v="947"/>
    <n v="490"/>
    <n v="388.99417647058829"/>
    <n v="0.41076470588235298"/>
    <s v="49.9696553, 14.6288109"/>
    <s v="49.9696553"/>
    <s v="14.6288109"/>
    <x v="0"/>
    <x v="2"/>
  </r>
  <r>
    <x v="16"/>
    <x v="4"/>
    <x v="3"/>
    <x v="14"/>
    <x v="52"/>
    <x v="4"/>
    <x v="10"/>
    <n v="2"/>
    <n v="534.4"/>
    <n v="490"/>
    <n v="219.51265882352939"/>
    <n v="0.41076470588235298"/>
    <s v="49.9696553, 14.6288109"/>
    <s v="49.9696553"/>
    <s v="14.6288109"/>
    <x v="0"/>
    <x v="2"/>
  </r>
  <r>
    <x v="16"/>
    <x v="4"/>
    <x v="3"/>
    <x v="14"/>
    <x v="53"/>
    <x v="4"/>
    <x v="27"/>
    <n v="4"/>
    <n v="1512"/>
    <n v="490"/>
    <n v="621.07623529411774"/>
    <n v="0.41076470588235298"/>
    <s v="49.9696553, 14.6288109"/>
    <s v="49.9696553"/>
    <s v="14.6288109"/>
    <x v="0"/>
    <x v="2"/>
  </r>
  <r>
    <x v="16"/>
    <x v="4"/>
    <x v="3"/>
    <x v="14"/>
    <x v="54"/>
    <x v="4"/>
    <x v="28"/>
    <n v="1"/>
    <n v="98"/>
    <n v="490"/>
    <n v="40.254941176470602"/>
    <n v="0.41076470588235298"/>
    <s v="49.9696553, 14.6288109"/>
    <s v="49.9696553"/>
    <s v="14.6288109"/>
    <x v="0"/>
    <x v="2"/>
  </r>
  <r>
    <x v="16"/>
    <x v="4"/>
    <x v="3"/>
    <x v="14"/>
    <x v="55"/>
    <x v="4"/>
    <x v="28"/>
    <n v="3"/>
    <n v="960"/>
    <n v="490"/>
    <n v="394.33411764705892"/>
    <n v="0.41076470588235298"/>
    <s v="49.9696553, 14.6288109"/>
    <s v="49.9696553"/>
    <s v="14.6288109"/>
    <x v="0"/>
    <x v="2"/>
  </r>
  <r>
    <x v="16"/>
    <x v="4"/>
    <x v="3"/>
    <x v="14"/>
    <x v="56"/>
    <x v="4"/>
    <x v="28"/>
    <n v="2"/>
    <n v="727"/>
    <n v="490"/>
    <n v="298.62594117647058"/>
    <n v="0.41076470588235298"/>
    <s v="49.9696553, 14.6288109"/>
    <s v="49.9696553"/>
    <s v="14.6288109"/>
    <x v="0"/>
    <x v="2"/>
  </r>
  <r>
    <x v="16"/>
    <x v="4"/>
    <x v="3"/>
    <x v="14"/>
    <x v="57"/>
    <x v="4"/>
    <x v="29"/>
    <n v="1"/>
    <n v="140"/>
    <n v="490"/>
    <n v="57.50705882352942"/>
    <n v="0.41076470588235298"/>
    <s v="49.9696553, 14.6288109"/>
    <s v="49.9696553"/>
    <s v="14.6288109"/>
    <x v="0"/>
    <x v="2"/>
  </r>
  <r>
    <x v="16"/>
    <x v="4"/>
    <x v="3"/>
    <x v="14"/>
    <x v="58"/>
    <x v="4"/>
    <x v="29"/>
    <n v="3"/>
    <n v="960"/>
    <n v="490"/>
    <n v="394.33411764705892"/>
    <n v="0.41076470588235298"/>
    <s v="49.9696553, 14.6288109"/>
    <s v="49.9696553"/>
    <s v="14.6288109"/>
    <x v="0"/>
    <x v="2"/>
  </r>
  <r>
    <x v="16"/>
    <x v="4"/>
    <x v="3"/>
    <x v="14"/>
    <x v="59"/>
    <x v="4"/>
    <x v="29"/>
    <n v="2"/>
    <n v="752"/>
    <n v="490"/>
    <n v="308.89505882352938"/>
    <n v="0.41076470588235298"/>
    <s v="49.9696553, 14.6288109"/>
    <s v="49.9696553"/>
    <s v="14.6288109"/>
    <x v="0"/>
    <x v="2"/>
  </r>
  <r>
    <x v="16"/>
    <x v="4"/>
    <x v="3"/>
    <x v="14"/>
    <x v="60"/>
    <x v="4"/>
    <x v="30"/>
    <n v="3"/>
    <n v="960"/>
    <n v="490"/>
    <n v="394.33411764705892"/>
    <n v="0.41076470588235298"/>
    <s v="49.9696553, 14.6288109"/>
    <s v="49.9696553"/>
    <s v="14.6288109"/>
    <x v="0"/>
    <x v="2"/>
  </r>
  <r>
    <x v="16"/>
    <x v="4"/>
    <x v="3"/>
    <x v="14"/>
    <x v="61"/>
    <x v="4"/>
    <x v="30"/>
    <n v="1"/>
    <n v="112"/>
    <n v="490"/>
    <n v="46.005647058823527"/>
    <n v="0.41076470588235298"/>
    <s v="49.9696553, 14.6288109"/>
    <s v="49.9696553"/>
    <s v="14.6288109"/>
    <x v="0"/>
    <x v="2"/>
  </r>
  <r>
    <x v="16"/>
    <x v="4"/>
    <x v="3"/>
    <x v="14"/>
    <x v="62"/>
    <x v="4"/>
    <x v="30"/>
    <n v="2"/>
    <n v="752"/>
    <n v="490"/>
    <n v="308.89505882352938"/>
    <n v="0.41076470588235298"/>
    <s v="49.9696553, 14.6288109"/>
    <s v="49.9696553"/>
    <s v="14.6288109"/>
    <x v="0"/>
    <x v="2"/>
  </r>
  <r>
    <x v="16"/>
    <x v="4"/>
    <x v="3"/>
    <x v="14"/>
    <x v="63"/>
    <x v="4"/>
    <x v="31"/>
    <n v="4"/>
    <n v="1206"/>
    <n v="490"/>
    <n v="495.38223529411772"/>
    <n v="0.41076470588235298"/>
    <s v="49.9696553, 14.6288109"/>
    <s v="49.9696553"/>
    <s v="14.6288109"/>
    <x v="0"/>
    <x v="2"/>
  </r>
  <r>
    <x v="16"/>
    <x v="4"/>
    <x v="3"/>
    <x v="14"/>
    <x v="64"/>
    <x v="4"/>
    <x v="32"/>
    <n v="6"/>
    <n v="2362.1999999999998"/>
    <n v="490"/>
    <n v="970.30838823529416"/>
    <n v="0.41076470588235298"/>
    <s v="49.9696553, 14.6288109"/>
    <s v="49.9696553"/>
    <s v="14.6288109"/>
    <x v="0"/>
    <x v="2"/>
  </r>
  <r>
    <x v="16"/>
    <x v="4"/>
    <x v="3"/>
    <x v="14"/>
    <x v="65"/>
    <x v="4"/>
    <x v="33"/>
    <n v="1"/>
    <n v="223.28"/>
    <n v="490"/>
    <n v="91.715543529411775"/>
    <n v="0.41076470588235298"/>
    <s v="49.9696553, 14.6288109"/>
    <s v="49.9696553"/>
    <s v="14.6288109"/>
    <x v="0"/>
    <x v="2"/>
  </r>
  <r>
    <x v="17"/>
    <x v="6"/>
    <x v="3"/>
    <x v="15"/>
    <x v="0"/>
    <x v="0"/>
    <x v="0"/>
    <n v="2"/>
    <n v="576"/>
    <n v="400"/>
    <n v="535.46190754957058"/>
    <n v="0.92962136727356004"/>
    <s v="48.4440497, 19.7019243"/>
    <s v="48.4440497"/>
    <s v="19.7019243"/>
    <x v="0"/>
    <x v="2"/>
  </r>
  <r>
    <x v="17"/>
    <x v="6"/>
    <x v="3"/>
    <x v="15"/>
    <x v="13"/>
    <x v="2"/>
    <x v="0"/>
    <n v="5"/>
    <n v="1608"/>
    <n v="400"/>
    <n v="1494.831158575885"/>
    <n v="0.92962136727356004"/>
    <s v="48.4440497, 19.7019243"/>
    <s v="48.4440497"/>
    <s v="19.7019243"/>
    <x v="0"/>
    <x v="2"/>
  </r>
  <r>
    <x v="17"/>
    <x v="6"/>
    <x v="3"/>
    <x v="15"/>
    <x v="14"/>
    <x v="2"/>
    <x v="5"/>
    <n v="1"/>
    <n v="273"/>
    <n v="400"/>
    <n v="253.7866332656819"/>
    <n v="0.92962136727356004"/>
    <s v="48.4440497, 19.7019243"/>
    <s v="48.4440497"/>
    <s v="19.7019243"/>
    <x v="0"/>
    <x v="2"/>
  </r>
  <r>
    <x v="17"/>
    <x v="6"/>
    <x v="3"/>
    <x v="15"/>
    <x v="15"/>
    <x v="2"/>
    <x v="11"/>
    <n v="1"/>
    <n v="202"/>
    <n v="400"/>
    <n v="187.7835161892591"/>
    <n v="0.92962136727356004"/>
    <s v="48.4440497, 19.7019243"/>
    <s v="48.4440497"/>
    <s v="19.7019243"/>
    <x v="0"/>
    <x v="2"/>
  </r>
  <r>
    <x v="17"/>
    <x v="6"/>
    <x v="3"/>
    <x v="15"/>
    <x v="9"/>
    <x v="1"/>
    <x v="1"/>
    <n v="1"/>
    <n v="173.49"/>
    <n v="400"/>
    <n v="161.2800110082899"/>
    <n v="0.92962136727356004"/>
    <s v="48.4440497, 19.7019243"/>
    <s v="48.4440497"/>
    <s v="19.7019243"/>
    <x v="0"/>
    <x v="2"/>
  </r>
  <r>
    <x v="17"/>
    <x v="6"/>
    <x v="3"/>
    <x v="15"/>
    <x v="36"/>
    <x v="5"/>
    <x v="1"/>
    <n v="2"/>
    <n v="616"/>
    <n v="400"/>
    <n v="572.646762240513"/>
    <n v="0.92962136727356004"/>
    <s v="48.4440497, 19.7019243"/>
    <s v="48.4440497"/>
    <s v="19.7019243"/>
    <x v="0"/>
    <x v="2"/>
  </r>
  <r>
    <x v="17"/>
    <x v="6"/>
    <x v="3"/>
    <x v="15"/>
    <x v="1"/>
    <x v="0"/>
    <x v="1"/>
    <n v="9"/>
    <n v="3280"/>
    <n v="400"/>
    <n v="3049.158084657277"/>
    <n v="0.92962136727356004"/>
    <s v="48.4440497, 19.7019243"/>
    <s v="48.4440497"/>
    <s v="19.7019243"/>
    <x v="0"/>
    <x v="2"/>
  </r>
  <r>
    <x v="17"/>
    <x v="6"/>
    <x v="3"/>
    <x v="15"/>
    <x v="37"/>
    <x v="5"/>
    <x v="22"/>
    <n v="1"/>
    <n v="202.83"/>
    <n v="400"/>
    <n v="188.55510192409619"/>
    <n v="0.92962136727356004"/>
    <s v="48.4440497, 19.7019243"/>
    <s v="48.4440497"/>
    <s v="19.7019243"/>
    <x v="0"/>
    <x v="2"/>
  </r>
  <r>
    <x v="17"/>
    <x v="6"/>
    <x v="3"/>
    <x v="15"/>
    <x v="2"/>
    <x v="0"/>
    <x v="2"/>
    <n v="5"/>
    <n v="1814.4"/>
    <n v="400"/>
    <n v="1686.7050087811469"/>
    <n v="0.92962136727356004"/>
    <s v="48.4440497, 19.7019243"/>
    <s v="48.4440497"/>
    <s v="19.7019243"/>
    <x v="0"/>
    <x v="2"/>
  </r>
  <r>
    <x v="17"/>
    <x v="6"/>
    <x v="3"/>
    <x v="15"/>
    <x v="39"/>
    <x v="5"/>
    <x v="2"/>
    <n v="8"/>
    <n v="2848"/>
    <n v="400"/>
    <n v="2647.5616539950988"/>
    <n v="0.92962136727356004"/>
    <s v="48.4440497, 19.7019243"/>
    <s v="48.4440497"/>
    <s v="19.7019243"/>
    <x v="0"/>
    <x v="2"/>
  </r>
  <r>
    <x v="17"/>
    <x v="6"/>
    <x v="3"/>
    <x v="15"/>
    <x v="3"/>
    <x v="0"/>
    <x v="3"/>
    <n v="1"/>
    <n v="280.8"/>
    <n v="400"/>
    <n v="261.03767993041572"/>
    <n v="0.92962136727356004"/>
    <s v="48.4440497, 19.7019243"/>
    <s v="48.4440497"/>
    <s v="19.7019243"/>
    <x v="0"/>
    <x v="2"/>
  </r>
  <r>
    <x v="17"/>
    <x v="6"/>
    <x v="3"/>
    <x v="15"/>
    <x v="40"/>
    <x v="5"/>
    <x v="3"/>
    <n v="1"/>
    <n v="202"/>
    <n v="400"/>
    <n v="187.7835161892591"/>
    <n v="0.92962136727356004"/>
    <s v="48.4440497, 19.7019243"/>
    <s v="48.4440497"/>
    <s v="19.7019243"/>
    <x v="0"/>
    <x v="2"/>
  </r>
  <r>
    <x v="17"/>
    <x v="6"/>
    <x v="3"/>
    <x v="15"/>
    <x v="41"/>
    <x v="5"/>
    <x v="6"/>
    <n v="7"/>
    <n v="2520"/>
    <n v="400"/>
    <n v="2342.6458455293709"/>
    <n v="0.92962136727356004"/>
    <s v="48.4440497, 19.7019243"/>
    <s v="48.4440497"/>
    <s v="19.7019243"/>
    <x v="0"/>
    <x v="2"/>
  </r>
  <r>
    <x v="17"/>
    <x v="6"/>
    <x v="3"/>
    <x v="15"/>
    <x v="42"/>
    <x v="5"/>
    <x v="6"/>
    <n v="1"/>
    <n v="235.2"/>
    <n v="400"/>
    <n v="218.6469455827413"/>
    <n v="0.92962136727356004"/>
    <s v="48.4440497, 19.7019243"/>
    <s v="48.4440497"/>
    <s v="19.7019243"/>
    <x v="0"/>
    <x v="2"/>
  </r>
  <r>
    <x v="17"/>
    <x v="6"/>
    <x v="3"/>
    <x v="15"/>
    <x v="18"/>
    <x v="2"/>
    <x v="9"/>
    <n v="1"/>
    <n v="240"/>
    <n v="400"/>
    <n v="223.10912814565441"/>
    <n v="0.92962136727356004"/>
    <s v="48.4440497, 19.7019243"/>
    <s v="48.4440497"/>
    <s v="19.7019243"/>
    <x v="0"/>
    <x v="2"/>
  </r>
  <r>
    <x v="17"/>
    <x v="6"/>
    <x v="3"/>
    <x v="15"/>
    <x v="10"/>
    <x v="1"/>
    <x v="9"/>
    <n v="1"/>
    <n v="193.12"/>
    <n v="400"/>
    <n v="179.5284784478699"/>
    <n v="0.92962136727356004"/>
    <s v="48.4440497, 19.7019243"/>
    <s v="48.4440497"/>
    <s v="19.7019243"/>
    <x v="0"/>
    <x v="2"/>
  </r>
  <r>
    <x v="17"/>
    <x v="6"/>
    <x v="3"/>
    <x v="15"/>
    <x v="43"/>
    <x v="5"/>
    <x v="23"/>
    <n v="2"/>
    <n v="475.2"/>
    <n v="400"/>
    <n v="441.75607372839568"/>
    <n v="0.92962136727356004"/>
    <s v="48.4440497, 19.7019243"/>
    <s v="48.4440497"/>
    <s v="19.7019243"/>
    <x v="0"/>
    <x v="2"/>
  </r>
  <r>
    <x v="17"/>
    <x v="6"/>
    <x v="3"/>
    <x v="15"/>
    <x v="4"/>
    <x v="0"/>
    <x v="4"/>
    <n v="5"/>
    <n v="1728"/>
    <n v="400"/>
    <n v="1606.3857226487121"/>
    <n v="0.92962136727356004"/>
    <s v="48.4440497, 19.7019243"/>
    <s v="48.4440497"/>
    <s v="19.7019243"/>
    <x v="0"/>
    <x v="2"/>
  </r>
  <r>
    <x v="17"/>
    <x v="6"/>
    <x v="3"/>
    <x v="15"/>
    <x v="19"/>
    <x v="2"/>
    <x v="14"/>
    <n v="4"/>
    <n v="1296"/>
    <n v="400"/>
    <n v="1204.789291986534"/>
    <n v="0.92962136727356004"/>
    <s v="48.4440497, 19.7019243"/>
    <s v="48.4440497"/>
    <s v="19.7019243"/>
    <x v="0"/>
    <x v="2"/>
  </r>
  <r>
    <x v="17"/>
    <x v="6"/>
    <x v="3"/>
    <x v="15"/>
    <x v="6"/>
    <x v="0"/>
    <x v="6"/>
    <n v="4"/>
    <n v="1209.5999999999999"/>
    <n v="400"/>
    <n v="1124.470005854098"/>
    <n v="0.92962136727356004"/>
    <s v="48.4440497, 19.7019243"/>
    <s v="48.4440497"/>
    <s v="19.7019243"/>
    <x v="0"/>
    <x v="2"/>
  </r>
  <r>
    <x v="17"/>
    <x v="6"/>
    <x v="3"/>
    <x v="15"/>
    <x v="24"/>
    <x v="4"/>
    <x v="1"/>
    <n v="1"/>
    <n v="370"/>
    <n v="400"/>
    <n v="343.9599058912172"/>
    <n v="0.92962136727356004"/>
    <s v="48.4440497, 19.7019243"/>
    <s v="48.4440497"/>
    <s v="19.7019243"/>
    <x v="0"/>
    <x v="2"/>
  </r>
  <r>
    <x v="17"/>
    <x v="6"/>
    <x v="3"/>
    <x v="15"/>
    <x v="25"/>
    <x v="4"/>
    <x v="16"/>
    <n v="1"/>
    <n v="286.99"/>
    <n v="400"/>
    <n v="266.79203619383901"/>
    <n v="0.92962136727356004"/>
    <s v="48.4440497, 19.7019243"/>
    <s v="48.4440497"/>
    <s v="19.7019243"/>
    <x v="0"/>
    <x v="2"/>
  </r>
  <r>
    <x v="17"/>
    <x v="6"/>
    <x v="3"/>
    <x v="15"/>
    <x v="28"/>
    <x v="4"/>
    <x v="3"/>
    <n v="1"/>
    <n v="310"/>
    <n v="400"/>
    <n v="288.18262385480358"/>
    <n v="0.92962136727356004"/>
    <s v="48.4440497, 19.7019243"/>
    <s v="48.4440497"/>
    <s v="19.7019243"/>
    <x v="0"/>
    <x v="2"/>
  </r>
  <r>
    <x v="17"/>
    <x v="6"/>
    <x v="3"/>
    <x v="15"/>
    <x v="29"/>
    <x v="4"/>
    <x v="9"/>
    <n v="1"/>
    <n v="202.94"/>
    <n v="400"/>
    <n v="188.65736027449631"/>
    <n v="0.92962136727356004"/>
    <s v="48.4440497, 19.7019243"/>
    <s v="48.4440497"/>
    <s v="19.7019243"/>
    <x v="0"/>
    <x v="2"/>
  </r>
  <r>
    <x v="17"/>
    <x v="6"/>
    <x v="3"/>
    <x v="15"/>
    <x v="30"/>
    <x v="4"/>
    <x v="9"/>
    <n v="2"/>
    <n v="516.47"/>
    <n v="400"/>
    <n v="480.12154755577558"/>
    <n v="0.92962136727356004"/>
    <s v="48.4440497, 19.7019243"/>
    <s v="48.4440497"/>
    <s v="19.7019243"/>
    <x v="0"/>
    <x v="2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  <r>
    <x v="18"/>
    <x v="7"/>
    <x v="4"/>
    <x v="16"/>
    <x v="66"/>
    <x v="6"/>
    <x v="34"/>
    <m/>
    <m/>
    <m/>
    <m/>
    <m/>
    <m/>
    <m/>
    <m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E069E-C615-41E2-817A-D962A5CF46F9}" name="Tabela przestawna1" cacheId="3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13:M125" firstHeaderRow="0" firstDataRow="1" firstDataCol="8"/>
  <pivotFields count="17">
    <pivotField axis="axisRow" outline="0" showAll="0" defaultSubtotal="0">
      <items count="22">
        <item x="0"/>
        <item x="1"/>
        <item x="2"/>
        <item x="18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9"/>
        <item m="1" x="20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">
        <item x="2"/>
        <item x="3"/>
        <item x="4"/>
        <item x="5"/>
        <item x="7"/>
        <item m="1" x="9"/>
        <item x="0"/>
        <item x="6"/>
        <item x="1"/>
        <item m="1" x="8"/>
      </items>
    </pivotField>
    <pivotField axis="axisRow" outline="0" showAll="0" defaultSubtotal="0">
      <items count="5">
        <item x="0"/>
        <item x="3"/>
        <item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31">
        <item x="1"/>
        <item x="14"/>
        <item x="16"/>
        <item m="1" x="30"/>
        <item x="0"/>
        <item x="15"/>
        <item m="1" x="28"/>
        <item m="1" x="29"/>
        <item x="3"/>
        <item m="1" x="25"/>
        <item x="4"/>
        <item m="1" x="19"/>
        <item x="8"/>
        <item x="10"/>
        <item x="5"/>
        <item m="1" x="26"/>
        <item x="7"/>
        <item m="1" x="23"/>
        <item x="9"/>
        <item x="11"/>
        <item x="12"/>
        <item m="1" x="27"/>
        <item m="1" x="20"/>
        <item x="13"/>
        <item m="1" x="22"/>
        <item m="1" x="18"/>
        <item x="6"/>
        <item m="1" x="17"/>
        <item m="1" x="21"/>
        <item x="2"/>
        <item m="1" x="24"/>
      </items>
    </pivotField>
    <pivotField axis="axisRow" outline="0" showAll="0" defaultSubtotal="0">
      <items count="215">
        <item m="1" x="214"/>
        <item m="1" x="212"/>
        <item m="1" x="213"/>
        <item m="1" x="210"/>
        <item m="1" x="209"/>
        <item m="1" x="211"/>
        <item x="66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x="8"/>
        <item x="10"/>
        <item x="11"/>
        <item x="12"/>
        <item x="38"/>
        <item x="34"/>
        <item x="37"/>
        <item x="39"/>
        <item x="40"/>
        <item x="41"/>
        <item x="42"/>
        <item x="43"/>
        <item x="35"/>
        <item x="44"/>
        <item x="22"/>
        <item m="1" x="152"/>
        <item m="1" x="153"/>
        <item x="13"/>
        <item x="14"/>
        <item x="15"/>
        <item x="16"/>
        <item x="17"/>
        <item x="18"/>
        <item x="20"/>
        <item x="21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x="0"/>
        <item x="2"/>
        <item x="3"/>
        <item x="4"/>
        <item x="5"/>
        <item x="6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72"/>
        <item m="1" x="175"/>
        <item m="1" x="73"/>
        <item m="1" x="74"/>
        <item m="1" x="75"/>
        <item m="1" x="77"/>
        <item m="1" x="78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x="36"/>
        <item x="7"/>
        <item x="1"/>
        <item x="9"/>
        <item x="19"/>
        <item m="1" x="134"/>
        <item x="23"/>
        <item x="25"/>
        <item x="33"/>
        <item x="27"/>
        <item x="28"/>
        <item x="31"/>
        <item x="24"/>
        <item x="26"/>
        <item x="29"/>
        <item x="30"/>
        <item x="32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m="1" x="67"/>
        <item m="1" x="68"/>
        <item m="1" x="69"/>
        <item m="1" x="70"/>
        <item m="1" x="71"/>
        <item m="1" x="76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9">
        <item x="2"/>
        <item x="3"/>
        <item x="5"/>
        <item x="6"/>
        <item m="1" x="8"/>
        <item x="0"/>
        <item x="4"/>
        <item x="1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">
        <item m="1" x="43"/>
        <item m="1" x="44"/>
        <item x="7"/>
        <item x="15"/>
        <item x="10"/>
        <item x="34"/>
        <item m="1" x="45"/>
        <item x="0"/>
        <item m="1" x="42"/>
        <item m="1" x="39"/>
        <item x="27"/>
        <item x="31"/>
        <item x="32"/>
        <item x="24"/>
        <item x="28"/>
        <item x="26"/>
        <item x="8"/>
        <item x="9"/>
        <item x="5"/>
        <item x="22"/>
        <item x="2"/>
        <item x="3"/>
        <item x="6"/>
        <item x="23"/>
        <item m="1" x="38"/>
        <item x="11"/>
        <item x="12"/>
        <item x="13"/>
        <item x="16"/>
        <item x="21"/>
        <item x="17"/>
        <item x="18"/>
        <item x="20"/>
        <item x="29"/>
        <item x="4"/>
        <item x="30"/>
        <item m="1" x="40"/>
        <item x="25"/>
        <item m="1" x="41"/>
        <item x="1"/>
        <item x="14"/>
        <item x="19"/>
        <item x="33"/>
        <item m="1" x="35"/>
        <item m="1" x="36"/>
        <item m="1"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multipleItemSelectionAllowed="1" showAll="0">
      <items count="12">
        <item h="1" m="1" x="9"/>
        <item h="1" m="1" x="8"/>
        <item h="1" m="1" x="6"/>
        <item h="1" m="1" x="5"/>
        <item x="0"/>
        <item h="1" m="1" x="4"/>
        <item h="1" m="1" x="7"/>
        <item h="1" m="1" x="2"/>
        <item h="1" m="1" x="3"/>
        <item h="1" m="1" x="10"/>
        <item h="1" x="1"/>
        <item t="default"/>
      </items>
    </pivotField>
    <pivotField axis="axisRow" outline="0" showAll="0" sortType="descending" defaultSubtotal="0">
      <items count="6">
        <item x="3"/>
        <item x="0"/>
        <item m="1" x="4"/>
        <item m="1" x="5"/>
        <item x="2"/>
        <item x="1"/>
      </items>
    </pivotField>
  </pivotFields>
  <rowFields count="8">
    <field x="16"/>
    <field x="0"/>
    <field x="1"/>
    <field x="2"/>
    <field x="3"/>
    <field x="4"/>
    <field x="5"/>
    <field x="6"/>
  </rowFields>
  <rowItems count="112">
    <i>
      <x v="1"/>
      <x/>
      <x v="6"/>
      <x/>
      <x v="4"/>
      <x v="51"/>
      <x v="5"/>
      <x v="7"/>
    </i>
    <i r="5">
      <x v="52"/>
      <x v="5"/>
      <x v="20"/>
    </i>
    <i r="5">
      <x v="53"/>
      <x v="5"/>
      <x v="21"/>
    </i>
    <i r="5">
      <x v="54"/>
      <x v="5"/>
      <x v="34"/>
    </i>
    <i r="5">
      <x v="55"/>
      <x v="5"/>
      <x v="18"/>
    </i>
    <i r="5">
      <x v="56"/>
      <x v="5"/>
      <x v="22"/>
    </i>
    <i r="5">
      <x v="101"/>
      <x v="5"/>
      <x v="39"/>
    </i>
    <i r="1">
      <x v="1"/>
      <x v="6"/>
      <x/>
      <x/>
      <x v="100"/>
      <x v="5"/>
      <x v="2"/>
    </i>
    <i r="1">
      <x v="2"/>
      <x v="8"/>
      <x/>
      <x v="4"/>
      <x v="17"/>
      <x v="7"/>
      <x v="16"/>
    </i>
    <i r="5">
      <x v="18"/>
      <x v="7"/>
      <x v="17"/>
    </i>
    <i r="5">
      <x v="102"/>
      <x v="7"/>
      <x v="39"/>
    </i>
    <i r="1">
      <x v="4"/>
      <x v="8"/>
      <x/>
      <x/>
      <x v="19"/>
      <x v="7"/>
      <x v="2"/>
    </i>
    <i r="5">
      <x v="20"/>
      <x v="7"/>
      <x v="4"/>
    </i>
    <i r="1">
      <x v="5"/>
      <x/>
      <x/>
      <x v="4"/>
      <x v="34"/>
      <x/>
      <x v="7"/>
    </i>
    <i r="5">
      <x v="35"/>
      <x/>
      <x v="18"/>
    </i>
    <i r="5">
      <x v="36"/>
      <x/>
      <x v="25"/>
    </i>
    <i r="5">
      <x v="37"/>
      <x/>
      <x v="26"/>
    </i>
    <i r="5">
      <x v="38"/>
      <x/>
      <x v="27"/>
    </i>
    <i r="5">
      <x v="39"/>
      <x/>
      <x v="17"/>
    </i>
    <i r="5">
      <x v="103"/>
      <x/>
      <x v="40"/>
    </i>
    <i r="1">
      <x v="6"/>
      <x/>
      <x/>
      <x/>
      <x v="40"/>
      <x/>
      <x v="4"/>
    </i>
    <i r="5">
      <x v="41"/>
      <x/>
      <x v="3"/>
    </i>
    <i r="1">
      <x v="7"/>
      <x v="1"/>
      <x/>
      <x/>
      <x v="31"/>
      <x v="1"/>
      <x v="2"/>
    </i>
    <i r="1">
      <x v="8"/>
      <x v="2"/>
      <x/>
      <x v="4"/>
      <x v="105"/>
      <x v="6"/>
      <x v="16"/>
    </i>
    <i r="5">
      <x v="106"/>
      <x v="6"/>
      <x v="28"/>
    </i>
    <i r="5">
      <x v="108"/>
      <x v="6"/>
      <x v="31"/>
    </i>
    <i r="5">
      <x v="109"/>
      <x v="6"/>
      <x v="21"/>
    </i>
    <i r="5">
      <x v="110"/>
      <x v="6"/>
      <x v="41"/>
    </i>
    <i r="5">
      <x v="111"/>
      <x v="6"/>
      <x v="39"/>
    </i>
    <i r="5">
      <x v="112"/>
      <x v="6"/>
      <x v="30"/>
    </i>
    <i r="5">
      <x v="113"/>
      <x v="6"/>
      <x v="17"/>
    </i>
    <i r="5">
      <x v="114"/>
      <x v="6"/>
      <x v="17"/>
    </i>
    <i r="5">
      <x v="115"/>
      <x v="6"/>
      <x v="32"/>
    </i>
    <i r="1">
      <x v="9"/>
      <x v="2"/>
      <x/>
      <x v="4"/>
      <x v="107"/>
      <x v="6"/>
      <x v="29"/>
    </i>
    <i r="1">
      <x v="10"/>
      <x v="3"/>
      <x/>
      <x v="4"/>
      <x v="22"/>
      <x v="2"/>
      <x v="18"/>
    </i>
    <i r="5">
      <x v="23"/>
      <x v="2"/>
      <x v="19"/>
    </i>
    <i r="5">
      <x v="29"/>
      <x v="2"/>
      <x v="18"/>
    </i>
    <i r="5">
      <x v="99"/>
      <x v="2"/>
      <x v="39"/>
    </i>
    <i r="1">
      <x v="11"/>
      <x v="3"/>
      <x/>
      <x v="4"/>
      <x v="21"/>
      <x v="2"/>
      <x v="16"/>
    </i>
    <i r="5">
      <x v="24"/>
      <x v="2"/>
      <x v="20"/>
    </i>
    <i r="5">
      <x v="25"/>
      <x v="2"/>
      <x v="21"/>
    </i>
    <i r="5">
      <x v="26"/>
      <x v="2"/>
      <x v="22"/>
    </i>
    <i r="5">
      <x v="27"/>
      <x v="2"/>
      <x v="22"/>
    </i>
    <i r="5">
      <x v="28"/>
      <x v="2"/>
      <x v="23"/>
    </i>
    <i r="1">
      <x v="12"/>
      <x v="3"/>
      <x/>
      <x/>
      <x v="30"/>
      <x v="2"/>
      <x v="4"/>
    </i>
    <i>
      <x v="4"/>
      <x v="17"/>
      <x v="2"/>
      <x v="1"/>
      <x v="1"/>
      <x v="19"/>
      <x v="7"/>
      <x v="2"/>
    </i>
    <i r="5">
      <x v="20"/>
      <x v="7"/>
      <x v="4"/>
    </i>
    <i r="5">
      <x v="30"/>
      <x v="2"/>
      <x v="4"/>
    </i>
    <i r="5">
      <x v="31"/>
      <x v="1"/>
      <x v="2"/>
    </i>
    <i r="5">
      <x v="40"/>
      <x/>
      <x v="4"/>
    </i>
    <i r="5">
      <x v="41"/>
      <x/>
      <x v="3"/>
    </i>
    <i r="5">
      <x v="119"/>
      <x v="6"/>
      <x v="2"/>
    </i>
    <i r="5">
      <x v="120"/>
      <x v="6"/>
      <x v="15"/>
    </i>
    <i r="5">
      <x v="121"/>
      <x v="6"/>
      <x v="15"/>
    </i>
    <i r="5">
      <x v="122"/>
      <x v="6"/>
      <x v="15"/>
    </i>
    <i r="5">
      <x v="123"/>
      <x v="6"/>
      <x v="4"/>
    </i>
    <i r="5">
      <x v="124"/>
      <x v="6"/>
      <x v="10"/>
    </i>
    <i r="5">
      <x v="125"/>
      <x v="6"/>
      <x v="14"/>
    </i>
    <i r="5">
      <x v="126"/>
      <x v="6"/>
      <x v="14"/>
    </i>
    <i r="5">
      <x v="127"/>
      <x v="6"/>
      <x v="14"/>
    </i>
    <i r="5">
      <x v="128"/>
      <x v="6"/>
      <x v="33"/>
    </i>
    <i r="5">
      <x v="129"/>
      <x v="6"/>
      <x v="33"/>
    </i>
    <i r="5">
      <x v="130"/>
      <x v="6"/>
      <x v="33"/>
    </i>
    <i r="5">
      <x v="131"/>
      <x v="6"/>
      <x v="35"/>
    </i>
    <i r="5">
      <x v="132"/>
      <x v="6"/>
      <x v="35"/>
    </i>
    <i r="5">
      <x v="133"/>
      <x v="6"/>
      <x v="35"/>
    </i>
    <i r="5">
      <x v="134"/>
      <x v="6"/>
      <x v="11"/>
    </i>
    <i r="5">
      <x v="135"/>
      <x v="6"/>
      <x v="12"/>
    </i>
    <i r="5">
      <x v="136"/>
      <x v="6"/>
      <x v="42"/>
    </i>
    <i r="1">
      <x v="18"/>
      <x v="7"/>
      <x v="1"/>
      <x v="5"/>
      <x v="18"/>
      <x v="7"/>
      <x v="17"/>
    </i>
    <i r="5">
      <x v="23"/>
      <x v="2"/>
      <x v="19"/>
    </i>
    <i r="5">
      <x v="24"/>
      <x v="2"/>
      <x v="20"/>
    </i>
    <i r="5">
      <x v="25"/>
      <x v="2"/>
      <x v="21"/>
    </i>
    <i r="5">
      <x v="26"/>
      <x v="2"/>
      <x v="22"/>
    </i>
    <i r="5">
      <x v="27"/>
      <x v="2"/>
      <x v="22"/>
    </i>
    <i r="5">
      <x v="28"/>
      <x v="2"/>
      <x v="23"/>
    </i>
    <i r="5">
      <x v="34"/>
      <x/>
      <x v="7"/>
    </i>
    <i r="5">
      <x v="35"/>
      <x/>
      <x v="18"/>
    </i>
    <i r="5">
      <x v="36"/>
      <x/>
      <x v="25"/>
    </i>
    <i r="5">
      <x v="39"/>
      <x/>
      <x v="17"/>
    </i>
    <i r="5">
      <x v="51"/>
      <x v="5"/>
      <x v="7"/>
    </i>
    <i r="5">
      <x v="52"/>
      <x v="5"/>
      <x v="20"/>
    </i>
    <i r="5">
      <x v="53"/>
      <x v="5"/>
      <x v="21"/>
    </i>
    <i r="5">
      <x v="54"/>
      <x v="5"/>
      <x v="34"/>
    </i>
    <i r="5">
      <x v="56"/>
      <x v="5"/>
      <x v="22"/>
    </i>
    <i r="5">
      <x v="99"/>
      <x v="2"/>
      <x v="39"/>
    </i>
    <i r="5">
      <x v="101"/>
      <x v="5"/>
      <x v="39"/>
    </i>
    <i r="5">
      <x v="102"/>
      <x v="7"/>
      <x v="39"/>
    </i>
    <i r="5">
      <x v="103"/>
      <x/>
      <x v="40"/>
    </i>
    <i r="5">
      <x v="106"/>
      <x v="6"/>
      <x v="28"/>
    </i>
    <i r="5">
      <x v="109"/>
      <x v="6"/>
      <x v="21"/>
    </i>
    <i r="5">
      <x v="111"/>
      <x v="6"/>
      <x v="39"/>
    </i>
    <i r="5">
      <x v="113"/>
      <x v="6"/>
      <x v="17"/>
    </i>
    <i r="5">
      <x v="114"/>
      <x v="6"/>
      <x v="17"/>
    </i>
    <i>
      <x v="5"/>
      <x v="13"/>
      <x v="7"/>
      <x/>
      <x v="29"/>
      <x v="112"/>
      <x v="6"/>
      <x v="30"/>
    </i>
    <i r="3">
      <x v="3"/>
      <x v="8"/>
      <x v="37"/>
      <x/>
      <x v="26"/>
    </i>
    <i r="3">
      <x v="4"/>
      <x v="10"/>
      <x v="17"/>
      <x v="7"/>
      <x v="16"/>
    </i>
    <i r="5">
      <x v="21"/>
      <x v="2"/>
      <x v="16"/>
    </i>
    <i r="5">
      <x v="105"/>
      <x v="6"/>
      <x v="16"/>
    </i>
    <i r="1">
      <x v="14"/>
      <x v="7"/>
      <x/>
      <x v="14"/>
      <x v="115"/>
      <x v="6"/>
      <x v="32"/>
    </i>
    <i r="3">
      <x v="3"/>
      <x v="26"/>
      <x v="110"/>
      <x v="6"/>
      <x v="41"/>
    </i>
    <i r="3">
      <x v="4"/>
      <x v="16"/>
      <x v="108"/>
      <x v="6"/>
      <x v="31"/>
    </i>
    <i r="1">
      <x v="15"/>
      <x v="7"/>
      <x/>
      <x v="12"/>
      <x v="38"/>
      <x/>
      <x v="27"/>
    </i>
    <i r="3">
      <x v="3"/>
      <x v="18"/>
      <x v="107"/>
      <x v="6"/>
      <x v="29"/>
    </i>
    <i r="3">
      <x v="4"/>
      <x v="13"/>
      <x v="22"/>
      <x v="2"/>
      <x v="18"/>
    </i>
    <i r="5">
      <x v="29"/>
      <x v="2"/>
      <x v="18"/>
    </i>
    <i r="5">
      <x v="55"/>
      <x v="5"/>
      <x v="18"/>
    </i>
    <i r="1">
      <x v="16"/>
      <x v="2"/>
      <x/>
      <x v="19"/>
      <x v="116"/>
      <x v="6"/>
      <x v="13"/>
    </i>
    <i r="5">
      <x v="117"/>
      <x v="6"/>
      <x v="13"/>
    </i>
    <i r="3">
      <x v="3"/>
      <x v="20"/>
      <x v="118"/>
      <x v="6"/>
      <x v="37"/>
    </i>
    <i r="3">
      <x v="4"/>
      <x v="23"/>
      <x v="100"/>
      <x v="5"/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_MP" fld="7" baseField="6" baseItem="1" numFmtId="1"/>
    <dataField name="Suma z Waga [kg]" fld="8" baseField="6" baseItem="3" numFmtId="4"/>
    <dataField name="Suma z Przejechane KM" fld="9" baseField="0" baseItem="0"/>
    <dataField name="Suma z Koszt [PLN]" fld="10" baseField="6" baseItem="1" numFmtId="4"/>
    <dataField name="Średnia z Koszt [PLN/kg]" fld="11" subtotal="average" baseField="6" baseItem="4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E76B5A-9D03-42B5-AFF6-5A606E10125A}" name="Tabela przestawna1" cacheId="2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3:C11" firstHeaderRow="0" firstDataRow="1" firstDataCol="1"/>
  <pivotFields count="10">
    <pivotField axis="axisRow" showAll="0">
      <items count="8">
        <item x="3"/>
        <item x="5"/>
        <item x="2"/>
        <item x="1"/>
        <item x="4"/>
        <item x="0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z Ilość kg" fld="8" baseField="0" baseItem="0" numFmtId="3"/>
    <dataField name="Suma z Palet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Magazyn_Źródłowy" xr10:uid="{F3B9DD5A-23B4-4BBA-836B-0078E6BFF5EE}" sourceName="Magazyn Źródłowy">
  <pivotTables>
    <pivotTable tabId="15" name="Tabela przestawna1"/>
  </pivotTables>
  <data>
    <tabular pivotCacheId="2078375496">
      <items count="7">
        <i x="3" s="1"/>
        <i x="5" s="1"/>
        <i x="2" s="1"/>
        <i x="1" s="1"/>
        <i x="4" s="1"/>
        <i x="0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Data_przejazdu" xr10:uid="{19998DB3-757A-44B7-BDFE-06E2A0F7DC7A}" sourceName="Data przejazdu">
  <pivotTables>
    <pivotTable tabId="76" name="Tabela przestawna1"/>
  </pivotTables>
  <data>
    <tabular pivotCacheId="596630972" showMissing="0" crossFilter="none">
      <items count="11">
        <i x="0" s="1"/>
        <i x="1"/>
        <i x="9"/>
        <i x="8"/>
        <i x="6"/>
        <i x="5"/>
        <i x="4"/>
        <i x="7"/>
        <i x="2"/>
        <i x="3"/>
        <i x="1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przejazdu" xr10:uid="{82257227-96CA-489E-8271-132F6A2E02F8}" cache="Fragmentator_Data_przejazdu" caption="Data przejazdu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gazyn Źródłowy" xr10:uid="{ECAC2FA1-962C-486F-8FE9-FE96F0C17056}" cache="Fragmentator_Magazyn_Źródłowy" caption="Magazyn Źródłowy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03074F-0699-4736-94C6-7C25C83A19E7}" name="KOR_DAT_WYJ1" displayName="KOR_DAT_WYJ1" ref="H2:Q229" totalsRowShown="0" headerRowDxfId="32" tableBorderDxfId="31">
  <autoFilter ref="H2:Q229" xr:uid="{6E03074F-0699-4736-94C6-7C25C83A19E7}"/>
  <tableColumns count="10">
    <tableColumn id="1" xr3:uid="{FCBD86BE-D26A-4A5B-84CB-317B6D36A215}" name="Klucz" dataDxfId="30"/>
    <tableColumn id="2" xr3:uid="{D63DBE8F-DB90-4B32-A3A9-B76BE5971B57}" name="Odbiorca materiałów" dataDxfId="29"/>
    <tableColumn id="3" xr3:uid="{D9B7F9EF-17BE-41FC-A4E8-939D9CC09A34}" name="Nazwa odbiorcy towaru" dataDxfId="28"/>
    <tableColumn id="4" xr3:uid="{0BABC60D-4C79-4DD0-98F2-701DE95012FA}" name="Punkt wysyłk" dataDxfId="27"/>
    <tableColumn id="5" xr3:uid="{7B1EEBD8-A1DF-4C24-BE46-DD2F805A80D8}" name="Zakład" dataDxfId="26"/>
    <tableColumn id="6" xr3:uid="{129E8556-779B-4236-BE5A-A9E875275554}" name="Korekta daty" dataDxfId="25"/>
    <tableColumn id="7" xr3:uid="{0AF80C2E-85D4-41D9-80AE-2657D9C3344C}" name="Opis" dataDxfId="24"/>
    <tableColumn id="8" xr3:uid="{B44C38CC-26B3-4DBA-B331-ADDDBB188A2A}" name="Kraj" dataDxfId="23"/>
    <tableColumn id="9" xr3:uid="{FD793F8B-3F2E-41D4-939E-6CA804DC6E88}" name="Konsolidacja" dataDxfId="22"/>
    <tableColumn id="10" xr3:uid="{3DCCBDAA-AE11-43E6-91B2-B7C01EE38332}" name="Wyjątki tonaż" dataDxfId="2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EFE793-FA62-4BCA-9218-C55AD2875F30}" name="Tabela4" displayName="Tabela4" ref="O1:X228" totalsRowShown="0" headerRowDxfId="15" tableBorderDxfId="14">
  <autoFilter ref="O1:X228" xr:uid="{8FEFE793-FA62-4BCA-9218-C55AD2875F30}"/>
  <tableColumns count="10">
    <tableColumn id="1" xr3:uid="{12746D4A-62F0-4022-B529-306A58623715}" name="Klucz" dataDxfId="13"/>
    <tableColumn id="2" xr3:uid="{94823A7D-25E8-4E89-8351-53E8A778793F}" name="Odbiorca materiałów" dataDxfId="12"/>
    <tableColumn id="3" xr3:uid="{A9B737CB-3CED-4650-B20E-BBE8AAD6E367}" name="Nazwa odbiorcy towaru" dataDxfId="11"/>
    <tableColumn id="4" xr3:uid="{0A5FC581-F1F4-4D90-848D-B8B523174F95}" name="Punkt wysyłk" dataDxfId="10"/>
    <tableColumn id="5" xr3:uid="{A6B4C255-07A6-481D-9E5C-BD8EDF197171}" name="Zakład" dataDxfId="9"/>
    <tableColumn id="6" xr3:uid="{1DD0DC62-4383-4AD5-9C39-E0890B32903C}" name="Korekta daty" dataDxfId="8"/>
    <tableColumn id="7" xr3:uid="{D0CF8BAA-50F7-4955-8A1F-2DB6F1CE1C16}" name="Opis" dataDxfId="7"/>
    <tableColumn id="8" xr3:uid="{647AE23F-5EC2-4EA9-AE80-E275DD322023}" name="Kraj" dataDxfId="6"/>
    <tableColumn id="9" xr3:uid="{B389F74A-168D-49BC-9BC4-A3A318B69930}" name="Konsolidacja" dataDxfId="5"/>
    <tableColumn id="10" xr3:uid="{C45CF62C-6B21-4F59-905C-EC17FCEBAA10}" name="Wyjątki tonaż" dataDxfId="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F2D5E-7BDA-4E5A-834C-355804A50538}" name="Tabela2" displayName="Tabela2" ref="A2:E72" totalsRowShown="0">
  <autoFilter ref="A2:E72" xr:uid="{873F2D5E-7BDA-4E5A-834C-355804A50538}"/>
  <tableColumns count="5">
    <tableColumn id="1" xr3:uid="{85B385B8-80CA-441A-ABCD-003F3784B062}" name="Nr klienta"/>
    <tableColumn id="2" xr3:uid="{8732E978-9DFD-42FA-8B9E-C95248D6C8D5}" name="ciąg1"/>
    <tableColumn id="3" xr3:uid="{765AA24B-D692-46AB-8E6B-7201B9610C77}" name="ciąg2"/>
    <tableColumn id="4" xr3:uid="{8A958E59-6A10-418E-BEDE-FB8AF65D8E49}" name="Nazwa"/>
    <tableColumn id="5" xr3:uid="{4B2649A5-662D-4219-9AEC-F3B7CC36FB2E}" name="Klucz" dataDxfId="3">
      <calculatedColumnFormula>_xlfn.CONCAT(Tabela2[[#This Row],[Nr klienta]],"_",Tabela2[[#This Row],[ciąg1]],"_",Tabela2[[#This Row],[ciąg2]])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71A04-1A5E-435E-B40A-2A0DBB78D0F5}" name="Tabela1" displayName="Tabela1" ref="A1:AY4600" totalsRowShown="0" headerRowDxfId="2">
  <autoFilter ref="A1:AY4600" xr:uid="{3A271A04-1A5E-435E-B40A-2A0DBB78D0F5}"/>
  <tableColumns count="51">
    <tableColumn id="1" xr3:uid="{233415C6-212A-486B-A7D2-211790172053}" name="Nr dostawy" dataDxfId="1"/>
    <tableColumn id="2" xr3:uid="{AF82BFC3-BC6B-4A98-A8DF-28CAD046FD9B}" name="Nr klienta"/>
    <tableColumn id="3" xr3:uid="{11A7CEB9-8C35-49FD-8452-285A8767C79C}" name="Nazwa klienta"/>
    <tableColumn id="4" xr3:uid="{8EBC75CC-75CE-4B4F-A4D1-549F27FE70D6}" name="Miejscowość"/>
    <tableColumn id="5" xr3:uid="{DF328578-2D1E-4D8B-AD8E-4D22796BF9A9}" name="Adres"/>
    <tableColumn id="6" xr3:uid="{C7E76DA3-B5BF-474E-8146-9A04B400FDE1}" name="Nr zamówień"/>
    <tableColumn id="7" xr3:uid="{9FBC9005-8034-4C13-ABF6-475FD70BEBC0}" name="Województwo"/>
    <tableColumn id="8" xr3:uid="{D43A07ED-E271-4D00-A0F7-BF0F7C6409A4}" name="Kod pocztowy"/>
    <tableColumn id="9" xr3:uid="{03563B42-AE74-4FCA-AE59-CA9748F12D78}" name="Punkt wysyłkowy"/>
    <tableColumn id="10" xr3:uid="{F8067A89-756F-41A4-983B-13CE73604BC1}" name="Trasa"/>
    <tableColumn id="11" xr3:uid="{C032BCEA-502B-4231-A718-7CBFB965748B}" name="Wsk.przetwarzania specjalnego"/>
    <tableColumn id="12" xr3:uid="{CF794975-159C-479B-9C75-7C3B44C0145E}" name="Kanał dystrybucji"/>
    <tableColumn id="13" xr3:uid="{69CD8C9F-3D9E-4D19-8E8C-6B63A6B8615F}" name="Zakład"/>
    <tableColumn id="14" xr3:uid="{DC57CF37-1F42-4E2C-8DD1-E49DE179B95C}" name="Skład"/>
    <tableColumn id="15" xr3:uid="{659EB0A7-4335-4F4B-9ECF-60BB454ECE21}" name="Czas wykonania raportu"/>
    <tableColumn id="16" xr3:uid="{07D66E25-B0C4-417A-B526-0D0CE5C3E02A}" name="Grupa dekretacji"/>
    <tableColumn id="17" xr3:uid="{1FCA6CE6-E194-4815-B965-376C7D46F426}" name="Nr transportu"/>
    <tableColumn id="18" xr3:uid="{0BBB4879-DAEB-4A23-9BE1-74285458F94B}" name="Spedytor"/>
    <tableColumn id="19" xr3:uid="{E6BB9EDA-1E29-46FD-B27F-4A5430EF1C83}" name="Nazwa spedytora"/>
    <tableColumn id="20" xr3:uid="{87A65A0E-CFCD-4296-A576-B4F042A35A64}" name="Tekst nagłówka transportu"/>
    <tableColumn id="21" xr3:uid="{4687BE06-4CAC-4765-A3E2-408D579B0C2D}" name="Status pobrania"/>
    <tableColumn id="22" xr3:uid="{032D6CCC-5DE7-4D61-A7E1-9EDD918820BC}" name="Status ruchu mat."/>
    <tableColumn id="23" xr3:uid="{7EFBA438-23BD-488E-99A6-E75A446DEE50}" name="Warunek wysyłki"/>
    <tableColumn id="24" xr3:uid="{211DCDCA-1992-4128-B4CF-296053CA2ECD}" name="Punkt rozładunkowy"/>
    <tableColumn id="25" xr3:uid="{2518BA90-7EF2-4A18-ABF7-DC03CD9910DE}" name="Lista transportów"/>
    <tableColumn id="26" xr3:uid="{552CFC34-C0FC-4893-A36E-E2A9875C2D5D}" name="Data dostawy"/>
    <tableColumn id="27" xr3:uid="{807475D3-4A15-4635-8F97-F26D8B1C9201}" name="Ilość całkowita"/>
    <tableColumn id="28" xr3:uid="{6C1AEE31-8156-418F-833B-0CAC81C9AE4B}" name="Na paletach" dataDxfId="0"/>
    <tableColumn id="29" xr3:uid="{7E3DBB96-0A1B-4893-9E73-4FAE150E3C47}" name="Mięso"/>
    <tableColumn id="30" xr3:uid="{88852055-B5D4-4E25-9D1B-7B196D108466}" name="Wędliny"/>
    <tableColumn id="31" xr3:uid="{A8DBF416-28CB-4ABC-8926-127895B47F43}" name="Konserwy"/>
    <tableColumn id="32" xr3:uid="{CA0F6238-8EB8-469B-8BAA-BB12B739384E}" name="Półtusze"/>
    <tableColumn id="33" xr3:uid="{403ABCD1-F217-45A8-BCDE-1C44A7603168}" name="Mrożonki"/>
    <tableColumn id="34" xr3:uid="{C0893AE2-9BA2-4B13-BCEA-17805D967711}" name="Tacki"/>
    <tableColumn id="35" xr3:uid="{E06C1F77-F455-4372-BE1F-952C5F69A25A}" name="Smalec"/>
    <tableColumn id="36" xr3:uid="{FC4C2F0D-C2D6-4966-960E-B495382CAB13}" name="Worki"/>
    <tableColumn id="37" xr3:uid="{8B298040-0374-4A0F-8D99-0100EE1DD6C4}" name="Vege przetw."/>
    <tableColumn id="38" xr3:uid="{B09212FD-E4DB-4755-BF6A-33D8B3BA1FF9}" name="Vege mrożone"/>
    <tableColumn id="39" xr3:uid="{F486BEB6-B338-4945-AD8A-703BEC15342E}" name="Wartość całkowita"/>
    <tableColumn id="40" xr3:uid="{78E58BF3-469D-4D17-B367-13BEA6424163}" name="Europaleta"/>
    <tableColumn id="41" xr3:uid="{B1F8CB2B-78C5-4709-A932-2356C5C5F15C}" name="Paleta Angielska"/>
    <tableColumn id="42" xr3:uid="{30D74C37-4D4F-4D07-8DBE-C618D44659B8}" name="Pół Palety"/>
    <tableColumn id="43" xr3:uid="{B0D64E74-7ED9-438B-85DA-D30CA17FCD12}" name="Paleta Jednorazowa"/>
    <tableColumn id="44" xr3:uid="{5FB21E06-A851-4222-A7FF-06D1FD8C05DA}" name="Karton"/>
    <tableColumn id="45" xr3:uid="{5C38E38C-40C1-48BE-8F39-D32133277DD8}" name="Pojemnik wirtualny"/>
    <tableColumn id="46" xr3:uid="{8A8EEB14-7AD4-4E1E-B94D-B00358F283AC}" name="Pojemnik"/>
    <tableColumn id="47" xr3:uid="{B6066AAF-A009-4F09-B415-99FDACA2A618}" name="HUM Transport"/>
    <tableColumn id="48" xr3:uid="{258E7DDE-F467-4E0E-9431-7FD3165F0D95}" name="Pojemnik Euro2"/>
    <tableColumn id="49" xr3:uid="{79DD5A26-2801-4824-83B5-FEB83C66CA2D}" name="Palbox"/>
    <tableColumn id="50" xr3:uid="{0A609668-C88F-4D31-B0BE-6E16EB567D2F}" name="Kolumna1"/>
    <tableColumn id="51" xr3:uid="{C80F6C66-BF5E-4DE5-AA67-1D015A33B366}" name="Kraj">
      <calculatedColumnFormula>IFERROR(VLOOKUP(B2,BAZA_KL,2,0),"xxxx")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2AFAE-F332-4C6D-9454-1D20101FFD4F}">
  <sheetPr codeName="Arkusz1"/>
  <dimension ref="A1:O4999"/>
  <sheetViews>
    <sheetView topLeftCell="A51" workbookViewId="0">
      <selection activeCell="A68" sqref="A68:M84"/>
    </sheetView>
  </sheetViews>
  <sheetFormatPr defaultRowHeight="15" x14ac:dyDescent="0.25"/>
  <cols>
    <col min="1" max="1" width="12.7109375" bestFit="1" customWidth="1"/>
    <col min="2" max="2" width="58.7109375" bestFit="1" customWidth="1"/>
    <col min="3" max="3" width="21.42578125" bestFit="1" customWidth="1"/>
    <col min="4" max="4" width="23.5703125" bestFit="1" customWidth="1"/>
    <col min="5" max="5" width="21.42578125" bestFit="1" customWidth="1"/>
    <col min="6" max="6" width="14.42578125" bestFit="1" customWidth="1"/>
    <col min="8" max="8" width="17.42578125" bestFit="1" customWidth="1"/>
    <col min="9" max="9" width="13.7109375" style="39" customWidth="1"/>
    <col min="10" max="10" width="12.5703125" customWidth="1"/>
    <col min="11" max="11" width="29.28515625" customWidth="1"/>
    <col min="12" max="12" width="13.5703125" style="15" bestFit="1" customWidth="1"/>
    <col min="13" max="13" width="16.140625" customWidth="1"/>
  </cols>
  <sheetData>
    <row r="1" spans="1:15" x14ac:dyDescent="0.25">
      <c r="A1" t="s">
        <v>291</v>
      </c>
      <c r="B1" t="s">
        <v>292</v>
      </c>
      <c r="C1" t="s">
        <v>293</v>
      </c>
      <c r="D1" t="s">
        <v>294</v>
      </c>
      <c r="E1" t="s">
        <v>297</v>
      </c>
      <c r="F1" t="s">
        <v>551</v>
      </c>
      <c r="G1" t="s">
        <v>302</v>
      </c>
      <c r="H1" t="s">
        <v>562</v>
      </c>
      <c r="I1" s="39" t="s">
        <v>316</v>
      </c>
      <c r="J1" t="s">
        <v>563</v>
      </c>
      <c r="K1" t="s">
        <v>25</v>
      </c>
      <c r="L1" s="15" t="s">
        <v>559</v>
      </c>
      <c r="M1" t="s">
        <v>474</v>
      </c>
      <c r="O1" s="61" t="s">
        <v>16677</v>
      </c>
    </row>
    <row r="2" spans="1:15" x14ac:dyDescent="0.25">
      <c r="A2" s="77">
        <v>2300255</v>
      </c>
      <c r="B2" s="77" t="s">
        <v>91</v>
      </c>
      <c r="C2" s="77"/>
      <c r="D2" s="77"/>
      <c r="E2" s="77"/>
      <c r="F2" s="77" t="s">
        <v>30</v>
      </c>
      <c r="G2" s="77">
        <v>2032</v>
      </c>
      <c r="H2" s="77" t="s">
        <v>445</v>
      </c>
      <c r="I2" s="77">
        <v>202.92</v>
      </c>
      <c r="J2" s="77">
        <v>25</v>
      </c>
      <c r="K2" s="77" t="s">
        <v>90</v>
      </c>
      <c r="L2" s="108">
        <v>45320</v>
      </c>
      <c r="M2" s="77">
        <v>3240516328</v>
      </c>
    </row>
    <row r="3" spans="1:15" x14ac:dyDescent="0.25">
      <c r="A3" s="77">
        <v>2300255</v>
      </c>
      <c r="B3" s="77" t="s">
        <v>91</v>
      </c>
      <c r="C3" s="77"/>
      <c r="D3" s="77"/>
      <c r="E3" s="77"/>
      <c r="F3" s="77" t="s">
        <v>30</v>
      </c>
      <c r="G3" s="77">
        <v>1505</v>
      </c>
      <c r="H3" s="77" t="s">
        <v>466</v>
      </c>
      <c r="I3" s="77">
        <v>304.62</v>
      </c>
      <c r="J3" s="77">
        <v>1</v>
      </c>
      <c r="K3" s="77" t="s">
        <v>90</v>
      </c>
      <c r="L3" s="108">
        <v>45320</v>
      </c>
      <c r="M3" s="77">
        <v>3240516327</v>
      </c>
    </row>
    <row r="4" spans="1:15" x14ac:dyDescent="0.25">
      <c r="A4" s="77">
        <v>2300412</v>
      </c>
      <c r="B4" s="77" t="s">
        <v>164</v>
      </c>
      <c r="C4" s="77"/>
      <c r="D4" s="77"/>
      <c r="E4" s="77"/>
      <c r="F4" s="77" t="s">
        <v>141</v>
      </c>
      <c r="G4" s="77">
        <v>2032</v>
      </c>
      <c r="H4" s="77" t="s">
        <v>445</v>
      </c>
      <c r="I4" s="77">
        <v>589.63</v>
      </c>
      <c r="J4" s="77">
        <v>2</v>
      </c>
      <c r="K4" s="77" t="s">
        <v>163</v>
      </c>
      <c r="L4" s="108">
        <v>45320</v>
      </c>
      <c r="M4" s="77">
        <v>3240516150</v>
      </c>
    </row>
    <row r="5" spans="1:15" x14ac:dyDescent="0.25">
      <c r="A5" s="77">
        <v>2300412</v>
      </c>
      <c r="B5" s="77" t="s">
        <v>164</v>
      </c>
      <c r="C5" s="77"/>
      <c r="D5" s="77"/>
      <c r="E5" s="77"/>
      <c r="F5" s="77" t="s">
        <v>141</v>
      </c>
      <c r="G5" s="77">
        <v>1504</v>
      </c>
      <c r="H5" s="77" t="s">
        <v>467</v>
      </c>
      <c r="I5" s="77">
        <v>2352</v>
      </c>
      <c r="J5" s="77">
        <v>6</v>
      </c>
      <c r="K5" s="77" t="s">
        <v>163</v>
      </c>
      <c r="L5" s="108">
        <v>45320</v>
      </c>
      <c r="M5" s="77">
        <v>3240516149</v>
      </c>
    </row>
    <row r="6" spans="1:15" x14ac:dyDescent="0.25">
      <c r="A6" s="77">
        <v>2301477</v>
      </c>
      <c r="B6" s="77" t="s">
        <v>273</v>
      </c>
      <c r="C6" s="77"/>
      <c r="D6" s="77"/>
      <c r="E6" s="77"/>
      <c r="F6" s="77" t="s">
        <v>206</v>
      </c>
      <c r="G6" s="77">
        <v>3063</v>
      </c>
      <c r="H6" s="77" t="s">
        <v>453</v>
      </c>
      <c r="I6" s="77">
        <v>576</v>
      </c>
      <c r="J6" s="77">
        <v>2</v>
      </c>
      <c r="K6" s="77" t="s">
        <v>272</v>
      </c>
      <c r="L6" s="108">
        <v>45320</v>
      </c>
      <c r="M6" s="77">
        <v>3240516136</v>
      </c>
    </row>
    <row r="7" spans="1:15" x14ac:dyDescent="0.25">
      <c r="A7" s="77">
        <v>2301477</v>
      </c>
      <c r="B7" s="77" t="s">
        <v>273</v>
      </c>
      <c r="C7" s="77"/>
      <c r="D7" s="77"/>
      <c r="E7" s="77"/>
      <c r="F7" s="77" t="s">
        <v>206</v>
      </c>
      <c r="G7" s="77">
        <v>2121</v>
      </c>
      <c r="H7" s="77" t="s">
        <v>458</v>
      </c>
      <c r="I7" s="77">
        <v>1608</v>
      </c>
      <c r="J7" s="77">
        <v>5</v>
      </c>
      <c r="K7" s="77" t="s">
        <v>272</v>
      </c>
      <c r="L7" s="108">
        <v>45320</v>
      </c>
      <c r="M7" s="77">
        <v>3240516134</v>
      </c>
    </row>
    <row r="8" spans="1:15" x14ac:dyDescent="0.25">
      <c r="A8" s="77">
        <v>2301483</v>
      </c>
      <c r="B8" s="77" t="s">
        <v>244</v>
      </c>
      <c r="C8" s="77"/>
      <c r="D8" s="77"/>
      <c r="E8" s="77"/>
      <c r="F8" s="77" t="s">
        <v>206</v>
      </c>
      <c r="G8" s="77">
        <v>1504</v>
      </c>
      <c r="H8" s="77" t="s">
        <v>467</v>
      </c>
      <c r="I8" s="77">
        <v>235.2</v>
      </c>
      <c r="J8" s="77">
        <v>1</v>
      </c>
      <c r="K8" s="77" t="s">
        <v>243</v>
      </c>
      <c r="L8" s="108">
        <v>45320</v>
      </c>
      <c r="M8" s="77">
        <v>3240516789</v>
      </c>
    </row>
    <row r="9" spans="1:15" x14ac:dyDescent="0.25">
      <c r="A9" s="77">
        <v>2301483</v>
      </c>
      <c r="B9" s="77" t="s">
        <v>244</v>
      </c>
      <c r="C9" s="77"/>
      <c r="D9" s="77"/>
      <c r="E9" s="77"/>
      <c r="F9" s="77" t="s">
        <v>206</v>
      </c>
      <c r="G9" s="77">
        <v>2121</v>
      </c>
      <c r="H9" s="77" t="s">
        <v>458</v>
      </c>
      <c r="I9" s="77">
        <v>273</v>
      </c>
      <c r="J9" s="77">
        <v>1</v>
      </c>
      <c r="K9" s="77" t="s">
        <v>243</v>
      </c>
      <c r="L9" s="108">
        <v>45320</v>
      </c>
      <c r="M9" s="77">
        <v>3240516793</v>
      </c>
    </row>
    <row r="10" spans="1:15" x14ac:dyDescent="0.25">
      <c r="A10" s="77">
        <v>2301483</v>
      </c>
      <c r="B10" s="77" t="s">
        <v>244</v>
      </c>
      <c r="C10" s="77"/>
      <c r="D10" s="77"/>
      <c r="E10" s="77"/>
      <c r="F10" s="77" t="s">
        <v>206</v>
      </c>
      <c r="G10" s="77">
        <v>1504</v>
      </c>
      <c r="H10" s="77" t="s">
        <v>467</v>
      </c>
      <c r="I10" s="77">
        <v>3024</v>
      </c>
      <c r="J10" s="77">
        <v>8</v>
      </c>
      <c r="K10" s="77" t="s">
        <v>243</v>
      </c>
      <c r="L10" s="108">
        <v>45320</v>
      </c>
      <c r="M10" s="77">
        <v>3240516790</v>
      </c>
    </row>
    <row r="11" spans="1:15" x14ac:dyDescent="0.25">
      <c r="A11" s="77">
        <v>2301964</v>
      </c>
      <c r="B11" s="77" t="s">
        <v>208</v>
      </c>
      <c r="C11" s="77"/>
      <c r="D11" s="77"/>
      <c r="E11" s="77"/>
      <c r="F11" s="77" t="s">
        <v>206</v>
      </c>
      <c r="G11" s="77">
        <v>2121</v>
      </c>
      <c r="H11" s="77" t="s">
        <v>458</v>
      </c>
      <c r="I11" s="77">
        <v>202</v>
      </c>
      <c r="J11" s="77">
        <v>1</v>
      </c>
      <c r="K11" s="77" t="s">
        <v>207</v>
      </c>
      <c r="L11" s="108">
        <v>45320</v>
      </c>
      <c r="M11" s="77">
        <v>3240516051</v>
      </c>
    </row>
    <row r="12" spans="1:15" x14ac:dyDescent="0.25">
      <c r="A12" s="77">
        <v>2302067</v>
      </c>
      <c r="B12" s="77" t="s">
        <v>44</v>
      </c>
      <c r="C12" s="77"/>
      <c r="D12" s="77"/>
      <c r="E12" s="77"/>
      <c r="F12" s="77" t="s">
        <v>30</v>
      </c>
      <c r="G12" s="77">
        <v>2121</v>
      </c>
      <c r="H12" s="77" t="s">
        <v>458</v>
      </c>
      <c r="I12" s="77">
        <v>1505</v>
      </c>
      <c r="J12" s="77">
        <v>4</v>
      </c>
      <c r="K12" s="77" t="s">
        <v>43</v>
      </c>
      <c r="L12" s="108">
        <v>45320</v>
      </c>
      <c r="M12" s="77">
        <v>3240517107</v>
      </c>
    </row>
    <row r="13" spans="1:15" x14ac:dyDescent="0.25">
      <c r="A13" s="77">
        <v>2302067</v>
      </c>
      <c r="B13" s="77" t="s">
        <v>44</v>
      </c>
      <c r="C13" s="77"/>
      <c r="D13" s="77"/>
      <c r="E13" s="77"/>
      <c r="F13" s="77" t="s">
        <v>30</v>
      </c>
      <c r="G13" s="77">
        <v>1504</v>
      </c>
      <c r="H13" s="77" t="s">
        <v>467</v>
      </c>
      <c r="I13" s="77">
        <v>1384</v>
      </c>
      <c r="J13" s="77">
        <v>4</v>
      </c>
      <c r="K13" s="77" t="s">
        <v>43</v>
      </c>
      <c r="L13" s="108">
        <v>45320</v>
      </c>
      <c r="M13" s="77">
        <v>3240517106</v>
      </c>
    </row>
    <row r="14" spans="1:15" x14ac:dyDescent="0.25">
      <c r="A14" s="77">
        <v>2302067</v>
      </c>
      <c r="B14" s="77" t="s">
        <v>44</v>
      </c>
      <c r="C14" s="77"/>
      <c r="D14" s="77"/>
      <c r="E14" s="77"/>
      <c r="F14" s="77" t="s">
        <v>30</v>
      </c>
      <c r="G14" s="77">
        <v>2032</v>
      </c>
      <c r="H14" s="77" t="s">
        <v>445</v>
      </c>
      <c r="I14" s="77">
        <v>1393.37</v>
      </c>
      <c r="J14" s="77">
        <v>4</v>
      </c>
      <c r="K14" s="77" t="s">
        <v>43</v>
      </c>
      <c r="L14" s="108">
        <v>45320</v>
      </c>
      <c r="M14" s="77">
        <v>3240517104</v>
      </c>
    </row>
    <row r="15" spans="1:15" x14ac:dyDescent="0.25">
      <c r="A15" s="77">
        <v>2302240</v>
      </c>
      <c r="B15" s="77" t="s">
        <v>16957</v>
      </c>
      <c r="C15" s="77"/>
      <c r="D15" s="77"/>
      <c r="E15" s="77"/>
      <c r="F15" s="77" t="s">
        <v>206</v>
      </c>
      <c r="G15" s="77">
        <v>2032</v>
      </c>
      <c r="H15" s="77" t="s">
        <v>445</v>
      </c>
      <c r="I15" s="77">
        <v>173.49</v>
      </c>
      <c r="J15" s="77">
        <v>1</v>
      </c>
      <c r="K15" s="77" t="s">
        <v>17673</v>
      </c>
      <c r="L15" s="108">
        <v>45320</v>
      </c>
      <c r="M15" s="77">
        <v>3240516322</v>
      </c>
    </row>
    <row r="16" spans="1:15" x14ac:dyDescent="0.25">
      <c r="A16" s="77">
        <v>2302240</v>
      </c>
      <c r="B16" s="77" t="s">
        <v>16957</v>
      </c>
      <c r="C16" s="77"/>
      <c r="D16" s="77"/>
      <c r="E16" s="77"/>
      <c r="F16" s="77" t="s">
        <v>206</v>
      </c>
      <c r="G16" s="77">
        <v>1504</v>
      </c>
      <c r="H16" s="77" t="s">
        <v>467</v>
      </c>
      <c r="I16" s="77">
        <v>616</v>
      </c>
      <c r="J16" s="77">
        <v>2</v>
      </c>
      <c r="K16" s="77" t="s">
        <v>17673</v>
      </c>
      <c r="L16" s="108">
        <v>45320</v>
      </c>
      <c r="M16" s="77">
        <v>3240516317</v>
      </c>
    </row>
    <row r="17" spans="1:13" x14ac:dyDescent="0.25">
      <c r="A17" s="77">
        <v>2302240</v>
      </c>
      <c r="B17" s="77" t="s">
        <v>16957</v>
      </c>
      <c r="C17" s="77"/>
      <c r="D17" s="77"/>
      <c r="E17" s="77"/>
      <c r="F17" s="77" t="s">
        <v>206</v>
      </c>
      <c r="G17" s="77">
        <v>3063</v>
      </c>
      <c r="H17" s="77" t="s">
        <v>453</v>
      </c>
      <c r="I17" s="77">
        <v>3280</v>
      </c>
      <c r="J17" s="77">
        <v>9</v>
      </c>
      <c r="K17" s="77" t="s">
        <v>17673</v>
      </c>
      <c r="L17" s="108">
        <v>45320</v>
      </c>
      <c r="M17" s="77">
        <v>3240516313</v>
      </c>
    </row>
    <row r="18" spans="1:13" x14ac:dyDescent="0.25">
      <c r="A18" s="77">
        <v>2702043</v>
      </c>
      <c r="B18" s="77" t="s">
        <v>192</v>
      </c>
      <c r="C18" s="77"/>
      <c r="D18" s="77"/>
      <c r="E18" s="77"/>
      <c r="F18" s="77" t="s">
        <v>141</v>
      </c>
      <c r="G18" s="77">
        <v>1504</v>
      </c>
      <c r="H18" s="77" t="s">
        <v>467</v>
      </c>
      <c r="I18" s="77">
        <v>202.83</v>
      </c>
      <c r="J18" s="77">
        <v>1</v>
      </c>
      <c r="K18" s="77" t="s">
        <v>191</v>
      </c>
      <c r="L18" s="108">
        <v>45320</v>
      </c>
      <c r="M18" s="77">
        <v>3240516276</v>
      </c>
    </row>
    <row r="19" spans="1:13" x14ac:dyDescent="0.25">
      <c r="A19" s="77">
        <v>2705840</v>
      </c>
      <c r="B19" s="77" t="s">
        <v>195</v>
      </c>
      <c r="C19" s="77"/>
      <c r="D19" s="77"/>
      <c r="E19" s="77"/>
      <c r="F19" s="77" t="s">
        <v>141</v>
      </c>
      <c r="G19" s="77">
        <v>2121</v>
      </c>
      <c r="H19" s="77" t="s">
        <v>458</v>
      </c>
      <c r="I19" s="77">
        <v>4104</v>
      </c>
      <c r="J19" s="77">
        <v>11</v>
      </c>
      <c r="K19" s="77" t="s">
        <v>194</v>
      </c>
      <c r="L19" s="108">
        <v>45320</v>
      </c>
      <c r="M19" s="77">
        <v>3240513122</v>
      </c>
    </row>
    <row r="20" spans="1:13" x14ac:dyDescent="0.25">
      <c r="A20" s="77">
        <v>2706440</v>
      </c>
      <c r="B20" s="77" t="s">
        <v>232</v>
      </c>
      <c r="C20" s="77"/>
      <c r="D20" s="77"/>
      <c r="E20" s="77"/>
      <c r="F20" s="77" t="s">
        <v>206</v>
      </c>
      <c r="G20" s="77">
        <v>3063</v>
      </c>
      <c r="H20" s="77" t="s">
        <v>453</v>
      </c>
      <c r="I20" s="77">
        <v>1814.4</v>
      </c>
      <c r="J20" s="77">
        <v>5</v>
      </c>
      <c r="K20" s="77" t="s">
        <v>231</v>
      </c>
      <c r="L20" s="108">
        <v>45320</v>
      </c>
      <c r="M20" s="77">
        <v>3240516794</v>
      </c>
    </row>
    <row r="21" spans="1:13" x14ac:dyDescent="0.25">
      <c r="A21" s="77">
        <v>2706440</v>
      </c>
      <c r="B21" s="77" t="s">
        <v>232</v>
      </c>
      <c r="C21" s="77"/>
      <c r="D21" s="77"/>
      <c r="E21" s="77"/>
      <c r="F21" s="77" t="s">
        <v>206</v>
      </c>
      <c r="G21" s="77">
        <v>1504</v>
      </c>
      <c r="H21" s="77" t="s">
        <v>467</v>
      </c>
      <c r="I21" s="77">
        <v>2848</v>
      </c>
      <c r="J21" s="77">
        <v>8</v>
      </c>
      <c r="K21" s="77" t="s">
        <v>231</v>
      </c>
      <c r="L21" s="108">
        <v>45320</v>
      </c>
      <c r="M21" s="77">
        <v>3240516791</v>
      </c>
    </row>
    <row r="22" spans="1:13" x14ac:dyDescent="0.25">
      <c r="A22" s="77">
        <v>2707952</v>
      </c>
      <c r="B22" s="77" t="s">
        <v>288</v>
      </c>
      <c r="C22" s="77"/>
      <c r="D22" s="77"/>
      <c r="E22" s="77"/>
      <c r="F22" s="77" t="s">
        <v>206</v>
      </c>
      <c r="G22" s="77">
        <v>3063</v>
      </c>
      <c r="H22" s="77" t="s">
        <v>453</v>
      </c>
      <c r="I22" s="77">
        <v>280.8</v>
      </c>
      <c r="J22" s="77">
        <v>1</v>
      </c>
      <c r="K22" s="77" t="s">
        <v>287</v>
      </c>
      <c r="L22" s="108">
        <v>45320</v>
      </c>
      <c r="M22" s="77">
        <v>3240516307</v>
      </c>
    </row>
    <row r="23" spans="1:13" x14ac:dyDescent="0.25">
      <c r="A23" s="77">
        <v>2707952</v>
      </c>
      <c r="B23" s="77" t="s">
        <v>288</v>
      </c>
      <c r="C23" s="77"/>
      <c r="D23" s="77"/>
      <c r="E23" s="77"/>
      <c r="F23" s="77" t="s">
        <v>206</v>
      </c>
      <c r="G23" s="77">
        <v>1504</v>
      </c>
      <c r="H23" s="77" t="s">
        <v>467</v>
      </c>
      <c r="I23" s="77">
        <v>202</v>
      </c>
      <c r="J23" s="77">
        <v>1</v>
      </c>
      <c r="K23" s="77" t="s">
        <v>287</v>
      </c>
      <c r="L23" s="108">
        <v>45320</v>
      </c>
      <c r="M23" s="77">
        <v>3240516308</v>
      </c>
    </row>
    <row r="24" spans="1:13" x14ac:dyDescent="0.25">
      <c r="A24" s="77">
        <v>2707966</v>
      </c>
      <c r="B24" s="77" t="s">
        <v>226</v>
      </c>
      <c r="C24" s="77"/>
      <c r="D24" s="77"/>
      <c r="E24" s="77"/>
      <c r="F24" s="77" t="s">
        <v>206</v>
      </c>
      <c r="G24" s="77">
        <v>1504</v>
      </c>
      <c r="H24" s="77" t="s">
        <v>467</v>
      </c>
      <c r="I24" s="77">
        <v>2520</v>
      </c>
      <c r="J24" s="77">
        <v>7</v>
      </c>
      <c r="K24" s="77" t="s">
        <v>225</v>
      </c>
      <c r="L24" s="108">
        <v>45320</v>
      </c>
      <c r="M24" s="77">
        <v>3240516792</v>
      </c>
    </row>
    <row r="25" spans="1:13" x14ac:dyDescent="0.25">
      <c r="A25" s="77">
        <v>2707966</v>
      </c>
      <c r="B25" s="77" t="s">
        <v>226</v>
      </c>
      <c r="C25" s="77"/>
      <c r="D25" s="77"/>
      <c r="E25" s="77"/>
      <c r="F25" s="77" t="s">
        <v>206</v>
      </c>
      <c r="G25" s="77">
        <v>1504</v>
      </c>
      <c r="H25" s="77" t="s">
        <v>467</v>
      </c>
      <c r="I25" s="77">
        <v>235.2</v>
      </c>
      <c r="J25" s="77">
        <v>1</v>
      </c>
      <c r="K25" s="77" t="s">
        <v>225</v>
      </c>
      <c r="L25" s="108">
        <v>45320</v>
      </c>
      <c r="M25" s="77">
        <v>3240516788</v>
      </c>
    </row>
    <row r="26" spans="1:13" x14ac:dyDescent="0.25">
      <c r="A26" s="77">
        <v>2710991</v>
      </c>
      <c r="B26" s="77" t="s">
        <v>265</v>
      </c>
      <c r="C26" s="77"/>
      <c r="D26" s="77"/>
      <c r="E26" s="77"/>
      <c r="F26" s="77" t="s">
        <v>206</v>
      </c>
      <c r="G26" s="77">
        <v>2121</v>
      </c>
      <c r="H26" s="77" t="s">
        <v>458</v>
      </c>
      <c r="I26" s="77">
        <v>3372</v>
      </c>
      <c r="J26" s="77">
        <v>9</v>
      </c>
      <c r="K26" s="77" t="s">
        <v>264</v>
      </c>
      <c r="L26" s="108">
        <v>45320</v>
      </c>
      <c r="M26" s="77">
        <v>3240515534</v>
      </c>
    </row>
    <row r="27" spans="1:13" x14ac:dyDescent="0.25">
      <c r="A27" s="77">
        <v>2711504</v>
      </c>
      <c r="B27" s="77" t="s">
        <v>247</v>
      </c>
      <c r="C27" s="77"/>
      <c r="D27" s="77"/>
      <c r="E27" s="77"/>
      <c r="F27" s="77" t="s">
        <v>206</v>
      </c>
      <c r="G27" s="77">
        <v>2121</v>
      </c>
      <c r="H27" s="77" t="s">
        <v>458</v>
      </c>
      <c r="I27" s="77">
        <v>240</v>
      </c>
      <c r="J27" s="77">
        <v>1</v>
      </c>
      <c r="K27" s="77" t="s">
        <v>246</v>
      </c>
      <c r="L27" s="108">
        <v>45320</v>
      </c>
      <c r="M27" s="77">
        <v>3240516760</v>
      </c>
    </row>
    <row r="28" spans="1:13" x14ac:dyDescent="0.25">
      <c r="A28" s="77">
        <v>2711504</v>
      </c>
      <c r="B28" s="77" t="s">
        <v>247</v>
      </c>
      <c r="C28" s="77"/>
      <c r="D28" s="77"/>
      <c r="E28" s="77"/>
      <c r="F28" s="77" t="s">
        <v>206</v>
      </c>
      <c r="G28" s="77">
        <v>2032</v>
      </c>
      <c r="H28" s="77" t="s">
        <v>445</v>
      </c>
      <c r="I28" s="77">
        <v>193.12</v>
      </c>
      <c r="J28" s="77">
        <v>1</v>
      </c>
      <c r="K28" s="77" t="s">
        <v>246</v>
      </c>
      <c r="L28" s="108">
        <v>45320</v>
      </c>
      <c r="M28" s="77">
        <v>3240516763</v>
      </c>
    </row>
    <row r="29" spans="1:13" x14ac:dyDescent="0.25">
      <c r="A29" s="77">
        <v>2712290</v>
      </c>
      <c r="B29" s="77" t="s">
        <v>127</v>
      </c>
      <c r="C29" s="77"/>
      <c r="D29" s="77"/>
      <c r="E29" s="77"/>
      <c r="F29" s="77" t="s">
        <v>30</v>
      </c>
      <c r="G29" s="77">
        <v>2121</v>
      </c>
      <c r="H29" s="77" t="s">
        <v>458</v>
      </c>
      <c r="I29" s="77">
        <v>900</v>
      </c>
      <c r="J29" s="77">
        <v>3</v>
      </c>
      <c r="K29" s="77" t="s">
        <v>126</v>
      </c>
      <c r="L29" s="108">
        <v>45320</v>
      </c>
      <c r="M29" s="77">
        <v>3240516289</v>
      </c>
    </row>
    <row r="30" spans="1:13" x14ac:dyDescent="0.25">
      <c r="A30" s="77">
        <v>2712415</v>
      </c>
      <c r="B30" s="77" t="s">
        <v>161</v>
      </c>
      <c r="C30" s="77"/>
      <c r="D30" s="77"/>
      <c r="E30" s="77"/>
      <c r="F30" s="77" t="s">
        <v>141</v>
      </c>
      <c r="G30" s="77">
        <v>1504</v>
      </c>
      <c r="H30" s="77" t="s">
        <v>467</v>
      </c>
      <c r="I30" s="77">
        <v>475.2</v>
      </c>
      <c r="J30" s="77">
        <v>2</v>
      </c>
      <c r="K30" s="77" t="s">
        <v>160</v>
      </c>
      <c r="L30" s="108">
        <v>45320</v>
      </c>
      <c r="M30" s="77">
        <v>3240516068</v>
      </c>
    </row>
    <row r="31" spans="1:13" x14ac:dyDescent="0.25">
      <c r="A31" s="77">
        <v>2713469</v>
      </c>
      <c r="B31" s="77" t="s">
        <v>223</v>
      </c>
      <c r="C31" s="77"/>
      <c r="D31" s="77"/>
      <c r="E31" s="77"/>
      <c r="F31" s="77" t="s">
        <v>206</v>
      </c>
      <c r="G31" s="77">
        <v>3063</v>
      </c>
      <c r="H31" s="77" t="s">
        <v>453</v>
      </c>
      <c r="I31" s="77">
        <v>1728</v>
      </c>
      <c r="J31" s="77">
        <v>5</v>
      </c>
      <c r="K31" s="77" t="s">
        <v>222</v>
      </c>
      <c r="L31" s="108">
        <v>45320</v>
      </c>
      <c r="M31" s="77">
        <v>3240516711</v>
      </c>
    </row>
    <row r="32" spans="1:13" x14ac:dyDescent="0.25">
      <c r="A32" s="77">
        <v>2713949</v>
      </c>
      <c r="B32" s="77" t="s">
        <v>1099</v>
      </c>
      <c r="C32" s="77"/>
      <c r="D32" s="77"/>
      <c r="E32" s="77"/>
      <c r="F32" s="77" t="s">
        <v>206</v>
      </c>
      <c r="G32" s="77">
        <v>2121</v>
      </c>
      <c r="H32" s="77" t="s">
        <v>458</v>
      </c>
      <c r="I32" s="77">
        <v>1296</v>
      </c>
      <c r="J32" s="77">
        <v>4</v>
      </c>
      <c r="K32" s="77" t="s">
        <v>17536</v>
      </c>
      <c r="L32" s="108">
        <v>45320</v>
      </c>
      <c r="M32" s="77">
        <v>3240516275</v>
      </c>
    </row>
    <row r="33" spans="1:13" x14ac:dyDescent="0.25">
      <c r="A33" s="77">
        <v>2301483</v>
      </c>
      <c r="B33" s="77" t="s">
        <v>244</v>
      </c>
      <c r="C33" s="77"/>
      <c r="D33" s="77"/>
      <c r="E33" s="77"/>
      <c r="F33" s="77" t="s">
        <v>206</v>
      </c>
      <c r="G33" s="77">
        <v>3063</v>
      </c>
      <c r="H33" s="77" t="s">
        <v>453</v>
      </c>
      <c r="I33" s="77">
        <v>1814.4</v>
      </c>
      <c r="J33" s="77">
        <v>5</v>
      </c>
      <c r="K33" s="77" t="s">
        <v>243</v>
      </c>
      <c r="L33" s="108">
        <v>45320</v>
      </c>
      <c r="M33" s="77">
        <v>3240517128</v>
      </c>
    </row>
    <row r="34" spans="1:13" x14ac:dyDescent="0.25">
      <c r="A34" s="77">
        <v>2707966</v>
      </c>
      <c r="B34" s="77" t="s">
        <v>226</v>
      </c>
      <c r="C34" s="77"/>
      <c r="D34" s="77"/>
      <c r="E34" s="77"/>
      <c r="F34" s="77" t="s">
        <v>206</v>
      </c>
      <c r="G34" s="77">
        <v>3063</v>
      </c>
      <c r="H34" s="77" t="s">
        <v>453</v>
      </c>
      <c r="I34" s="77">
        <v>1209.5999999999999</v>
      </c>
      <c r="J34" s="77">
        <v>4</v>
      </c>
      <c r="K34" s="77" t="s">
        <v>225</v>
      </c>
      <c r="L34" s="108">
        <v>45320</v>
      </c>
      <c r="M34" s="77">
        <v>3240517129</v>
      </c>
    </row>
    <row r="35" spans="1:13" x14ac:dyDescent="0.25">
      <c r="A35" s="77">
        <v>2300255</v>
      </c>
      <c r="B35" s="77" t="s">
        <v>91</v>
      </c>
      <c r="C35" s="77"/>
      <c r="D35" s="77"/>
      <c r="E35" s="77"/>
      <c r="F35" s="77" t="s">
        <v>30</v>
      </c>
      <c r="G35" s="77">
        <v>1503</v>
      </c>
      <c r="H35" s="77" t="s">
        <v>469</v>
      </c>
      <c r="I35" s="77">
        <v>358.74</v>
      </c>
      <c r="J35" s="77">
        <v>1</v>
      </c>
      <c r="K35" s="77" t="s">
        <v>90</v>
      </c>
      <c r="L35" s="108">
        <v>45320</v>
      </c>
      <c r="M35" s="77">
        <v>3240516330</v>
      </c>
    </row>
    <row r="36" spans="1:13" x14ac:dyDescent="0.25">
      <c r="A36" s="77">
        <v>2300255</v>
      </c>
      <c r="B36" s="77" t="s">
        <v>91</v>
      </c>
      <c r="C36" s="77"/>
      <c r="D36" s="77"/>
      <c r="E36" s="77"/>
      <c r="F36" s="77" t="s">
        <v>30</v>
      </c>
      <c r="G36" s="77">
        <v>3063</v>
      </c>
      <c r="H36" s="77" t="s">
        <v>453</v>
      </c>
      <c r="I36" s="77">
        <v>6204</v>
      </c>
      <c r="J36" s="77">
        <v>16</v>
      </c>
      <c r="K36" s="77" t="s">
        <v>90</v>
      </c>
      <c r="L36" s="108">
        <v>45320</v>
      </c>
      <c r="M36" s="77">
        <v>3240516329</v>
      </c>
    </row>
    <row r="37" spans="1:13" x14ac:dyDescent="0.25">
      <c r="A37" s="77">
        <v>2300412</v>
      </c>
      <c r="B37" s="77" t="s">
        <v>164</v>
      </c>
      <c r="C37" s="77"/>
      <c r="D37" s="77"/>
      <c r="E37" s="77"/>
      <c r="F37" s="77" t="s">
        <v>141</v>
      </c>
      <c r="G37" s="77">
        <v>1503</v>
      </c>
      <c r="H37" s="77" t="s">
        <v>469</v>
      </c>
      <c r="I37" s="77">
        <v>1694.39</v>
      </c>
      <c r="J37" s="77">
        <v>5</v>
      </c>
      <c r="K37" s="77" t="s">
        <v>163</v>
      </c>
      <c r="L37" s="108">
        <v>45320</v>
      </c>
      <c r="M37" s="77">
        <v>3240516152</v>
      </c>
    </row>
    <row r="38" spans="1:13" x14ac:dyDescent="0.25">
      <c r="A38" s="77">
        <v>2301148</v>
      </c>
      <c r="B38" s="77" t="s">
        <v>109</v>
      </c>
      <c r="C38" s="77"/>
      <c r="D38" s="77"/>
      <c r="E38" s="77"/>
      <c r="F38" s="77" t="s">
        <v>30</v>
      </c>
      <c r="G38" s="77">
        <v>1503</v>
      </c>
      <c r="H38" s="77" t="s">
        <v>469</v>
      </c>
      <c r="I38" s="77">
        <v>196</v>
      </c>
      <c r="J38" s="77">
        <v>1</v>
      </c>
      <c r="K38" s="77" t="s">
        <v>108</v>
      </c>
      <c r="L38" s="108">
        <v>45320</v>
      </c>
      <c r="M38" s="77">
        <v>3240516922</v>
      </c>
    </row>
    <row r="39" spans="1:13" x14ac:dyDescent="0.25">
      <c r="A39" s="77">
        <v>2301148</v>
      </c>
      <c r="B39" s="77" t="s">
        <v>109</v>
      </c>
      <c r="C39" s="77"/>
      <c r="D39" s="77"/>
      <c r="E39" s="77"/>
      <c r="F39" s="77" t="s">
        <v>30</v>
      </c>
      <c r="G39" s="77">
        <v>1503</v>
      </c>
      <c r="H39" s="77" t="s">
        <v>469</v>
      </c>
      <c r="I39" s="77">
        <v>1200</v>
      </c>
      <c r="J39" s="77">
        <v>3</v>
      </c>
      <c r="K39" s="77" t="s">
        <v>108</v>
      </c>
      <c r="L39" s="108">
        <v>45320</v>
      </c>
      <c r="M39" s="77">
        <v>3240517174</v>
      </c>
    </row>
    <row r="40" spans="1:13" x14ac:dyDescent="0.25">
      <c r="A40" s="77">
        <v>2301148</v>
      </c>
      <c r="B40" s="77" t="s">
        <v>109</v>
      </c>
      <c r="C40" s="77"/>
      <c r="D40" s="77"/>
      <c r="E40" s="77"/>
      <c r="F40" s="77" t="s">
        <v>30</v>
      </c>
      <c r="G40" s="77">
        <v>1503</v>
      </c>
      <c r="H40" s="77" t="s">
        <v>469</v>
      </c>
      <c r="I40" s="77">
        <v>947</v>
      </c>
      <c r="J40" s="77">
        <v>3</v>
      </c>
      <c r="K40" s="77" t="s">
        <v>108</v>
      </c>
      <c r="L40" s="108">
        <v>45320</v>
      </c>
      <c r="M40" s="77">
        <v>3240517175</v>
      </c>
    </row>
    <row r="41" spans="1:13" x14ac:dyDescent="0.25">
      <c r="A41" s="77">
        <v>2302067</v>
      </c>
      <c r="B41" s="77" t="s">
        <v>44</v>
      </c>
      <c r="C41" s="77"/>
      <c r="D41" s="77"/>
      <c r="E41" s="77"/>
      <c r="F41" s="77" t="s">
        <v>30</v>
      </c>
      <c r="G41" s="77">
        <v>1503</v>
      </c>
      <c r="H41" s="77" t="s">
        <v>469</v>
      </c>
      <c r="I41" s="77">
        <v>534.4</v>
      </c>
      <c r="J41" s="77">
        <v>2</v>
      </c>
      <c r="K41" s="77" t="s">
        <v>43</v>
      </c>
      <c r="L41" s="108">
        <v>45320</v>
      </c>
      <c r="M41" s="77">
        <v>3240517105</v>
      </c>
    </row>
    <row r="42" spans="1:13" x14ac:dyDescent="0.25">
      <c r="A42" s="77">
        <v>2302240</v>
      </c>
      <c r="B42" s="77" t="s">
        <v>16957</v>
      </c>
      <c r="C42" s="77"/>
      <c r="D42" s="77"/>
      <c r="E42" s="77"/>
      <c r="F42" s="77" t="s">
        <v>206</v>
      </c>
      <c r="G42" s="77">
        <v>1503</v>
      </c>
      <c r="H42" s="77" t="s">
        <v>469</v>
      </c>
      <c r="I42" s="77">
        <v>370</v>
      </c>
      <c r="J42" s="77">
        <v>1</v>
      </c>
      <c r="K42" s="77" t="s">
        <v>17673</v>
      </c>
      <c r="L42" s="108">
        <v>45320</v>
      </c>
      <c r="M42" s="77">
        <v>3240516319</v>
      </c>
    </row>
    <row r="43" spans="1:13" x14ac:dyDescent="0.25">
      <c r="A43" s="77">
        <v>2701264</v>
      </c>
      <c r="B43" s="77" t="s">
        <v>152</v>
      </c>
      <c r="C43" s="77"/>
      <c r="D43" s="77"/>
      <c r="E43" s="77"/>
      <c r="F43" s="77" t="s">
        <v>141</v>
      </c>
      <c r="G43" s="77">
        <v>1503</v>
      </c>
      <c r="H43" s="77" t="s">
        <v>469</v>
      </c>
      <c r="I43" s="77">
        <v>286.99</v>
      </c>
      <c r="J43" s="77">
        <v>1</v>
      </c>
      <c r="K43" s="77" t="s">
        <v>151</v>
      </c>
      <c r="L43" s="108">
        <v>45320</v>
      </c>
      <c r="M43" s="77">
        <v>3240517057</v>
      </c>
    </row>
    <row r="44" spans="1:13" x14ac:dyDescent="0.25">
      <c r="A44" s="77">
        <v>2701426</v>
      </c>
      <c r="B44" s="77" t="s">
        <v>94</v>
      </c>
      <c r="C44" s="77"/>
      <c r="D44" s="77"/>
      <c r="E44" s="77"/>
      <c r="F44" s="77" t="s">
        <v>30</v>
      </c>
      <c r="G44" s="77">
        <v>1503</v>
      </c>
      <c r="H44" s="77" t="s">
        <v>469</v>
      </c>
      <c r="I44" s="77">
        <v>1512</v>
      </c>
      <c r="J44" s="77">
        <v>4</v>
      </c>
      <c r="K44" s="77" t="s">
        <v>93</v>
      </c>
      <c r="L44" s="108">
        <v>45320</v>
      </c>
      <c r="M44" s="77">
        <v>3240516194</v>
      </c>
    </row>
    <row r="45" spans="1:13" x14ac:dyDescent="0.25">
      <c r="A45" s="77">
        <v>2704458</v>
      </c>
      <c r="B45" s="77" t="s">
        <v>97</v>
      </c>
      <c r="C45" s="77"/>
      <c r="D45" s="77"/>
      <c r="E45" s="77"/>
      <c r="F45" s="77" t="s">
        <v>30</v>
      </c>
      <c r="G45" s="77">
        <v>1503</v>
      </c>
      <c r="H45" s="77" t="s">
        <v>469</v>
      </c>
      <c r="I45" s="77">
        <v>98</v>
      </c>
      <c r="J45" s="77">
        <v>1</v>
      </c>
      <c r="K45" s="77" t="s">
        <v>96</v>
      </c>
      <c r="L45" s="108">
        <v>45320</v>
      </c>
      <c r="M45" s="77">
        <v>3240516924</v>
      </c>
    </row>
    <row r="46" spans="1:13" x14ac:dyDescent="0.25">
      <c r="A46" s="77">
        <v>2704458</v>
      </c>
      <c r="B46" s="77" t="s">
        <v>97</v>
      </c>
      <c r="C46" s="77"/>
      <c r="D46" s="77"/>
      <c r="E46" s="77"/>
      <c r="F46" s="77" t="s">
        <v>30</v>
      </c>
      <c r="G46" s="77">
        <v>1503</v>
      </c>
      <c r="H46" s="77" t="s">
        <v>469</v>
      </c>
      <c r="I46" s="77">
        <v>960</v>
      </c>
      <c r="J46" s="77">
        <v>3</v>
      </c>
      <c r="K46" s="77" t="s">
        <v>96</v>
      </c>
      <c r="L46" s="108">
        <v>45320</v>
      </c>
      <c r="M46" s="77">
        <v>3240517172</v>
      </c>
    </row>
    <row r="47" spans="1:13" x14ac:dyDescent="0.25">
      <c r="A47" s="77">
        <v>2704458</v>
      </c>
      <c r="B47" s="77" t="s">
        <v>97</v>
      </c>
      <c r="C47" s="77"/>
      <c r="D47" s="77"/>
      <c r="E47" s="77"/>
      <c r="F47" s="77" t="s">
        <v>30</v>
      </c>
      <c r="G47" s="77">
        <v>1503</v>
      </c>
      <c r="H47" s="77" t="s">
        <v>469</v>
      </c>
      <c r="I47" s="77">
        <v>727</v>
      </c>
      <c r="J47" s="77">
        <v>2</v>
      </c>
      <c r="K47" s="77" t="s">
        <v>96</v>
      </c>
      <c r="L47" s="108">
        <v>45320</v>
      </c>
      <c r="M47" s="77">
        <v>3240517177</v>
      </c>
    </row>
    <row r="48" spans="1:13" x14ac:dyDescent="0.25">
      <c r="A48" s="77">
        <v>2704459</v>
      </c>
      <c r="B48" s="77" t="s">
        <v>53</v>
      </c>
      <c r="C48" s="77"/>
      <c r="D48" s="77"/>
      <c r="E48" s="77"/>
      <c r="F48" s="77" t="s">
        <v>30</v>
      </c>
      <c r="G48" s="77">
        <v>1503</v>
      </c>
      <c r="H48" s="77" t="s">
        <v>469</v>
      </c>
      <c r="I48" s="77">
        <v>140</v>
      </c>
      <c r="J48" s="77">
        <v>1</v>
      </c>
      <c r="K48" s="77" t="s">
        <v>52</v>
      </c>
      <c r="L48" s="108">
        <v>45320</v>
      </c>
      <c r="M48" s="77">
        <v>3240516925</v>
      </c>
    </row>
    <row r="49" spans="1:13" x14ac:dyDescent="0.25">
      <c r="A49" s="77">
        <v>2704459</v>
      </c>
      <c r="B49" s="77" t="s">
        <v>53</v>
      </c>
      <c r="C49" s="77"/>
      <c r="D49" s="77"/>
      <c r="E49" s="77"/>
      <c r="F49" s="77" t="s">
        <v>30</v>
      </c>
      <c r="G49" s="77">
        <v>1503</v>
      </c>
      <c r="H49" s="77" t="s">
        <v>469</v>
      </c>
      <c r="I49" s="77">
        <v>960</v>
      </c>
      <c r="J49" s="77">
        <v>3</v>
      </c>
      <c r="K49" s="77" t="s">
        <v>52</v>
      </c>
      <c r="L49" s="108">
        <v>45320</v>
      </c>
      <c r="M49" s="77">
        <v>3240517171</v>
      </c>
    </row>
    <row r="50" spans="1:13" x14ac:dyDescent="0.25">
      <c r="A50" s="77">
        <v>2704459</v>
      </c>
      <c r="B50" s="77" t="s">
        <v>53</v>
      </c>
      <c r="C50" s="77"/>
      <c r="D50" s="77"/>
      <c r="E50" s="77"/>
      <c r="F50" s="77" t="s">
        <v>30</v>
      </c>
      <c r="G50" s="77">
        <v>1503</v>
      </c>
      <c r="H50" s="77" t="s">
        <v>469</v>
      </c>
      <c r="I50" s="77">
        <v>752</v>
      </c>
      <c r="J50" s="77">
        <v>2</v>
      </c>
      <c r="K50" s="77" t="s">
        <v>52</v>
      </c>
      <c r="L50" s="108">
        <v>45320</v>
      </c>
      <c r="M50" s="77">
        <v>3240517178</v>
      </c>
    </row>
    <row r="51" spans="1:13" x14ac:dyDescent="0.25">
      <c r="A51">
        <v>2704460</v>
      </c>
      <c r="B51" s="1" t="s">
        <v>62</v>
      </c>
      <c r="F51" t="s">
        <v>30</v>
      </c>
      <c r="G51">
        <v>1503</v>
      </c>
      <c r="H51" t="s">
        <v>469</v>
      </c>
      <c r="I51" s="39">
        <v>960</v>
      </c>
      <c r="J51">
        <v>3</v>
      </c>
      <c r="K51" t="s">
        <v>61</v>
      </c>
      <c r="L51" s="15">
        <v>45320</v>
      </c>
      <c r="M51">
        <v>3240517173</v>
      </c>
    </row>
    <row r="52" spans="1:13" x14ac:dyDescent="0.25">
      <c r="A52">
        <v>2704460</v>
      </c>
      <c r="B52" t="s">
        <v>62</v>
      </c>
      <c r="F52" t="s">
        <v>30</v>
      </c>
      <c r="G52">
        <v>1503</v>
      </c>
      <c r="H52" t="s">
        <v>469</v>
      </c>
      <c r="I52">
        <v>112</v>
      </c>
      <c r="J52">
        <v>1</v>
      </c>
      <c r="K52" t="s">
        <v>61</v>
      </c>
      <c r="L52" s="15">
        <v>45320</v>
      </c>
      <c r="M52">
        <v>3240516923</v>
      </c>
    </row>
    <row r="53" spans="1:13" x14ac:dyDescent="0.25">
      <c r="A53">
        <v>2704460</v>
      </c>
      <c r="B53" t="s">
        <v>62</v>
      </c>
      <c r="F53" t="s">
        <v>30</v>
      </c>
      <c r="G53">
        <v>1503</v>
      </c>
      <c r="H53" t="s">
        <v>469</v>
      </c>
      <c r="I53">
        <v>752</v>
      </c>
      <c r="J53">
        <v>2</v>
      </c>
      <c r="K53" t="s">
        <v>61</v>
      </c>
      <c r="L53" s="15">
        <v>45320</v>
      </c>
      <c r="M53">
        <v>3240517176</v>
      </c>
    </row>
    <row r="54" spans="1:13" x14ac:dyDescent="0.25">
      <c r="A54">
        <v>2705404</v>
      </c>
      <c r="B54" s="1" t="s">
        <v>82</v>
      </c>
      <c r="F54" t="s">
        <v>30</v>
      </c>
      <c r="G54">
        <v>1503</v>
      </c>
      <c r="H54" t="s">
        <v>469</v>
      </c>
      <c r="I54" s="39">
        <v>1206</v>
      </c>
      <c r="J54">
        <v>4</v>
      </c>
      <c r="K54" t="s">
        <v>81</v>
      </c>
      <c r="L54" s="15">
        <v>45320</v>
      </c>
      <c r="M54">
        <v>3240517216</v>
      </c>
    </row>
    <row r="55" spans="1:13" x14ac:dyDescent="0.25">
      <c r="A55">
        <v>2705408</v>
      </c>
      <c r="B55" s="1" t="s">
        <v>56</v>
      </c>
      <c r="F55" t="s">
        <v>30</v>
      </c>
      <c r="G55">
        <v>1503</v>
      </c>
      <c r="H55" t="s">
        <v>469</v>
      </c>
      <c r="I55" s="39">
        <v>2362.1999999999998</v>
      </c>
      <c r="J55">
        <v>6</v>
      </c>
      <c r="K55" t="s">
        <v>55</v>
      </c>
      <c r="L55" s="15">
        <v>45320</v>
      </c>
      <c r="M55">
        <v>3240517215</v>
      </c>
    </row>
    <row r="56" spans="1:13" x14ac:dyDescent="0.25">
      <c r="A56">
        <v>2705505</v>
      </c>
      <c r="B56" s="1" t="s">
        <v>250</v>
      </c>
      <c r="F56" t="s">
        <v>206</v>
      </c>
      <c r="G56">
        <v>1503</v>
      </c>
      <c r="H56" t="s">
        <v>469</v>
      </c>
      <c r="I56" s="39">
        <v>3953.2</v>
      </c>
      <c r="J56">
        <v>10</v>
      </c>
      <c r="K56" t="s">
        <v>249</v>
      </c>
      <c r="L56" s="15">
        <v>45320</v>
      </c>
      <c r="M56">
        <v>3240517059</v>
      </c>
    </row>
    <row r="57" spans="1:13" x14ac:dyDescent="0.25">
      <c r="A57">
        <v>2705535</v>
      </c>
      <c r="B57" s="1" t="s">
        <v>184</v>
      </c>
      <c r="F57" t="s">
        <v>141</v>
      </c>
      <c r="G57">
        <v>1503</v>
      </c>
      <c r="H57" t="s">
        <v>469</v>
      </c>
      <c r="I57" s="39">
        <v>655.35</v>
      </c>
      <c r="J57">
        <v>2</v>
      </c>
      <c r="K57" t="s">
        <v>183</v>
      </c>
      <c r="L57" s="15">
        <v>45320</v>
      </c>
      <c r="M57">
        <v>3240516817</v>
      </c>
    </row>
    <row r="58" spans="1:13" x14ac:dyDescent="0.25">
      <c r="A58">
        <v>2705536</v>
      </c>
      <c r="B58" s="1" t="s">
        <v>173</v>
      </c>
      <c r="F58" t="s">
        <v>141</v>
      </c>
      <c r="G58">
        <v>1503</v>
      </c>
      <c r="H58" t="s">
        <v>469</v>
      </c>
      <c r="I58" s="39">
        <v>2148.4499999999998</v>
      </c>
      <c r="J58">
        <v>6</v>
      </c>
      <c r="K58" t="s">
        <v>172</v>
      </c>
      <c r="L58" s="15">
        <v>45320</v>
      </c>
      <c r="M58">
        <v>3240516818</v>
      </c>
    </row>
    <row r="59" spans="1:13" x14ac:dyDescent="0.25">
      <c r="A59">
        <v>2707952</v>
      </c>
      <c r="B59" s="1" t="s">
        <v>288</v>
      </c>
      <c r="F59" t="s">
        <v>206</v>
      </c>
      <c r="G59">
        <v>1503</v>
      </c>
      <c r="H59" t="s">
        <v>469</v>
      </c>
      <c r="I59" s="39">
        <v>310</v>
      </c>
      <c r="J59">
        <v>1</v>
      </c>
      <c r="K59" t="s">
        <v>287</v>
      </c>
      <c r="L59" s="15">
        <v>45320</v>
      </c>
      <c r="M59">
        <v>3240516309</v>
      </c>
    </row>
    <row r="60" spans="1:13" x14ac:dyDescent="0.25">
      <c r="A60">
        <v>2708355</v>
      </c>
      <c r="B60" s="1" t="s">
        <v>137</v>
      </c>
      <c r="F60" t="s">
        <v>30</v>
      </c>
      <c r="G60">
        <v>1503</v>
      </c>
      <c r="H60" t="s">
        <v>469</v>
      </c>
      <c r="I60" s="39">
        <v>2756.1</v>
      </c>
      <c r="J60">
        <v>7</v>
      </c>
      <c r="K60" t="s">
        <v>136</v>
      </c>
      <c r="L60" s="15">
        <v>45320</v>
      </c>
      <c r="M60">
        <v>3240517191</v>
      </c>
    </row>
    <row r="61" spans="1:13" x14ac:dyDescent="0.25">
      <c r="A61">
        <v>2708355</v>
      </c>
      <c r="B61" t="s">
        <v>137</v>
      </c>
      <c r="F61" t="s">
        <v>30</v>
      </c>
      <c r="G61">
        <v>1503</v>
      </c>
      <c r="H61" t="s">
        <v>469</v>
      </c>
      <c r="I61">
        <v>722.6</v>
      </c>
      <c r="J61">
        <v>2</v>
      </c>
      <c r="K61" t="s">
        <v>136</v>
      </c>
      <c r="L61" s="15">
        <v>45320</v>
      </c>
      <c r="M61">
        <v>3240517056</v>
      </c>
    </row>
    <row r="62" spans="1:13" x14ac:dyDescent="0.25">
      <c r="A62">
        <v>2708595</v>
      </c>
      <c r="B62" t="s">
        <v>967</v>
      </c>
      <c r="F62" t="s">
        <v>30</v>
      </c>
      <c r="G62">
        <v>1503</v>
      </c>
      <c r="H62" t="s">
        <v>469</v>
      </c>
      <c r="I62">
        <v>223.28</v>
      </c>
      <c r="J62">
        <v>1</v>
      </c>
      <c r="K62" t="s">
        <v>17809</v>
      </c>
      <c r="L62" s="15">
        <v>45320</v>
      </c>
      <c r="M62">
        <v>3240516981</v>
      </c>
    </row>
    <row r="63" spans="1:13" x14ac:dyDescent="0.25">
      <c r="A63" s="77">
        <v>2709380</v>
      </c>
      <c r="B63" s="77" t="s">
        <v>132</v>
      </c>
      <c r="C63" s="77"/>
      <c r="D63" s="77"/>
      <c r="E63" s="77"/>
      <c r="F63" s="77" t="s">
        <v>30</v>
      </c>
      <c r="G63" s="77">
        <v>1503</v>
      </c>
      <c r="H63" s="77" t="s">
        <v>469</v>
      </c>
      <c r="I63" s="77">
        <v>3183.5</v>
      </c>
      <c r="J63" s="77">
        <v>8</v>
      </c>
      <c r="K63" s="77" t="s">
        <v>131</v>
      </c>
      <c r="L63" s="108">
        <v>45320</v>
      </c>
      <c r="M63" s="77">
        <v>3240517058</v>
      </c>
    </row>
    <row r="64" spans="1:13" x14ac:dyDescent="0.25">
      <c r="A64" s="77">
        <v>2711504</v>
      </c>
      <c r="B64" s="77" t="s">
        <v>247</v>
      </c>
      <c r="C64" s="77"/>
      <c r="D64" s="77"/>
      <c r="E64" s="77"/>
      <c r="F64" s="77" t="s">
        <v>206</v>
      </c>
      <c r="G64" s="77">
        <v>1503</v>
      </c>
      <c r="H64" s="77" t="s">
        <v>469</v>
      </c>
      <c r="I64" s="77">
        <v>202.94</v>
      </c>
      <c r="J64" s="77">
        <v>1</v>
      </c>
      <c r="K64" s="77" t="s">
        <v>246</v>
      </c>
      <c r="L64" s="108">
        <v>45320</v>
      </c>
      <c r="M64" s="77">
        <v>3240516756</v>
      </c>
    </row>
    <row r="65" spans="1:13" x14ac:dyDescent="0.25">
      <c r="A65" s="77">
        <v>2711504</v>
      </c>
      <c r="B65" s="77" t="s">
        <v>247</v>
      </c>
      <c r="C65" s="77"/>
      <c r="D65" s="77"/>
      <c r="E65" s="77"/>
      <c r="F65" s="77" t="s">
        <v>206</v>
      </c>
      <c r="G65" s="77">
        <v>1503</v>
      </c>
      <c r="H65" s="77" t="s">
        <v>469</v>
      </c>
      <c r="I65" s="77">
        <v>516.47</v>
      </c>
      <c r="J65" s="77">
        <v>2</v>
      </c>
      <c r="K65" s="77" t="s">
        <v>246</v>
      </c>
      <c r="L65" s="108">
        <v>45320</v>
      </c>
      <c r="M65" s="77">
        <v>3240516972</v>
      </c>
    </row>
    <row r="66" spans="1:13" x14ac:dyDescent="0.25">
      <c r="A66" s="77">
        <v>2713746</v>
      </c>
      <c r="B66" s="77" t="s">
        <v>175</v>
      </c>
      <c r="C66" s="77"/>
      <c r="D66" s="77"/>
      <c r="E66" s="77"/>
      <c r="F66" s="77" t="s">
        <v>141</v>
      </c>
      <c r="G66" s="77">
        <v>1503</v>
      </c>
      <c r="H66" s="77" t="s">
        <v>469</v>
      </c>
      <c r="I66" s="77">
        <v>777.6</v>
      </c>
      <c r="J66" s="77">
        <v>2</v>
      </c>
      <c r="K66" s="77" t="s">
        <v>172</v>
      </c>
      <c r="L66" s="108">
        <v>45320</v>
      </c>
      <c r="M66" s="77">
        <v>3240516816</v>
      </c>
    </row>
    <row r="67" spans="1:13" x14ac:dyDescent="0.25">
      <c r="A67" s="77">
        <v>2713871</v>
      </c>
      <c r="B67" s="77" t="s">
        <v>201</v>
      </c>
      <c r="C67" s="77"/>
      <c r="D67" s="77"/>
      <c r="E67" s="77"/>
      <c r="F67" s="77" t="s">
        <v>141</v>
      </c>
      <c r="G67" s="77">
        <v>1503</v>
      </c>
      <c r="H67" s="77" t="s">
        <v>469</v>
      </c>
      <c r="I67" s="77">
        <v>3480</v>
      </c>
      <c r="J67" s="77">
        <v>9</v>
      </c>
      <c r="K67" s="77" t="s">
        <v>200</v>
      </c>
      <c r="L67" s="108">
        <v>45320</v>
      </c>
      <c r="M67" s="77">
        <v>3240516706</v>
      </c>
    </row>
    <row r="68" spans="1:13" x14ac:dyDescent="0.25">
      <c r="A68" s="77">
        <v>2031</v>
      </c>
      <c r="B68" s="77" t="s">
        <v>443</v>
      </c>
      <c r="C68" s="77"/>
      <c r="D68" s="77"/>
      <c r="E68" s="77"/>
      <c r="F68" s="77" t="s">
        <v>565</v>
      </c>
      <c r="G68" s="77">
        <v>2031</v>
      </c>
      <c r="H68" s="77" t="s">
        <v>443</v>
      </c>
      <c r="I68" s="77">
        <v>0</v>
      </c>
      <c r="J68" s="77">
        <v>0</v>
      </c>
      <c r="K68" s="77" t="s">
        <v>444</v>
      </c>
      <c r="L68" s="77"/>
      <c r="M68" s="77"/>
    </row>
    <row r="69" spans="1:13" x14ac:dyDescent="0.25">
      <c r="A69" s="77">
        <v>2032</v>
      </c>
      <c r="B69" s="77" t="s">
        <v>445</v>
      </c>
      <c r="C69" s="77"/>
      <c r="D69" s="77"/>
      <c r="E69" s="77"/>
      <c r="F69" s="77" t="s">
        <v>565</v>
      </c>
      <c r="G69" s="77">
        <v>2032</v>
      </c>
      <c r="H69" s="77" t="s">
        <v>445</v>
      </c>
      <c r="I69" s="77">
        <v>0</v>
      </c>
      <c r="J69" s="77">
        <v>0</v>
      </c>
      <c r="K69" s="77" t="s">
        <v>446</v>
      </c>
      <c r="L69" s="77"/>
      <c r="M69" s="77"/>
    </row>
    <row r="70" spans="1:13" x14ac:dyDescent="0.25">
      <c r="A70" s="77">
        <v>2033</v>
      </c>
      <c r="B70" s="77" t="s">
        <v>447</v>
      </c>
      <c r="C70" s="77"/>
      <c r="D70" s="77"/>
      <c r="E70" s="77"/>
      <c r="F70" s="77" t="s">
        <v>565</v>
      </c>
      <c r="G70" s="77">
        <v>2033</v>
      </c>
      <c r="H70" s="77" t="s">
        <v>447</v>
      </c>
      <c r="I70" s="77">
        <v>0</v>
      </c>
      <c r="J70" s="77">
        <v>0</v>
      </c>
      <c r="K70" s="77" t="s">
        <v>448</v>
      </c>
      <c r="L70" s="77"/>
      <c r="M70" s="77"/>
    </row>
    <row r="71" spans="1:13" x14ac:dyDescent="0.25">
      <c r="A71" s="77">
        <v>2034</v>
      </c>
      <c r="B71" s="77" t="s">
        <v>449</v>
      </c>
      <c r="C71" s="77"/>
      <c r="D71" s="77"/>
      <c r="E71" s="77"/>
      <c r="F71" s="77" t="s">
        <v>565</v>
      </c>
      <c r="G71" s="77">
        <v>2034</v>
      </c>
      <c r="H71" s="77" t="s">
        <v>449</v>
      </c>
      <c r="I71" s="77">
        <v>0</v>
      </c>
      <c r="J71" s="77">
        <v>0</v>
      </c>
      <c r="K71" s="77" t="s">
        <v>450</v>
      </c>
      <c r="L71" s="77"/>
      <c r="M71" s="77"/>
    </row>
    <row r="72" spans="1:13" x14ac:dyDescent="0.25">
      <c r="A72" s="77">
        <v>3061</v>
      </c>
      <c r="B72" s="77" t="s">
        <v>451</v>
      </c>
      <c r="C72" s="77"/>
      <c r="D72" s="77"/>
      <c r="E72" s="77"/>
      <c r="F72" s="77" t="s">
        <v>565</v>
      </c>
      <c r="G72" s="77">
        <v>3061</v>
      </c>
      <c r="H72" s="77" t="s">
        <v>451</v>
      </c>
      <c r="I72" s="77">
        <v>0</v>
      </c>
      <c r="J72" s="77">
        <v>0</v>
      </c>
      <c r="K72" s="77" t="s">
        <v>452</v>
      </c>
      <c r="L72" s="77"/>
      <c r="M72" s="77"/>
    </row>
    <row r="73" spans="1:13" x14ac:dyDescent="0.25">
      <c r="A73" s="77">
        <v>3063</v>
      </c>
      <c r="B73" s="77" t="s">
        <v>453</v>
      </c>
      <c r="C73" s="77"/>
      <c r="D73" s="77"/>
      <c r="E73" s="77"/>
      <c r="F73" s="77" t="s">
        <v>565</v>
      </c>
      <c r="G73" s="77">
        <v>3063</v>
      </c>
      <c r="H73" s="77" t="s">
        <v>453</v>
      </c>
      <c r="I73" s="77">
        <v>0</v>
      </c>
      <c r="J73" s="77">
        <v>0</v>
      </c>
      <c r="K73" s="77" t="s">
        <v>454</v>
      </c>
      <c r="L73" s="77"/>
      <c r="M73" s="77"/>
    </row>
    <row r="74" spans="1:13" x14ac:dyDescent="0.25">
      <c r="A74" s="77">
        <v>3064</v>
      </c>
      <c r="B74" s="77" t="s">
        <v>455</v>
      </c>
      <c r="C74" s="77"/>
      <c r="D74" s="77"/>
      <c r="E74" s="77"/>
      <c r="F74" s="77" t="s">
        <v>565</v>
      </c>
      <c r="G74" s="77">
        <v>3064</v>
      </c>
      <c r="H74" s="77" t="s">
        <v>455</v>
      </c>
      <c r="I74" s="77">
        <v>0</v>
      </c>
      <c r="J74" s="77">
        <v>0</v>
      </c>
      <c r="K74" s="77" t="s">
        <v>456</v>
      </c>
      <c r="L74" s="77"/>
      <c r="M74" s="77"/>
    </row>
    <row r="75" spans="1:13" x14ac:dyDescent="0.25">
      <c r="A75" s="77">
        <v>2121</v>
      </c>
      <c r="B75" s="77" t="s">
        <v>458</v>
      </c>
      <c r="C75" s="77"/>
      <c r="D75" s="77"/>
      <c r="E75" s="77"/>
      <c r="F75" s="77" t="s">
        <v>565</v>
      </c>
      <c r="G75" s="77">
        <v>2121</v>
      </c>
      <c r="H75" s="77" t="s">
        <v>458</v>
      </c>
      <c r="I75" s="77">
        <v>0</v>
      </c>
      <c r="J75" s="77">
        <v>0</v>
      </c>
      <c r="K75" s="77" t="s">
        <v>459</v>
      </c>
      <c r="L75" s="77"/>
      <c r="M75" s="77"/>
    </row>
    <row r="76" spans="1:13" x14ac:dyDescent="0.25">
      <c r="A76" s="77">
        <v>2122</v>
      </c>
      <c r="B76" s="77" t="s">
        <v>460</v>
      </c>
      <c r="C76" s="77"/>
      <c r="D76" s="77"/>
      <c r="E76" s="77"/>
      <c r="F76" s="77" t="s">
        <v>565</v>
      </c>
      <c r="G76" s="77">
        <v>2122</v>
      </c>
      <c r="H76" s="77" t="s">
        <v>460</v>
      </c>
      <c r="I76" s="77">
        <v>0</v>
      </c>
      <c r="J76" s="77">
        <v>0</v>
      </c>
      <c r="K76" s="77" t="s">
        <v>461</v>
      </c>
      <c r="L76" s="77"/>
      <c r="M76" s="77"/>
    </row>
    <row r="77" spans="1:13" x14ac:dyDescent="0.25">
      <c r="A77" s="77">
        <v>3023</v>
      </c>
      <c r="B77" s="77" t="s">
        <v>462</v>
      </c>
      <c r="C77" s="77"/>
      <c r="D77" s="77"/>
      <c r="E77" s="77"/>
      <c r="F77" s="77" t="s">
        <v>565</v>
      </c>
      <c r="G77" s="77">
        <v>3023</v>
      </c>
      <c r="H77" s="77" t="s">
        <v>462</v>
      </c>
      <c r="I77" s="77">
        <v>0</v>
      </c>
      <c r="J77" s="77">
        <v>0</v>
      </c>
      <c r="K77" s="77" t="s">
        <v>463</v>
      </c>
      <c r="L77" s="77"/>
      <c r="M77" s="77"/>
    </row>
    <row r="78" spans="1:13" x14ac:dyDescent="0.25">
      <c r="A78" s="77">
        <v>2035</v>
      </c>
      <c r="B78" s="77" t="s">
        <v>464</v>
      </c>
      <c r="C78" s="77"/>
      <c r="D78" s="77"/>
      <c r="E78" s="77"/>
      <c r="F78" s="77" t="s">
        <v>565</v>
      </c>
      <c r="G78" s="77">
        <v>2035</v>
      </c>
      <c r="H78" s="77" t="s">
        <v>464</v>
      </c>
      <c r="I78" s="77">
        <v>0</v>
      </c>
      <c r="J78" s="77">
        <v>0</v>
      </c>
      <c r="K78" s="77" t="s">
        <v>465</v>
      </c>
      <c r="L78" s="77"/>
      <c r="M78" s="77"/>
    </row>
    <row r="79" spans="1:13" x14ac:dyDescent="0.25">
      <c r="A79" s="77">
        <v>1505</v>
      </c>
      <c r="B79" s="77" t="s">
        <v>466</v>
      </c>
      <c r="C79" s="77"/>
      <c r="D79" s="77"/>
      <c r="E79" s="77"/>
      <c r="F79" s="77" t="s">
        <v>565</v>
      </c>
      <c r="G79" s="77">
        <v>1505</v>
      </c>
      <c r="H79" s="77" t="s">
        <v>466</v>
      </c>
      <c r="I79" s="77">
        <v>0</v>
      </c>
      <c r="J79" s="77">
        <v>0</v>
      </c>
      <c r="K79" s="77" t="s">
        <v>1413</v>
      </c>
      <c r="L79" s="77"/>
      <c r="M79" s="77"/>
    </row>
    <row r="80" spans="1:13" x14ac:dyDescent="0.25">
      <c r="A80" s="77">
        <v>1504</v>
      </c>
      <c r="B80" s="77" t="s">
        <v>467</v>
      </c>
      <c r="C80" s="77"/>
      <c r="D80" s="77"/>
      <c r="E80" s="77"/>
      <c r="F80" s="77" t="s">
        <v>565</v>
      </c>
      <c r="G80" s="77">
        <v>1504</v>
      </c>
      <c r="H80" s="77" t="s">
        <v>467</v>
      </c>
      <c r="I80" s="77">
        <v>0</v>
      </c>
      <c r="J80" s="77">
        <v>0</v>
      </c>
      <c r="K80" s="77" t="s">
        <v>468</v>
      </c>
      <c r="L80" s="77"/>
      <c r="M80" s="77"/>
    </row>
    <row r="81" spans="1:13" x14ac:dyDescent="0.25">
      <c r="A81" s="77">
        <v>1503</v>
      </c>
      <c r="B81" s="77" t="s">
        <v>469</v>
      </c>
      <c r="C81" s="77"/>
      <c r="D81" s="77"/>
      <c r="E81" s="77"/>
      <c r="F81" s="77" t="s">
        <v>565</v>
      </c>
      <c r="G81" s="77">
        <v>1503</v>
      </c>
      <c r="H81" s="77" t="s">
        <v>469</v>
      </c>
      <c r="I81" s="77">
        <v>0</v>
      </c>
      <c r="J81" s="77">
        <v>0</v>
      </c>
      <c r="K81" s="77" t="s">
        <v>470</v>
      </c>
      <c r="L81" s="77"/>
      <c r="M81" s="77"/>
    </row>
    <row r="82" spans="1:13" x14ac:dyDescent="0.25">
      <c r="A82" s="77">
        <v>1501</v>
      </c>
      <c r="B82" s="77" t="s">
        <v>471</v>
      </c>
      <c r="C82" s="77"/>
      <c r="D82" s="77"/>
      <c r="E82" s="77"/>
      <c r="F82" s="77" t="s">
        <v>565</v>
      </c>
      <c r="G82" s="77">
        <v>1501</v>
      </c>
      <c r="H82" s="77" t="s">
        <v>471</v>
      </c>
      <c r="I82" s="77">
        <v>0</v>
      </c>
      <c r="J82" s="77">
        <v>0</v>
      </c>
      <c r="K82" s="77" t="s">
        <v>472</v>
      </c>
      <c r="L82" s="77"/>
      <c r="M82" s="77"/>
    </row>
    <row r="83" spans="1:13" x14ac:dyDescent="0.25">
      <c r="A83" s="77">
        <v>1234</v>
      </c>
      <c r="B83" s="77" t="s">
        <v>1267</v>
      </c>
      <c r="C83" s="77"/>
      <c r="D83" s="77"/>
      <c r="E83" s="77"/>
      <c r="F83" s="77" t="s">
        <v>565</v>
      </c>
      <c r="G83" s="77">
        <v>1234</v>
      </c>
      <c r="H83" s="77" t="s">
        <v>1267</v>
      </c>
      <c r="I83" s="77">
        <v>0</v>
      </c>
      <c r="J83" s="77">
        <v>0</v>
      </c>
      <c r="K83" s="77" t="s">
        <v>470</v>
      </c>
      <c r="L83" s="77"/>
      <c r="M83" s="77"/>
    </row>
    <row r="84" spans="1:13" x14ac:dyDescent="0.25">
      <c r="A84" s="77">
        <v>3069</v>
      </c>
      <c r="B84" s="77" t="s">
        <v>457</v>
      </c>
      <c r="C84" s="77"/>
      <c r="D84" s="77"/>
      <c r="E84" s="77"/>
      <c r="F84" s="77" t="s">
        <v>565</v>
      </c>
      <c r="G84" s="77">
        <v>3069</v>
      </c>
      <c r="H84" s="77" t="s">
        <v>457</v>
      </c>
      <c r="I84" s="77">
        <v>0</v>
      </c>
      <c r="J84" s="77">
        <v>0</v>
      </c>
      <c r="K84" s="77" t="s">
        <v>456</v>
      </c>
      <c r="L84" s="77"/>
      <c r="M84" s="77"/>
    </row>
    <row r="85" spans="1:13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</row>
    <row r="86" spans="1:13" x14ac:dyDescent="0.25">
      <c r="B86" s="1"/>
    </row>
    <row r="87" spans="1:13" x14ac:dyDescent="0.25">
      <c r="I87"/>
    </row>
    <row r="88" spans="1:13" x14ac:dyDescent="0.25">
      <c r="B88" s="1"/>
      <c r="J88" s="39"/>
    </row>
    <row r="89" spans="1:13" x14ac:dyDescent="0.25">
      <c r="B89" s="1"/>
      <c r="J89" s="39"/>
    </row>
    <row r="90" spans="1:13" x14ac:dyDescent="0.25">
      <c r="B90" s="1"/>
      <c r="J90" s="39"/>
    </row>
    <row r="91" spans="1:13" x14ac:dyDescent="0.25">
      <c r="B91" s="1"/>
      <c r="J91" s="39"/>
    </row>
    <row r="92" spans="1:13" x14ac:dyDescent="0.25">
      <c r="B92" s="1"/>
      <c r="J92" s="39"/>
    </row>
    <row r="93" spans="1:13" x14ac:dyDescent="0.25">
      <c r="B93" s="1"/>
      <c r="J93" s="39"/>
    </row>
    <row r="94" spans="1:13" x14ac:dyDescent="0.25">
      <c r="B94" s="1"/>
      <c r="J94" s="39"/>
    </row>
    <row r="95" spans="1:13" x14ac:dyDescent="0.25">
      <c r="B95" s="1"/>
      <c r="J95" s="39"/>
    </row>
    <row r="96" spans="1:13" x14ac:dyDescent="0.25">
      <c r="B96" s="1"/>
      <c r="J96" s="39"/>
    </row>
    <row r="97" spans="2:10" x14ac:dyDescent="0.25">
      <c r="B97" s="1"/>
      <c r="J97" s="39"/>
    </row>
    <row r="98" spans="2:10" x14ac:dyDescent="0.25">
      <c r="B98" s="1"/>
      <c r="J98" s="39"/>
    </row>
    <row r="99" spans="2:10" x14ac:dyDescent="0.25">
      <c r="B99" s="1"/>
      <c r="J99" s="39"/>
    </row>
    <row r="100" spans="2:10" x14ac:dyDescent="0.25">
      <c r="B100" s="1"/>
      <c r="J100" s="39"/>
    </row>
    <row r="101" spans="2:10" x14ac:dyDescent="0.25">
      <c r="B101" s="1"/>
      <c r="J101" s="39"/>
    </row>
    <row r="102" spans="2:10" x14ac:dyDescent="0.25">
      <c r="B102" s="1"/>
      <c r="J102" s="39"/>
    </row>
    <row r="103" spans="2:10" x14ac:dyDescent="0.25">
      <c r="B103" s="1"/>
      <c r="J103" s="39"/>
    </row>
    <row r="104" spans="2:10" x14ac:dyDescent="0.25">
      <c r="B104" s="1"/>
      <c r="J104" s="39"/>
    </row>
    <row r="105" spans="2:10" x14ac:dyDescent="0.25">
      <c r="B105" s="1"/>
      <c r="J105" s="39"/>
    </row>
    <row r="106" spans="2:10" x14ac:dyDescent="0.25">
      <c r="B106" s="1"/>
      <c r="J106" s="39"/>
    </row>
    <row r="107" spans="2:10" x14ac:dyDescent="0.25">
      <c r="B107" s="1"/>
      <c r="J107" s="39"/>
    </row>
    <row r="108" spans="2:10" x14ac:dyDescent="0.25">
      <c r="B108" s="1"/>
      <c r="J108" s="39"/>
    </row>
    <row r="109" spans="2:10" x14ac:dyDescent="0.25">
      <c r="B109" s="1"/>
      <c r="J109" s="39"/>
    </row>
    <row r="110" spans="2:10" x14ac:dyDescent="0.25">
      <c r="B110" s="1"/>
      <c r="J110" s="39"/>
    </row>
    <row r="111" spans="2:10" x14ac:dyDescent="0.25">
      <c r="B111" s="1"/>
      <c r="J111" s="39"/>
    </row>
    <row r="112" spans="2:10" x14ac:dyDescent="0.25">
      <c r="B112" s="1"/>
      <c r="J112" s="39"/>
    </row>
    <row r="113" spans="2:10" x14ac:dyDescent="0.25">
      <c r="B113" s="1"/>
      <c r="J113" s="39"/>
    </row>
    <row r="114" spans="2:10" x14ac:dyDescent="0.25">
      <c r="B114" s="1"/>
      <c r="J114" s="39"/>
    </row>
    <row r="115" spans="2:10" x14ac:dyDescent="0.25">
      <c r="B115" s="1"/>
      <c r="J115" s="39"/>
    </row>
    <row r="116" spans="2:10" x14ac:dyDescent="0.25">
      <c r="B116" s="1"/>
      <c r="J116" s="39"/>
    </row>
    <row r="117" spans="2:10" x14ac:dyDescent="0.25">
      <c r="B117" s="1"/>
      <c r="J117" s="39"/>
    </row>
    <row r="118" spans="2:10" x14ac:dyDescent="0.25">
      <c r="B118" s="1"/>
      <c r="J118" s="39"/>
    </row>
    <row r="119" spans="2:10" x14ac:dyDescent="0.25">
      <c r="B119" s="1"/>
      <c r="J119" s="39"/>
    </row>
    <row r="120" spans="2:10" x14ac:dyDescent="0.25">
      <c r="B120" s="1"/>
      <c r="J120" s="39"/>
    </row>
    <row r="121" spans="2:10" x14ac:dyDescent="0.25">
      <c r="B121" s="1"/>
      <c r="J121" s="39"/>
    </row>
    <row r="122" spans="2:10" x14ac:dyDescent="0.25">
      <c r="B122" s="1"/>
      <c r="J122" s="39"/>
    </row>
    <row r="123" spans="2:10" x14ac:dyDescent="0.25">
      <c r="B123" s="1"/>
      <c r="J123" s="39"/>
    </row>
    <row r="124" spans="2:10" x14ac:dyDescent="0.25">
      <c r="B124" s="1"/>
      <c r="J124" s="39"/>
    </row>
    <row r="125" spans="2:10" x14ac:dyDescent="0.25">
      <c r="B125" s="1"/>
      <c r="J125" s="39"/>
    </row>
    <row r="126" spans="2:10" x14ac:dyDescent="0.25">
      <c r="B126" s="1"/>
      <c r="J126" s="39"/>
    </row>
    <row r="127" spans="2:10" x14ac:dyDescent="0.25">
      <c r="B127" s="1"/>
      <c r="J127" s="39"/>
    </row>
    <row r="128" spans="2:10" x14ac:dyDescent="0.25">
      <c r="B128" s="1"/>
      <c r="J128" s="39"/>
    </row>
    <row r="129" spans="2:10" x14ac:dyDescent="0.25">
      <c r="B129" s="1"/>
      <c r="J129" s="39"/>
    </row>
    <row r="130" spans="2:10" x14ac:dyDescent="0.25">
      <c r="B130" s="1"/>
      <c r="J130" s="39"/>
    </row>
    <row r="131" spans="2:10" x14ac:dyDescent="0.25">
      <c r="B131" s="1"/>
      <c r="J131" s="39"/>
    </row>
    <row r="132" spans="2:10" x14ac:dyDescent="0.25">
      <c r="B132" s="1"/>
      <c r="J132" s="39"/>
    </row>
    <row r="133" spans="2:10" x14ac:dyDescent="0.25">
      <c r="B133" s="1"/>
      <c r="J133" s="39"/>
    </row>
    <row r="134" spans="2:10" x14ac:dyDescent="0.25">
      <c r="B134" s="1"/>
      <c r="J134" s="39"/>
    </row>
    <row r="135" spans="2:10" x14ac:dyDescent="0.25">
      <c r="B135" s="1"/>
      <c r="J135" s="39"/>
    </row>
    <row r="136" spans="2:10" x14ac:dyDescent="0.25">
      <c r="B136" s="1"/>
      <c r="J136" s="39"/>
    </row>
    <row r="137" spans="2:10" x14ac:dyDescent="0.25">
      <c r="B137" s="1"/>
      <c r="J137" s="39"/>
    </row>
    <row r="138" spans="2:10" x14ac:dyDescent="0.25">
      <c r="B138" s="1"/>
      <c r="J138" s="39"/>
    </row>
    <row r="139" spans="2:10" x14ac:dyDescent="0.25">
      <c r="B139" s="1"/>
      <c r="J139" s="39"/>
    </row>
    <row r="140" spans="2:10" x14ac:dyDescent="0.25">
      <c r="B140" s="1"/>
      <c r="J140" s="39"/>
    </row>
    <row r="141" spans="2:10" x14ac:dyDescent="0.25">
      <c r="B141" s="1"/>
      <c r="J141" s="39"/>
    </row>
    <row r="142" spans="2:10" x14ac:dyDescent="0.25">
      <c r="B142" s="1"/>
      <c r="J142" s="39"/>
    </row>
    <row r="143" spans="2:10" x14ac:dyDescent="0.25">
      <c r="B143" s="1"/>
      <c r="J143" s="39"/>
    </row>
    <row r="144" spans="2:10" x14ac:dyDescent="0.25">
      <c r="B144" s="1"/>
      <c r="J144" s="39"/>
    </row>
    <row r="145" spans="2:10" x14ac:dyDescent="0.25">
      <c r="B145" s="1"/>
      <c r="J145" s="39"/>
    </row>
    <row r="146" spans="2:10" x14ac:dyDescent="0.25">
      <c r="B146" s="1"/>
      <c r="J146" s="39"/>
    </row>
    <row r="147" spans="2:10" x14ac:dyDescent="0.25">
      <c r="B147" s="1"/>
      <c r="J147" s="39"/>
    </row>
    <row r="148" spans="2:10" x14ac:dyDescent="0.25">
      <c r="B148" s="1"/>
      <c r="J148" s="39"/>
    </row>
    <row r="149" spans="2:10" x14ac:dyDescent="0.25">
      <c r="B149" s="1"/>
      <c r="J149" s="39"/>
    </row>
    <row r="150" spans="2:10" x14ac:dyDescent="0.25">
      <c r="B150" s="1"/>
      <c r="J150" s="39"/>
    </row>
    <row r="151" spans="2:10" x14ac:dyDescent="0.25">
      <c r="B151" s="1"/>
      <c r="J151" s="39"/>
    </row>
    <row r="152" spans="2:10" x14ac:dyDescent="0.25">
      <c r="B152" s="1"/>
      <c r="J152" s="39"/>
    </row>
    <row r="153" spans="2:10" x14ac:dyDescent="0.25">
      <c r="B153" s="1"/>
      <c r="J153" s="39"/>
    </row>
    <row r="154" spans="2:10" x14ac:dyDescent="0.25">
      <c r="B154" s="1"/>
      <c r="J154" s="39"/>
    </row>
    <row r="155" spans="2:10" x14ac:dyDescent="0.25">
      <c r="B155" s="1"/>
      <c r="J155" s="39"/>
    </row>
    <row r="156" spans="2:10" x14ac:dyDescent="0.25">
      <c r="B156" s="1"/>
      <c r="J156" s="39"/>
    </row>
    <row r="157" spans="2:10" x14ac:dyDescent="0.25">
      <c r="B157" s="1"/>
      <c r="J157" s="39"/>
    </row>
    <row r="158" spans="2:10" x14ac:dyDescent="0.25">
      <c r="B158" s="1"/>
      <c r="J158" s="39"/>
    </row>
    <row r="159" spans="2:10" x14ac:dyDescent="0.25">
      <c r="B159" s="1"/>
      <c r="J159" s="39"/>
    </row>
    <row r="160" spans="2:10" x14ac:dyDescent="0.25">
      <c r="B160" s="1"/>
      <c r="J160" s="39"/>
    </row>
    <row r="161" spans="2:10" x14ac:dyDescent="0.25">
      <c r="B161" s="1"/>
      <c r="J161" s="39"/>
    </row>
    <row r="162" spans="2:10" x14ac:dyDescent="0.25">
      <c r="B162" s="1"/>
      <c r="J162" s="39"/>
    </row>
    <row r="163" spans="2:10" x14ac:dyDescent="0.25">
      <c r="B163" s="1"/>
      <c r="J163" s="39"/>
    </row>
    <row r="164" spans="2:10" x14ac:dyDescent="0.25">
      <c r="B164" s="1"/>
      <c r="J164" s="39"/>
    </row>
    <row r="165" spans="2:10" x14ac:dyDescent="0.25">
      <c r="B165" s="1"/>
      <c r="J165" s="39"/>
    </row>
    <row r="166" spans="2:10" x14ac:dyDescent="0.25">
      <c r="B166" s="1"/>
      <c r="J166" s="39"/>
    </row>
    <row r="167" spans="2:10" x14ac:dyDescent="0.25">
      <c r="B167" s="1"/>
      <c r="J167" s="39"/>
    </row>
    <row r="168" spans="2:10" x14ac:dyDescent="0.25">
      <c r="B168" s="1"/>
      <c r="J168" s="39"/>
    </row>
    <row r="169" spans="2:10" x14ac:dyDescent="0.25">
      <c r="B169" s="1"/>
      <c r="J169" s="39"/>
    </row>
    <row r="170" spans="2:10" x14ac:dyDescent="0.25">
      <c r="B170" s="1"/>
      <c r="J170" s="39"/>
    </row>
    <row r="171" spans="2:10" x14ac:dyDescent="0.25">
      <c r="B171" s="1"/>
      <c r="J171" s="39"/>
    </row>
    <row r="172" spans="2:10" x14ac:dyDescent="0.25">
      <c r="B172" s="1"/>
      <c r="J172" s="39"/>
    </row>
    <row r="173" spans="2:10" x14ac:dyDescent="0.25">
      <c r="B173" s="1"/>
      <c r="J173" s="39"/>
    </row>
    <row r="174" spans="2:10" x14ac:dyDescent="0.25">
      <c r="B174" s="1"/>
      <c r="J174" s="39"/>
    </row>
    <row r="175" spans="2:10" x14ac:dyDescent="0.25">
      <c r="B175" s="1"/>
      <c r="J175" s="39"/>
    </row>
    <row r="176" spans="2:10" x14ac:dyDescent="0.25">
      <c r="B176" s="1"/>
      <c r="J176" s="39"/>
    </row>
    <row r="177" spans="2:10" x14ac:dyDescent="0.25">
      <c r="B177" s="1"/>
      <c r="J177" s="39"/>
    </row>
    <row r="178" spans="2:10" x14ac:dyDescent="0.25">
      <c r="B178" s="1"/>
      <c r="J178" s="39"/>
    </row>
    <row r="179" spans="2:10" x14ac:dyDescent="0.25">
      <c r="B179" s="1"/>
      <c r="J179" s="39"/>
    </row>
    <row r="180" spans="2:10" x14ac:dyDescent="0.25">
      <c r="B180" s="1"/>
      <c r="J180" s="39"/>
    </row>
    <row r="181" spans="2:10" x14ac:dyDescent="0.25">
      <c r="B181" s="1"/>
      <c r="J181" s="39"/>
    </row>
    <row r="182" spans="2:10" x14ac:dyDescent="0.25">
      <c r="B182" s="1"/>
      <c r="J182" s="39"/>
    </row>
    <row r="183" spans="2:10" x14ac:dyDescent="0.25">
      <c r="B183" s="1"/>
      <c r="J183" s="39"/>
    </row>
    <row r="184" spans="2:10" x14ac:dyDescent="0.25">
      <c r="B184" s="1"/>
      <c r="J184" s="39"/>
    </row>
    <row r="185" spans="2:10" x14ac:dyDescent="0.25">
      <c r="B185" s="1"/>
      <c r="J185" s="39"/>
    </row>
    <row r="186" spans="2:10" x14ac:dyDescent="0.25">
      <c r="B186" s="1"/>
      <c r="J186" s="39"/>
    </row>
    <row r="187" spans="2:10" x14ac:dyDescent="0.25">
      <c r="B187" s="1"/>
      <c r="J187" s="39"/>
    </row>
    <row r="188" spans="2:10" x14ac:dyDescent="0.25">
      <c r="B188" s="1"/>
      <c r="J188" s="39"/>
    </row>
    <row r="189" spans="2:10" x14ac:dyDescent="0.25">
      <c r="B189" s="1"/>
      <c r="J189" s="39"/>
    </row>
    <row r="190" spans="2:10" x14ac:dyDescent="0.25">
      <c r="B190" s="1"/>
      <c r="J190" s="39"/>
    </row>
    <row r="191" spans="2:10" x14ac:dyDescent="0.25">
      <c r="B191" s="1"/>
      <c r="J191" s="39"/>
    </row>
    <row r="192" spans="2:10" x14ac:dyDescent="0.25">
      <c r="B192" s="1"/>
      <c r="J192" s="39"/>
    </row>
    <row r="193" spans="2:10" x14ac:dyDescent="0.25">
      <c r="B193" s="1"/>
      <c r="J193" s="39"/>
    </row>
    <row r="194" spans="2:10" x14ac:dyDescent="0.25">
      <c r="B194" s="1"/>
      <c r="J194" s="39"/>
    </row>
    <row r="195" spans="2:10" x14ac:dyDescent="0.25">
      <c r="B195" s="1"/>
      <c r="J195" s="39"/>
    </row>
    <row r="196" spans="2:10" x14ac:dyDescent="0.25">
      <c r="B196" s="1"/>
      <c r="J196" s="39"/>
    </row>
    <row r="197" spans="2:10" x14ac:dyDescent="0.25">
      <c r="B197" s="1"/>
      <c r="J197" s="39"/>
    </row>
    <row r="198" spans="2:10" x14ac:dyDescent="0.25">
      <c r="B198" s="1"/>
      <c r="J198" s="39"/>
    </row>
    <row r="199" spans="2:10" x14ac:dyDescent="0.25">
      <c r="B199" s="1"/>
      <c r="J199" s="39"/>
    </row>
    <row r="200" spans="2:10" x14ac:dyDescent="0.25">
      <c r="B200" s="1"/>
      <c r="J200" s="39"/>
    </row>
    <row r="201" spans="2:10" x14ac:dyDescent="0.25">
      <c r="B201" s="1"/>
      <c r="J201" s="39"/>
    </row>
    <row r="202" spans="2:10" x14ac:dyDescent="0.25">
      <c r="B202" s="1"/>
      <c r="J202" s="39"/>
    </row>
    <row r="203" spans="2:10" x14ac:dyDescent="0.25">
      <c r="B203" s="1"/>
      <c r="J203" s="39"/>
    </row>
    <row r="204" spans="2:10" x14ac:dyDescent="0.25">
      <c r="B204" s="1"/>
      <c r="J204" s="39"/>
    </row>
    <row r="205" spans="2:10" x14ac:dyDescent="0.25">
      <c r="B205" s="1"/>
      <c r="J205" s="39"/>
    </row>
    <row r="206" spans="2:10" x14ac:dyDescent="0.25">
      <c r="B206" s="1"/>
      <c r="J206" s="39"/>
    </row>
    <row r="207" spans="2:10" x14ac:dyDescent="0.25">
      <c r="B207" s="1"/>
      <c r="J207" s="39"/>
    </row>
    <row r="208" spans="2:10" x14ac:dyDescent="0.25">
      <c r="B208" s="1"/>
      <c r="J208" s="39"/>
    </row>
    <row r="209" spans="2:10" x14ac:dyDescent="0.25">
      <c r="B209" s="1"/>
      <c r="J209" s="39"/>
    </row>
    <row r="210" spans="2:10" x14ac:dyDescent="0.25">
      <c r="B210" s="1"/>
      <c r="J210" s="39"/>
    </row>
    <row r="211" spans="2:10" x14ac:dyDescent="0.25">
      <c r="B211" s="1"/>
      <c r="J211" s="39"/>
    </row>
    <row r="212" spans="2:10" x14ac:dyDescent="0.25">
      <c r="B212" s="1"/>
      <c r="J212" s="39"/>
    </row>
    <row r="213" spans="2:10" x14ac:dyDescent="0.25">
      <c r="B213" s="1"/>
      <c r="J213" s="39"/>
    </row>
    <row r="214" spans="2:10" x14ac:dyDescent="0.25">
      <c r="B214" s="1"/>
      <c r="J214" s="39"/>
    </row>
    <row r="215" spans="2:10" x14ac:dyDescent="0.25">
      <c r="B215" s="1"/>
      <c r="J215" s="39"/>
    </row>
    <row r="216" spans="2:10" x14ac:dyDescent="0.25">
      <c r="B216" s="1"/>
      <c r="J216" s="39"/>
    </row>
    <row r="217" spans="2:10" x14ac:dyDescent="0.25">
      <c r="B217" s="1"/>
      <c r="J217" s="39"/>
    </row>
    <row r="218" spans="2:10" x14ac:dyDescent="0.25">
      <c r="B218" s="1"/>
      <c r="J218" s="39"/>
    </row>
    <row r="219" spans="2:10" x14ac:dyDescent="0.25">
      <c r="B219" s="1"/>
      <c r="J219" s="39"/>
    </row>
    <row r="220" spans="2:10" x14ac:dyDescent="0.25">
      <c r="B220" s="1"/>
      <c r="J220" s="39"/>
    </row>
    <row r="221" spans="2:10" x14ac:dyDescent="0.25">
      <c r="B221" s="1"/>
      <c r="J221" s="39"/>
    </row>
    <row r="222" spans="2:10" x14ac:dyDescent="0.25">
      <c r="B222" s="1"/>
      <c r="J222" s="39"/>
    </row>
    <row r="223" spans="2:10" x14ac:dyDescent="0.25">
      <c r="B223" s="1"/>
      <c r="J223" s="39"/>
    </row>
    <row r="224" spans="2:10" x14ac:dyDescent="0.25">
      <c r="B224" s="1"/>
      <c r="J224" s="39"/>
    </row>
    <row r="225" spans="2:10" x14ac:dyDescent="0.25">
      <c r="B225" s="1"/>
      <c r="J225" s="39"/>
    </row>
    <row r="226" spans="2:10" x14ac:dyDescent="0.25">
      <c r="B226" s="1"/>
      <c r="J226" s="39"/>
    </row>
    <row r="227" spans="2:10" x14ac:dyDescent="0.25">
      <c r="B227" s="1"/>
      <c r="J227" s="39"/>
    </row>
    <row r="228" spans="2:10" x14ac:dyDescent="0.25">
      <c r="B228" s="1"/>
      <c r="J228" s="39"/>
    </row>
    <row r="229" spans="2:10" x14ac:dyDescent="0.25">
      <c r="B229" s="1"/>
      <c r="J229" s="39"/>
    </row>
    <row r="230" spans="2:10" x14ac:dyDescent="0.25">
      <c r="B230" s="1"/>
      <c r="J230" s="39"/>
    </row>
    <row r="231" spans="2:10" x14ac:dyDescent="0.25">
      <c r="B231" s="1"/>
      <c r="J231" s="39"/>
    </row>
    <row r="232" spans="2:10" x14ac:dyDescent="0.25">
      <c r="B232" s="1"/>
      <c r="J232" s="39"/>
    </row>
    <row r="233" spans="2:10" x14ac:dyDescent="0.25">
      <c r="B233" s="1"/>
      <c r="J233" s="39"/>
    </row>
    <row r="234" spans="2:10" x14ac:dyDescent="0.25">
      <c r="B234" s="1"/>
      <c r="J234" s="39"/>
    </row>
    <row r="235" spans="2:10" x14ac:dyDescent="0.25">
      <c r="B235" s="1"/>
      <c r="J235" s="39"/>
    </row>
    <row r="236" spans="2:10" x14ac:dyDescent="0.25">
      <c r="B236" s="1"/>
      <c r="J236" s="39"/>
    </row>
    <row r="237" spans="2:10" x14ac:dyDescent="0.25">
      <c r="B237" s="1"/>
      <c r="J237" s="39"/>
    </row>
    <row r="238" spans="2:10" x14ac:dyDescent="0.25">
      <c r="B238" s="1"/>
      <c r="J238" s="39"/>
    </row>
    <row r="239" spans="2:10" x14ac:dyDescent="0.25">
      <c r="B239" s="1"/>
      <c r="J239" s="39"/>
    </row>
    <row r="240" spans="2:10" x14ac:dyDescent="0.25">
      <c r="B240" s="1"/>
      <c r="J240" s="39"/>
    </row>
    <row r="241" spans="2:10" x14ac:dyDescent="0.25">
      <c r="B241" s="1"/>
      <c r="J241" s="39"/>
    </row>
    <row r="242" spans="2:10" x14ac:dyDescent="0.25">
      <c r="B242" s="1"/>
      <c r="J242" s="39"/>
    </row>
    <row r="243" spans="2:10" x14ac:dyDescent="0.25">
      <c r="B243" s="1"/>
      <c r="J243" s="39"/>
    </row>
    <row r="244" spans="2:10" x14ac:dyDescent="0.25">
      <c r="B244" s="1"/>
      <c r="J244" s="39"/>
    </row>
    <row r="245" spans="2:10" x14ac:dyDescent="0.25">
      <c r="B245" s="1"/>
      <c r="J245" s="39"/>
    </row>
    <row r="246" spans="2:10" x14ac:dyDescent="0.25">
      <c r="B246" s="1"/>
      <c r="J246" s="39"/>
    </row>
    <row r="247" spans="2:10" x14ac:dyDescent="0.25">
      <c r="B247" s="1"/>
      <c r="J247" s="39"/>
    </row>
    <row r="248" spans="2:10" x14ac:dyDescent="0.25">
      <c r="B248" s="1"/>
      <c r="J248" s="39"/>
    </row>
    <row r="249" spans="2:10" x14ac:dyDescent="0.25">
      <c r="B249" s="1"/>
      <c r="J249" s="39"/>
    </row>
    <row r="250" spans="2:10" x14ac:dyDescent="0.25">
      <c r="B250" s="1"/>
      <c r="J250" s="39"/>
    </row>
    <row r="251" spans="2:10" x14ac:dyDescent="0.25">
      <c r="B251" s="1"/>
      <c r="J251" s="39"/>
    </row>
    <row r="252" spans="2:10" x14ac:dyDescent="0.25">
      <c r="B252" s="1"/>
      <c r="J252" s="39"/>
    </row>
    <row r="253" spans="2:10" x14ac:dyDescent="0.25">
      <c r="B253" s="1"/>
      <c r="J253" s="39"/>
    </row>
    <row r="254" spans="2:10" x14ac:dyDescent="0.25">
      <c r="B254" s="1"/>
      <c r="J254" s="39"/>
    </row>
    <row r="255" spans="2:10" x14ac:dyDescent="0.25">
      <c r="B255" s="1"/>
      <c r="J255" s="39"/>
    </row>
    <row r="256" spans="2:10" x14ac:dyDescent="0.25">
      <c r="B256" s="1"/>
      <c r="J256" s="39"/>
    </row>
    <row r="257" spans="2:10" x14ac:dyDescent="0.25">
      <c r="B257" s="1"/>
      <c r="J257" s="39"/>
    </row>
    <row r="258" spans="2:10" x14ac:dyDescent="0.25">
      <c r="B258" s="1"/>
      <c r="J258" s="39"/>
    </row>
    <row r="259" spans="2:10" x14ac:dyDescent="0.25">
      <c r="B259" s="1"/>
      <c r="J259" s="39"/>
    </row>
    <row r="260" spans="2:10" x14ac:dyDescent="0.25">
      <c r="B260" s="1"/>
      <c r="J260" s="39"/>
    </row>
    <row r="261" spans="2:10" x14ac:dyDescent="0.25">
      <c r="B261" s="1"/>
      <c r="J261" s="39"/>
    </row>
    <row r="262" spans="2:10" x14ac:dyDescent="0.25">
      <c r="B262" s="1"/>
      <c r="J262" s="39"/>
    </row>
    <row r="263" spans="2:10" x14ac:dyDescent="0.25">
      <c r="B263" s="1"/>
      <c r="J263" s="39"/>
    </row>
    <row r="264" spans="2:10" x14ac:dyDescent="0.25">
      <c r="B264" s="1"/>
      <c r="J264" s="39"/>
    </row>
    <row r="265" spans="2:10" x14ac:dyDescent="0.25">
      <c r="B265" s="1"/>
      <c r="J265" s="39"/>
    </row>
    <row r="266" spans="2:10" x14ac:dyDescent="0.25">
      <c r="B266" s="1"/>
      <c r="J266" s="39"/>
    </row>
    <row r="267" spans="2:10" x14ac:dyDescent="0.25">
      <c r="B267" s="1"/>
      <c r="J267" s="39"/>
    </row>
    <row r="268" spans="2:10" x14ac:dyDescent="0.25">
      <c r="B268" s="1"/>
      <c r="J268" s="39"/>
    </row>
    <row r="269" spans="2:10" x14ac:dyDescent="0.25">
      <c r="B269" s="1"/>
      <c r="J269" s="39"/>
    </row>
    <row r="270" spans="2:10" x14ac:dyDescent="0.25">
      <c r="B270" s="1"/>
      <c r="J270" s="39"/>
    </row>
    <row r="271" spans="2:10" x14ac:dyDescent="0.25">
      <c r="B271" s="1"/>
      <c r="J271" s="39"/>
    </row>
    <row r="272" spans="2:10" x14ac:dyDescent="0.25">
      <c r="B272" s="1"/>
      <c r="J272" s="39"/>
    </row>
    <row r="273" spans="2:10" x14ac:dyDescent="0.25">
      <c r="B273" s="1"/>
      <c r="J273" s="39"/>
    </row>
    <row r="274" spans="2:10" x14ac:dyDescent="0.25">
      <c r="B274" s="1"/>
      <c r="J274" s="39"/>
    </row>
    <row r="275" spans="2:10" x14ac:dyDescent="0.25">
      <c r="B275" s="1"/>
      <c r="J275" s="39"/>
    </row>
    <row r="276" spans="2:10" x14ac:dyDescent="0.25">
      <c r="B276" s="1"/>
      <c r="J276" s="39"/>
    </row>
    <row r="277" spans="2:10" x14ac:dyDescent="0.25">
      <c r="B277" s="1"/>
      <c r="J277" s="39"/>
    </row>
    <row r="278" spans="2:10" x14ac:dyDescent="0.25">
      <c r="B278" s="1"/>
      <c r="J278" s="39"/>
    </row>
    <row r="279" spans="2:10" x14ac:dyDescent="0.25">
      <c r="B279" s="1"/>
      <c r="J279" s="39"/>
    </row>
    <row r="280" spans="2:10" x14ac:dyDescent="0.25">
      <c r="B280" s="1"/>
      <c r="J280" s="39"/>
    </row>
    <row r="281" spans="2:10" x14ac:dyDescent="0.25">
      <c r="B281" s="1"/>
      <c r="J281" s="39"/>
    </row>
    <row r="282" spans="2:10" x14ac:dyDescent="0.25">
      <c r="B282" s="1"/>
      <c r="J282" s="39"/>
    </row>
    <row r="283" spans="2:10" x14ac:dyDescent="0.25">
      <c r="B283" s="1"/>
      <c r="J283" s="39"/>
    </row>
    <row r="284" spans="2:10" x14ac:dyDescent="0.25">
      <c r="B284" s="1"/>
      <c r="J284" s="39"/>
    </row>
    <row r="285" spans="2:10" x14ac:dyDescent="0.25">
      <c r="B285" s="1"/>
      <c r="J285" s="39"/>
    </row>
    <row r="286" spans="2:10" x14ac:dyDescent="0.25">
      <c r="B286" s="1"/>
      <c r="J286" s="39"/>
    </row>
    <row r="287" spans="2:10" x14ac:dyDescent="0.25">
      <c r="B287" s="1"/>
      <c r="J287" s="39"/>
    </row>
    <row r="288" spans="2:10" x14ac:dyDescent="0.25">
      <c r="B288" s="1"/>
      <c r="J288" s="39"/>
    </row>
    <row r="289" spans="2:10" x14ac:dyDescent="0.25">
      <c r="B289" s="1"/>
      <c r="J289" s="39"/>
    </row>
    <row r="290" spans="2:10" x14ac:dyDescent="0.25">
      <c r="B290" s="1"/>
      <c r="J290" s="39"/>
    </row>
    <row r="291" spans="2:10" x14ac:dyDescent="0.25">
      <c r="B291" s="1"/>
      <c r="J291" s="39"/>
    </row>
    <row r="292" spans="2:10" x14ac:dyDescent="0.25">
      <c r="B292" s="1"/>
      <c r="J292" s="39"/>
    </row>
    <row r="293" spans="2:10" x14ac:dyDescent="0.25">
      <c r="B293" s="1"/>
      <c r="J293" s="39"/>
    </row>
    <row r="294" spans="2:10" x14ac:dyDescent="0.25">
      <c r="B294" s="1"/>
      <c r="J294" s="39"/>
    </row>
    <row r="295" spans="2:10" x14ac:dyDescent="0.25">
      <c r="B295" s="1"/>
      <c r="J295" s="39"/>
    </row>
    <row r="296" spans="2:10" x14ac:dyDescent="0.25">
      <c r="B296" s="1"/>
      <c r="J296" s="39"/>
    </row>
    <row r="297" spans="2:10" x14ac:dyDescent="0.25">
      <c r="B297" s="1"/>
      <c r="J297" s="39"/>
    </row>
    <row r="298" spans="2:10" x14ac:dyDescent="0.25">
      <c r="B298" s="1"/>
      <c r="J298" s="39"/>
    </row>
    <row r="299" spans="2:10" x14ac:dyDescent="0.25">
      <c r="B299" s="1"/>
      <c r="J299" s="39"/>
    </row>
    <row r="300" spans="2:10" x14ac:dyDescent="0.25">
      <c r="B300" s="1"/>
      <c r="J300" s="39"/>
    </row>
    <row r="301" spans="2:10" x14ac:dyDescent="0.25">
      <c r="B301" s="1"/>
      <c r="J301" s="39"/>
    </row>
    <row r="302" spans="2:10" x14ac:dyDescent="0.25">
      <c r="B302" s="1"/>
      <c r="J302" s="39"/>
    </row>
    <row r="303" spans="2:10" x14ac:dyDescent="0.25">
      <c r="B303" s="1"/>
      <c r="J303" s="39"/>
    </row>
    <row r="304" spans="2:10" x14ac:dyDescent="0.25">
      <c r="B304" s="1"/>
      <c r="J304" s="39"/>
    </row>
    <row r="305" spans="2:10" x14ac:dyDescent="0.25">
      <c r="B305" s="1"/>
      <c r="J305" s="39"/>
    </row>
    <row r="306" spans="2:10" x14ac:dyDescent="0.25">
      <c r="B306" s="1"/>
      <c r="J306" s="39"/>
    </row>
    <row r="307" spans="2:10" x14ac:dyDescent="0.25">
      <c r="B307" s="1"/>
      <c r="J307" s="39"/>
    </row>
    <row r="308" spans="2:10" x14ac:dyDescent="0.25">
      <c r="B308" s="1"/>
      <c r="J308" s="39"/>
    </row>
    <row r="309" spans="2:10" x14ac:dyDescent="0.25">
      <c r="B309" s="1"/>
      <c r="J309" s="39"/>
    </row>
    <row r="310" spans="2:10" x14ac:dyDescent="0.25">
      <c r="B310" s="1"/>
      <c r="J310" s="39"/>
    </row>
    <row r="311" spans="2:10" x14ac:dyDescent="0.25">
      <c r="B311" s="1"/>
      <c r="J311" s="39"/>
    </row>
    <row r="312" spans="2:10" x14ac:dyDescent="0.25">
      <c r="B312" s="1"/>
      <c r="J312" s="39"/>
    </row>
    <row r="313" spans="2:10" x14ac:dyDescent="0.25">
      <c r="B313" s="1"/>
      <c r="J313" s="39"/>
    </row>
    <row r="314" spans="2:10" x14ac:dyDescent="0.25">
      <c r="B314" s="1"/>
      <c r="J314" s="39"/>
    </row>
    <row r="315" spans="2:10" x14ac:dyDescent="0.25">
      <c r="B315" s="1"/>
      <c r="J315" s="39"/>
    </row>
    <row r="316" spans="2:10" x14ac:dyDescent="0.25">
      <c r="B316" s="1"/>
      <c r="J316" s="39"/>
    </row>
    <row r="317" spans="2:10" x14ac:dyDescent="0.25">
      <c r="B317" s="1"/>
      <c r="J317" s="39"/>
    </row>
    <row r="318" spans="2:10" x14ac:dyDescent="0.25">
      <c r="B318" s="1"/>
      <c r="J318" s="39"/>
    </row>
    <row r="319" spans="2:10" x14ac:dyDescent="0.25">
      <c r="B319" s="1"/>
      <c r="J319" s="39"/>
    </row>
    <row r="320" spans="2:10" x14ac:dyDescent="0.25">
      <c r="B320" s="1"/>
      <c r="J320" s="39"/>
    </row>
    <row r="321" spans="2:10" x14ac:dyDescent="0.25">
      <c r="B321" s="1"/>
      <c r="J321" s="39"/>
    </row>
    <row r="322" spans="2:10" x14ac:dyDescent="0.25">
      <c r="B322" s="1"/>
      <c r="J322" s="39"/>
    </row>
    <row r="323" spans="2:10" x14ac:dyDescent="0.25">
      <c r="B323" s="1"/>
      <c r="J323" s="39"/>
    </row>
    <row r="324" spans="2:10" x14ac:dyDescent="0.25">
      <c r="B324" s="1"/>
      <c r="J324" s="39"/>
    </row>
    <row r="325" spans="2:10" x14ac:dyDescent="0.25">
      <c r="B325" s="1"/>
      <c r="J325" s="39"/>
    </row>
    <row r="326" spans="2:10" x14ac:dyDescent="0.25">
      <c r="B326" s="1"/>
      <c r="J326" s="39"/>
    </row>
    <row r="327" spans="2:10" x14ac:dyDescent="0.25">
      <c r="B327" s="1"/>
      <c r="J327" s="39"/>
    </row>
    <row r="328" spans="2:10" x14ac:dyDescent="0.25">
      <c r="B328" s="1"/>
      <c r="J328" s="39"/>
    </row>
    <row r="329" spans="2:10" x14ac:dyDescent="0.25">
      <c r="B329" s="1"/>
      <c r="J329" s="39"/>
    </row>
    <row r="330" spans="2:10" x14ac:dyDescent="0.25">
      <c r="B330" s="1"/>
      <c r="J330" s="39"/>
    </row>
    <row r="331" spans="2:10" x14ac:dyDescent="0.25">
      <c r="B331" s="1"/>
      <c r="J331" s="39"/>
    </row>
    <row r="332" spans="2:10" x14ac:dyDescent="0.25">
      <c r="B332" s="1"/>
      <c r="J332" s="39"/>
    </row>
    <row r="333" spans="2:10" x14ac:dyDescent="0.25">
      <c r="B333" s="1"/>
      <c r="J333" s="39"/>
    </row>
    <row r="334" spans="2:10" x14ac:dyDescent="0.25">
      <c r="B334" s="1"/>
      <c r="J334" s="39"/>
    </row>
    <row r="335" spans="2:10" x14ac:dyDescent="0.25">
      <c r="B335" s="1"/>
      <c r="J335" s="39"/>
    </row>
    <row r="336" spans="2:10" x14ac:dyDescent="0.25">
      <c r="B336" s="1"/>
      <c r="J336" s="39"/>
    </row>
    <row r="337" spans="2:10" x14ac:dyDescent="0.25">
      <c r="B337" s="1"/>
      <c r="J337" s="39"/>
    </row>
    <row r="338" spans="2:10" x14ac:dyDescent="0.25">
      <c r="B338" s="1"/>
      <c r="J338" s="39"/>
    </row>
    <row r="339" spans="2:10" x14ac:dyDescent="0.25">
      <c r="B339" s="1"/>
      <c r="J339" s="39"/>
    </row>
    <row r="340" spans="2:10" x14ac:dyDescent="0.25">
      <c r="B340" s="1"/>
      <c r="J340" s="39"/>
    </row>
    <row r="341" spans="2:10" x14ac:dyDescent="0.25">
      <c r="B341" s="1"/>
      <c r="J341" s="39"/>
    </row>
    <row r="342" spans="2:10" x14ac:dyDescent="0.25">
      <c r="B342" s="1"/>
      <c r="J342" s="39"/>
    </row>
    <row r="343" spans="2:10" x14ac:dyDescent="0.25">
      <c r="B343" s="1"/>
      <c r="J343" s="39"/>
    </row>
    <row r="344" spans="2:10" x14ac:dyDescent="0.25">
      <c r="B344" s="1"/>
      <c r="J344" s="39"/>
    </row>
    <row r="345" spans="2:10" x14ac:dyDescent="0.25">
      <c r="B345" s="1"/>
      <c r="J345" s="39"/>
    </row>
    <row r="346" spans="2:10" x14ac:dyDescent="0.25">
      <c r="B346" s="1"/>
      <c r="J346" s="39"/>
    </row>
    <row r="347" spans="2:10" x14ac:dyDescent="0.25">
      <c r="B347" s="1"/>
      <c r="J347" s="39"/>
    </row>
    <row r="348" spans="2:10" x14ac:dyDescent="0.25">
      <c r="B348" s="1"/>
      <c r="J348" s="39"/>
    </row>
    <row r="349" spans="2:10" x14ac:dyDescent="0.25">
      <c r="B349" s="1"/>
      <c r="J349" s="39"/>
    </row>
    <row r="350" spans="2:10" x14ac:dyDescent="0.25">
      <c r="B350" s="1"/>
      <c r="J350" s="39"/>
    </row>
    <row r="351" spans="2:10" x14ac:dyDescent="0.25">
      <c r="B351" s="1"/>
      <c r="J351" s="39"/>
    </row>
    <row r="352" spans="2:10" x14ac:dyDescent="0.25">
      <c r="B352" s="1"/>
      <c r="J352" s="39"/>
    </row>
    <row r="353" spans="2:10" x14ac:dyDescent="0.25">
      <c r="B353" s="1"/>
      <c r="J353" s="39"/>
    </row>
    <row r="354" spans="2:10" x14ac:dyDescent="0.25">
      <c r="B354" s="1"/>
      <c r="J354" s="39"/>
    </row>
    <row r="355" spans="2:10" x14ac:dyDescent="0.25">
      <c r="B355" s="1"/>
      <c r="J355" s="39"/>
    </row>
    <row r="356" spans="2:10" x14ac:dyDescent="0.25">
      <c r="B356" s="1"/>
      <c r="J356" s="39"/>
    </row>
    <row r="357" spans="2:10" x14ac:dyDescent="0.25">
      <c r="B357" s="1"/>
      <c r="J357" s="39"/>
    </row>
    <row r="358" spans="2:10" x14ac:dyDescent="0.25">
      <c r="B358" s="1"/>
      <c r="J358" s="39"/>
    </row>
    <row r="359" spans="2:10" x14ac:dyDescent="0.25">
      <c r="B359" s="1"/>
      <c r="J359" s="39"/>
    </row>
    <row r="360" spans="2:10" x14ac:dyDescent="0.25">
      <c r="B360" s="1"/>
      <c r="J360" s="39"/>
    </row>
    <row r="361" spans="2:10" x14ac:dyDescent="0.25">
      <c r="B361" s="1"/>
      <c r="J361" s="39"/>
    </row>
    <row r="362" spans="2:10" x14ac:dyDescent="0.25">
      <c r="B362" s="1"/>
      <c r="J362" s="39"/>
    </row>
    <row r="363" spans="2:10" x14ac:dyDescent="0.25">
      <c r="B363" s="1"/>
      <c r="J363" s="39"/>
    </row>
    <row r="364" spans="2:10" x14ac:dyDescent="0.25">
      <c r="B364" s="1"/>
      <c r="J364" s="39"/>
    </row>
    <row r="365" spans="2:10" x14ac:dyDescent="0.25">
      <c r="B365" s="1"/>
      <c r="J365" s="39"/>
    </row>
    <row r="366" spans="2:10" x14ac:dyDescent="0.25">
      <c r="B366" s="1"/>
      <c r="J366" s="39"/>
    </row>
    <row r="367" spans="2:10" x14ac:dyDescent="0.25">
      <c r="B367" s="1"/>
      <c r="J367" s="39"/>
    </row>
    <row r="368" spans="2:10" x14ac:dyDescent="0.25">
      <c r="B368" s="1"/>
      <c r="J368" s="39"/>
    </row>
    <row r="369" spans="2:10" x14ac:dyDescent="0.25">
      <c r="B369" s="1"/>
      <c r="J369" s="39"/>
    </row>
    <row r="370" spans="2:10" x14ac:dyDescent="0.25">
      <c r="B370" s="1"/>
      <c r="J370" s="39"/>
    </row>
    <row r="371" spans="2:10" x14ac:dyDescent="0.25">
      <c r="B371" s="1"/>
      <c r="J371" s="39"/>
    </row>
    <row r="372" spans="2:10" x14ac:dyDescent="0.25">
      <c r="B372" s="1"/>
      <c r="J372" s="39"/>
    </row>
    <row r="373" spans="2:10" x14ac:dyDescent="0.25">
      <c r="B373" s="1"/>
      <c r="J373" s="39"/>
    </row>
    <row r="374" spans="2:10" x14ac:dyDescent="0.25">
      <c r="B374" s="1"/>
      <c r="J374" s="39"/>
    </row>
    <row r="375" spans="2:10" x14ac:dyDescent="0.25">
      <c r="B375" s="1"/>
      <c r="J375" s="39"/>
    </row>
    <row r="376" spans="2:10" x14ac:dyDescent="0.25">
      <c r="B376" s="1"/>
      <c r="J376" s="39"/>
    </row>
    <row r="377" spans="2:10" x14ac:dyDescent="0.25">
      <c r="B377" s="1"/>
      <c r="J377" s="39"/>
    </row>
    <row r="378" spans="2:10" x14ac:dyDescent="0.25">
      <c r="B378" s="1"/>
      <c r="J378" s="39"/>
    </row>
    <row r="379" spans="2:10" x14ac:dyDescent="0.25">
      <c r="B379" s="1"/>
      <c r="J379" s="39"/>
    </row>
    <row r="380" spans="2:10" x14ac:dyDescent="0.25">
      <c r="B380" s="1"/>
      <c r="J380" s="39"/>
    </row>
    <row r="381" spans="2:10" x14ac:dyDescent="0.25">
      <c r="B381" s="1"/>
      <c r="J381" s="39"/>
    </row>
    <row r="382" spans="2:10" x14ac:dyDescent="0.25">
      <c r="B382" s="1"/>
      <c r="J382" s="39"/>
    </row>
    <row r="383" spans="2:10" x14ac:dyDescent="0.25">
      <c r="B383" s="1"/>
      <c r="J383" s="39"/>
    </row>
    <row r="384" spans="2:10" x14ac:dyDescent="0.25">
      <c r="B384" s="1"/>
      <c r="J384" s="39"/>
    </row>
    <row r="385" spans="2:10" x14ac:dyDescent="0.25">
      <c r="B385" s="1"/>
      <c r="J385" s="39"/>
    </row>
    <row r="386" spans="2:10" x14ac:dyDescent="0.25">
      <c r="B386" s="1"/>
      <c r="J386" s="39"/>
    </row>
    <row r="387" spans="2:10" x14ac:dyDescent="0.25">
      <c r="B387" s="1"/>
      <c r="J387" s="39"/>
    </row>
    <row r="388" spans="2:10" x14ac:dyDescent="0.25">
      <c r="B388" s="1"/>
      <c r="J388" s="39"/>
    </row>
    <row r="389" spans="2:10" x14ac:dyDescent="0.25">
      <c r="B389" s="1"/>
      <c r="J389" s="39"/>
    </row>
    <row r="390" spans="2:10" x14ac:dyDescent="0.25">
      <c r="B390" s="1"/>
      <c r="J390" s="39"/>
    </row>
    <row r="391" spans="2:10" x14ac:dyDescent="0.25">
      <c r="B391" s="1"/>
      <c r="J391" s="39"/>
    </row>
    <row r="392" spans="2:10" x14ac:dyDescent="0.25">
      <c r="B392" s="1"/>
      <c r="J392" s="39"/>
    </row>
    <row r="393" spans="2:10" x14ac:dyDescent="0.25">
      <c r="B393" s="1"/>
      <c r="J393" s="39"/>
    </row>
    <row r="394" spans="2:10" x14ac:dyDescent="0.25">
      <c r="B394" s="1"/>
      <c r="J394" s="39"/>
    </row>
    <row r="395" spans="2:10" x14ac:dyDescent="0.25">
      <c r="B395" s="1"/>
      <c r="J395" s="39"/>
    </row>
    <row r="396" spans="2:10" x14ac:dyDescent="0.25">
      <c r="B396" s="1"/>
      <c r="J396" s="39"/>
    </row>
    <row r="397" spans="2:10" x14ac:dyDescent="0.25">
      <c r="B397" s="1"/>
      <c r="J397" s="39"/>
    </row>
    <row r="398" spans="2:10" x14ac:dyDescent="0.25">
      <c r="B398" s="1"/>
      <c r="J398" s="39"/>
    </row>
    <row r="399" spans="2:10" x14ac:dyDescent="0.25">
      <c r="B399" s="1"/>
      <c r="J399" s="39"/>
    </row>
    <row r="400" spans="2:10" x14ac:dyDescent="0.25">
      <c r="B400" s="1"/>
      <c r="J400" s="39"/>
    </row>
    <row r="401" spans="2:10" x14ac:dyDescent="0.25">
      <c r="B401" s="1"/>
      <c r="J401" s="39"/>
    </row>
    <row r="402" spans="2:10" x14ac:dyDescent="0.25">
      <c r="B402" s="1"/>
      <c r="J402" s="39"/>
    </row>
    <row r="403" spans="2:10" x14ac:dyDescent="0.25">
      <c r="B403" s="1"/>
      <c r="J403" s="39"/>
    </row>
    <row r="404" spans="2:10" x14ac:dyDescent="0.25">
      <c r="B404" s="1"/>
      <c r="J404" s="39"/>
    </row>
    <row r="405" spans="2:10" x14ac:dyDescent="0.25">
      <c r="B405" s="1"/>
      <c r="J405" s="39"/>
    </row>
    <row r="406" spans="2:10" x14ac:dyDescent="0.25">
      <c r="B406" s="1"/>
      <c r="J406" s="39"/>
    </row>
    <row r="407" spans="2:10" x14ac:dyDescent="0.25">
      <c r="B407" s="1"/>
      <c r="J407" s="39"/>
    </row>
    <row r="408" spans="2:10" x14ac:dyDescent="0.25">
      <c r="B408" s="1"/>
      <c r="J408" s="39"/>
    </row>
    <row r="409" spans="2:10" x14ac:dyDescent="0.25">
      <c r="B409" s="1"/>
      <c r="J409" s="39"/>
    </row>
    <row r="410" spans="2:10" x14ac:dyDescent="0.25">
      <c r="B410" s="1"/>
      <c r="J410" s="39"/>
    </row>
    <row r="411" spans="2:10" x14ac:dyDescent="0.25">
      <c r="B411" s="1"/>
      <c r="J411" s="39"/>
    </row>
    <row r="412" spans="2:10" x14ac:dyDescent="0.25">
      <c r="B412" s="1"/>
      <c r="J412" s="39"/>
    </row>
    <row r="413" spans="2:10" x14ac:dyDescent="0.25">
      <c r="B413" s="1"/>
      <c r="J413" s="39"/>
    </row>
    <row r="414" spans="2:10" x14ac:dyDescent="0.25">
      <c r="B414" s="1"/>
      <c r="J414" s="39"/>
    </row>
    <row r="415" spans="2:10" x14ac:dyDescent="0.25">
      <c r="B415" s="1"/>
      <c r="J415" s="39"/>
    </row>
    <row r="416" spans="2:10" x14ac:dyDescent="0.25">
      <c r="B416" s="1"/>
      <c r="J416" s="39"/>
    </row>
    <row r="417" spans="2:10" x14ac:dyDescent="0.25">
      <c r="B417" s="1"/>
      <c r="J417" s="39"/>
    </row>
    <row r="418" spans="2:10" x14ac:dyDescent="0.25">
      <c r="B418" s="1"/>
      <c r="J418" s="39"/>
    </row>
    <row r="419" spans="2:10" x14ac:dyDescent="0.25">
      <c r="B419" s="1"/>
      <c r="J419" s="39"/>
    </row>
    <row r="420" spans="2:10" x14ac:dyDescent="0.25">
      <c r="B420" s="1"/>
      <c r="J420" s="39"/>
    </row>
    <row r="421" spans="2:10" x14ac:dyDescent="0.25">
      <c r="B421" s="1"/>
      <c r="J421" s="39"/>
    </row>
    <row r="422" spans="2:10" x14ac:dyDescent="0.25">
      <c r="B422" s="1"/>
      <c r="J422" s="39"/>
    </row>
    <row r="423" spans="2:10" x14ac:dyDescent="0.25">
      <c r="B423" s="1"/>
      <c r="J423" s="39"/>
    </row>
    <row r="424" spans="2:10" x14ac:dyDescent="0.25">
      <c r="B424" s="1"/>
      <c r="J424" s="39"/>
    </row>
    <row r="425" spans="2:10" x14ac:dyDescent="0.25">
      <c r="B425" s="1"/>
      <c r="J425" s="39"/>
    </row>
    <row r="426" spans="2:10" x14ac:dyDescent="0.25">
      <c r="B426" s="1"/>
      <c r="J426" s="39"/>
    </row>
    <row r="427" spans="2:10" x14ac:dyDescent="0.25">
      <c r="B427" s="1"/>
      <c r="J427" s="39"/>
    </row>
    <row r="428" spans="2:10" x14ac:dyDescent="0.25">
      <c r="B428" s="1"/>
      <c r="J428" s="39"/>
    </row>
    <row r="429" spans="2:10" x14ac:dyDescent="0.25">
      <c r="B429" s="1"/>
      <c r="J429" s="39"/>
    </row>
    <row r="430" spans="2:10" x14ac:dyDescent="0.25">
      <c r="B430" s="1"/>
      <c r="J430" s="39"/>
    </row>
    <row r="431" spans="2:10" x14ac:dyDescent="0.25">
      <c r="B431" s="1"/>
      <c r="J431" s="39"/>
    </row>
    <row r="432" spans="2:10" x14ac:dyDescent="0.25">
      <c r="B432" s="1"/>
      <c r="J432" s="39"/>
    </row>
    <row r="433" spans="2:10" x14ac:dyDescent="0.25">
      <c r="B433" s="1"/>
      <c r="J433" s="39"/>
    </row>
    <row r="434" spans="2:10" x14ac:dyDescent="0.25">
      <c r="B434" s="1"/>
      <c r="J434" s="39"/>
    </row>
    <row r="435" spans="2:10" x14ac:dyDescent="0.25">
      <c r="B435" s="1"/>
      <c r="J435" s="39"/>
    </row>
    <row r="436" spans="2:10" x14ac:dyDescent="0.25">
      <c r="B436" s="1"/>
      <c r="J436" s="39"/>
    </row>
    <row r="437" spans="2:10" x14ac:dyDescent="0.25">
      <c r="B437" s="1"/>
      <c r="J437" s="39"/>
    </row>
    <row r="438" spans="2:10" x14ac:dyDescent="0.25">
      <c r="B438" s="1"/>
      <c r="J438" s="39"/>
    </row>
    <row r="439" spans="2:10" x14ac:dyDescent="0.25">
      <c r="B439" s="1"/>
      <c r="J439" s="39"/>
    </row>
    <row r="440" spans="2:10" x14ac:dyDescent="0.25">
      <c r="B440" s="1"/>
      <c r="J440" s="39"/>
    </row>
    <row r="441" spans="2:10" x14ac:dyDescent="0.25">
      <c r="B441" s="1"/>
      <c r="J441" s="39"/>
    </row>
    <row r="442" spans="2:10" x14ac:dyDescent="0.25">
      <c r="B442" s="1"/>
      <c r="J442" s="39"/>
    </row>
    <row r="443" spans="2:10" x14ac:dyDescent="0.25">
      <c r="B443" s="1"/>
      <c r="J443" s="39"/>
    </row>
    <row r="444" spans="2:10" x14ac:dyDescent="0.25">
      <c r="B444" s="1"/>
      <c r="J444" s="39"/>
    </row>
    <row r="445" spans="2:10" x14ac:dyDescent="0.25">
      <c r="B445" s="1"/>
      <c r="J445" s="39"/>
    </row>
    <row r="446" spans="2:10" x14ac:dyDescent="0.25">
      <c r="B446" s="1"/>
      <c r="J446" s="39"/>
    </row>
    <row r="447" spans="2:10" x14ac:dyDescent="0.25">
      <c r="B447" s="1"/>
      <c r="J447" s="39"/>
    </row>
    <row r="448" spans="2:10" x14ac:dyDescent="0.25">
      <c r="B448" s="1"/>
      <c r="J448" s="39"/>
    </row>
    <row r="449" spans="2:10" x14ac:dyDescent="0.25">
      <c r="B449" s="1"/>
      <c r="J449" s="39"/>
    </row>
    <row r="450" spans="2:10" x14ac:dyDescent="0.25">
      <c r="B450" s="1"/>
      <c r="J450" s="39"/>
    </row>
    <row r="451" spans="2:10" x14ac:dyDescent="0.25">
      <c r="B451" s="1"/>
      <c r="J451" s="39"/>
    </row>
    <row r="452" spans="2:10" x14ac:dyDescent="0.25">
      <c r="B452" s="1"/>
      <c r="J452" s="39"/>
    </row>
    <row r="453" spans="2:10" x14ac:dyDescent="0.25">
      <c r="B453" s="1"/>
      <c r="J453" s="39"/>
    </row>
    <row r="454" spans="2:10" x14ac:dyDescent="0.25">
      <c r="B454" s="1"/>
      <c r="J454" s="39"/>
    </row>
    <row r="455" spans="2:10" x14ac:dyDescent="0.25">
      <c r="B455" s="1"/>
      <c r="J455" s="39"/>
    </row>
    <row r="456" spans="2:10" x14ac:dyDescent="0.25">
      <c r="B456" s="1"/>
      <c r="J456" s="39"/>
    </row>
    <row r="457" spans="2:10" x14ac:dyDescent="0.25">
      <c r="B457" s="1"/>
      <c r="J457" s="39"/>
    </row>
    <row r="458" spans="2:10" x14ac:dyDescent="0.25">
      <c r="B458" s="1"/>
      <c r="J458" s="39"/>
    </row>
    <row r="459" spans="2:10" x14ac:dyDescent="0.25">
      <c r="B459" s="1"/>
      <c r="J459" s="39"/>
    </row>
    <row r="460" spans="2:10" x14ac:dyDescent="0.25">
      <c r="B460" s="1"/>
      <c r="J460" s="39"/>
    </row>
    <row r="461" spans="2:10" x14ac:dyDescent="0.25">
      <c r="B461" s="1"/>
      <c r="J461" s="39"/>
    </row>
    <row r="462" spans="2:10" x14ac:dyDescent="0.25">
      <c r="B462" s="1"/>
      <c r="J462" s="39"/>
    </row>
    <row r="463" spans="2:10" x14ac:dyDescent="0.25">
      <c r="B463" s="1"/>
      <c r="J463" s="39"/>
    </row>
    <row r="464" spans="2:10" x14ac:dyDescent="0.25">
      <c r="B464" s="1"/>
      <c r="J464" s="39"/>
    </row>
    <row r="465" spans="2:10" x14ac:dyDescent="0.25">
      <c r="B465" s="1"/>
      <c r="J465" s="39"/>
    </row>
    <row r="466" spans="2:10" x14ac:dyDescent="0.25">
      <c r="B466" s="1"/>
      <c r="J466" s="39"/>
    </row>
    <row r="467" spans="2:10" x14ac:dyDescent="0.25">
      <c r="B467" s="1"/>
      <c r="J467" s="39"/>
    </row>
    <row r="468" spans="2:10" x14ac:dyDescent="0.25">
      <c r="B468" s="1"/>
      <c r="J468" s="39"/>
    </row>
    <row r="469" spans="2:10" x14ac:dyDescent="0.25">
      <c r="B469" s="1"/>
      <c r="J469" s="39"/>
    </row>
    <row r="470" spans="2:10" x14ac:dyDescent="0.25">
      <c r="B470" s="1"/>
      <c r="J470" s="39"/>
    </row>
    <row r="471" spans="2:10" x14ac:dyDescent="0.25">
      <c r="B471" s="1"/>
      <c r="J471" s="39"/>
    </row>
    <row r="472" spans="2:10" x14ac:dyDescent="0.25">
      <c r="B472" s="1"/>
      <c r="J472" s="39"/>
    </row>
    <row r="473" spans="2:10" x14ac:dyDescent="0.25">
      <c r="B473" s="1"/>
      <c r="J473" s="39"/>
    </row>
    <row r="474" spans="2:10" x14ac:dyDescent="0.25">
      <c r="B474" s="1"/>
      <c r="J474" s="39"/>
    </row>
    <row r="475" spans="2:10" x14ac:dyDescent="0.25">
      <c r="B475" s="1"/>
      <c r="J475" s="39"/>
    </row>
    <row r="476" spans="2:10" x14ac:dyDescent="0.25">
      <c r="B476" s="1"/>
      <c r="J476" s="39"/>
    </row>
    <row r="477" spans="2:10" x14ac:dyDescent="0.25">
      <c r="B477" s="1"/>
      <c r="J477" s="39"/>
    </row>
    <row r="478" spans="2:10" x14ac:dyDescent="0.25">
      <c r="B478" s="1"/>
      <c r="J478" s="39"/>
    </row>
    <row r="479" spans="2:10" x14ac:dyDescent="0.25">
      <c r="B479" s="1"/>
      <c r="J479" s="39"/>
    </row>
    <row r="480" spans="2:10" x14ac:dyDescent="0.25">
      <c r="B480" s="1"/>
      <c r="J480" s="39"/>
    </row>
    <row r="481" spans="2:10" x14ac:dyDescent="0.25">
      <c r="B481" s="1"/>
      <c r="J481" s="39"/>
    </row>
    <row r="482" spans="2:10" x14ac:dyDescent="0.25">
      <c r="B482" s="1"/>
      <c r="J482" s="39"/>
    </row>
    <row r="483" spans="2:10" x14ac:dyDescent="0.25">
      <c r="B483" s="1"/>
      <c r="J483" s="39"/>
    </row>
    <row r="484" spans="2:10" x14ac:dyDescent="0.25">
      <c r="B484" s="1"/>
      <c r="J484" s="39"/>
    </row>
    <row r="485" spans="2:10" x14ac:dyDescent="0.25">
      <c r="B485" s="1"/>
      <c r="J485" s="39"/>
    </row>
    <row r="486" spans="2:10" x14ac:dyDescent="0.25">
      <c r="B486" s="1"/>
      <c r="J486" s="39"/>
    </row>
    <row r="487" spans="2:10" x14ac:dyDescent="0.25">
      <c r="B487" s="1"/>
      <c r="J487" s="39"/>
    </row>
    <row r="488" spans="2:10" x14ac:dyDescent="0.25">
      <c r="B488" s="1"/>
      <c r="J488" s="39"/>
    </row>
    <row r="489" spans="2:10" x14ac:dyDescent="0.25">
      <c r="B489" s="1"/>
      <c r="J489" s="39"/>
    </row>
    <row r="490" spans="2:10" x14ac:dyDescent="0.25">
      <c r="B490" s="1"/>
      <c r="J490" s="39"/>
    </row>
    <row r="491" spans="2:10" x14ac:dyDescent="0.25">
      <c r="B491" s="1"/>
      <c r="J491" s="39"/>
    </row>
    <row r="492" spans="2:10" x14ac:dyDescent="0.25">
      <c r="B492" s="1"/>
      <c r="J492" s="39"/>
    </row>
    <row r="493" spans="2:10" x14ac:dyDescent="0.25">
      <c r="B493" s="1"/>
      <c r="J493" s="39"/>
    </row>
    <row r="494" spans="2:10" x14ac:dyDescent="0.25">
      <c r="B494" s="1"/>
      <c r="J494" s="39"/>
    </row>
    <row r="495" spans="2:10" x14ac:dyDescent="0.25">
      <c r="B495" s="1"/>
      <c r="J495" s="39"/>
    </row>
    <row r="496" spans="2:10" x14ac:dyDescent="0.25">
      <c r="B496" s="1"/>
      <c r="J496" s="39"/>
    </row>
    <row r="497" spans="2:10" x14ac:dyDescent="0.25">
      <c r="B497" s="1"/>
      <c r="J497" s="39"/>
    </row>
    <row r="498" spans="2:10" x14ac:dyDescent="0.25">
      <c r="B498" s="1"/>
      <c r="J498" s="39"/>
    </row>
    <row r="499" spans="2:10" x14ac:dyDescent="0.25">
      <c r="B499" s="1"/>
      <c r="J499" s="39"/>
    </row>
    <row r="500" spans="2:10" x14ac:dyDescent="0.25">
      <c r="B500" s="1"/>
    </row>
    <row r="501" spans="2:10" x14ac:dyDescent="0.25">
      <c r="B501" s="1"/>
    </row>
    <row r="502" spans="2:10" x14ac:dyDescent="0.25">
      <c r="B502" s="1"/>
    </row>
    <row r="503" spans="2:10" x14ac:dyDescent="0.25">
      <c r="B503" s="1"/>
    </row>
    <row r="504" spans="2:10" x14ac:dyDescent="0.25">
      <c r="B504" s="1"/>
    </row>
    <row r="505" spans="2:10" x14ac:dyDescent="0.25">
      <c r="B505" s="1"/>
    </row>
    <row r="506" spans="2:10" x14ac:dyDescent="0.25">
      <c r="B506" s="1"/>
    </row>
    <row r="507" spans="2:10" x14ac:dyDescent="0.25">
      <c r="B507" s="1"/>
    </row>
    <row r="508" spans="2:10" x14ac:dyDescent="0.25">
      <c r="B508" s="1"/>
    </row>
    <row r="509" spans="2:10" x14ac:dyDescent="0.25">
      <c r="B509" s="1"/>
    </row>
    <row r="510" spans="2:10" x14ac:dyDescent="0.25">
      <c r="B510" s="1"/>
    </row>
    <row r="511" spans="2:10" x14ac:dyDescent="0.25">
      <c r="B511" s="1"/>
    </row>
    <row r="512" spans="2:10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4999" spans="9:12" x14ac:dyDescent="0.25">
      <c r="I4999"/>
      <c r="L4999"/>
    </row>
  </sheetData>
  <autoFilter ref="A1:M4999" xr:uid="{8E62AFAE-F332-4C6D-9454-1D20101FFD4F}"/>
  <phoneticPr fontId="3" type="noConversion"/>
  <conditionalFormatting sqref="A86">
    <cfRule type="duplicateValues" dxfId="63" priority="161"/>
  </conditionalFormatting>
  <conditionalFormatting sqref="B86">
    <cfRule type="duplicateValues" dxfId="62" priority="160"/>
  </conditionalFormatting>
  <conditionalFormatting sqref="K86">
    <cfRule type="duplicateValues" dxfId="61" priority="159"/>
  </conditionalFormatting>
  <conditionalFormatting sqref="A54:A60">
    <cfRule type="duplicateValues" dxfId="60" priority="116"/>
  </conditionalFormatting>
  <conditionalFormatting sqref="B54:B60">
    <cfRule type="duplicateValues" dxfId="59" priority="115"/>
  </conditionalFormatting>
  <conditionalFormatting sqref="K54:K56 K58:K60">
    <cfRule type="duplicateValues" dxfId="58" priority="114"/>
  </conditionalFormatting>
  <conditionalFormatting sqref="K57">
    <cfRule type="duplicateValues" dxfId="57" priority="113"/>
  </conditionalFormatting>
  <conditionalFormatting sqref="A51">
    <cfRule type="duplicateValues" dxfId="56" priority="112"/>
  </conditionalFormatting>
  <conditionalFormatting sqref="B51">
    <cfRule type="duplicateValues" dxfId="55" priority="111"/>
  </conditionalFormatting>
  <conditionalFormatting sqref="K51">
    <cfRule type="duplicateValues" dxfId="54" priority="1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87BB-641F-4DF9-AECB-E35013583602}">
  <sheetPr codeName="Arkusz11"/>
  <dimension ref="A1:M5000"/>
  <sheetViews>
    <sheetView topLeftCell="A49" workbookViewId="0">
      <selection activeCell="A74" sqref="A74:K74"/>
    </sheetView>
  </sheetViews>
  <sheetFormatPr defaultRowHeight="15" x14ac:dyDescent="0.25"/>
  <cols>
    <col min="1" max="1" width="12.7109375" bestFit="1" customWidth="1"/>
    <col min="2" max="2" width="58.7109375" bestFit="1" customWidth="1"/>
    <col min="3" max="3" width="21.42578125" bestFit="1" customWidth="1"/>
    <col min="4" max="4" width="23.5703125" bestFit="1" customWidth="1"/>
    <col min="5" max="5" width="21.42578125" bestFit="1" customWidth="1"/>
    <col min="6" max="6" width="14.42578125" bestFit="1" customWidth="1"/>
    <col min="8" max="8" width="17.42578125" bestFit="1" customWidth="1"/>
    <col min="9" max="9" width="13.7109375" style="39" customWidth="1"/>
    <col min="10" max="10" width="12.5703125" customWidth="1"/>
    <col min="11" max="11" width="29.28515625" customWidth="1"/>
    <col min="12" max="12" width="13.5703125" style="15" bestFit="1" customWidth="1"/>
    <col min="13" max="13" width="16.140625" customWidth="1"/>
  </cols>
  <sheetData>
    <row r="1" spans="1:13" x14ac:dyDescent="0.25">
      <c r="A1" s="36" t="s">
        <v>291</v>
      </c>
      <c r="B1" s="34" t="s">
        <v>292</v>
      </c>
      <c r="C1" s="34" t="s">
        <v>293</v>
      </c>
      <c r="D1" s="34" t="s">
        <v>294</v>
      </c>
      <c r="E1" s="34" t="s">
        <v>297</v>
      </c>
      <c r="F1" s="34" t="s">
        <v>551</v>
      </c>
      <c r="G1" s="36" t="s">
        <v>302</v>
      </c>
      <c r="H1" s="34" t="s">
        <v>562</v>
      </c>
      <c r="I1" s="38" t="s">
        <v>316</v>
      </c>
      <c r="J1" s="34" t="s">
        <v>563</v>
      </c>
      <c r="K1" s="34" t="s">
        <v>25</v>
      </c>
      <c r="L1" s="40" t="s">
        <v>559</v>
      </c>
      <c r="M1" s="41" t="s">
        <v>474</v>
      </c>
    </row>
    <row r="2" spans="1:13" x14ac:dyDescent="0.25">
      <c r="A2">
        <v>2700991</v>
      </c>
      <c r="B2" s="1" t="s">
        <v>198</v>
      </c>
      <c r="F2" t="s">
        <v>141</v>
      </c>
      <c r="G2">
        <v>2033</v>
      </c>
      <c r="H2" t="s">
        <v>447</v>
      </c>
      <c r="I2" s="39">
        <v>800</v>
      </c>
      <c r="J2">
        <v>2</v>
      </c>
      <c r="K2" t="s">
        <v>197</v>
      </c>
      <c r="L2" s="15">
        <v>45240</v>
      </c>
      <c r="M2">
        <v>3240499476</v>
      </c>
    </row>
    <row r="3" spans="1:13" x14ac:dyDescent="0.25">
      <c r="A3">
        <v>2700991</v>
      </c>
      <c r="B3" s="1" t="s">
        <v>198</v>
      </c>
      <c r="F3" t="s">
        <v>141</v>
      </c>
      <c r="G3">
        <v>1504</v>
      </c>
      <c r="H3" t="s">
        <v>467</v>
      </c>
      <c r="I3" s="39">
        <v>1521.2</v>
      </c>
      <c r="J3">
        <v>6</v>
      </c>
      <c r="K3" t="s">
        <v>197</v>
      </c>
      <c r="L3" s="15">
        <v>45240</v>
      </c>
      <c r="M3">
        <v>3240499474</v>
      </c>
    </row>
    <row r="4" spans="1:13" x14ac:dyDescent="0.25">
      <c r="A4">
        <v>2701140</v>
      </c>
      <c r="B4" s="1" t="s">
        <v>189</v>
      </c>
      <c r="F4" t="s">
        <v>141</v>
      </c>
      <c r="G4">
        <v>1504</v>
      </c>
      <c r="H4" t="s">
        <v>467</v>
      </c>
      <c r="I4" s="39">
        <v>480</v>
      </c>
      <c r="J4">
        <v>2</v>
      </c>
      <c r="K4" t="s">
        <v>188</v>
      </c>
      <c r="L4" s="15">
        <v>45240</v>
      </c>
      <c r="M4">
        <v>3240499479</v>
      </c>
    </row>
    <row r="5" spans="1:13" x14ac:dyDescent="0.25">
      <c r="A5">
        <v>2701140</v>
      </c>
      <c r="B5" s="1" t="s">
        <v>189</v>
      </c>
      <c r="F5" t="s">
        <v>141</v>
      </c>
      <c r="G5">
        <v>2033</v>
      </c>
      <c r="H5" t="s">
        <v>447</v>
      </c>
      <c r="I5" s="39">
        <v>400</v>
      </c>
      <c r="J5">
        <v>1</v>
      </c>
      <c r="K5" t="s">
        <v>188</v>
      </c>
      <c r="L5" s="15">
        <v>45240</v>
      </c>
      <c r="M5">
        <v>3240499480</v>
      </c>
    </row>
    <row r="6" spans="1:13" x14ac:dyDescent="0.25">
      <c r="A6">
        <v>2701287</v>
      </c>
      <c r="B6" s="1" t="s">
        <v>124</v>
      </c>
      <c r="F6" t="s">
        <v>30</v>
      </c>
      <c r="G6">
        <v>1504</v>
      </c>
      <c r="H6" t="s">
        <v>467</v>
      </c>
      <c r="I6" s="39">
        <v>224</v>
      </c>
      <c r="J6">
        <v>1</v>
      </c>
      <c r="K6" t="s">
        <v>123</v>
      </c>
      <c r="L6" s="15">
        <v>45240</v>
      </c>
      <c r="M6">
        <v>3240499315</v>
      </c>
    </row>
    <row r="7" spans="1:13" x14ac:dyDescent="0.25">
      <c r="A7">
        <v>2701288</v>
      </c>
      <c r="B7" s="1" t="s">
        <v>59</v>
      </c>
      <c r="F7" t="s">
        <v>30</v>
      </c>
      <c r="G7">
        <v>1504</v>
      </c>
      <c r="H7" t="s">
        <v>467</v>
      </c>
      <c r="I7" s="39">
        <v>256</v>
      </c>
      <c r="J7">
        <v>1</v>
      </c>
      <c r="K7" t="s">
        <v>58</v>
      </c>
      <c r="L7" s="15">
        <v>45240</v>
      </c>
      <c r="M7">
        <v>3240499323</v>
      </c>
    </row>
    <row r="8" spans="1:13" x14ac:dyDescent="0.25">
      <c r="A8">
        <v>2701289</v>
      </c>
      <c r="B8" s="1" t="s">
        <v>74</v>
      </c>
      <c r="F8" t="s">
        <v>30</v>
      </c>
      <c r="G8">
        <v>1504</v>
      </c>
      <c r="H8" t="s">
        <v>467</v>
      </c>
      <c r="I8" s="39">
        <v>256</v>
      </c>
      <c r="J8">
        <v>1</v>
      </c>
      <c r="K8" t="s">
        <v>73</v>
      </c>
      <c r="L8" s="15">
        <v>45240</v>
      </c>
      <c r="M8">
        <v>3240499320</v>
      </c>
    </row>
    <row r="9" spans="1:13" x14ac:dyDescent="0.25">
      <c r="A9">
        <v>2704403</v>
      </c>
      <c r="B9" s="1" t="s">
        <v>121</v>
      </c>
      <c r="F9" t="s">
        <v>30</v>
      </c>
      <c r="G9">
        <v>1504</v>
      </c>
      <c r="H9" t="s">
        <v>467</v>
      </c>
      <c r="I9" s="39">
        <v>8973.9500000000007</v>
      </c>
      <c r="J9">
        <v>24</v>
      </c>
      <c r="K9" t="s">
        <v>120</v>
      </c>
      <c r="L9" s="15">
        <v>45240</v>
      </c>
      <c r="M9">
        <v>3240501102</v>
      </c>
    </row>
    <row r="10" spans="1:13" x14ac:dyDescent="0.25">
      <c r="A10">
        <v>2705280</v>
      </c>
      <c r="B10" s="1" t="s">
        <v>155</v>
      </c>
      <c r="F10" t="s">
        <v>141</v>
      </c>
      <c r="G10">
        <v>2033</v>
      </c>
      <c r="H10" t="s">
        <v>447</v>
      </c>
      <c r="I10" s="39">
        <v>400</v>
      </c>
      <c r="J10">
        <v>1</v>
      </c>
      <c r="K10" t="s">
        <v>154</v>
      </c>
      <c r="L10" s="15">
        <v>45240</v>
      </c>
      <c r="M10">
        <v>3240499485</v>
      </c>
    </row>
    <row r="11" spans="1:13" x14ac:dyDescent="0.25">
      <c r="A11">
        <v>2705840</v>
      </c>
      <c r="B11" s="1" t="s">
        <v>195</v>
      </c>
      <c r="F11" t="s">
        <v>141</v>
      </c>
      <c r="G11">
        <v>1504</v>
      </c>
      <c r="H11" t="s">
        <v>467</v>
      </c>
      <c r="I11" s="39">
        <v>17260</v>
      </c>
      <c r="J11">
        <v>33</v>
      </c>
      <c r="K11" t="s">
        <v>194</v>
      </c>
      <c r="L11" s="15">
        <v>45240</v>
      </c>
      <c r="M11">
        <v>3240497479</v>
      </c>
    </row>
    <row r="12" spans="1:13" x14ac:dyDescent="0.25">
      <c r="A12">
        <v>2711517</v>
      </c>
      <c r="B12" s="1" t="s">
        <v>118</v>
      </c>
      <c r="F12" t="s">
        <v>30</v>
      </c>
      <c r="G12">
        <v>1504</v>
      </c>
      <c r="H12" t="s">
        <v>467</v>
      </c>
      <c r="I12" s="39">
        <v>992</v>
      </c>
      <c r="J12">
        <v>4</v>
      </c>
      <c r="K12" t="s">
        <v>115</v>
      </c>
      <c r="L12" s="15">
        <v>45240</v>
      </c>
      <c r="M12">
        <v>3240499318</v>
      </c>
    </row>
    <row r="13" spans="1:13" x14ac:dyDescent="0.25">
      <c r="A13">
        <v>2300255</v>
      </c>
      <c r="B13" s="1" t="s">
        <v>91</v>
      </c>
      <c r="F13" t="s">
        <v>30</v>
      </c>
      <c r="G13">
        <v>1503</v>
      </c>
      <c r="H13" t="s">
        <v>469</v>
      </c>
      <c r="I13" s="39">
        <v>200.4</v>
      </c>
      <c r="J13">
        <v>1</v>
      </c>
      <c r="K13" t="s">
        <v>90</v>
      </c>
      <c r="L13" s="15">
        <v>45240</v>
      </c>
      <c r="M13">
        <v>3240501290</v>
      </c>
    </row>
    <row r="14" spans="1:13" x14ac:dyDescent="0.25">
      <c r="A14">
        <v>2300255</v>
      </c>
      <c r="B14" s="1" t="s">
        <v>91</v>
      </c>
      <c r="F14" t="s">
        <v>30</v>
      </c>
      <c r="G14">
        <v>2032</v>
      </c>
      <c r="H14" t="s">
        <v>445</v>
      </c>
      <c r="I14" s="39">
        <v>210.92</v>
      </c>
      <c r="J14">
        <v>1</v>
      </c>
      <c r="K14" t="s">
        <v>90</v>
      </c>
      <c r="L14" s="15">
        <v>45240</v>
      </c>
      <c r="M14">
        <v>3240500749</v>
      </c>
    </row>
    <row r="15" spans="1:13" x14ac:dyDescent="0.25">
      <c r="A15">
        <v>2300412</v>
      </c>
      <c r="B15" s="1" t="s">
        <v>164</v>
      </c>
      <c r="F15" t="s">
        <v>141</v>
      </c>
      <c r="G15">
        <v>1503</v>
      </c>
      <c r="H15" t="s">
        <v>469</v>
      </c>
      <c r="I15" s="38">
        <v>281</v>
      </c>
      <c r="J15">
        <v>1</v>
      </c>
      <c r="K15" t="s">
        <v>163</v>
      </c>
      <c r="L15" s="15">
        <v>45240</v>
      </c>
      <c r="M15">
        <v>3240500214</v>
      </c>
    </row>
    <row r="16" spans="1:13" x14ac:dyDescent="0.25">
      <c r="A16">
        <v>2300412</v>
      </c>
      <c r="B16" s="1" t="s">
        <v>164</v>
      </c>
      <c r="F16" t="s">
        <v>141</v>
      </c>
      <c r="G16">
        <v>2121</v>
      </c>
      <c r="H16" t="s">
        <v>458</v>
      </c>
      <c r="I16" s="39">
        <v>345.06</v>
      </c>
      <c r="J16">
        <v>1</v>
      </c>
      <c r="K16" t="s">
        <v>163</v>
      </c>
      <c r="L16" s="15">
        <v>45240</v>
      </c>
      <c r="M16">
        <v>3240500478</v>
      </c>
    </row>
    <row r="17" spans="1:13" x14ac:dyDescent="0.25">
      <c r="A17">
        <v>2300412</v>
      </c>
      <c r="B17" s="1" t="s">
        <v>164</v>
      </c>
      <c r="F17" t="s">
        <v>141</v>
      </c>
      <c r="G17">
        <v>2032</v>
      </c>
      <c r="H17" t="s">
        <v>445</v>
      </c>
      <c r="I17" s="39">
        <v>589.62</v>
      </c>
      <c r="J17">
        <v>2</v>
      </c>
      <c r="K17" t="s">
        <v>163</v>
      </c>
      <c r="L17" s="15">
        <v>45240</v>
      </c>
      <c r="M17">
        <v>3240500477</v>
      </c>
    </row>
    <row r="18" spans="1:13" x14ac:dyDescent="0.25">
      <c r="A18">
        <v>2301148</v>
      </c>
      <c r="B18" s="1" t="s">
        <v>109</v>
      </c>
      <c r="F18" t="s">
        <v>30</v>
      </c>
      <c r="G18">
        <v>3023</v>
      </c>
      <c r="H18" t="s">
        <v>462</v>
      </c>
      <c r="I18" s="39">
        <v>3794.11</v>
      </c>
      <c r="J18">
        <v>7</v>
      </c>
      <c r="K18" t="s">
        <v>108</v>
      </c>
      <c r="L18" s="15">
        <v>45240</v>
      </c>
      <c r="M18">
        <v>3240501327</v>
      </c>
    </row>
    <row r="19" spans="1:13" x14ac:dyDescent="0.25">
      <c r="A19">
        <v>2301288</v>
      </c>
      <c r="B19" s="1" t="s">
        <v>129</v>
      </c>
      <c r="F19" t="s">
        <v>30</v>
      </c>
      <c r="G19">
        <v>1503</v>
      </c>
      <c r="H19" t="s">
        <v>469</v>
      </c>
      <c r="I19" s="39">
        <v>199.42</v>
      </c>
      <c r="J19">
        <v>1</v>
      </c>
      <c r="K19" t="s">
        <v>126</v>
      </c>
      <c r="L19" s="15">
        <v>45240</v>
      </c>
      <c r="M19">
        <v>3240500385</v>
      </c>
    </row>
    <row r="20" spans="1:13" x14ac:dyDescent="0.25">
      <c r="A20">
        <v>2301477</v>
      </c>
      <c r="B20" s="1" t="s">
        <v>273</v>
      </c>
      <c r="F20" t="s">
        <v>206</v>
      </c>
      <c r="G20">
        <v>2121</v>
      </c>
      <c r="H20" t="s">
        <v>458</v>
      </c>
      <c r="I20" s="39">
        <v>324</v>
      </c>
      <c r="J20">
        <v>1</v>
      </c>
      <c r="K20" t="s">
        <v>272</v>
      </c>
      <c r="L20" s="15">
        <v>45240</v>
      </c>
      <c r="M20">
        <v>3240500625</v>
      </c>
    </row>
    <row r="21" spans="1:13" x14ac:dyDescent="0.25">
      <c r="A21">
        <v>2301964</v>
      </c>
      <c r="B21" s="1" t="s">
        <v>208</v>
      </c>
      <c r="F21" t="s">
        <v>206</v>
      </c>
      <c r="G21">
        <v>3063</v>
      </c>
      <c r="H21" t="s">
        <v>453</v>
      </c>
      <c r="I21" s="39">
        <v>204</v>
      </c>
      <c r="J21">
        <v>1</v>
      </c>
      <c r="K21" t="s">
        <v>207</v>
      </c>
      <c r="L21" s="15">
        <v>45240</v>
      </c>
      <c r="M21">
        <v>3240501434</v>
      </c>
    </row>
    <row r="22" spans="1:13" x14ac:dyDescent="0.25">
      <c r="A22">
        <v>2301969</v>
      </c>
      <c r="B22" s="1" t="s">
        <v>103</v>
      </c>
      <c r="F22" t="s">
        <v>30</v>
      </c>
      <c r="G22">
        <v>2035</v>
      </c>
      <c r="H22" t="s">
        <v>464</v>
      </c>
      <c r="I22" s="39">
        <v>19851.5</v>
      </c>
      <c r="J22">
        <v>30</v>
      </c>
      <c r="K22" t="s">
        <v>102</v>
      </c>
      <c r="L22" s="15">
        <v>45240</v>
      </c>
      <c r="M22">
        <v>3240500644</v>
      </c>
    </row>
    <row r="23" spans="1:13" x14ac:dyDescent="0.25">
      <c r="A23">
        <v>2302067</v>
      </c>
      <c r="B23" s="1" t="s">
        <v>44</v>
      </c>
      <c r="F23" t="s">
        <v>30</v>
      </c>
      <c r="G23">
        <v>2121</v>
      </c>
      <c r="H23" t="s">
        <v>458</v>
      </c>
      <c r="I23" s="39">
        <v>645.20000000000005</v>
      </c>
      <c r="J23">
        <v>3</v>
      </c>
      <c r="K23" t="s">
        <v>43</v>
      </c>
      <c r="L23" s="15">
        <v>45240</v>
      </c>
      <c r="M23">
        <v>3240501332</v>
      </c>
    </row>
    <row r="24" spans="1:13" x14ac:dyDescent="0.25">
      <c r="A24">
        <v>2302067</v>
      </c>
      <c r="B24" s="1" t="s">
        <v>44</v>
      </c>
      <c r="F24" t="s">
        <v>30</v>
      </c>
      <c r="G24">
        <v>1503</v>
      </c>
      <c r="H24" t="s">
        <v>469</v>
      </c>
      <c r="I24" s="39">
        <v>565.6</v>
      </c>
      <c r="J24">
        <v>2</v>
      </c>
      <c r="K24" t="s">
        <v>43</v>
      </c>
      <c r="L24" s="15">
        <v>45240</v>
      </c>
      <c r="M24">
        <v>3240501160</v>
      </c>
    </row>
    <row r="25" spans="1:13" x14ac:dyDescent="0.25">
      <c r="A25">
        <v>2302067</v>
      </c>
      <c r="B25" s="1" t="s">
        <v>44</v>
      </c>
      <c r="F25" t="s">
        <v>30</v>
      </c>
      <c r="G25">
        <v>2033</v>
      </c>
      <c r="H25" t="s">
        <v>447</v>
      </c>
      <c r="I25" s="39">
        <v>1251.3399999999999</v>
      </c>
      <c r="J25">
        <v>4</v>
      </c>
      <c r="K25" t="s">
        <v>43</v>
      </c>
      <c r="L25" s="15">
        <v>45240</v>
      </c>
      <c r="M25">
        <v>3240501380</v>
      </c>
    </row>
    <row r="26" spans="1:13" x14ac:dyDescent="0.25">
      <c r="A26">
        <v>2700898</v>
      </c>
      <c r="B26" s="1" t="s">
        <v>282</v>
      </c>
      <c r="F26" t="s">
        <v>206</v>
      </c>
      <c r="G26">
        <v>3063</v>
      </c>
      <c r="H26" t="s">
        <v>453</v>
      </c>
      <c r="I26" s="39">
        <v>1008</v>
      </c>
      <c r="J26">
        <v>3</v>
      </c>
      <c r="K26" t="s">
        <v>281</v>
      </c>
      <c r="L26" s="15">
        <v>45240</v>
      </c>
      <c r="M26">
        <v>3240500826</v>
      </c>
    </row>
    <row r="27" spans="1:13" x14ac:dyDescent="0.25">
      <c r="A27">
        <v>2700898</v>
      </c>
      <c r="B27" s="1" t="s">
        <v>282</v>
      </c>
      <c r="F27" t="s">
        <v>206</v>
      </c>
      <c r="G27">
        <v>2121</v>
      </c>
      <c r="H27" t="s">
        <v>458</v>
      </c>
      <c r="I27" s="39">
        <v>832</v>
      </c>
      <c r="J27">
        <v>2</v>
      </c>
      <c r="K27" t="s">
        <v>281</v>
      </c>
      <c r="L27" s="15">
        <v>45240</v>
      </c>
      <c r="M27">
        <v>3240500825</v>
      </c>
    </row>
    <row r="28" spans="1:13" x14ac:dyDescent="0.25">
      <c r="A28">
        <v>2700999</v>
      </c>
      <c r="B28" s="1" t="s">
        <v>253</v>
      </c>
      <c r="F28" t="s">
        <v>206</v>
      </c>
      <c r="G28">
        <v>3063</v>
      </c>
      <c r="H28" t="s">
        <v>453</v>
      </c>
      <c r="I28" s="39">
        <v>1680</v>
      </c>
      <c r="J28">
        <v>5</v>
      </c>
      <c r="K28" t="s">
        <v>252</v>
      </c>
      <c r="L28" s="15">
        <v>45240</v>
      </c>
      <c r="M28">
        <v>3240500830</v>
      </c>
    </row>
    <row r="29" spans="1:13" x14ac:dyDescent="0.25">
      <c r="A29">
        <v>2700999</v>
      </c>
      <c r="B29" s="1" t="s">
        <v>253</v>
      </c>
      <c r="F29" t="s">
        <v>206</v>
      </c>
      <c r="G29">
        <v>2121</v>
      </c>
      <c r="H29" t="s">
        <v>458</v>
      </c>
      <c r="I29" s="39">
        <v>1232</v>
      </c>
      <c r="J29">
        <v>3</v>
      </c>
      <c r="K29" t="s">
        <v>252</v>
      </c>
      <c r="L29" s="15">
        <v>45240</v>
      </c>
      <c r="M29">
        <v>3240500829</v>
      </c>
    </row>
    <row r="30" spans="1:13" x14ac:dyDescent="0.25">
      <c r="A30">
        <v>2701140</v>
      </c>
      <c r="B30" s="1" t="s">
        <v>189</v>
      </c>
      <c r="F30" t="s">
        <v>141</v>
      </c>
      <c r="G30">
        <v>2035</v>
      </c>
      <c r="H30" t="s">
        <v>464</v>
      </c>
      <c r="I30" s="39">
        <v>1502.46</v>
      </c>
      <c r="J30">
        <v>2</v>
      </c>
      <c r="K30" t="s">
        <v>188</v>
      </c>
      <c r="L30" s="15">
        <v>45240</v>
      </c>
      <c r="M30">
        <v>3240500156</v>
      </c>
    </row>
    <row r="31" spans="1:13" x14ac:dyDescent="0.25">
      <c r="A31">
        <v>2701264</v>
      </c>
      <c r="B31" s="1" t="s">
        <v>152</v>
      </c>
      <c r="F31" t="s">
        <v>141</v>
      </c>
      <c r="G31">
        <v>1503</v>
      </c>
      <c r="H31" t="s">
        <v>469</v>
      </c>
      <c r="I31" s="39">
        <v>614.75</v>
      </c>
      <c r="J31">
        <v>2</v>
      </c>
      <c r="K31" t="s">
        <v>151</v>
      </c>
      <c r="L31" s="15">
        <v>45240</v>
      </c>
      <c r="M31">
        <v>3240500737</v>
      </c>
    </row>
    <row r="32" spans="1:13" x14ac:dyDescent="0.25">
      <c r="A32">
        <v>2701290</v>
      </c>
      <c r="B32" s="1" t="s">
        <v>229</v>
      </c>
      <c r="F32" t="s">
        <v>206</v>
      </c>
      <c r="G32">
        <v>2121</v>
      </c>
      <c r="H32" t="s">
        <v>458</v>
      </c>
      <c r="I32" s="39">
        <v>800</v>
      </c>
      <c r="J32">
        <v>2</v>
      </c>
      <c r="K32" t="s">
        <v>228</v>
      </c>
      <c r="L32" s="15">
        <v>45240</v>
      </c>
      <c r="M32">
        <v>3240500827</v>
      </c>
    </row>
    <row r="33" spans="1:13" x14ac:dyDescent="0.25">
      <c r="A33">
        <v>2701290</v>
      </c>
      <c r="B33" s="1" t="s">
        <v>229</v>
      </c>
      <c r="F33" t="s">
        <v>206</v>
      </c>
      <c r="G33">
        <v>3063</v>
      </c>
      <c r="H33" t="s">
        <v>453</v>
      </c>
      <c r="I33" s="39">
        <v>1008</v>
      </c>
      <c r="J33">
        <v>3</v>
      </c>
      <c r="K33" t="s">
        <v>228</v>
      </c>
      <c r="L33" s="15">
        <v>45240</v>
      </c>
      <c r="M33">
        <v>3240500828</v>
      </c>
    </row>
    <row r="34" spans="1:13" x14ac:dyDescent="0.25">
      <c r="A34">
        <v>2701426</v>
      </c>
      <c r="B34" s="1" t="s">
        <v>94</v>
      </c>
      <c r="F34" t="s">
        <v>30</v>
      </c>
      <c r="G34">
        <v>1503</v>
      </c>
      <c r="H34" t="s">
        <v>469</v>
      </c>
      <c r="I34" s="39">
        <v>1790.4</v>
      </c>
      <c r="J34">
        <v>6</v>
      </c>
      <c r="K34" t="s">
        <v>93</v>
      </c>
      <c r="L34" s="15">
        <v>45240</v>
      </c>
      <c r="M34">
        <v>3240500328</v>
      </c>
    </row>
    <row r="35" spans="1:13" x14ac:dyDescent="0.25">
      <c r="A35">
        <v>2702043</v>
      </c>
      <c r="B35" s="1" t="s">
        <v>192</v>
      </c>
      <c r="F35" t="s">
        <v>141</v>
      </c>
      <c r="G35">
        <v>2121</v>
      </c>
      <c r="H35" t="s">
        <v>458</v>
      </c>
      <c r="I35" s="39">
        <v>204</v>
      </c>
      <c r="J35">
        <v>1</v>
      </c>
      <c r="K35" t="s">
        <v>191</v>
      </c>
      <c r="L35" s="15">
        <v>45240</v>
      </c>
      <c r="M35">
        <v>3240500587</v>
      </c>
    </row>
    <row r="36" spans="1:13" x14ac:dyDescent="0.25">
      <c r="A36">
        <v>2704403</v>
      </c>
      <c r="B36" s="1" t="s">
        <v>121</v>
      </c>
      <c r="F36" t="s">
        <v>30</v>
      </c>
      <c r="G36">
        <v>3063</v>
      </c>
      <c r="H36" t="s">
        <v>453</v>
      </c>
      <c r="I36" s="39">
        <v>4014</v>
      </c>
      <c r="J36">
        <v>8</v>
      </c>
      <c r="K36" t="s">
        <v>120</v>
      </c>
      <c r="L36" s="15">
        <v>45240</v>
      </c>
      <c r="M36">
        <v>3240501101</v>
      </c>
    </row>
    <row r="37" spans="1:13" x14ac:dyDescent="0.25">
      <c r="A37">
        <v>2704458</v>
      </c>
      <c r="B37" s="1" t="s">
        <v>97</v>
      </c>
      <c r="F37" t="s">
        <v>30</v>
      </c>
      <c r="G37">
        <v>3023</v>
      </c>
      <c r="H37" t="s">
        <v>462</v>
      </c>
      <c r="I37" s="39">
        <v>1802.32</v>
      </c>
      <c r="J37">
        <v>3</v>
      </c>
      <c r="K37" t="s">
        <v>96</v>
      </c>
      <c r="L37" s="15">
        <v>45240</v>
      </c>
      <c r="M37">
        <v>3240501328</v>
      </c>
    </row>
    <row r="38" spans="1:13" x14ac:dyDescent="0.25">
      <c r="A38">
        <v>2705280</v>
      </c>
      <c r="B38" s="1" t="s">
        <v>155</v>
      </c>
      <c r="F38" t="s">
        <v>141</v>
      </c>
      <c r="G38">
        <v>2035</v>
      </c>
      <c r="H38" t="s">
        <v>464</v>
      </c>
      <c r="I38" s="39">
        <v>2002.86</v>
      </c>
      <c r="J38">
        <v>4</v>
      </c>
      <c r="K38" t="s">
        <v>154</v>
      </c>
      <c r="L38" s="15">
        <v>45240</v>
      </c>
      <c r="M38">
        <v>3240500179</v>
      </c>
    </row>
    <row r="39" spans="1:13" x14ac:dyDescent="0.25">
      <c r="A39">
        <v>2705404</v>
      </c>
      <c r="B39" s="1" t="s">
        <v>82</v>
      </c>
      <c r="F39" t="s">
        <v>30</v>
      </c>
      <c r="G39">
        <v>1503</v>
      </c>
      <c r="H39" t="s">
        <v>469</v>
      </c>
      <c r="I39" s="39">
        <v>2381.84</v>
      </c>
      <c r="J39">
        <v>8</v>
      </c>
      <c r="K39" t="s">
        <v>81</v>
      </c>
      <c r="L39" s="15">
        <v>45240</v>
      </c>
      <c r="M39">
        <v>3240501300</v>
      </c>
    </row>
    <row r="40" spans="1:13" x14ac:dyDescent="0.25">
      <c r="A40">
        <v>2705408</v>
      </c>
      <c r="B40" s="1" t="s">
        <v>56</v>
      </c>
      <c r="F40" t="s">
        <v>30</v>
      </c>
      <c r="G40">
        <v>1503</v>
      </c>
      <c r="H40" t="s">
        <v>469</v>
      </c>
      <c r="I40" s="39">
        <v>1948.2</v>
      </c>
      <c r="J40" s="39">
        <v>7</v>
      </c>
      <c r="K40" t="s">
        <v>55</v>
      </c>
      <c r="L40" s="15">
        <v>45240</v>
      </c>
      <c r="M40">
        <v>3240501299</v>
      </c>
    </row>
    <row r="41" spans="1:13" x14ac:dyDescent="0.25">
      <c r="A41">
        <v>2705505</v>
      </c>
      <c r="B41" s="1" t="s">
        <v>250</v>
      </c>
      <c r="F41" t="s">
        <v>206</v>
      </c>
      <c r="G41">
        <v>1503</v>
      </c>
      <c r="H41" t="s">
        <v>469</v>
      </c>
      <c r="I41" s="39">
        <v>6202.5</v>
      </c>
      <c r="J41" s="39">
        <v>17</v>
      </c>
      <c r="K41" t="s">
        <v>249</v>
      </c>
      <c r="L41" s="15">
        <v>45240</v>
      </c>
      <c r="M41">
        <v>3240500739</v>
      </c>
    </row>
    <row r="42" spans="1:13" x14ac:dyDescent="0.25">
      <c r="A42">
        <v>2705535</v>
      </c>
      <c r="B42" s="1" t="s">
        <v>184</v>
      </c>
      <c r="F42" t="s">
        <v>141</v>
      </c>
      <c r="G42">
        <v>1503</v>
      </c>
      <c r="H42" t="s">
        <v>469</v>
      </c>
      <c r="I42" s="39">
        <v>487.1</v>
      </c>
      <c r="J42" s="39">
        <v>4</v>
      </c>
      <c r="K42" t="s">
        <v>183</v>
      </c>
      <c r="L42" s="15">
        <v>45240</v>
      </c>
      <c r="M42">
        <v>3240500203</v>
      </c>
    </row>
    <row r="43" spans="1:13" x14ac:dyDescent="0.25">
      <c r="A43">
        <v>2705536</v>
      </c>
      <c r="B43" s="1" t="s">
        <v>173</v>
      </c>
      <c r="F43" t="s">
        <v>141</v>
      </c>
      <c r="G43">
        <v>1503</v>
      </c>
      <c r="H43" t="s">
        <v>469</v>
      </c>
      <c r="I43" s="39">
        <v>1448.45</v>
      </c>
      <c r="J43" s="39">
        <v>6</v>
      </c>
      <c r="K43" t="s">
        <v>172</v>
      </c>
      <c r="L43" s="15">
        <v>45240</v>
      </c>
      <c r="M43">
        <v>3240500204</v>
      </c>
    </row>
    <row r="44" spans="1:13" x14ac:dyDescent="0.25">
      <c r="A44">
        <v>2707595</v>
      </c>
      <c r="B44" s="1" t="s">
        <v>279</v>
      </c>
      <c r="F44" t="s">
        <v>206</v>
      </c>
      <c r="G44">
        <v>3063</v>
      </c>
      <c r="H44" t="s">
        <v>453</v>
      </c>
      <c r="I44" s="39">
        <v>204</v>
      </c>
      <c r="J44" s="39">
        <v>1</v>
      </c>
      <c r="K44" t="s">
        <v>278</v>
      </c>
      <c r="L44" s="15">
        <v>45240</v>
      </c>
      <c r="M44">
        <v>3240501022</v>
      </c>
    </row>
    <row r="45" spans="1:13" x14ac:dyDescent="0.25">
      <c r="A45">
        <v>2707595</v>
      </c>
      <c r="B45" s="1" t="s">
        <v>279</v>
      </c>
      <c r="F45" t="s">
        <v>206</v>
      </c>
      <c r="G45">
        <v>2121</v>
      </c>
      <c r="H45" t="s">
        <v>458</v>
      </c>
      <c r="I45" s="39">
        <v>704</v>
      </c>
      <c r="J45" s="39">
        <v>2</v>
      </c>
      <c r="K45" t="s">
        <v>278</v>
      </c>
      <c r="L45" s="15">
        <v>45240</v>
      </c>
      <c r="M45">
        <v>3240500490</v>
      </c>
    </row>
    <row r="46" spans="1:13" x14ac:dyDescent="0.25">
      <c r="A46">
        <v>2707952</v>
      </c>
      <c r="B46" s="1" t="s">
        <v>288</v>
      </c>
      <c r="F46" t="s">
        <v>206</v>
      </c>
      <c r="G46">
        <v>3063</v>
      </c>
      <c r="H46" t="s">
        <v>453</v>
      </c>
      <c r="I46" s="39">
        <v>204</v>
      </c>
      <c r="J46" s="39">
        <v>2</v>
      </c>
      <c r="K46" t="s">
        <v>287</v>
      </c>
      <c r="L46" s="15">
        <v>45240</v>
      </c>
      <c r="M46">
        <v>3240501183</v>
      </c>
    </row>
    <row r="47" spans="1:13" x14ac:dyDescent="0.25">
      <c r="A47">
        <v>2707952</v>
      </c>
      <c r="B47" s="1" t="s">
        <v>288</v>
      </c>
      <c r="F47" t="s">
        <v>206</v>
      </c>
      <c r="G47">
        <v>2121</v>
      </c>
      <c r="H47" t="s">
        <v>458</v>
      </c>
      <c r="I47" s="39">
        <v>198</v>
      </c>
      <c r="J47" s="39">
        <v>1</v>
      </c>
      <c r="K47" t="s">
        <v>287</v>
      </c>
      <c r="L47" s="15">
        <v>45240</v>
      </c>
      <c r="M47">
        <v>3240501184</v>
      </c>
    </row>
    <row r="48" spans="1:13" x14ac:dyDescent="0.25">
      <c r="A48">
        <v>2708355</v>
      </c>
      <c r="B48" s="1" t="s">
        <v>137</v>
      </c>
      <c r="F48" t="s">
        <v>30</v>
      </c>
      <c r="G48">
        <v>1503</v>
      </c>
      <c r="H48" t="s">
        <v>469</v>
      </c>
      <c r="I48" s="39">
        <v>3344.67</v>
      </c>
      <c r="J48" s="39">
        <v>14</v>
      </c>
      <c r="K48" t="s">
        <v>136</v>
      </c>
      <c r="L48" s="15">
        <v>45240</v>
      </c>
      <c r="M48">
        <v>3240501325</v>
      </c>
    </row>
    <row r="49" spans="1:13" x14ac:dyDescent="0.25">
      <c r="A49">
        <v>2708355</v>
      </c>
      <c r="B49" s="1" t="s">
        <v>137</v>
      </c>
      <c r="F49" t="s">
        <v>30</v>
      </c>
      <c r="G49">
        <v>1503</v>
      </c>
      <c r="H49" t="s">
        <v>469</v>
      </c>
      <c r="I49" s="39">
        <v>623.82000000000005</v>
      </c>
      <c r="J49" s="39">
        <v>8</v>
      </c>
      <c r="K49" t="s">
        <v>136</v>
      </c>
      <c r="L49" s="15">
        <v>45240</v>
      </c>
      <c r="M49">
        <v>3240500736</v>
      </c>
    </row>
    <row r="50" spans="1:13" x14ac:dyDescent="0.25">
      <c r="A50">
        <v>2709380</v>
      </c>
      <c r="B50" s="1" t="s">
        <v>132</v>
      </c>
      <c r="F50" t="s">
        <v>30</v>
      </c>
      <c r="G50">
        <v>1503</v>
      </c>
      <c r="H50" t="s">
        <v>469</v>
      </c>
      <c r="I50" s="39">
        <v>3835</v>
      </c>
      <c r="J50" s="39">
        <v>12</v>
      </c>
      <c r="K50" t="s">
        <v>131</v>
      </c>
      <c r="L50" s="15">
        <v>45240</v>
      </c>
      <c r="M50">
        <v>3240500740</v>
      </c>
    </row>
    <row r="51" spans="1:13" x14ac:dyDescent="0.25">
      <c r="A51">
        <v>2709663</v>
      </c>
      <c r="B51" s="1" t="s">
        <v>285</v>
      </c>
      <c r="F51" t="s">
        <v>206</v>
      </c>
      <c r="G51">
        <v>2032</v>
      </c>
      <c r="H51" t="s">
        <v>445</v>
      </c>
      <c r="I51" s="39">
        <v>202.75</v>
      </c>
      <c r="J51" s="39">
        <v>1</v>
      </c>
      <c r="K51" t="s">
        <v>284</v>
      </c>
      <c r="L51" s="15">
        <v>45240</v>
      </c>
      <c r="M51">
        <v>3240501089</v>
      </c>
    </row>
    <row r="52" spans="1:13" x14ac:dyDescent="0.25">
      <c r="A52">
        <v>2709663</v>
      </c>
      <c r="B52" s="1" t="s">
        <v>285</v>
      </c>
      <c r="F52" t="s">
        <v>206</v>
      </c>
      <c r="G52">
        <v>3063</v>
      </c>
      <c r="H52" t="s">
        <v>453</v>
      </c>
      <c r="I52" s="39">
        <v>2388</v>
      </c>
      <c r="J52" s="39">
        <v>5</v>
      </c>
      <c r="K52" t="s">
        <v>284</v>
      </c>
      <c r="L52" s="15">
        <v>45240</v>
      </c>
      <c r="M52">
        <v>3240501084</v>
      </c>
    </row>
    <row r="53" spans="1:13" x14ac:dyDescent="0.25">
      <c r="A53">
        <v>2709663</v>
      </c>
      <c r="B53" s="1" t="s">
        <v>285</v>
      </c>
      <c r="F53" t="s">
        <v>206</v>
      </c>
      <c r="G53">
        <v>2121</v>
      </c>
      <c r="H53" t="s">
        <v>458</v>
      </c>
      <c r="I53" s="39">
        <v>203.78</v>
      </c>
      <c r="J53" s="39">
        <v>1</v>
      </c>
      <c r="K53" t="s">
        <v>284</v>
      </c>
      <c r="L53" s="15">
        <v>45240</v>
      </c>
      <c r="M53">
        <v>3240501086</v>
      </c>
    </row>
    <row r="54" spans="1:13" x14ac:dyDescent="0.25">
      <c r="A54">
        <v>2711504</v>
      </c>
      <c r="B54" s="1" t="s">
        <v>247</v>
      </c>
      <c r="F54" t="s">
        <v>206</v>
      </c>
      <c r="G54">
        <v>2121</v>
      </c>
      <c r="H54" t="s">
        <v>458</v>
      </c>
      <c r="I54" s="39">
        <v>798.18</v>
      </c>
      <c r="J54" s="39">
        <v>2</v>
      </c>
      <c r="K54" t="s">
        <v>246</v>
      </c>
      <c r="L54" s="15">
        <v>45240</v>
      </c>
      <c r="M54">
        <v>3240500626</v>
      </c>
    </row>
    <row r="55" spans="1:13" x14ac:dyDescent="0.25">
      <c r="A55">
        <v>2711504</v>
      </c>
      <c r="B55" s="1" t="s">
        <v>247</v>
      </c>
      <c r="F55" t="s">
        <v>206</v>
      </c>
      <c r="G55">
        <v>2032</v>
      </c>
      <c r="H55" t="s">
        <v>445</v>
      </c>
      <c r="I55" s="39">
        <v>317.11</v>
      </c>
      <c r="J55" s="39">
        <v>1</v>
      </c>
      <c r="K55" t="s">
        <v>246</v>
      </c>
      <c r="L55" s="15">
        <v>45240</v>
      </c>
      <c r="M55">
        <v>3240501315</v>
      </c>
    </row>
    <row r="56" spans="1:13" x14ac:dyDescent="0.25">
      <c r="A56">
        <v>2712482</v>
      </c>
      <c r="B56" s="1" t="s">
        <v>262</v>
      </c>
      <c r="F56" t="s">
        <v>206</v>
      </c>
      <c r="G56">
        <v>3063</v>
      </c>
      <c r="H56" t="s">
        <v>453</v>
      </c>
      <c r="I56" s="39">
        <v>672</v>
      </c>
      <c r="J56" s="39">
        <v>2</v>
      </c>
      <c r="K56" t="s">
        <v>261</v>
      </c>
      <c r="L56" s="15">
        <v>45240</v>
      </c>
      <c r="M56">
        <v>3240500824</v>
      </c>
    </row>
    <row r="57" spans="1:13" x14ac:dyDescent="0.25">
      <c r="A57">
        <v>2712482</v>
      </c>
      <c r="B57" s="1" t="s">
        <v>262</v>
      </c>
      <c r="F57" t="s">
        <v>206</v>
      </c>
      <c r="G57">
        <v>2121</v>
      </c>
      <c r="H57" t="s">
        <v>458</v>
      </c>
      <c r="I57" s="39">
        <v>832</v>
      </c>
      <c r="J57" s="39">
        <v>2</v>
      </c>
      <c r="K57" t="s">
        <v>261</v>
      </c>
      <c r="L57" s="15">
        <v>45240</v>
      </c>
      <c r="M57">
        <v>3240500823</v>
      </c>
    </row>
    <row r="58" spans="1:13" x14ac:dyDescent="0.25">
      <c r="A58">
        <v>2713469</v>
      </c>
      <c r="B58" s="1" t="s">
        <v>223</v>
      </c>
      <c r="F58" t="s">
        <v>206</v>
      </c>
      <c r="G58">
        <v>3063</v>
      </c>
      <c r="H58" t="s">
        <v>453</v>
      </c>
      <c r="I58" s="39">
        <v>1152</v>
      </c>
      <c r="J58" s="39">
        <v>2</v>
      </c>
      <c r="K58" t="s">
        <v>222</v>
      </c>
      <c r="L58" s="15">
        <v>45240</v>
      </c>
      <c r="M58">
        <v>3240501082</v>
      </c>
    </row>
    <row r="59" spans="1:13" x14ac:dyDescent="0.25">
      <c r="A59">
        <v>2031</v>
      </c>
      <c r="B59" s="1" t="s">
        <v>443</v>
      </c>
      <c r="F59" t="s">
        <v>565</v>
      </c>
      <c r="G59">
        <v>2031</v>
      </c>
      <c r="H59" t="s">
        <v>443</v>
      </c>
      <c r="I59" s="39">
        <v>0</v>
      </c>
      <c r="J59">
        <v>0</v>
      </c>
      <c r="K59" t="s">
        <v>444</v>
      </c>
    </row>
    <row r="60" spans="1:13" x14ac:dyDescent="0.25">
      <c r="A60">
        <v>2032</v>
      </c>
      <c r="B60" s="1" t="s">
        <v>445</v>
      </c>
      <c r="F60" t="s">
        <v>565</v>
      </c>
      <c r="G60">
        <v>2032</v>
      </c>
      <c r="H60" t="s">
        <v>445</v>
      </c>
      <c r="I60" s="39">
        <v>0</v>
      </c>
      <c r="J60">
        <v>0</v>
      </c>
      <c r="K60" t="s">
        <v>446</v>
      </c>
    </row>
    <row r="61" spans="1:13" x14ac:dyDescent="0.25">
      <c r="A61">
        <v>2033</v>
      </c>
      <c r="B61" s="1" t="s">
        <v>447</v>
      </c>
      <c r="F61" t="s">
        <v>565</v>
      </c>
      <c r="G61">
        <v>2033</v>
      </c>
      <c r="H61" t="s">
        <v>447</v>
      </c>
      <c r="I61" s="39">
        <v>0</v>
      </c>
      <c r="J61">
        <v>0</v>
      </c>
      <c r="K61" t="s">
        <v>448</v>
      </c>
    </row>
    <row r="62" spans="1:13" x14ac:dyDescent="0.25">
      <c r="A62">
        <v>2034</v>
      </c>
      <c r="B62" s="1" t="s">
        <v>449</v>
      </c>
      <c r="F62" t="s">
        <v>565</v>
      </c>
      <c r="G62">
        <v>2034</v>
      </c>
      <c r="H62" t="s">
        <v>449</v>
      </c>
      <c r="I62" s="39">
        <v>0</v>
      </c>
      <c r="J62">
        <v>0</v>
      </c>
      <c r="K62" t="s">
        <v>450</v>
      </c>
    </row>
    <row r="63" spans="1:13" x14ac:dyDescent="0.25">
      <c r="A63">
        <v>3061</v>
      </c>
      <c r="B63" s="1" t="s">
        <v>451</v>
      </c>
      <c r="F63" t="s">
        <v>565</v>
      </c>
      <c r="G63">
        <v>3061</v>
      </c>
      <c r="H63" t="s">
        <v>451</v>
      </c>
      <c r="I63" s="39">
        <v>0</v>
      </c>
      <c r="J63">
        <v>0</v>
      </c>
      <c r="K63" t="s">
        <v>452</v>
      </c>
    </row>
    <row r="64" spans="1:13" x14ac:dyDescent="0.25">
      <c r="A64">
        <v>3063</v>
      </c>
      <c r="B64" s="1" t="s">
        <v>453</v>
      </c>
      <c r="F64" t="s">
        <v>565</v>
      </c>
      <c r="G64">
        <v>3063</v>
      </c>
      <c r="H64" t="s">
        <v>453</v>
      </c>
      <c r="I64" s="39">
        <v>0</v>
      </c>
      <c r="J64">
        <v>0</v>
      </c>
      <c r="K64" t="s">
        <v>454</v>
      </c>
    </row>
    <row r="65" spans="1:11" x14ac:dyDescent="0.25">
      <c r="A65">
        <v>3064</v>
      </c>
      <c r="B65" s="1" t="s">
        <v>455</v>
      </c>
      <c r="F65" t="s">
        <v>565</v>
      </c>
      <c r="G65">
        <v>3064</v>
      </c>
      <c r="H65" t="s">
        <v>455</v>
      </c>
      <c r="I65" s="39">
        <v>0</v>
      </c>
      <c r="J65">
        <v>0</v>
      </c>
      <c r="K65" t="s">
        <v>456</v>
      </c>
    </row>
    <row r="66" spans="1:11" x14ac:dyDescent="0.25">
      <c r="A66">
        <v>2121</v>
      </c>
      <c r="B66" s="1" t="s">
        <v>458</v>
      </c>
      <c r="F66" t="s">
        <v>565</v>
      </c>
      <c r="G66">
        <v>2121</v>
      </c>
      <c r="H66" t="s">
        <v>458</v>
      </c>
      <c r="I66" s="39">
        <v>0</v>
      </c>
      <c r="J66">
        <v>0</v>
      </c>
      <c r="K66" t="s">
        <v>459</v>
      </c>
    </row>
    <row r="67" spans="1:11" x14ac:dyDescent="0.25">
      <c r="A67">
        <v>2122</v>
      </c>
      <c r="B67" s="1" t="s">
        <v>460</v>
      </c>
      <c r="F67" t="s">
        <v>565</v>
      </c>
      <c r="G67">
        <v>2122</v>
      </c>
      <c r="H67" t="s">
        <v>460</v>
      </c>
      <c r="I67" s="39">
        <v>0</v>
      </c>
      <c r="J67">
        <v>0</v>
      </c>
      <c r="K67" t="s">
        <v>461</v>
      </c>
    </row>
    <row r="68" spans="1:11" x14ac:dyDescent="0.25">
      <c r="A68">
        <v>3023</v>
      </c>
      <c r="B68" s="1" t="s">
        <v>462</v>
      </c>
      <c r="F68" t="s">
        <v>565</v>
      </c>
      <c r="G68">
        <v>3023</v>
      </c>
      <c r="H68" t="s">
        <v>462</v>
      </c>
      <c r="I68" s="39">
        <v>0</v>
      </c>
      <c r="J68">
        <v>0</v>
      </c>
      <c r="K68" t="s">
        <v>463</v>
      </c>
    </row>
    <row r="69" spans="1:11" x14ac:dyDescent="0.25">
      <c r="A69">
        <v>2035</v>
      </c>
      <c r="B69" s="1" t="s">
        <v>464</v>
      </c>
      <c r="F69" t="s">
        <v>565</v>
      </c>
      <c r="G69">
        <v>2035</v>
      </c>
      <c r="H69" t="s">
        <v>464</v>
      </c>
      <c r="I69" s="39">
        <v>0</v>
      </c>
      <c r="J69">
        <v>0</v>
      </c>
      <c r="K69" t="s">
        <v>465</v>
      </c>
    </row>
    <row r="70" spans="1:11" x14ac:dyDescent="0.25">
      <c r="A70">
        <v>1505</v>
      </c>
      <c r="B70" s="1" t="s">
        <v>466</v>
      </c>
      <c r="F70" t="s">
        <v>565</v>
      </c>
      <c r="G70">
        <v>1505</v>
      </c>
      <c r="H70" t="s">
        <v>466</v>
      </c>
      <c r="I70" s="39">
        <v>0</v>
      </c>
      <c r="J70">
        <v>0</v>
      </c>
      <c r="K70" t="s">
        <v>566</v>
      </c>
    </row>
    <row r="71" spans="1:11" x14ac:dyDescent="0.25">
      <c r="A71">
        <v>1504</v>
      </c>
      <c r="B71" s="1" t="s">
        <v>467</v>
      </c>
      <c r="F71" t="s">
        <v>565</v>
      </c>
      <c r="G71">
        <v>1504</v>
      </c>
      <c r="H71" t="s">
        <v>467</v>
      </c>
      <c r="I71" s="39">
        <v>0</v>
      </c>
      <c r="J71">
        <v>0</v>
      </c>
      <c r="K71" t="s">
        <v>468</v>
      </c>
    </row>
    <row r="72" spans="1:11" x14ac:dyDescent="0.25">
      <c r="A72">
        <v>1503</v>
      </c>
      <c r="B72" s="1" t="s">
        <v>469</v>
      </c>
      <c r="F72" t="s">
        <v>565</v>
      </c>
      <c r="G72">
        <v>1503</v>
      </c>
      <c r="H72" t="s">
        <v>469</v>
      </c>
      <c r="I72" s="39">
        <v>0</v>
      </c>
      <c r="J72">
        <v>0</v>
      </c>
      <c r="K72" t="s">
        <v>470</v>
      </c>
    </row>
    <row r="73" spans="1:11" x14ac:dyDescent="0.25">
      <c r="A73">
        <v>1501</v>
      </c>
      <c r="B73" s="1" t="s">
        <v>471</v>
      </c>
      <c r="F73" t="s">
        <v>565</v>
      </c>
      <c r="G73">
        <v>1501</v>
      </c>
      <c r="H73" t="s">
        <v>471</v>
      </c>
      <c r="I73" s="39">
        <v>0</v>
      </c>
      <c r="J73">
        <v>0</v>
      </c>
      <c r="K73" t="s">
        <v>472</v>
      </c>
    </row>
    <row r="74" spans="1:11" x14ac:dyDescent="0.25">
      <c r="A74">
        <v>1234</v>
      </c>
      <c r="B74" s="1" t="s">
        <v>1267</v>
      </c>
      <c r="F74" t="s">
        <v>565</v>
      </c>
      <c r="G74">
        <v>1234</v>
      </c>
      <c r="H74" t="s">
        <v>1267</v>
      </c>
      <c r="I74" s="39">
        <v>0</v>
      </c>
      <c r="J74" s="39">
        <v>0</v>
      </c>
      <c r="K74" t="s">
        <v>472</v>
      </c>
    </row>
    <row r="75" spans="1:11" x14ac:dyDescent="0.25">
      <c r="B75" s="1"/>
      <c r="J75" s="39"/>
    </row>
    <row r="76" spans="1:11" x14ac:dyDescent="0.25">
      <c r="B76" s="1"/>
      <c r="J76" s="39"/>
    </row>
    <row r="77" spans="1:11" x14ac:dyDescent="0.25">
      <c r="B77" s="1"/>
      <c r="J77" s="39"/>
    </row>
    <row r="78" spans="1:11" x14ac:dyDescent="0.25">
      <c r="B78" s="1"/>
      <c r="J78" s="39"/>
    </row>
    <row r="79" spans="1:11" x14ac:dyDescent="0.25">
      <c r="B79" s="1"/>
      <c r="J79" s="39"/>
    </row>
    <row r="80" spans="1:11" x14ac:dyDescent="0.25">
      <c r="B80" s="1"/>
      <c r="J80" s="39"/>
    </row>
    <row r="81" spans="2:10" x14ac:dyDescent="0.25">
      <c r="B81" s="1"/>
      <c r="J81" s="39"/>
    </row>
    <row r="82" spans="2:10" x14ac:dyDescent="0.25">
      <c r="B82" s="1"/>
      <c r="J82" s="39"/>
    </row>
    <row r="83" spans="2:10" x14ac:dyDescent="0.25">
      <c r="B83" s="1"/>
      <c r="J83" s="39"/>
    </row>
    <row r="84" spans="2:10" x14ac:dyDescent="0.25">
      <c r="B84" s="1"/>
      <c r="J84" s="39"/>
    </row>
    <row r="85" spans="2:10" x14ac:dyDescent="0.25">
      <c r="B85" s="1"/>
      <c r="J85" s="39"/>
    </row>
    <row r="86" spans="2:10" x14ac:dyDescent="0.25">
      <c r="B86" s="1"/>
      <c r="J86" s="39"/>
    </row>
    <row r="87" spans="2:10" x14ac:dyDescent="0.25">
      <c r="B87" s="1"/>
      <c r="J87" s="39"/>
    </row>
    <row r="88" spans="2:10" x14ac:dyDescent="0.25">
      <c r="B88" s="1"/>
      <c r="J88" s="39"/>
    </row>
    <row r="89" spans="2:10" x14ac:dyDescent="0.25">
      <c r="B89" s="1"/>
      <c r="J89" s="39"/>
    </row>
    <row r="90" spans="2:10" x14ac:dyDescent="0.25">
      <c r="B90" s="1"/>
      <c r="J90" s="39"/>
    </row>
    <row r="91" spans="2:10" x14ac:dyDescent="0.25">
      <c r="B91" s="1"/>
      <c r="J91" s="39"/>
    </row>
    <row r="92" spans="2:10" x14ac:dyDescent="0.25">
      <c r="B92" s="1"/>
      <c r="J92" s="39"/>
    </row>
    <row r="93" spans="2:10" x14ac:dyDescent="0.25">
      <c r="B93" s="1"/>
      <c r="J93" s="39"/>
    </row>
    <row r="94" spans="2:10" x14ac:dyDescent="0.25">
      <c r="B94" s="1"/>
      <c r="J94" s="39"/>
    </row>
    <row r="95" spans="2:10" x14ac:dyDescent="0.25">
      <c r="B95" s="1"/>
      <c r="J95" s="39"/>
    </row>
    <row r="96" spans="2:10" x14ac:dyDescent="0.25">
      <c r="B96" s="1"/>
      <c r="J96" s="39"/>
    </row>
    <row r="97" spans="2:10" x14ac:dyDescent="0.25">
      <c r="B97" s="1"/>
      <c r="J97" s="39"/>
    </row>
    <row r="98" spans="2:10" x14ac:dyDescent="0.25">
      <c r="B98" s="1"/>
      <c r="J98" s="39"/>
    </row>
    <row r="99" spans="2:10" x14ac:dyDescent="0.25">
      <c r="B99" s="1"/>
      <c r="J99" s="39"/>
    </row>
    <row r="100" spans="2:10" x14ac:dyDescent="0.25">
      <c r="B100" s="1"/>
      <c r="J100" s="39"/>
    </row>
    <row r="101" spans="2:10" x14ac:dyDescent="0.25">
      <c r="B101" s="1"/>
      <c r="J101" s="39"/>
    </row>
    <row r="102" spans="2:10" x14ac:dyDescent="0.25">
      <c r="B102" s="1"/>
      <c r="J102" s="39"/>
    </row>
    <row r="103" spans="2:10" x14ac:dyDescent="0.25">
      <c r="B103" s="1"/>
      <c r="J103" s="39"/>
    </row>
    <row r="104" spans="2:10" x14ac:dyDescent="0.25">
      <c r="B104" s="1"/>
      <c r="J104" s="39"/>
    </row>
    <row r="105" spans="2:10" x14ac:dyDescent="0.25">
      <c r="B105" s="1"/>
      <c r="J105" s="39"/>
    </row>
    <row r="106" spans="2:10" x14ac:dyDescent="0.25">
      <c r="B106" s="1"/>
      <c r="J106" s="39"/>
    </row>
    <row r="107" spans="2:10" x14ac:dyDescent="0.25">
      <c r="B107" s="1"/>
      <c r="J107" s="39"/>
    </row>
    <row r="108" spans="2:10" x14ac:dyDescent="0.25">
      <c r="B108" s="1"/>
      <c r="J108" s="39"/>
    </row>
    <row r="109" spans="2:10" x14ac:dyDescent="0.25">
      <c r="B109" s="1"/>
      <c r="J109" s="39"/>
    </row>
    <row r="110" spans="2:10" x14ac:dyDescent="0.25">
      <c r="B110" s="1"/>
      <c r="J110" s="39"/>
    </row>
    <row r="111" spans="2:10" x14ac:dyDescent="0.25">
      <c r="B111" s="1"/>
      <c r="J111" s="39"/>
    </row>
    <row r="112" spans="2:10" x14ac:dyDescent="0.25">
      <c r="B112" s="1"/>
      <c r="J112" s="39"/>
    </row>
    <row r="113" spans="2:10" x14ac:dyDescent="0.25">
      <c r="B113" s="1"/>
      <c r="J113" s="39"/>
    </row>
    <row r="114" spans="2:10" x14ac:dyDescent="0.25">
      <c r="B114" s="1"/>
      <c r="J114" s="39"/>
    </row>
    <row r="115" spans="2:10" x14ac:dyDescent="0.25">
      <c r="B115" s="1"/>
      <c r="J115" s="39"/>
    </row>
    <row r="116" spans="2:10" x14ac:dyDescent="0.25">
      <c r="B116" s="1"/>
      <c r="J116" s="39"/>
    </row>
    <row r="117" spans="2:10" x14ac:dyDescent="0.25">
      <c r="B117" s="1"/>
      <c r="J117" s="39"/>
    </row>
    <row r="118" spans="2:10" x14ac:dyDescent="0.25">
      <c r="B118" s="1"/>
      <c r="J118" s="39"/>
    </row>
    <row r="119" spans="2:10" x14ac:dyDescent="0.25">
      <c r="B119" s="1"/>
      <c r="J119" s="39"/>
    </row>
    <row r="120" spans="2:10" x14ac:dyDescent="0.25">
      <c r="B120" s="1"/>
      <c r="J120" s="39"/>
    </row>
    <row r="121" spans="2:10" x14ac:dyDescent="0.25">
      <c r="B121" s="1"/>
      <c r="J121" s="39"/>
    </row>
    <row r="122" spans="2:10" x14ac:dyDescent="0.25">
      <c r="B122" s="1"/>
      <c r="J122" s="39"/>
    </row>
    <row r="123" spans="2:10" x14ac:dyDescent="0.25">
      <c r="B123" s="1"/>
      <c r="J123" s="39"/>
    </row>
    <row r="124" spans="2:10" x14ac:dyDescent="0.25">
      <c r="B124" s="1"/>
      <c r="J124" s="39"/>
    </row>
    <row r="125" spans="2:10" x14ac:dyDescent="0.25">
      <c r="B125" s="1"/>
      <c r="J125" s="39"/>
    </row>
    <row r="126" spans="2:10" x14ac:dyDescent="0.25">
      <c r="B126" s="1"/>
      <c r="J126" s="39"/>
    </row>
    <row r="127" spans="2:10" x14ac:dyDescent="0.25">
      <c r="B127" s="1"/>
      <c r="J127" s="39"/>
    </row>
    <row r="128" spans="2:10" x14ac:dyDescent="0.25">
      <c r="B128" s="1"/>
      <c r="J128" s="39"/>
    </row>
    <row r="129" spans="2:10" x14ac:dyDescent="0.25">
      <c r="B129" s="1"/>
      <c r="J129" s="39"/>
    </row>
    <row r="130" spans="2:10" x14ac:dyDescent="0.25">
      <c r="B130" s="1"/>
      <c r="J130" s="39"/>
    </row>
    <row r="131" spans="2:10" x14ac:dyDescent="0.25">
      <c r="B131" s="1"/>
      <c r="J131" s="39"/>
    </row>
    <row r="132" spans="2:10" x14ac:dyDescent="0.25">
      <c r="B132" s="1"/>
      <c r="J132" s="39"/>
    </row>
    <row r="133" spans="2:10" x14ac:dyDescent="0.25">
      <c r="B133" s="1"/>
      <c r="J133" s="39"/>
    </row>
    <row r="134" spans="2:10" x14ac:dyDescent="0.25">
      <c r="B134" s="1"/>
      <c r="J134" s="39"/>
    </row>
    <row r="135" spans="2:10" x14ac:dyDescent="0.25">
      <c r="B135" s="1"/>
      <c r="J135" s="39"/>
    </row>
    <row r="136" spans="2:10" x14ac:dyDescent="0.25">
      <c r="B136" s="1"/>
      <c r="J136" s="39"/>
    </row>
    <row r="137" spans="2:10" x14ac:dyDescent="0.25">
      <c r="B137" s="1"/>
      <c r="J137" s="39"/>
    </row>
    <row r="138" spans="2:10" x14ac:dyDescent="0.25">
      <c r="B138" s="1"/>
      <c r="J138" s="39"/>
    </row>
    <row r="139" spans="2:10" x14ac:dyDescent="0.25">
      <c r="B139" s="1"/>
      <c r="J139" s="39"/>
    </row>
    <row r="140" spans="2:10" x14ac:dyDescent="0.25">
      <c r="B140" s="1"/>
      <c r="J140" s="39"/>
    </row>
    <row r="141" spans="2:10" x14ac:dyDescent="0.25">
      <c r="B141" s="1"/>
      <c r="J141" s="39"/>
    </row>
    <row r="142" spans="2:10" x14ac:dyDescent="0.25">
      <c r="B142" s="1"/>
      <c r="J142" s="39"/>
    </row>
    <row r="143" spans="2:10" x14ac:dyDescent="0.25">
      <c r="B143" s="1"/>
      <c r="J143" s="39"/>
    </row>
    <row r="144" spans="2:10" x14ac:dyDescent="0.25">
      <c r="B144" s="1"/>
      <c r="J144" s="39"/>
    </row>
    <row r="145" spans="2:10" x14ac:dyDescent="0.25">
      <c r="B145" s="1"/>
      <c r="J145" s="39"/>
    </row>
    <row r="146" spans="2:10" x14ac:dyDescent="0.25">
      <c r="B146" s="1"/>
      <c r="J146" s="39"/>
    </row>
    <row r="147" spans="2:10" x14ac:dyDescent="0.25">
      <c r="B147" s="1"/>
      <c r="J147" s="39"/>
    </row>
    <row r="148" spans="2:10" x14ac:dyDescent="0.25">
      <c r="B148" s="1"/>
      <c r="J148" s="39"/>
    </row>
    <row r="149" spans="2:10" x14ac:dyDescent="0.25">
      <c r="B149" s="1"/>
      <c r="J149" s="39"/>
    </row>
    <row r="150" spans="2:10" x14ac:dyDescent="0.25">
      <c r="B150" s="1"/>
      <c r="J150" s="39"/>
    </row>
    <row r="151" spans="2:10" x14ac:dyDescent="0.25">
      <c r="B151" s="1"/>
      <c r="J151" s="39"/>
    </row>
    <row r="152" spans="2:10" x14ac:dyDescent="0.25">
      <c r="B152" s="1"/>
      <c r="J152" s="39"/>
    </row>
    <row r="153" spans="2:10" x14ac:dyDescent="0.25">
      <c r="B153" s="1"/>
      <c r="J153" s="39"/>
    </row>
    <row r="154" spans="2:10" x14ac:dyDescent="0.25">
      <c r="B154" s="1"/>
      <c r="J154" s="39"/>
    </row>
    <row r="155" spans="2:10" x14ac:dyDescent="0.25">
      <c r="B155" s="1"/>
      <c r="J155" s="39"/>
    </row>
    <row r="156" spans="2:10" x14ac:dyDescent="0.25">
      <c r="B156" s="1"/>
      <c r="J156" s="39"/>
    </row>
    <row r="157" spans="2:10" x14ac:dyDescent="0.25">
      <c r="B157" s="1"/>
      <c r="J157" s="39"/>
    </row>
    <row r="158" spans="2:10" x14ac:dyDescent="0.25">
      <c r="B158" s="1"/>
      <c r="J158" s="39"/>
    </row>
    <row r="159" spans="2:10" x14ac:dyDescent="0.25">
      <c r="B159" s="1"/>
      <c r="J159" s="39"/>
    </row>
    <row r="160" spans="2:10" x14ac:dyDescent="0.25">
      <c r="B160" s="1"/>
      <c r="J160" s="39"/>
    </row>
    <row r="161" spans="2:10" x14ac:dyDescent="0.25">
      <c r="B161" s="1"/>
      <c r="J161" s="39"/>
    </row>
    <row r="162" spans="2:10" x14ac:dyDescent="0.25">
      <c r="B162" s="1"/>
      <c r="J162" s="39"/>
    </row>
    <row r="163" spans="2:10" x14ac:dyDescent="0.25">
      <c r="B163" s="1"/>
      <c r="J163" s="39"/>
    </row>
    <row r="164" spans="2:10" x14ac:dyDescent="0.25">
      <c r="B164" s="1"/>
      <c r="J164" s="39"/>
    </row>
    <row r="165" spans="2:10" x14ac:dyDescent="0.25">
      <c r="B165" s="1"/>
      <c r="J165" s="39"/>
    </row>
    <row r="166" spans="2:10" x14ac:dyDescent="0.25">
      <c r="B166" s="1"/>
      <c r="J166" s="39"/>
    </row>
    <row r="167" spans="2:10" x14ac:dyDescent="0.25">
      <c r="B167" s="1"/>
      <c r="J167" s="39"/>
    </row>
    <row r="168" spans="2:10" x14ac:dyDescent="0.25">
      <c r="B168" s="1"/>
      <c r="J168" s="39"/>
    </row>
    <row r="169" spans="2:10" x14ac:dyDescent="0.25">
      <c r="B169" s="1"/>
      <c r="J169" s="39"/>
    </row>
    <row r="170" spans="2:10" x14ac:dyDescent="0.25">
      <c r="B170" s="1"/>
      <c r="J170" s="39"/>
    </row>
    <row r="171" spans="2:10" x14ac:dyDescent="0.25">
      <c r="B171" s="1"/>
      <c r="J171" s="39"/>
    </row>
    <row r="172" spans="2:10" x14ac:dyDescent="0.25">
      <c r="B172" s="1"/>
      <c r="J172" s="39"/>
    </row>
    <row r="173" spans="2:10" x14ac:dyDescent="0.25">
      <c r="B173" s="1"/>
      <c r="J173" s="39"/>
    </row>
    <row r="174" spans="2:10" x14ac:dyDescent="0.25">
      <c r="B174" s="1"/>
      <c r="J174" s="39"/>
    </row>
    <row r="175" spans="2:10" x14ac:dyDescent="0.25">
      <c r="B175" s="1"/>
      <c r="J175" s="39"/>
    </row>
    <row r="176" spans="2:10" x14ac:dyDescent="0.25">
      <c r="B176" s="1"/>
      <c r="J176" s="39"/>
    </row>
    <row r="177" spans="2:10" x14ac:dyDescent="0.25">
      <c r="B177" s="1"/>
      <c r="J177" s="39"/>
    </row>
    <row r="178" spans="2:10" x14ac:dyDescent="0.25">
      <c r="B178" s="1"/>
      <c r="J178" s="39"/>
    </row>
    <row r="179" spans="2:10" x14ac:dyDescent="0.25">
      <c r="B179" s="1"/>
      <c r="J179" s="39"/>
    </row>
    <row r="180" spans="2:10" x14ac:dyDescent="0.25">
      <c r="B180" s="1"/>
      <c r="J180" s="39"/>
    </row>
    <row r="181" spans="2:10" x14ac:dyDescent="0.25">
      <c r="B181" s="1"/>
      <c r="J181" s="39"/>
    </row>
    <row r="182" spans="2:10" x14ac:dyDescent="0.25">
      <c r="B182" s="1"/>
      <c r="J182" s="39"/>
    </row>
    <row r="183" spans="2:10" x14ac:dyDescent="0.25">
      <c r="B183" s="1"/>
      <c r="J183" s="39"/>
    </row>
    <row r="184" spans="2:10" x14ac:dyDescent="0.25">
      <c r="B184" s="1"/>
      <c r="J184" s="39"/>
    </row>
    <row r="185" spans="2:10" x14ac:dyDescent="0.25">
      <c r="B185" s="1"/>
      <c r="J185" s="39"/>
    </row>
    <row r="186" spans="2:10" x14ac:dyDescent="0.25">
      <c r="B186" s="1"/>
      <c r="J186" s="39"/>
    </row>
    <row r="187" spans="2:10" x14ac:dyDescent="0.25">
      <c r="B187" s="1"/>
      <c r="J187" s="39"/>
    </row>
    <row r="188" spans="2:10" x14ac:dyDescent="0.25">
      <c r="B188" s="1"/>
      <c r="J188" s="39"/>
    </row>
    <row r="189" spans="2:10" x14ac:dyDescent="0.25">
      <c r="B189" s="1"/>
      <c r="J189" s="39"/>
    </row>
    <row r="190" spans="2:10" x14ac:dyDescent="0.25">
      <c r="B190" s="1"/>
      <c r="J190" s="39"/>
    </row>
    <row r="191" spans="2:10" x14ac:dyDescent="0.25">
      <c r="B191" s="1"/>
      <c r="J191" s="39"/>
    </row>
    <row r="192" spans="2:10" x14ac:dyDescent="0.25">
      <c r="B192" s="1"/>
      <c r="J192" s="39"/>
    </row>
    <row r="193" spans="2:10" x14ac:dyDescent="0.25">
      <c r="B193" s="1"/>
      <c r="J193" s="39"/>
    </row>
    <row r="194" spans="2:10" x14ac:dyDescent="0.25">
      <c r="B194" s="1"/>
      <c r="J194" s="39"/>
    </row>
    <row r="195" spans="2:10" x14ac:dyDescent="0.25">
      <c r="B195" s="1"/>
      <c r="J195" s="39"/>
    </row>
    <row r="196" spans="2:10" x14ac:dyDescent="0.25">
      <c r="B196" s="1"/>
      <c r="J196" s="39"/>
    </row>
    <row r="197" spans="2:10" x14ac:dyDescent="0.25">
      <c r="B197" s="1"/>
      <c r="J197" s="39"/>
    </row>
    <row r="198" spans="2:10" x14ac:dyDescent="0.25">
      <c r="B198" s="1"/>
      <c r="J198" s="39"/>
    </row>
    <row r="199" spans="2:10" x14ac:dyDescent="0.25">
      <c r="B199" s="1"/>
      <c r="J199" s="39"/>
    </row>
    <row r="200" spans="2:10" x14ac:dyDescent="0.25">
      <c r="B200" s="1"/>
      <c r="J200" s="39"/>
    </row>
    <row r="201" spans="2:10" x14ac:dyDescent="0.25">
      <c r="B201" s="1"/>
      <c r="J201" s="39"/>
    </row>
    <row r="202" spans="2:10" x14ac:dyDescent="0.25">
      <c r="B202" s="1"/>
      <c r="J202" s="39"/>
    </row>
    <row r="203" spans="2:10" x14ac:dyDescent="0.25">
      <c r="B203" s="1"/>
      <c r="J203" s="39"/>
    </row>
    <row r="204" spans="2:10" x14ac:dyDescent="0.25">
      <c r="B204" s="1"/>
      <c r="J204" s="39"/>
    </row>
    <row r="205" spans="2:10" x14ac:dyDescent="0.25">
      <c r="B205" s="1"/>
      <c r="J205" s="39"/>
    </row>
    <row r="206" spans="2:10" x14ac:dyDescent="0.25">
      <c r="B206" s="1"/>
      <c r="J206" s="39"/>
    </row>
    <row r="207" spans="2:10" x14ac:dyDescent="0.25">
      <c r="B207" s="1"/>
      <c r="J207" s="39"/>
    </row>
    <row r="208" spans="2:10" x14ac:dyDescent="0.25">
      <c r="B208" s="1"/>
      <c r="J208" s="39"/>
    </row>
    <row r="209" spans="2:10" x14ac:dyDescent="0.25">
      <c r="B209" s="1"/>
      <c r="J209" s="39"/>
    </row>
    <row r="210" spans="2:10" x14ac:dyDescent="0.25">
      <c r="B210" s="1"/>
      <c r="J210" s="39"/>
    </row>
    <row r="211" spans="2:10" x14ac:dyDescent="0.25">
      <c r="B211" s="1"/>
      <c r="J211" s="39"/>
    </row>
    <row r="212" spans="2:10" x14ac:dyDescent="0.25">
      <c r="B212" s="1"/>
      <c r="J212" s="39"/>
    </row>
    <row r="213" spans="2:10" x14ac:dyDescent="0.25">
      <c r="B213" s="1"/>
      <c r="J213" s="39"/>
    </row>
    <row r="214" spans="2:10" x14ac:dyDescent="0.25">
      <c r="B214" s="1"/>
      <c r="J214" s="39"/>
    </row>
    <row r="215" spans="2:10" x14ac:dyDescent="0.25">
      <c r="B215" s="1"/>
      <c r="J215" s="39"/>
    </row>
    <row r="216" spans="2:10" x14ac:dyDescent="0.25">
      <c r="B216" s="1"/>
      <c r="J216" s="39"/>
    </row>
    <row r="217" spans="2:10" x14ac:dyDescent="0.25">
      <c r="B217" s="1"/>
      <c r="J217" s="39"/>
    </row>
    <row r="218" spans="2:10" x14ac:dyDescent="0.25">
      <c r="B218" s="1"/>
      <c r="J218" s="39"/>
    </row>
    <row r="219" spans="2:10" x14ac:dyDescent="0.25">
      <c r="B219" s="1"/>
      <c r="J219" s="39"/>
    </row>
    <row r="220" spans="2:10" x14ac:dyDescent="0.25">
      <c r="B220" s="1"/>
      <c r="J220" s="39"/>
    </row>
    <row r="221" spans="2:10" x14ac:dyDescent="0.25">
      <c r="B221" s="1"/>
      <c r="J221" s="39"/>
    </row>
    <row r="222" spans="2:10" x14ac:dyDescent="0.25">
      <c r="B222" s="1"/>
      <c r="J222" s="39"/>
    </row>
    <row r="223" spans="2:10" x14ac:dyDescent="0.25">
      <c r="B223" s="1"/>
      <c r="J223" s="39"/>
    </row>
    <row r="224" spans="2:10" x14ac:dyDescent="0.25">
      <c r="B224" s="1"/>
      <c r="J224" s="39"/>
    </row>
    <row r="225" spans="2:10" x14ac:dyDescent="0.25">
      <c r="B225" s="1"/>
      <c r="J225" s="39"/>
    </row>
    <row r="226" spans="2:10" x14ac:dyDescent="0.25">
      <c r="B226" s="1"/>
      <c r="J226" s="39"/>
    </row>
    <row r="227" spans="2:10" x14ac:dyDescent="0.25">
      <c r="B227" s="1"/>
      <c r="J227" s="39"/>
    </row>
    <row r="228" spans="2:10" x14ac:dyDescent="0.25">
      <c r="B228" s="1"/>
      <c r="J228" s="39"/>
    </row>
    <row r="229" spans="2:10" x14ac:dyDescent="0.25">
      <c r="B229" s="1"/>
      <c r="J229" s="39"/>
    </row>
    <row r="230" spans="2:10" x14ac:dyDescent="0.25">
      <c r="B230" s="1"/>
      <c r="J230" s="39"/>
    </row>
    <row r="231" spans="2:10" x14ac:dyDescent="0.25">
      <c r="B231" s="1"/>
      <c r="J231" s="39"/>
    </row>
    <row r="232" spans="2:10" x14ac:dyDescent="0.25">
      <c r="B232" s="1"/>
      <c r="J232" s="39"/>
    </row>
    <row r="233" spans="2:10" x14ac:dyDescent="0.25">
      <c r="B233" s="1"/>
      <c r="J233" s="39"/>
    </row>
    <row r="234" spans="2:10" x14ac:dyDescent="0.25">
      <c r="B234" s="1"/>
      <c r="J234" s="39"/>
    </row>
    <row r="235" spans="2:10" x14ac:dyDescent="0.25">
      <c r="B235" s="1"/>
      <c r="J235" s="39"/>
    </row>
    <row r="236" spans="2:10" x14ac:dyDescent="0.25">
      <c r="B236" s="1"/>
      <c r="J236" s="39"/>
    </row>
    <row r="237" spans="2:10" x14ac:dyDescent="0.25">
      <c r="B237" s="1"/>
      <c r="J237" s="39"/>
    </row>
    <row r="238" spans="2:10" x14ac:dyDescent="0.25">
      <c r="B238" s="1"/>
      <c r="J238" s="39"/>
    </row>
    <row r="239" spans="2:10" x14ac:dyDescent="0.25">
      <c r="B239" s="1"/>
      <c r="J239" s="39"/>
    </row>
    <row r="240" spans="2:10" x14ac:dyDescent="0.25">
      <c r="B240" s="1"/>
      <c r="J240" s="39"/>
    </row>
    <row r="241" spans="2:10" x14ac:dyDescent="0.25">
      <c r="B241" s="1"/>
      <c r="J241" s="39"/>
    </row>
    <row r="242" spans="2:10" x14ac:dyDescent="0.25">
      <c r="B242" s="1"/>
      <c r="J242" s="39"/>
    </row>
    <row r="243" spans="2:10" x14ac:dyDescent="0.25">
      <c r="B243" s="1"/>
      <c r="J243" s="39"/>
    </row>
    <row r="244" spans="2:10" x14ac:dyDescent="0.25">
      <c r="B244" s="1"/>
      <c r="J244" s="39"/>
    </row>
    <row r="245" spans="2:10" x14ac:dyDescent="0.25">
      <c r="B245" s="1"/>
      <c r="J245" s="39"/>
    </row>
    <row r="246" spans="2:10" x14ac:dyDescent="0.25">
      <c r="B246" s="1"/>
      <c r="J246" s="39"/>
    </row>
    <row r="247" spans="2:10" x14ac:dyDescent="0.25">
      <c r="B247" s="1"/>
      <c r="J247" s="39"/>
    </row>
    <row r="248" spans="2:10" x14ac:dyDescent="0.25">
      <c r="B248" s="1"/>
      <c r="J248" s="39"/>
    </row>
    <row r="249" spans="2:10" x14ac:dyDescent="0.25">
      <c r="B249" s="1"/>
      <c r="J249" s="39"/>
    </row>
    <row r="250" spans="2:10" x14ac:dyDescent="0.25">
      <c r="B250" s="1"/>
      <c r="J250" s="39"/>
    </row>
    <row r="251" spans="2:10" x14ac:dyDescent="0.25">
      <c r="B251" s="1"/>
      <c r="J251" s="39"/>
    </row>
    <row r="252" spans="2:10" x14ac:dyDescent="0.25">
      <c r="B252" s="1"/>
      <c r="J252" s="39"/>
    </row>
    <row r="253" spans="2:10" x14ac:dyDescent="0.25">
      <c r="B253" s="1"/>
      <c r="J253" s="39"/>
    </row>
    <row r="254" spans="2:10" x14ac:dyDescent="0.25">
      <c r="B254" s="1"/>
      <c r="J254" s="39"/>
    </row>
    <row r="255" spans="2:10" x14ac:dyDescent="0.25">
      <c r="B255" s="1"/>
      <c r="J255" s="39"/>
    </row>
    <row r="256" spans="2:10" x14ac:dyDescent="0.25">
      <c r="B256" s="1"/>
      <c r="J256" s="39"/>
    </row>
    <row r="257" spans="2:10" x14ac:dyDescent="0.25">
      <c r="B257" s="1"/>
      <c r="J257" s="39"/>
    </row>
    <row r="258" spans="2:10" x14ac:dyDescent="0.25">
      <c r="B258" s="1"/>
      <c r="J258" s="39"/>
    </row>
    <row r="259" spans="2:10" x14ac:dyDescent="0.25">
      <c r="B259" s="1"/>
      <c r="J259" s="39"/>
    </row>
    <row r="260" spans="2:10" x14ac:dyDescent="0.25">
      <c r="B260" s="1"/>
      <c r="J260" s="39"/>
    </row>
    <row r="261" spans="2:10" x14ac:dyDescent="0.25">
      <c r="B261" s="1"/>
      <c r="J261" s="39"/>
    </row>
    <row r="262" spans="2:10" x14ac:dyDescent="0.25">
      <c r="B262" s="1"/>
      <c r="J262" s="39"/>
    </row>
    <row r="263" spans="2:10" x14ac:dyDescent="0.25">
      <c r="B263" s="1"/>
      <c r="J263" s="39"/>
    </row>
    <row r="264" spans="2:10" x14ac:dyDescent="0.25">
      <c r="B264" s="1"/>
      <c r="J264" s="39"/>
    </row>
    <row r="265" spans="2:10" x14ac:dyDescent="0.25">
      <c r="B265" s="1"/>
      <c r="J265" s="39"/>
    </row>
    <row r="266" spans="2:10" x14ac:dyDescent="0.25">
      <c r="B266" s="1"/>
      <c r="J266" s="39"/>
    </row>
    <row r="267" spans="2:10" x14ac:dyDescent="0.25">
      <c r="B267" s="1"/>
      <c r="J267" s="39"/>
    </row>
    <row r="268" spans="2:10" x14ac:dyDescent="0.25">
      <c r="B268" s="1"/>
      <c r="J268" s="39"/>
    </row>
    <row r="269" spans="2:10" x14ac:dyDescent="0.25">
      <c r="B269" s="1"/>
      <c r="J269" s="39"/>
    </row>
    <row r="270" spans="2:10" x14ac:dyDescent="0.25">
      <c r="B270" s="1"/>
      <c r="J270" s="39"/>
    </row>
    <row r="271" spans="2:10" x14ac:dyDescent="0.25">
      <c r="B271" s="1"/>
      <c r="J271" s="39"/>
    </row>
    <row r="272" spans="2:10" x14ac:dyDescent="0.25">
      <c r="B272" s="1"/>
      <c r="J272" s="39"/>
    </row>
    <row r="273" spans="2:10" x14ac:dyDescent="0.25">
      <c r="B273" s="1"/>
      <c r="J273" s="39"/>
    </row>
    <row r="274" spans="2:10" x14ac:dyDescent="0.25">
      <c r="B274" s="1"/>
      <c r="J274" s="39"/>
    </row>
    <row r="275" spans="2:10" x14ac:dyDescent="0.25">
      <c r="B275" s="1"/>
      <c r="J275" s="39"/>
    </row>
    <row r="276" spans="2:10" x14ac:dyDescent="0.25">
      <c r="B276" s="1"/>
      <c r="J276" s="39"/>
    </row>
    <row r="277" spans="2:10" x14ac:dyDescent="0.25">
      <c r="B277" s="1"/>
      <c r="J277" s="39"/>
    </row>
    <row r="278" spans="2:10" x14ac:dyDescent="0.25">
      <c r="B278" s="1"/>
      <c r="J278" s="39"/>
    </row>
    <row r="279" spans="2:10" x14ac:dyDescent="0.25">
      <c r="B279" s="1"/>
      <c r="J279" s="39"/>
    </row>
    <row r="280" spans="2:10" x14ac:dyDescent="0.25">
      <c r="B280" s="1"/>
      <c r="J280" s="39"/>
    </row>
    <row r="281" spans="2:10" x14ac:dyDescent="0.25">
      <c r="B281" s="1"/>
      <c r="J281" s="39"/>
    </row>
    <row r="282" spans="2:10" x14ac:dyDescent="0.25">
      <c r="B282" s="1"/>
      <c r="J282" s="39"/>
    </row>
    <row r="283" spans="2:10" x14ac:dyDescent="0.25">
      <c r="B283" s="1"/>
      <c r="J283" s="39"/>
    </row>
    <row r="284" spans="2:10" x14ac:dyDescent="0.25">
      <c r="B284" s="1"/>
      <c r="J284" s="39"/>
    </row>
    <row r="285" spans="2:10" x14ac:dyDescent="0.25">
      <c r="B285" s="1"/>
      <c r="J285" s="39"/>
    </row>
    <row r="286" spans="2:10" x14ac:dyDescent="0.25">
      <c r="B286" s="1"/>
      <c r="J286" s="39"/>
    </row>
    <row r="287" spans="2:10" x14ac:dyDescent="0.25">
      <c r="B287" s="1"/>
      <c r="J287" s="39"/>
    </row>
    <row r="288" spans="2:10" x14ac:dyDescent="0.25">
      <c r="B288" s="1"/>
      <c r="J288" s="39"/>
    </row>
    <row r="289" spans="2:10" x14ac:dyDescent="0.25">
      <c r="B289" s="1"/>
      <c r="J289" s="39"/>
    </row>
    <row r="290" spans="2:10" x14ac:dyDescent="0.25">
      <c r="B290" s="1"/>
      <c r="J290" s="39"/>
    </row>
    <row r="291" spans="2:10" x14ac:dyDescent="0.25">
      <c r="B291" s="1"/>
      <c r="J291" s="39"/>
    </row>
    <row r="292" spans="2:10" x14ac:dyDescent="0.25">
      <c r="B292" s="1"/>
      <c r="J292" s="39"/>
    </row>
    <row r="293" spans="2:10" x14ac:dyDescent="0.25">
      <c r="B293" s="1"/>
      <c r="J293" s="39"/>
    </row>
    <row r="294" spans="2:10" x14ac:dyDescent="0.25">
      <c r="B294" s="1"/>
      <c r="J294" s="39"/>
    </row>
    <row r="295" spans="2:10" x14ac:dyDescent="0.25">
      <c r="B295" s="1"/>
      <c r="J295" s="39"/>
    </row>
    <row r="296" spans="2:10" x14ac:dyDescent="0.25">
      <c r="B296" s="1"/>
      <c r="J296" s="39"/>
    </row>
    <row r="297" spans="2:10" x14ac:dyDescent="0.25">
      <c r="B297" s="1"/>
      <c r="J297" s="39"/>
    </row>
    <row r="298" spans="2:10" x14ac:dyDescent="0.25">
      <c r="B298" s="1"/>
      <c r="J298" s="39"/>
    </row>
    <row r="299" spans="2:10" x14ac:dyDescent="0.25">
      <c r="B299" s="1"/>
      <c r="J299" s="39"/>
    </row>
    <row r="300" spans="2:10" x14ac:dyDescent="0.25">
      <c r="B300" s="1"/>
      <c r="J300" s="39"/>
    </row>
    <row r="301" spans="2:10" x14ac:dyDescent="0.25">
      <c r="B301" s="1"/>
      <c r="J301" s="39"/>
    </row>
    <row r="302" spans="2:10" x14ac:dyDescent="0.25">
      <c r="B302" s="1"/>
      <c r="J302" s="39"/>
    </row>
    <row r="303" spans="2:10" x14ac:dyDescent="0.25">
      <c r="B303" s="1"/>
      <c r="J303" s="39"/>
    </row>
    <row r="304" spans="2:10" x14ac:dyDescent="0.25">
      <c r="B304" s="1"/>
      <c r="J304" s="39"/>
    </row>
    <row r="305" spans="2:10" x14ac:dyDescent="0.25">
      <c r="B305" s="1"/>
      <c r="J305" s="39"/>
    </row>
    <row r="306" spans="2:10" x14ac:dyDescent="0.25">
      <c r="B306" s="1"/>
      <c r="J306" s="39"/>
    </row>
    <row r="307" spans="2:10" x14ac:dyDescent="0.25">
      <c r="B307" s="1"/>
      <c r="J307" s="39"/>
    </row>
    <row r="308" spans="2:10" x14ac:dyDescent="0.25">
      <c r="B308" s="1"/>
      <c r="J308" s="39"/>
    </row>
    <row r="309" spans="2:10" x14ac:dyDescent="0.25">
      <c r="B309" s="1"/>
      <c r="J309" s="39"/>
    </row>
    <row r="310" spans="2:10" x14ac:dyDescent="0.25">
      <c r="B310" s="1"/>
      <c r="J310" s="39"/>
    </row>
    <row r="311" spans="2:10" x14ac:dyDescent="0.25">
      <c r="B311" s="1"/>
      <c r="J311" s="39"/>
    </row>
    <row r="312" spans="2:10" x14ac:dyDescent="0.25">
      <c r="B312" s="1"/>
      <c r="J312" s="39"/>
    </row>
    <row r="313" spans="2:10" x14ac:dyDescent="0.25">
      <c r="B313" s="1"/>
      <c r="J313" s="39"/>
    </row>
    <row r="314" spans="2:10" x14ac:dyDescent="0.25">
      <c r="B314" s="1"/>
      <c r="J314" s="39"/>
    </row>
    <row r="315" spans="2:10" x14ac:dyDescent="0.25">
      <c r="B315" s="1"/>
      <c r="J315" s="39"/>
    </row>
    <row r="316" spans="2:10" x14ac:dyDescent="0.25">
      <c r="B316" s="1"/>
      <c r="J316" s="39"/>
    </row>
    <row r="317" spans="2:10" x14ac:dyDescent="0.25">
      <c r="B317" s="1"/>
      <c r="J317" s="39"/>
    </row>
    <row r="318" spans="2:10" x14ac:dyDescent="0.25">
      <c r="B318" s="1"/>
      <c r="J318" s="39"/>
    </row>
    <row r="319" spans="2:10" x14ac:dyDescent="0.25">
      <c r="B319" s="1"/>
      <c r="J319" s="39"/>
    </row>
    <row r="320" spans="2:10" x14ac:dyDescent="0.25">
      <c r="B320" s="1"/>
      <c r="J320" s="39"/>
    </row>
    <row r="321" spans="2:10" x14ac:dyDescent="0.25">
      <c r="B321" s="1"/>
      <c r="J321" s="39"/>
    </row>
    <row r="322" spans="2:10" x14ac:dyDescent="0.25">
      <c r="B322" s="1"/>
      <c r="J322" s="39"/>
    </row>
    <row r="323" spans="2:10" x14ac:dyDescent="0.25">
      <c r="B323" s="1"/>
      <c r="J323" s="39"/>
    </row>
    <row r="324" spans="2:10" x14ac:dyDescent="0.25">
      <c r="B324" s="1"/>
      <c r="J324" s="39"/>
    </row>
    <row r="325" spans="2:10" x14ac:dyDescent="0.25">
      <c r="B325" s="1"/>
      <c r="J325" s="39"/>
    </row>
    <row r="326" spans="2:10" x14ac:dyDescent="0.25">
      <c r="B326" s="1"/>
      <c r="J326" s="39"/>
    </row>
    <row r="327" spans="2:10" x14ac:dyDescent="0.25">
      <c r="B327" s="1"/>
      <c r="J327" s="39"/>
    </row>
    <row r="328" spans="2:10" x14ac:dyDescent="0.25">
      <c r="B328" s="1"/>
      <c r="J328" s="39"/>
    </row>
    <row r="329" spans="2:10" x14ac:dyDescent="0.25">
      <c r="B329" s="1"/>
      <c r="J329" s="39"/>
    </row>
    <row r="330" spans="2:10" x14ac:dyDescent="0.25">
      <c r="B330" s="1"/>
      <c r="J330" s="39"/>
    </row>
    <row r="331" spans="2:10" x14ac:dyDescent="0.25">
      <c r="B331" s="1"/>
      <c r="J331" s="39"/>
    </row>
    <row r="332" spans="2:10" x14ac:dyDescent="0.25">
      <c r="B332" s="1"/>
      <c r="J332" s="39"/>
    </row>
    <row r="333" spans="2:10" x14ac:dyDescent="0.25">
      <c r="B333" s="1"/>
      <c r="J333" s="39"/>
    </row>
    <row r="334" spans="2:10" x14ac:dyDescent="0.25">
      <c r="B334" s="1"/>
      <c r="J334" s="39"/>
    </row>
    <row r="335" spans="2:10" x14ac:dyDescent="0.25">
      <c r="B335" s="1"/>
      <c r="J335" s="39"/>
    </row>
    <row r="336" spans="2:10" x14ac:dyDescent="0.25">
      <c r="B336" s="1"/>
      <c r="J336" s="39"/>
    </row>
    <row r="337" spans="2:10" x14ac:dyDescent="0.25">
      <c r="B337" s="1"/>
      <c r="J337" s="39"/>
    </row>
    <row r="338" spans="2:10" x14ac:dyDescent="0.25">
      <c r="B338" s="1"/>
      <c r="J338" s="39"/>
    </row>
    <row r="339" spans="2:10" x14ac:dyDescent="0.25">
      <c r="B339" s="1"/>
      <c r="J339" s="39"/>
    </row>
    <row r="340" spans="2:10" x14ac:dyDescent="0.25">
      <c r="B340" s="1"/>
      <c r="J340" s="39"/>
    </row>
    <row r="341" spans="2:10" x14ac:dyDescent="0.25">
      <c r="B341" s="1"/>
      <c r="J341" s="39"/>
    </row>
    <row r="342" spans="2:10" x14ac:dyDescent="0.25">
      <c r="B342" s="1"/>
      <c r="J342" s="39"/>
    </row>
    <row r="343" spans="2:10" x14ac:dyDescent="0.25">
      <c r="B343" s="1"/>
      <c r="J343" s="39"/>
    </row>
    <row r="344" spans="2:10" x14ac:dyDescent="0.25">
      <c r="B344" s="1"/>
      <c r="J344" s="39"/>
    </row>
    <row r="345" spans="2:10" x14ac:dyDescent="0.25">
      <c r="B345" s="1"/>
      <c r="J345" s="39"/>
    </row>
    <row r="346" spans="2:10" x14ac:dyDescent="0.25">
      <c r="B346" s="1"/>
      <c r="J346" s="39"/>
    </row>
    <row r="347" spans="2:10" x14ac:dyDescent="0.25">
      <c r="B347" s="1"/>
      <c r="J347" s="39"/>
    </row>
    <row r="348" spans="2:10" x14ac:dyDescent="0.25">
      <c r="B348" s="1"/>
      <c r="J348" s="39"/>
    </row>
    <row r="349" spans="2:10" x14ac:dyDescent="0.25">
      <c r="B349" s="1"/>
      <c r="J349" s="39"/>
    </row>
    <row r="350" spans="2:10" x14ac:dyDescent="0.25">
      <c r="B350" s="1"/>
      <c r="J350" s="39"/>
    </row>
    <row r="351" spans="2:10" x14ac:dyDescent="0.25">
      <c r="B351" s="1"/>
      <c r="J351" s="39"/>
    </row>
    <row r="352" spans="2:10" x14ac:dyDescent="0.25">
      <c r="B352" s="1"/>
      <c r="J352" s="39"/>
    </row>
    <row r="353" spans="2:10" x14ac:dyDescent="0.25">
      <c r="B353" s="1"/>
      <c r="J353" s="39"/>
    </row>
    <row r="354" spans="2:10" x14ac:dyDescent="0.25">
      <c r="B354" s="1"/>
      <c r="J354" s="39"/>
    </row>
    <row r="355" spans="2:10" x14ac:dyDescent="0.25">
      <c r="B355" s="1"/>
      <c r="J355" s="39"/>
    </row>
    <row r="356" spans="2:10" x14ac:dyDescent="0.25">
      <c r="B356" s="1"/>
      <c r="J356" s="39"/>
    </row>
    <row r="357" spans="2:10" x14ac:dyDescent="0.25">
      <c r="B357" s="1"/>
      <c r="J357" s="39"/>
    </row>
    <row r="358" spans="2:10" x14ac:dyDescent="0.25">
      <c r="B358" s="1"/>
      <c r="J358" s="39"/>
    </row>
    <row r="359" spans="2:10" x14ac:dyDescent="0.25">
      <c r="B359" s="1"/>
      <c r="J359" s="39"/>
    </row>
    <row r="360" spans="2:10" x14ac:dyDescent="0.25">
      <c r="B360" s="1"/>
      <c r="J360" s="39"/>
    </row>
    <row r="361" spans="2:10" x14ac:dyDescent="0.25">
      <c r="B361" s="1"/>
      <c r="J361" s="39"/>
    </row>
    <row r="362" spans="2:10" x14ac:dyDescent="0.25">
      <c r="B362" s="1"/>
      <c r="J362" s="39"/>
    </row>
    <row r="363" spans="2:10" x14ac:dyDescent="0.25">
      <c r="B363" s="1"/>
      <c r="J363" s="39"/>
    </row>
    <row r="364" spans="2:10" x14ac:dyDescent="0.25">
      <c r="B364" s="1"/>
      <c r="J364" s="39"/>
    </row>
    <row r="365" spans="2:10" x14ac:dyDescent="0.25">
      <c r="B365" s="1"/>
      <c r="J365" s="39"/>
    </row>
    <row r="366" spans="2:10" x14ac:dyDescent="0.25">
      <c r="B366" s="1"/>
      <c r="J366" s="39"/>
    </row>
    <row r="367" spans="2:10" x14ac:dyDescent="0.25">
      <c r="B367" s="1"/>
      <c r="J367" s="39"/>
    </row>
    <row r="368" spans="2:10" x14ac:dyDescent="0.25">
      <c r="B368" s="1"/>
      <c r="J368" s="39"/>
    </row>
    <row r="369" spans="2:10" x14ac:dyDescent="0.25">
      <c r="B369" s="1"/>
      <c r="J369" s="39"/>
    </row>
    <row r="370" spans="2:10" x14ac:dyDescent="0.25">
      <c r="B370" s="1"/>
      <c r="J370" s="39"/>
    </row>
    <row r="371" spans="2:10" x14ac:dyDescent="0.25">
      <c r="B371" s="1"/>
      <c r="J371" s="39"/>
    </row>
    <row r="372" spans="2:10" x14ac:dyDescent="0.25">
      <c r="B372" s="1"/>
      <c r="J372" s="39"/>
    </row>
    <row r="373" spans="2:10" x14ac:dyDescent="0.25">
      <c r="B373" s="1"/>
      <c r="J373" s="39"/>
    </row>
    <row r="374" spans="2:10" x14ac:dyDescent="0.25">
      <c r="B374" s="1"/>
      <c r="J374" s="39"/>
    </row>
    <row r="375" spans="2:10" x14ac:dyDescent="0.25">
      <c r="B375" s="1"/>
      <c r="J375" s="39"/>
    </row>
    <row r="376" spans="2:10" x14ac:dyDescent="0.25">
      <c r="B376" s="1"/>
      <c r="J376" s="39"/>
    </row>
    <row r="377" spans="2:10" x14ac:dyDescent="0.25">
      <c r="B377" s="1"/>
      <c r="J377" s="39"/>
    </row>
    <row r="378" spans="2:10" x14ac:dyDescent="0.25">
      <c r="B378" s="1"/>
      <c r="J378" s="39"/>
    </row>
    <row r="379" spans="2:10" x14ac:dyDescent="0.25">
      <c r="B379" s="1"/>
      <c r="J379" s="39"/>
    </row>
    <row r="380" spans="2:10" x14ac:dyDescent="0.25">
      <c r="B380" s="1"/>
      <c r="J380" s="39"/>
    </row>
    <row r="381" spans="2:10" x14ac:dyDescent="0.25">
      <c r="B381" s="1"/>
      <c r="J381" s="39"/>
    </row>
    <row r="382" spans="2:10" x14ac:dyDescent="0.25">
      <c r="B382" s="1"/>
      <c r="J382" s="39"/>
    </row>
    <row r="383" spans="2:10" x14ac:dyDescent="0.25">
      <c r="B383" s="1"/>
      <c r="J383" s="39"/>
    </row>
    <row r="384" spans="2:10" x14ac:dyDescent="0.25">
      <c r="B384" s="1"/>
      <c r="J384" s="39"/>
    </row>
    <row r="385" spans="2:10" x14ac:dyDescent="0.25">
      <c r="B385" s="1"/>
      <c r="J385" s="39"/>
    </row>
    <row r="386" spans="2:10" x14ac:dyDescent="0.25">
      <c r="B386" s="1"/>
      <c r="J386" s="39"/>
    </row>
    <row r="387" spans="2:10" x14ac:dyDescent="0.25">
      <c r="B387" s="1"/>
      <c r="J387" s="39"/>
    </row>
    <row r="388" spans="2:10" x14ac:dyDescent="0.25">
      <c r="B388" s="1"/>
      <c r="J388" s="39"/>
    </row>
    <row r="389" spans="2:10" x14ac:dyDescent="0.25">
      <c r="B389" s="1"/>
      <c r="J389" s="39"/>
    </row>
    <row r="390" spans="2:10" x14ac:dyDescent="0.25">
      <c r="B390" s="1"/>
      <c r="J390" s="39"/>
    </row>
    <row r="391" spans="2:10" x14ac:dyDescent="0.25">
      <c r="B391" s="1"/>
      <c r="J391" s="39"/>
    </row>
    <row r="392" spans="2:10" x14ac:dyDescent="0.25">
      <c r="B392" s="1"/>
      <c r="J392" s="39"/>
    </row>
    <row r="393" spans="2:10" x14ac:dyDescent="0.25">
      <c r="B393" s="1"/>
      <c r="J393" s="39"/>
    </row>
    <row r="394" spans="2:10" x14ac:dyDescent="0.25">
      <c r="B394" s="1"/>
      <c r="J394" s="39"/>
    </row>
    <row r="395" spans="2:10" x14ac:dyDescent="0.25">
      <c r="B395" s="1"/>
      <c r="J395" s="39"/>
    </row>
    <row r="396" spans="2:10" x14ac:dyDescent="0.25">
      <c r="B396" s="1"/>
      <c r="J396" s="39"/>
    </row>
    <row r="397" spans="2:10" x14ac:dyDescent="0.25">
      <c r="B397" s="1"/>
      <c r="J397" s="39"/>
    </row>
    <row r="398" spans="2:10" x14ac:dyDescent="0.25">
      <c r="B398" s="1"/>
      <c r="J398" s="39"/>
    </row>
    <row r="399" spans="2:10" x14ac:dyDescent="0.25">
      <c r="B399" s="1"/>
      <c r="J399" s="39"/>
    </row>
    <row r="400" spans="2:10" x14ac:dyDescent="0.25">
      <c r="B400" s="1"/>
      <c r="J400" s="39"/>
    </row>
    <row r="401" spans="2:10" x14ac:dyDescent="0.25">
      <c r="B401" s="1"/>
      <c r="J401" s="39"/>
    </row>
    <row r="402" spans="2:10" x14ac:dyDescent="0.25">
      <c r="B402" s="1"/>
      <c r="J402" s="39"/>
    </row>
    <row r="403" spans="2:10" x14ac:dyDescent="0.25">
      <c r="B403" s="1"/>
      <c r="J403" s="39"/>
    </row>
    <row r="404" spans="2:10" x14ac:dyDescent="0.25">
      <c r="B404" s="1"/>
      <c r="J404" s="39"/>
    </row>
    <row r="405" spans="2:10" x14ac:dyDescent="0.25">
      <c r="B405" s="1"/>
      <c r="J405" s="39"/>
    </row>
    <row r="406" spans="2:10" x14ac:dyDescent="0.25">
      <c r="B406" s="1"/>
      <c r="J406" s="39"/>
    </row>
    <row r="407" spans="2:10" x14ac:dyDescent="0.25">
      <c r="B407" s="1"/>
      <c r="J407" s="39"/>
    </row>
    <row r="408" spans="2:10" x14ac:dyDescent="0.25">
      <c r="B408" s="1"/>
      <c r="J408" s="39"/>
    </row>
    <row r="409" spans="2:10" x14ac:dyDescent="0.25">
      <c r="B409" s="1"/>
      <c r="J409" s="39"/>
    </row>
    <row r="410" spans="2:10" x14ac:dyDescent="0.25">
      <c r="B410" s="1"/>
      <c r="J410" s="39"/>
    </row>
    <row r="411" spans="2:10" x14ac:dyDescent="0.25">
      <c r="B411" s="1"/>
      <c r="J411" s="39"/>
    </row>
    <row r="412" spans="2:10" x14ac:dyDescent="0.25">
      <c r="B412" s="1"/>
      <c r="J412" s="39"/>
    </row>
    <row r="413" spans="2:10" x14ac:dyDescent="0.25">
      <c r="B413" s="1"/>
      <c r="J413" s="39"/>
    </row>
    <row r="414" spans="2:10" x14ac:dyDescent="0.25">
      <c r="B414" s="1"/>
      <c r="J414" s="39"/>
    </row>
    <row r="415" spans="2:10" x14ac:dyDescent="0.25">
      <c r="B415" s="1"/>
      <c r="J415" s="39"/>
    </row>
    <row r="416" spans="2:10" x14ac:dyDescent="0.25">
      <c r="B416" s="1"/>
      <c r="J416" s="39"/>
    </row>
    <row r="417" spans="2:10" x14ac:dyDescent="0.25">
      <c r="B417" s="1"/>
      <c r="J417" s="39"/>
    </row>
    <row r="418" spans="2:10" x14ac:dyDescent="0.25">
      <c r="B418" s="1"/>
      <c r="J418" s="39"/>
    </row>
    <row r="419" spans="2:10" x14ac:dyDescent="0.25">
      <c r="B419" s="1"/>
      <c r="J419" s="39"/>
    </row>
    <row r="420" spans="2:10" x14ac:dyDescent="0.25">
      <c r="B420" s="1"/>
      <c r="J420" s="39"/>
    </row>
    <row r="421" spans="2:10" x14ac:dyDescent="0.25">
      <c r="B421" s="1"/>
      <c r="J421" s="39"/>
    </row>
    <row r="422" spans="2:10" x14ac:dyDescent="0.25">
      <c r="B422" s="1"/>
      <c r="J422" s="39"/>
    </row>
    <row r="423" spans="2:10" x14ac:dyDescent="0.25">
      <c r="B423" s="1"/>
      <c r="J423" s="39"/>
    </row>
    <row r="424" spans="2:10" x14ac:dyDescent="0.25">
      <c r="B424" s="1"/>
      <c r="J424" s="39"/>
    </row>
    <row r="425" spans="2:10" x14ac:dyDescent="0.25">
      <c r="B425" s="1"/>
      <c r="J425" s="39"/>
    </row>
    <row r="426" spans="2:10" x14ac:dyDescent="0.25">
      <c r="B426" s="1"/>
      <c r="J426" s="39"/>
    </row>
    <row r="427" spans="2:10" x14ac:dyDescent="0.25">
      <c r="B427" s="1"/>
      <c r="J427" s="39"/>
    </row>
    <row r="428" spans="2:10" x14ac:dyDescent="0.25">
      <c r="B428" s="1"/>
      <c r="J428" s="39"/>
    </row>
    <row r="429" spans="2:10" x14ac:dyDescent="0.25">
      <c r="B429" s="1"/>
      <c r="J429" s="39"/>
    </row>
    <row r="430" spans="2:10" x14ac:dyDescent="0.25">
      <c r="B430" s="1"/>
      <c r="J430" s="39"/>
    </row>
    <row r="431" spans="2:10" x14ac:dyDescent="0.25">
      <c r="B431" s="1"/>
      <c r="J431" s="39"/>
    </row>
    <row r="432" spans="2:10" x14ac:dyDescent="0.25">
      <c r="B432" s="1"/>
      <c r="J432" s="39"/>
    </row>
    <row r="433" spans="2:10" x14ac:dyDescent="0.25">
      <c r="B433" s="1"/>
      <c r="J433" s="39"/>
    </row>
    <row r="434" spans="2:10" x14ac:dyDescent="0.25">
      <c r="B434" s="1"/>
      <c r="J434" s="39"/>
    </row>
    <row r="435" spans="2:10" x14ac:dyDescent="0.25">
      <c r="B435" s="1"/>
      <c r="J435" s="39"/>
    </row>
    <row r="436" spans="2:10" x14ac:dyDescent="0.25">
      <c r="B436" s="1"/>
      <c r="J436" s="39"/>
    </row>
    <row r="437" spans="2:10" x14ac:dyDescent="0.25">
      <c r="B437" s="1"/>
      <c r="J437" s="39"/>
    </row>
    <row r="438" spans="2:10" x14ac:dyDescent="0.25">
      <c r="B438" s="1"/>
      <c r="J438" s="39"/>
    </row>
    <row r="439" spans="2:10" x14ac:dyDescent="0.25">
      <c r="B439" s="1"/>
      <c r="J439" s="39"/>
    </row>
    <row r="440" spans="2:10" x14ac:dyDescent="0.25">
      <c r="B440" s="1"/>
      <c r="J440" s="39"/>
    </row>
    <row r="441" spans="2:10" x14ac:dyDescent="0.25">
      <c r="B441" s="1"/>
      <c r="J441" s="39"/>
    </row>
    <row r="442" spans="2:10" x14ac:dyDescent="0.25">
      <c r="B442" s="1"/>
      <c r="J442" s="39"/>
    </row>
    <row r="443" spans="2:10" x14ac:dyDescent="0.25">
      <c r="B443" s="1"/>
      <c r="J443" s="39"/>
    </row>
    <row r="444" spans="2:10" x14ac:dyDescent="0.25">
      <c r="B444" s="1"/>
      <c r="J444" s="39"/>
    </row>
    <row r="445" spans="2:10" x14ac:dyDescent="0.25">
      <c r="B445" s="1"/>
      <c r="J445" s="39"/>
    </row>
    <row r="446" spans="2:10" x14ac:dyDescent="0.25">
      <c r="B446" s="1"/>
      <c r="J446" s="39"/>
    </row>
    <row r="447" spans="2:10" x14ac:dyDescent="0.25">
      <c r="B447" s="1"/>
      <c r="J447" s="39"/>
    </row>
    <row r="448" spans="2:10" x14ac:dyDescent="0.25">
      <c r="B448" s="1"/>
      <c r="J448" s="39"/>
    </row>
    <row r="449" spans="2:10" x14ac:dyDescent="0.25">
      <c r="B449" s="1"/>
      <c r="J449" s="39"/>
    </row>
    <row r="450" spans="2:10" x14ac:dyDescent="0.25">
      <c r="B450" s="1"/>
      <c r="J450" s="39"/>
    </row>
    <row r="451" spans="2:10" x14ac:dyDescent="0.25">
      <c r="B451" s="1"/>
      <c r="J451" s="39"/>
    </row>
    <row r="452" spans="2:10" x14ac:dyDescent="0.25">
      <c r="B452" s="1"/>
      <c r="J452" s="39"/>
    </row>
    <row r="453" spans="2:10" x14ac:dyDescent="0.25">
      <c r="B453" s="1"/>
      <c r="J453" s="39"/>
    </row>
    <row r="454" spans="2:10" x14ac:dyDescent="0.25">
      <c r="B454" s="1"/>
      <c r="J454" s="39"/>
    </row>
    <row r="455" spans="2:10" x14ac:dyDescent="0.25">
      <c r="B455" s="1"/>
      <c r="J455" s="39"/>
    </row>
    <row r="456" spans="2:10" x14ac:dyDescent="0.25">
      <c r="B456" s="1"/>
      <c r="J456" s="39"/>
    </row>
    <row r="457" spans="2:10" x14ac:dyDescent="0.25">
      <c r="B457" s="1"/>
      <c r="J457" s="39"/>
    </row>
    <row r="458" spans="2:10" x14ac:dyDescent="0.25">
      <c r="B458" s="1"/>
      <c r="J458" s="39"/>
    </row>
    <row r="459" spans="2:10" x14ac:dyDescent="0.25">
      <c r="B459" s="1"/>
      <c r="J459" s="39"/>
    </row>
    <row r="460" spans="2:10" x14ac:dyDescent="0.25">
      <c r="B460" s="1"/>
      <c r="J460" s="39"/>
    </row>
    <row r="461" spans="2:10" x14ac:dyDescent="0.25">
      <c r="B461" s="1"/>
      <c r="J461" s="39"/>
    </row>
    <row r="462" spans="2:10" x14ac:dyDescent="0.25">
      <c r="B462" s="1"/>
      <c r="J462" s="39"/>
    </row>
    <row r="463" spans="2:10" x14ac:dyDescent="0.25">
      <c r="B463" s="1"/>
      <c r="J463" s="39"/>
    </row>
    <row r="464" spans="2:10" x14ac:dyDescent="0.25">
      <c r="B464" s="1"/>
      <c r="J464" s="39"/>
    </row>
    <row r="465" spans="2:10" x14ac:dyDescent="0.25">
      <c r="B465" s="1"/>
      <c r="J465" s="39"/>
    </row>
    <row r="466" spans="2:10" x14ac:dyDescent="0.25">
      <c r="B466" s="1"/>
      <c r="J466" s="39"/>
    </row>
    <row r="467" spans="2:10" x14ac:dyDescent="0.25">
      <c r="B467" s="1"/>
      <c r="J467" s="39"/>
    </row>
    <row r="468" spans="2:10" x14ac:dyDescent="0.25">
      <c r="B468" s="1"/>
      <c r="J468" s="39"/>
    </row>
    <row r="469" spans="2:10" x14ac:dyDescent="0.25">
      <c r="B469" s="1"/>
      <c r="J469" s="39"/>
    </row>
    <row r="470" spans="2:10" x14ac:dyDescent="0.25">
      <c r="B470" s="1"/>
      <c r="J470" s="39"/>
    </row>
    <row r="471" spans="2:10" x14ac:dyDescent="0.25">
      <c r="B471" s="1"/>
      <c r="J471" s="39"/>
    </row>
    <row r="472" spans="2:10" x14ac:dyDescent="0.25">
      <c r="B472" s="1"/>
      <c r="J472" s="39"/>
    </row>
    <row r="473" spans="2:10" x14ac:dyDescent="0.25">
      <c r="B473" s="1"/>
      <c r="J473" s="39"/>
    </row>
    <row r="474" spans="2:10" x14ac:dyDescent="0.25">
      <c r="B474" s="1"/>
      <c r="J474" s="39"/>
    </row>
    <row r="475" spans="2:10" x14ac:dyDescent="0.25">
      <c r="B475" s="1"/>
      <c r="J475" s="39"/>
    </row>
    <row r="476" spans="2:10" x14ac:dyDescent="0.25">
      <c r="B476" s="1"/>
      <c r="J476" s="39"/>
    </row>
    <row r="477" spans="2:10" x14ac:dyDescent="0.25">
      <c r="B477" s="1"/>
      <c r="J477" s="39"/>
    </row>
    <row r="478" spans="2:10" x14ac:dyDescent="0.25">
      <c r="B478" s="1"/>
      <c r="J478" s="39"/>
    </row>
    <row r="479" spans="2:10" x14ac:dyDescent="0.25">
      <c r="B479" s="1"/>
      <c r="J479" s="39"/>
    </row>
    <row r="480" spans="2:10" x14ac:dyDescent="0.25">
      <c r="B480" s="1"/>
      <c r="J480" s="39"/>
    </row>
    <row r="481" spans="2:10" x14ac:dyDescent="0.25">
      <c r="B481" s="1"/>
      <c r="J481" s="39"/>
    </row>
    <row r="482" spans="2:10" x14ac:dyDescent="0.25">
      <c r="B482" s="1"/>
      <c r="J482" s="39"/>
    </row>
    <row r="483" spans="2:10" x14ac:dyDescent="0.25">
      <c r="B483" s="1"/>
      <c r="J483" s="39"/>
    </row>
    <row r="484" spans="2:10" x14ac:dyDescent="0.25">
      <c r="B484" s="1"/>
      <c r="J484" s="39"/>
    </row>
    <row r="485" spans="2:10" x14ac:dyDescent="0.25">
      <c r="B485" s="1"/>
      <c r="J485" s="39"/>
    </row>
    <row r="486" spans="2:10" x14ac:dyDescent="0.25">
      <c r="B486" s="1"/>
      <c r="J486" s="39"/>
    </row>
    <row r="487" spans="2:10" x14ac:dyDescent="0.25">
      <c r="B487" s="1"/>
      <c r="J487" s="39"/>
    </row>
    <row r="488" spans="2:10" x14ac:dyDescent="0.25">
      <c r="B488" s="1"/>
      <c r="J488" s="39"/>
    </row>
    <row r="489" spans="2:10" x14ac:dyDescent="0.25">
      <c r="B489" s="1"/>
      <c r="J489" s="39"/>
    </row>
    <row r="490" spans="2:10" x14ac:dyDescent="0.25">
      <c r="B490" s="1"/>
      <c r="J490" s="39"/>
    </row>
    <row r="491" spans="2:10" x14ac:dyDescent="0.25">
      <c r="B491" s="1"/>
      <c r="J491" s="39"/>
    </row>
    <row r="492" spans="2:10" x14ac:dyDescent="0.25">
      <c r="B492" s="1"/>
      <c r="J492" s="39"/>
    </row>
    <row r="493" spans="2:10" x14ac:dyDescent="0.25">
      <c r="B493" s="1"/>
      <c r="J493" s="39"/>
    </row>
    <row r="494" spans="2:10" x14ac:dyDescent="0.25">
      <c r="B494" s="1"/>
      <c r="J494" s="39"/>
    </row>
    <row r="495" spans="2:10" x14ac:dyDescent="0.25">
      <c r="B495" s="1"/>
      <c r="J495" s="39"/>
    </row>
    <row r="496" spans="2:10" x14ac:dyDescent="0.25">
      <c r="B496" s="1"/>
      <c r="J496" s="39"/>
    </row>
    <row r="497" spans="2:10" x14ac:dyDescent="0.25">
      <c r="B497" s="1"/>
      <c r="J497" s="39"/>
    </row>
    <row r="498" spans="2:10" x14ac:dyDescent="0.25">
      <c r="B498" s="1"/>
      <c r="J498" s="39"/>
    </row>
    <row r="499" spans="2:10" x14ac:dyDescent="0.25">
      <c r="B499" s="1"/>
      <c r="J499" s="39"/>
    </row>
    <row r="500" spans="2:10" x14ac:dyDescent="0.25">
      <c r="B500" s="1"/>
      <c r="J500" s="39"/>
    </row>
    <row r="501" spans="2:10" x14ac:dyDescent="0.25">
      <c r="B501" s="1"/>
    </row>
    <row r="502" spans="2:10" x14ac:dyDescent="0.25">
      <c r="B502" s="1"/>
    </row>
    <row r="503" spans="2:10" x14ac:dyDescent="0.25">
      <c r="B503" s="1"/>
    </row>
    <row r="504" spans="2:10" x14ac:dyDescent="0.25">
      <c r="B504" s="1"/>
    </row>
    <row r="505" spans="2:10" x14ac:dyDescent="0.25">
      <c r="B505" s="1"/>
    </row>
    <row r="506" spans="2:10" x14ac:dyDescent="0.25">
      <c r="B506" s="1"/>
    </row>
    <row r="507" spans="2:10" x14ac:dyDescent="0.25">
      <c r="B507" s="1"/>
    </row>
    <row r="508" spans="2:10" x14ac:dyDescent="0.25">
      <c r="B508" s="1"/>
    </row>
    <row r="509" spans="2:10" x14ac:dyDescent="0.25">
      <c r="B509" s="1"/>
    </row>
    <row r="510" spans="2:10" x14ac:dyDescent="0.25">
      <c r="B510" s="1"/>
    </row>
    <row r="511" spans="2:10" x14ac:dyDescent="0.25">
      <c r="B511" s="1"/>
    </row>
    <row r="512" spans="2:10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  <row r="1001" spans="2:2" x14ac:dyDescent="0.25">
      <c r="B1001" s="1"/>
    </row>
    <row r="1002" spans="2:2" x14ac:dyDescent="0.25">
      <c r="B1002" s="1"/>
    </row>
    <row r="1003" spans="2:2" x14ac:dyDescent="0.25">
      <c r="B1003" s="1"/>
    </row>
    <row r="1004" spans="2:2" x14ac:dyDescent="0.25">
      <c r="B1004" s="1"/>
    </row>
    <row r="1005" spans="2:2" x14ac:dyDescent="0.25">
      <c r="B1005" s="1"/>
    </row>
    <row r="1006" spans="2:2" x14ac:dyDescent="0.25">
      <c r="B1006" s="1"/>
    </row>
    <row r="1007" spans="2:2" x14ac:dyDescent="0.25">
      <c r="B1007" s="1"/>
    </row>
    <row r="1008" spans="2:2" x14ac:dyDescent="0.25">
      <c r="B1008" s="1"/>
    </row>
    <row r="1009" spans="2:2" x14ac:dyDescent="0.25">
      <c r="B1009" s="1"/>
    </row>
    <row r="1010" spans="2:2" x14ac:dyDescent="0.25">
      <c r="B1010" s="1"/>
    </row>
    <row r="1011" spans="2:2" x14ac:dyDescent="0.25">
      <c r="B1011" s="1"/>
    </row>
    <row r="1012" spans="2:2" x14ac:dyDescent="0.25">
      <c r="B1012" s="1"/>
    </row>
    <row r="1013" spans="2:2" x14ac:dyDescent="0.25">
      <c r="B1013" s="1"/>
    </row>
    <row r="1014" spans="2:2" x14ac:dyDescent="0.25">
      <c r="B1014" s="1"/>
    </row>
    <row r="1015" spans="2:2" x14ac:dyDescent="0.25">
      <c r="B1015" s="1"/>
    </row>
    <row r="1016" spans="2:2" x14ac:dyDescent="0.25">
      <c r="B1016" s="1"/>
    </row>
    <row r="1017" spans="2:2" x14ac:dyDescent="0.25">
      <c r="B1017" s="1"/>
    </row>
    <row r="1018" spans="2:2" x14ac:dyDescent="0.25">
      <c r="B1018" s="1"/>
    </row>
    <row r="1019" spans="2:2" x14ac:dyDescent="0.25">
      <c r="B1019" s="1"/>
    </row>
    <row r="1020" spans="2:2" x14ac:dyDescent="0.25">
      <c r="B1020" s="1"/>
    </row>
    <row r="1021" spans="2:2" x14ac:dyDescent="0.25">
      <c r="B1021" s="1"/>
    </row>
    <row r="1022" spans="2:2" x14ac:dyDescent="0.25">
      <c r="B1022" s="1"/>
    </row>
    <row r="1023" spans="2:2" x14ac:dyDescent="0.25">
      <c r="B1023" s="1"/>
    </row>
    <row r="1024" spans="2:2" x14ac:dyDescent="0.25">
      <c r="B1024" s="1"/>
    </row>
    <row r="1025" spans="2:2" x14ac:dyDescent="0.25">
      <c r="B1025" s="1"/>
    </row>
    <row r="1026" spans="2:2" x14ac:dyDescent="0.25">
      <c r="B1026" s="1"/>
    </row>
    <row r="1027" spans="2:2" x14ac:dyDescent="0.25">
      <c r="B1027" s="1"/>
    </row>
    <row r="1028" spans="2:2" x14ac:dyDescent="0.25">
      <c r="B1028" s="1"/>
    </row>
    <row r="1029" spans="2:2" x14ac:dyDescent="0.25">
      <c r="B1029" s="1"/>
    </row>
    <row r="1030" spans="2:2" x14ac:dyDescent="0.25">
      <c r="B1030" s="1"/>
    </row>
    <row r="1031" spans="2:2" x14ac:dyDescent="0.25">
      <c r="B1031" s="1"/>
    </row>
    <row r="1032" spans="2:2" x14ac:dyDescent="0.25">
      <c r="B1032" s="1"/>
    </row>
    <row r="1033" spans="2:2" x14ac:dyDescent="0.25">
      <c r="B1033" s="1"/>
    </row>
    <row r="1034" spans="2:2" x14ac:dyDescent="0.25">
      <c r="B1034" s="1"/>
    </row>
    <row r="1035" spans="2:2" x14ac:dyDescent="0.25">
      <c r="B1035" s="1"/>
    </row>
    <row r="1036" spans="2:2" x14ac:dyDescent="0.25">
      <c r="B1036" s="1"/>
    </row>
    <row r="1037" spans="2:2" x14ac:dyDescent="0.25">
      <c r="B1037" s="1"/>
    </row>
    <row r="1038" spans="2:2" x14ac:dyDescent="0.25">
      <c r="B1038" s="1"/>
    </row>
    <row r="1039" spans="2:2" x14ac:dyDescent="0.25">
      <c r="B1039" s="1"/>
    </row>
    <row r="1040" spans="2:2" x14ac:dyDescent="0.25">
      <c r="B1040" s="1"/>
    </row>
    <row r="1041" spans="2:2" x14ac:dyDescent="0.25">
      <c r="B1041" s="1"/>
    </row>
    <row r="1042" spans="2:2" x14ac:dyDescent="0.25">
      <c r="B1042" s="1"/>
    </row>
    <row r="1043" spans="2:2" x14ac:dyDescent="0.25">
      <c r="B1043" s="1"/>
    </row>
    <row r="1044" spans="2:2" x14ac:dyDescent="0.25">
      <c r="B1044" s="1"/>
    </row>
    <row r="1045" spans="2:2" x14ac:dyDescent="0.25">
      <c r="B1045" s="1"/>
    </row>
    <row r="1046" spans="2:2" x14ac:dyDescent="0.25">
      <c r="B1046" s="1"/>
    </row>
    <row r="1047" spans="2:2" x14ac:dyDescent="0.25">
      <c r="B1047" s="1"/>
    </row>
    <row r="1048" spans="2:2" x14ac:dyDescent="0.25">
      <c r="B1048" s="1"/>
    </row>
    <row r="1049" spans="2:2" x14ac:dyDescent="0.25">
      <c r="B1049" s="1"/>
    </row>
    <row r="1050" spans="2:2" x14ac:dyDescent="0.25">
      <c r="B1050" s="1"/>
    </row>
    <row r="1051" spans="2:2" x14ac:dyDescent="0.25">
      <c r="B1051" s="1"/>
    </row>
    <row r="1052" spans="2:2" x14ac:dyDescent="0.25">
      <c r="B1052" s="1"/>
    </row>
    <row r="1053" spans="2:2" x14ac:dyDescent="0.25">
      <c r="B1053" s="1"/>
    </row>
    <row r="1054" spans="2:2" x14ac:dyDescent="0.25">
      <c r="B1054" s="1"/>
    </row>
    <row r="1055" spans="2:2" x14ac:dyDescent="0.25">
      <c r="B1055" s="1"/>
    </row>
    <row r="1056" spans="2:2" x14ac:dyDescent="0.25">
      <c r="B1056" s="1"/>
    </row>
    <row r="1057" spans="2:2" x14ac:dyDescent="0.25">
      <c r="B1057" s="1"/>
    </row>
    <row r="1058" spans="2:2" x14ac:dyDescent="0.25">
      <c r="B1058" s="1"/>
    </row>
    <row r="1059" spans="2:2" x14ac:dyDescent="0.25">
      <c r="B1059" s="1"/>
    </row>
    <row r="1060" spans="2:2" x14ac:dyDescent="0.25">
      <c r="B1060" s="1"/>
    </row>
    <row r="1061" spans="2:2" x14ac:dyDescent="0.25">
      <c r="B1061" s="1"/>
    </row>
    <row r="1062" spans="2:2" x14ac:dyDescent="0.25">
      <c r="B1062" s="1"/>
    </row>
    <row r="1063" spans="2:2" x14ac:dyDescent="0.25">
      <c r="B1063" s="1"/>
    </row>
    <row r="1064" spans="2:2" x14ac:dyDescent="0.25">
      <c r="B1064" s="1"/>
    </row>
    <row r="1065" spans="2:2" x14ac:dyDescent="0.25">
      <c r="B1065" s="1"/>
    </row>
    <row r="1066" spans="2:2" x14ac:dyDescent="0.25">
      <c r="B1066" s="1"/>
    </row>
    <row r="1067" spans="2:2" x14ac:dyDescent="0.25">
      <c r="B1067" s="1"/>
    </row>
    <row r="1068" spans="2:2" x14ac:dyDescent="0.25">
      <c r="B1068" s="1"/>
    </row>
    <row r="1069" spans="2:2" x14ac:dyDescent="0.25">
      <c r="B1069" s="1"/>
    </row>
    <row r="1070" spans="2:2" x14ac:dyDescent="0.25">
      <c r="B1070" s="1"/>
    </row>
    <row r="1071" spans="2:2" x14ac:dyDescent="0.25">
      <c r="B1071" s="1"/>
    </row>
    <row r="1072" spans="2:2" x14ac:dyDescent="0.25">
      <c r="B1072" s="1"/>
    </row>
    <row r="1073" spans="2:2" x14ac:dyDescent="0.25">
      <c r="B1073" s="1"/>
    </row>
    <row r="1074" spans="2:2" x14ac:dyDescent="0.25">
      <c r="B1074" s="1"/>
    </row>
    <row r="1075" spans="2:2" x14ac:dyDescent="0.25">
      <c r="B1075" s="1"/>
    </row>
    <row r="1076" spans="2:2" x14ac:dyDescent="0.25">
      <c r="B1076" s="1"/>
    </row>
    <row r="1077" spans="2:2" x14ac:dyDescent="0.25">
      <c r="B1077" s="1"/>
    </row>
    <row r="1078" spans="2:2" x14ac:dyDescent="0.25">
      <c r="B1078" s="1"/>
    </row>
    <row r="1079" spans="2:2" x14ac:dyDescent="0.25">
      <c r="B1079" s="1"/>
    </row>
    <row r="1080" spans="2:2" x14ac:dyDescent="0.25">
      <c r="B1080" s="1"/>
    </row>
    <row r="1081" spans="2:2" x14ac:dyDescent="0.25">
      <c r="B1081" s="1"/>
    </row>
    <row r="1082" spans="2:2" x14ac:dyDescent="0.25">
      <c r="B1082" s="1"/>
    </row>
    <row r="1083" spans="2:2" x14ac:dyDescent="0.25">
      <c r="B1083" s="1"/>
    </row>
    <row r="1084" spans="2:2" x14ac:dyDescent="0.25">
      <c r="B1084" s="1"/>
    </row>
    <row r="1085" spans="2:2" x14ac:dyDescent="0.25">
      <c r="B1085" s="1"/>
    </row>
    <row r="1086" spans="2:2" x14ac:dyDescent="0.25">
      <c r="B1086" s="1"/>
    </row>
    <row r="1087" spans="2:2" x14ac:dyDescent="0.25">
      <c r="B1087" s="1"/>
    </row>
    <row r="1088" spans="2:2" x14ac:dyDescent="0.25">
      <c r="B1088" s="1"/>
    </row>
    <row r="1089" spans="2:2" x14ac:dyDescent="0.25">
      <c r="B1089" s="1"/>
    </row>
    <row r="1090" spans="2:2" x14ac:dyDescent="0.25">
      <c r="B1090" s="1"/>
    </row>
    <row r="1091" spans="2:2" x14ac:dyDescent="0.25">
      <c r="B1091" s="1"/>
    </row>
    <row r="1092" spans="2:2" x14ac:dyDescent="0.25">
      <c r="B1092" s="1"/>
    </row>
    <row r="1093" spans="2:2" x14ac:dyDescent="0.25">
      <c r="B1093" s="1"/>
    </row>
    <row r="1094" spans="2:2" x14ac:dyDescent="0.25">
      <c r="B1094" s="1"/>
    </row>
    <row r="1095" spans="2:2" x14ac:dyDescent="0.25">
      <c r="B1095" s="1"/>
    </row>
    <row r="1096" spans="2:2" x14ac:dyDescent="0.25">
      <c r="B1096" s="1"/>
    </row>
    <row r="1097" spans="2:2" x14ac:dyDescent="0.25">
      <c r="B1097" s="1"/>
    </row>
    <row r="1098" spans="2:2" x14ac:dyDescent="0.25">
      <c r="B1098" s="1"/>
    </row>
    <row r="1099" spans="2:2" x14ac:dyDescent="0.25">
      <c r="B1099" s="1"/>
    </row>
    <row r="1100" spans="2:2" x14ac:dyDescent="0.25">
      <c r="B1100" s="1"/>
    </row>
    <row r="1101" spans="2:2" x14ac:dyDescent="0.25">
      <c r="B1101" s="1"/>
    </row>
    <row r="1102" spans="2:2" x14ac:dyDescent="0.25">
      <c r="B1102" s="1"/>
    </row>
    <row r="1103" spans="2:2" x14ac:dyDescent="0.25">
      <c r="B1103" s="1"/>
    </row>
    <row r="1104" spans="2:2" x14ac:dyDescent="0.25">
      <c r="B1104" s="1"/>
    </row>
    <row r="1105" spans="2:2" x14ac:dyDescent="0.25">
      <c r="B1105" s="1"/>
    </row>
    <row r="1106" spans="2:2" x14ac:dyDescent="0.25">
      <c r="B1106" s="1"/>
    </row>
    <row r="1107" spans="2:2" x14ac:dyDescent="0.25">
      <c r="B1107" s="1"/>
    </row>
    <row r="1108" spans="2:2" x14ac:dyDescent="0.25">
      <c r="B1108" s="1"/>
    </row>
    <row r="1109" spans="2:2" x14ac:dyDescent="0.25">
      <c r="B1109" s="1"/>
    </row>
    <row r="1110" spans="2:2" x14ac:dyDescent="0.25">
      <c r="B1110" s="1"/>
    </row>
    <row r="1111" spans="2:2" x14ac:dyDescent="0.25">
      <c r="B1111" s="1"/>
    </row>
    <row r="1112" spans="2:2" x14ac:dyDescent="0.25">
      <c r="B1112" s="1"/>
    </row>
    <row r="1113" spans="2:2" x14ac:dyDescent="0.25">
      <c r="B1113" s="1"/>
    </row>
    <row r="1114" spans="2:2" x14ac:dyDescent="0.25">
      <c r="B1114" s="1"/>
    </row>
    <row r="1115" spans="2:2" x14ac:dyDescent="0.25">
      <c r="B1115" s="1"/>
    </row>
    <row r="1116" spans="2:2" x14ac:dyDescent="0.25">
      <c r="B1116" s="1"/>
    </row>
    <row r="1117" spans="2:2" x14ac:dyDescent="0.25">
      <c r="B1117" s="1"/>
    </row>
    <row r="1118" spans="2:2" x14ac:dyDescent="0.25">
      <c r="B1118" s="1"/>
    </row>
    <row r="1119" spans="2:2" x14ac:dyDescent="0.25">
      <c r="B1119" s="1"/>
    </row>
    <row r="1120" spans="2:2" x14ac:dyDescent="0.25">
      <c r="B1120" s="1"/>
    </row>
    <row r="1121" spans="2:2" x14ac:dyDescent="0.25">
      <c r="B1121" s="1"/>
    </row>
    <row r="1122" spans="2:2" x14ac:dyDescent="0.25">
      <c r="B1122" s="1"/>
    </row>
    <row r="1123" spans="2:2" x14ac:dyDescent="0.25">
      <c r="B1123" s="1"/>
    </row>
    <row r="1124" spans="2:2" x14ac:dyDescent="0.25">
      <c r="B1124" s="1"/>
    </row>
    <row r="1125" spans="2:2" x14ac:dyDescent="0.25">
      <c r="B1125" s="1"/>
    </row>
    <row r="1126" spans="2:2" x14ac:dyDescent="0.25">
      <c r="B1126" s="1"/>
    </row>
    <row r="1127" spans="2:2" x14ac:dyDescent="0.25">
      <c r="B1127" s="1"/>
    </row>
    <row r="1128" spans="2:2" x14ac:dyDescent="0.25">
      <c r="B1128" s="1"/>
    </row>
    <row r="1129" spans="2:2" x14ac:dyDescent="0.25">
      <c r="B1129" s="1"/>
    </row>
    <row r="1130" spans="2:2" x14ac:dyDescent="0.25">
      <c r="B1130" s="1"/>
    </row>
    <row r="1131" spans="2:2" x14ac:dyDescent="0.25">
      <c r="B1131" s="1"/>
    </row>
    <row r="1132" spans="2:2" x14ac:dyDescent="0.25">
      <c r="B1132" s="1"/>
    </row>
    <row r="1133" spans="2:2" x14ac:dyDescent="0.25">
      <c r="B1133" s="1"/>
    </row>
    <row r="1134" spans="2:2" x14ac:dyDescent="0.25">
      <c r="B1134" s="1"/>
    </row>
    <row r="1135" spans="2:2" x14ac:dyDescent="0.25">
      <c r="B1135" s="1"/>
    </row>
    <row r="1136" spans="2:2" x14ac:dyDescent="0.25">
      <c r="B1136" s="1"/>
    </row>
    <row r="1137" spans="2:2" x14ac:dyDescent="0.25">
      <c r="B1137" s="1"/>
    </row>
    <row r="1138" spans="2:2" x14ac:dyDescent="0.25">
      <c r="B1138" s="1"/>
    </row>
    <row r="1139" spans="2:2" x14ac:dyDescent="0.25">
      <c r="B1139" s="1"/>
    </row>
    <row r="1140" spans="2:2" x14ac:dyDescent="0.25">
      <c r="B1140" s="1"/>
    </row>
    <row r="1141" spans="2:2" x14ac:dyDescent="0.25">
      <c r="B1141" s="1"/>
    </row>
    <row r="1142" spans="2:2" x14ac:dyDescent="0.25">
      <c r="B1142" s="1"/>
    </row>
    <row r="1143" spans="2:2" x14ac:dyDescent="0.25">
      <c r="B1143" s="1"/>
    </row>
    <row r="1144" spans="2:2" x14ac:dyDescent="0.25">
      <c r="B1144" s="1"/>
    </row>
    <row r="1145" spans="2:2" x14ac:dyDescent="0.25">
      <c r="B1145" s="1"/>
    </row>
    <row r="1146" spans="2:2" x14ac:dyDescent="0.25">
      <c r="B1146" s="1"/>
    </row>
    <row r="1147" spans="2:2" x14ac:dyDescent="0.25">
      <c r="B1147" s="1"/>
    </row>
    <row r="1148" spans="2:2" x14ac:dyDescent="0.25">
      <c r="B1148" s="1"/>
    </row>
    <row r="1149" spans="2:2" x14ac:dyDescent="0.25">
      <c r="B1149" s="1"/>
    </row>
    <row r="1150" spans="2:2" x14ac:dyDescent="0.25">
      <c r="B1150" s="1"/>
    </row>
    <row r="1151" spans="2:2" x14ac:dyDescent="0.25">
      <c r="B1151" s="1"/>
    </row>
    <row r="1152" spans="2:2" x14ac:dyDescent="0.25">
      <c r="B1152" s="1"/>
    </row>
    <row r="1153" spans="2:2" x14ac:dyDescent="0.25">
      <c r="B1153" s="1"/>
    </row>
    <row r="1154" spans="2:2" x14ac:dyDescent="0.25">
      <c r="B1154" s="1"/>
    </row>
    <row r="1155" spans="2:2" x14ac:dyDescent="0.25">
      <c r="B1155" s="1"/>
    </row>
    <row r="1156" spans="2:2" x14ac:dyDescent="0.25">
      <c r="B1156" s="1"/>
    </row>
    <row r="1157" spans="2:2" x14ac:dyDescent="0.25">
      <c r="B1157" s="1"/>
    </row>
    <row r="1158" spans="2:2" x14ac:dyDescent="0.25">
      <c r="B1158" s="1"/>
    </row>
    <row r="1159" spans="2:2" x14ac:dyDescent="0.25">
      <c r="B1159" s="1"/>
    </row>
    <row r="1160" spans="2:2" x14ac:dyDescent="0.25">
      <c r="B1160" s="1"/>
    </row>
    <row r="1161" spans="2:2" x14ac:dyDescent="0.25">
      <c r="B1161" s="1"/>
    </row>
    <row r="1162" spans="2:2" x14ac:dyDescent="0.25">
      <c r="B1162" s="1"/>
    </row>
    <row r="1163" spans="2:2" x14ac:dyDescent="0.25">
      <c r="B1163" s="1"/>
    </row>
    <row r="1164" spans="2:2" x14ac:dyDescent="0.25">
      <c r="B1164" s="1"/>
    </row>
    <row r="1165" spans="2:2" x14ac:dyDescent="0.25">
      <c r="B1165" s="1"/>
    </row>
    <row r="1166" spans="2:2" x14ac:dyDescent="0.25">
      <c r="B1166" s="1"/>
    </row>
    <row r="1167" spans="2:2" x14ac:dyDescent="0.25">
      <c r="B1167" s="1"/>
    </row>
    <row r="1168" spans="2:2" x14ac:dyDescent="0.25">
      <c r="B1168" s="1"/>
    </row>
    <row r="1169" spans="2:2" x14ac:dyDescent="0.25">
      <c r="B1169" s="1"/>
    </row>
    <row r="1170" spans="2:2" x14ac:dyDescent="0.25">
      <c r="B1170" s="1"/>
    </row>
    <row r="1171" spans="2:2" x14ac:dyDescent="0.25">
      <c r="B1171" s="1"/>
    </row>
    <row r="1172" spans="2:2" x14ac:dyDescent="0.25">
      <c r="B1172" s="1"/>
    </row>
    <row r="1173" spans="2:2" x14ac:dyDescent="0.25">
      <c r="B1173" s="1"/>
    </row>
    <row r="1174" spans="2:2" x14ac:dyDescent="0.25">
      <c r="B1174" s="1"/>
    </row>
    <row r="1175" spans="2:2" x14ac:dyDescent="0.25">
      <c r="B1175" s="1"/>
    </row>
    <row r="1176" spans="2:2" x14ac:dyDescent="0.25">
      <c r="B1176" s="1"/>
    </row>
    <row r="1177" spans="2:2" x14ac:dyDescent="0.25">
      <c r="B1177" s="1"/>
    </row>
    <row r="1178" spans="2:2" x14ac:dyDescent="0.25">
      <c r="B1178" s="1"/>
    </row>
    <row r="1179" spans="2:2" x14ac:dyDescent="0.25">
      <c r="B1179" s="1"/>
    </row>
    <row r="1180" spans="2:2" x14ac:dyDescent="0.25">
      <c r="B1180" s="1"/>
    </row>
    <row r="1181" spans="2:2" x14ac:dyDescent="0.25">
      <c r="B1181" s="1"/>
    </row>
    <row r="1182" spans="2:2" x14ac:dyDescent="0.25">
      <c r="B1182" s="1"/>
    </row>
    <row r="1183" spans="2:2" x14ac:dyDescent="0.25">
      <c r="B1183" s="1"/>
    </row>
    <row r="1184" spans="2:2" x14ac:dyDescent="0.25">
      <c r="B1184" s="1"/>
    </row>
    <row r="1185" spans="2:2" x14ac:dyDescent="0.25">
      <c r="B1185" s="1"/>
    </row>
    <row r="1186" spans="2:2" x14ac:dyDescent="0.25">
      <c r="B1186" s="1"/>
    </row>
    <row r="1187" spans="2:2" x14ac:dyDescent="0.25">
      <c r="B1187" s="1"/>
    </row>
    <row r="1188" spans="2:2" x14ac:dyDescent="0.25">
      <c r="B1188" s="1"/>
    </row>
    <row r="1189" spans="2:2" x14ac:dyDescent="0.25">
      <c r="B1189" s="1"/>
    </row>
    <row r="1190" spans="2:2" x14ac:dyDescent="0.25">
      <c r="B1190" s="1"/>
    </row>
    <row r="1191" spans="2:2" x14ac:dyDescent="0.25">
      <c r="B1191" s="1"/>
    </row>
    <row r="1192" spans="2:2" x14ac:dyDescent="0.25">
      <c r="B1192" s="1"/>
    </row>
    <row r="1193" spans="2:2" x14ac:dyDescent="0.25">
      <c r="B1193" s="1"/>
    </row>
    <row r="1194" spans="2:2" x14ac:dyDescent="0.25">
      <c r="B1194" s="1"/>
    </row>
    <row r="1195" spans="2:2" x14ac:dyDescent="0.25">
      <c r="B1195" s="1"/>
    </row>
    <row r="1196" spans="2:2" x14ac:dyDescent="0.25">
      <c r="B1196" s="1"/>
    </row>
    <row r="1197" spans="2:2" x14ac:dyDescent="0.25">
      <c r="B1197" s="1"/>
    </row>
    <row r="1198" spans="2:2" x14ac:dyDescent="0.25">
      <c r="B1198" s="1"/>
    </row>
    <row r="1199" spans="2:2" x14ac:dyDescent="0.25">
      <c r="B1199" s="1"/>
    </row>
    <row r="1200" spans="2:2" x14ac:dyDescent="0.25">
      <c r="B1200" s="1"/>
    </row>
    <row r="1201" spans="2:2" x14ac:dyDescent="0.25">
      <c r="B1201" s="1"/>
    </row>
    <row r="1202" spans="2:2" x14ac:dyDescent="0.25">
      <c r="B1202" s="1"/>
    </row>
    <row r="1203" spans="2:2" x14ac:dyDescent="0.25">
      <c r="B1203" s="1"/>
    </row>
    <row r="1204" spans="2:2" x14ac:dyDescent="0.25">
      <c r="B1204" s="1"/>
    </row>
    <row r="1205" spans="2:2" x14ac:dyDescent="0.25">
      <c r="B1205" s="1"/>
    </row>
    <row r="1206" spans="2:2" x14ac:dyDescent="0.25">
      <c r="B1206" s="1"/>
    </row>
    <row r="1207" spans="2:2" x14ac:dyDescent="0.25">
      <c r="B1207" s="1"/>
    </row>
    <row r="1208" spans="2:2" x14ac:dyDescent="0.25">
      <c r="B1208" s="1"/>
    </row>
    <row r="1209" spans="2:2" x14ac:dyDescent="0.25">
      <c r="B1209" s="1"/>
    </row>
    <row r="1210" spans="2:2" x14ac:dyDescent="0.25">
      <c r="B1210" s="1"/>
    </row>
    <row r="1211" spans="2:2" x14ac:dyDescent="0.25">
      <c r="B1211" s="1"/>
    </row>
    <row r="1212" spans="2:2" x14ac:dyDescent="0.25">
      <c r="B1212" s="1"/>
    </row>
    <row r="1213" spans="2:2" x14ac:dyDescent="0.25">
      <c r="B1213" s="1"/>
    </row>
    <row r="1214" spans="2:2" x14ac:dyDescent="0.25">
      <c r="B1214" s="1"/>
    </row>
    <row r="1215" spans="2:2" x14ac:dyDescent="0.25">
      <c r="B1215" s="1"/>
    </row>
    <row r="1216" spans="2:2" x14ac:dyDescent="0.25">
      <c r="B1216" s="1"/>
    </row>
    <row r="1217" spans="2:2" x14ac:dyDescent="0.25">
      <c r="B1217" s="1"/>
    </row>
    <row r="1218" spans="2:2" x14ac:dyDescent="0.25">
      <c r="B1218" s="1"/>
    </row>
    <row r="1219" spans="2:2" x14ac:dyDescent="0.25">
      <c r="B1219" s="1"/>
    </row>
    <row r="1220" spans="2:2" x14ac:dyDescent="0.25">
      <c r="B1220" s="1"/>
    </row>
    <row r="1221" spans="2:2" x14ac:dyDescent="0.25">
      <c r="B1221" s="1"/>
    </row>
    <row r="1222" spans="2:2" x14ac:dyDescent="0.25">
      <c r="B1222" s="1"/>
    </row>
    <row r="1223" spans="2:2" x14ac:dyDescent="0.25">
      <c r="B1223" s="1"/>
    </row>
    <row r="1224" spans="2:2" x14ac:dyDescent="0.25">
      <c r="B1224" s="1"/>
    </row>
    <row r="1225" spans="2:2" x14ac:dyDescent="0.25">
      <c r="B1225" s="1"/>
    </row>
    <row r="1226" spans="2:2" x14ac:dyDescent="0.25">
      <c r="B1226" s="1"/>
    </row>
    <row r="1227" spans="2:2" x14ac:dyDescent="0.25">
      <c r="B1227" s="1"/>
    </row>
    <row r="1228" spans="2:2" x14ac:dyDescent="0.25">
      <c r="B1228" s="1"/>
    </row>
    <row r="1229" spans="2:2" x14ac:dyDescent="0.25">
      <c r="B1229" s="1"/>
    </row>
    <row r="1230" spans="2:2" x14ac:dyDescent="0.25">
      <c r="B1230" s="1"/>
    </row>
    <row r="1231" spans="2:2" x14ac:dyDescent="0.25">
      <c r="B1231" s="1"/>
    </row>
    <row r="1232" spans="2:2" x14ac:dyDescent="0.25">
      <c r="B1232" s="1"/>
    </row>
    <row r="1233" spans="2:2" x14ac:dyDescent="0.25">
      <c r="B1233" s="1"/>
    </row>
    <row r="1234" spans="2:2" x14ac:dyDescent="0.25">
      <c r="B1234" s="1"/>
    </row>
    <row r="1235" spans="2:2" x14ac:dyDescent="0.25">
      <c r="B1235" s="1"/>
    </row>
    <row r="1236" spans="2:2" x14ac:dyDescent="0.25">
      <c r="B1236" s="1"/>
    </row>
    <row r="1237" spans="2:2" x14ac:dyDescent="0.25">
      <c r="B1237" s="1"/>
    </row>
    <row r="1238" spans="2:2" x14ac:dyDescent="0.25">
      <c r="B1238" s="1"/>
    </row>
    <row r="1239" spans="2:2" x14ac:dyDescent="0.25">
      <c r="B1239" s="1"/>
    </row>
    <row r="1240" spans="2:2" x14ac:dyDescent="0.25">
      <c r="B1240" s="1"/>
    </row>
    <row r="1241" spans="2:2" x14ac:dyDescent="0.25">
      <c r="B1241" s="1"/>
    </row>
    <row r="1242" spans="2:2" x14ac:dyDescent="0.25">
      <c r="B1242" s="1"/>
    </row>
    <row r="1243" spans="2:2" x14ac:dyDescent="0.25">
      <c r="B1243" s="1"/>
    </row>
    <row r="1244" spans="2:2" x14ac:dyDescent="0.25">
      <c r="B1244" s="1"/>
    </row>
    <row r="1245" spans="2:2" x14ac:dyDescent="0.25">
      <c r="B1245" s="1"/>
    </row>
    <row r="1246" spans="2:2" x14ac:dyDescent="0.25">
      <c r="B1246" s="1"/>
    </row>
    <row r="1247" spans="2:2" x14ac:dyDescent="0.25">
      <c r="B1247" s="1"/>
    </row>
    <row r="1248" spans="2:2" x14ac:dyDescent="0.25">
      <c r="B1248" s="1"/>
    </row>
    <row r="1249" spans="2:2" x14ac:dyDescent="0.25">
      <c r="B1249" s="1"/>
    </row>
    <row r="1250" spans="2:2" x14ac:dyDescent="0.25">
      <c r="B1250" s="1"/>
    </row>
    <row r="1251" spans="2:2" x14ac:dyDescent="0.25">
      <c r="B1251" s="1"/>
    </row>
    <row r="1252" spans="2:2" x14ac:dyDescent="0.25">
      <c r="B1252" s="1"/>
    </row>
    <row r="1253" spans="2:2" x14ac:dyDescent="0.25">
      <c r="B1253" s="1"/>
    </row>
    <row r="1254" spans="2:2" x14ac:dyDescent="0.25">
      <c r="B1254" s="1"/>
    </row>
    <row r="1255" spans="2:2" x14ac:dyDescent="0.25">
      <c r="B1255" s="1"/>
    </row>
    <row r="1256" spans="2:2" x14ac:dyDescent="0.25">
      <c r="B1256" s="1"/>
    </row>
    <row r="1257" spans="2:2" x14ac:dyDescent="0.25">
      <c r="B1257" s="1"/>
    </row>
    <row r="1258" spans="2:2" x14ac:dyDescent="0.25">
      <c r="B1258" s="1"/>
    </row>
    <row r="1259" spans="2:2" x14ac:dyDescent="0.25">
      <c r="B1259" s="1"/>
    </row>
    <row r="1260" spans="2:2" x14ac:dyDescent="0.25">
      <c r="B1260" s="1"/>
    </row>
    <row r="1261" spans="2:2" x14ac:dyDescent="0.25">
      <c r="B1261" s="1"/>
    </row>
    <row r="1262" spans="2:2" x14ac:dyDescent="0.25">
      <c r="B1262" s="1"/>
    </row>
    <row r="1263" spans="2:2" x14ac:dyDescent="0.25">
      <c r="B1263" s="1"/>
    </row>
    <row r="1264" spans="2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2:2" x14ac:dyDescent="0.25">
      <c r="B1281" s="1"/>
    </row>
    <row r="1282" spans="2:2" x14ac:dyDescent="0.25">
      <c r="B1282" s="1"/>
    </row>
    <row r="1283" spans="2:2" x14ac:dyDescent="0.25">
      <c r="B1283" s="1"/>
    </row>
    <row r="1284" spans="2:2" x14ac:dyDescent="0.25">
      <c r="B1284" s="1"/>
    </row>
    <row r="1285" spans="2:2" x14ac:dyDescent="0.25">
      <c r="B1285" s="1"/>
    </row>
    <row r="1286" spans="2:2" x14ac:dyDescent="0.25">
      <c r="B1286" s="1"/>
    </row>
    <row r="1287" spans="2:2" x14ac:dyDescent="0.25">
      <c r="B1287" s="1"/>
    </row>
    <row r="1288" spans="2:2" x14ac:dyDescent="0.25">
      <c r="B1288" s="1"/>
    </row>
    <row r="1289" spans="2:2" x14ac:dyDescent="0.25">
      <c r="B1289" s="1"/>
    </row>
    <row r="1290" spans="2:2" x14ac:dyDescent="0.25">
      <c r="B1290" s="1"/>
    </row>
    <row r="1291" spans="2:2" x14ac:dyDescent="0.25">
      <c r="B1291" s="1"/>
    </row>
    <row r="1292" spans="2:2" x14ac:dyDescent="0.25">
      <c r="B1292" s="1"/>
    </row>
    <row r="1293" spans="2:2" x14ac:dyDescent="0.25">
      <c r="B1293" s="1"/>
    </row>
    <row r="1294" spans="2:2" x14ac:dyDescent="0.25">
      <c r="B1294" s="1"/>
    </row>
    <row r="1295" spans="2:2" x14ac:dyDescent="0.25">
      <c r="B1295" s="1"/>
    </row>
    <row r="1296" spans="2:2" x14ac:dyDescent="0.25">
      <c r="B1296" s="1"/>
    </row>
    <row r="1297" spans="2:2" x14ac:dyDescent="0.25">
      <c r="B1297" s="1"/>
    </row>
    <row r="1298" spans="2:2" x14ac:dyDescent="0.25">
      <c r="B1298" s="1"/>
    </row>
    <row r="1299" spans="2:2" x14ac:dyDescent="0.25">
      <c r="B1299" s="1"/>
    </row>
    <row r="1300" spans="2:2" x14ac:dyDescent="0.25">
      <c r="B1300" s="1"/>
    </row>
    <row r="1301" spans="2:2" x14ac:dyDescent="0.25">
      <c r="B1301" s="1"/>
    </row>
    <row r="1302" spans="2:2" x14ac:dyDescent="0.25">
      <c r="B1302" s="1"/>
    </row>
    <row r="1303" spans="2:2" x14ac:dyDescent="0.25">
      <c r="B1303" s="1"/>
    </row>
    <row r="1304" spans="2:2" x14ac:dyDescent="0.25">
      <c r="B1304" s="1"/>
    </row>
    <row r="1305" spans="2:2" x14ac:dyDescent="0.25">
      <c r="B1305" s="1"/>
    </row>
    <row r="1306" spans="2:2" x14ac:dyDescent="0.25">
      <c r="B1306" s="1"/>
    </row>
    <row r="1307" spans="2:2" x14ac:dyDescent="0.25">
      <c r="B1307" s="1"/>
    </row>
    <row r="1308" spans="2:2" x14ac:dyDescent="0.25">
      <c r="B1308" s="1"/>
    </row>
    <row r="1309" spans="2:2" x14ac:dyDescent="0.25">
      <c r="B1309" s="1"/>
    </row>
    <row r="1310" spans="2:2" x14ac:dyDescent="0.25">
      <c r="B1310" s="1"/>
    </row>
    <row r="1311" spans="2:2" x14ac:dyDescent="0.25">
      <c r="B1311" s="1"/>
    </row>
    <row r="1312" spans="2:2" x14ac:dyDescent="0.25">
      <c r="B1312" s="1"/>
    </row>
    <row r="1313" spans="2:2" x14ac:dyDescent="0.25">
      <c r="B1313" s="1"/>
    </row>
    <row r="1314" spans="2:2" x14ac:dyDescent="0.25">
      <c r="B1314" s="1"/>
    </row>
    <row r="1315" spans="2:2" x14ac:dyDescent="0.25">
      <c r="B1315" s="1"/>
    </row>
    <row r="1316" spans="2:2" x14ac:dyDescent="0.25">
      <c r="B1316" s="1"/>
    </row>
    <row r="1317" spans="2:2" x14ac:dyDescent="0.25">
      <c r="B1317" s="1"/>
    </row>
    <row r="1318" spans="2:2" x14ac:dyDescent="0.25">
      <c r="B1318" s="1"/>
    </row>
    <row r="1319" spans="2:2" x14ac:dyDescent="0.25">
      <c r="B1319" s="1"/>
    </row>
    <row r="1320" spans="2:2" x14ac:dyDescent="0.25">
      <c r="B1320" s="1"/>
    </row>
    <row r="1321" spans="2:2" x14ac:dyDescent="0.25">
      <c r="B1321" s="1"/>
    </row>
    <row r="1322" spans="2:2" x14ac:dyDescent="0.25">
      <c r="B1322" s="1"/>
    </row>
    <row r="1323" spans="2:2" x14ac:dyDescent="0.25">
      <c r="B1323" s="1"/>
    </row>
    <row r="1324" spans="2:2" x14ac:dyDescent="0.25">
      <c r="B1324" s="1"/>
    </row>
    <row r="1325" spans="2:2" x14ac:dyDescent="0.25">
      <c r="B1325" s="1"/>
    </row>
    <row r="1326" spans="2:2" x14ac:dyDescent="0.25">
      <c r="B1326" s="1"/>
    </row>
    <row r="1327" spans="2:2" x14ac:dyDescent="0.25">
      <c r="B1327" s="1"/>
    </row>
    <row r="1328" spans="2:2" x14ac:dyDescent="0.25">
      <c r="B1328" s="1"/>
    </row>
    <row r="1329" spans="2:2" x14ac:dyDescent="0.25">
      <c r="B1329" s="1"/>
    </row>
    <row r="1330" spans="2:2" x14ac:dyDescent="0.25">
      <c r="B1330" s="1"/>
    </row>
    <row r="1331" spans="2:2" x14ac:dyDescent="0.25">
      <c r="B1331" s="1"/>
    </row>
    <row r="1332" spans="2:2" x14ac:dyDescent="0.25">
      <c r="B1332" s="1"/>
    </row>
    <row r="1333" spans="2:2" x14ac:dyDescent="0.25">
      <c r="B1333" s="1"/>
    </row>
    <row r="1334" spans="2:2" x14ac:dyDescent="0.25">
      <c r="B1334" s="1"/>
    </row>
    <row r="1335" spans="2:2" x14ac:dyDescent="0.25">
      <c r="B1335" s="1"/>
    </row>
    <row r="1336" spans="2:2" x14ac:dyDescent="0.25">
      <c r="B1336" s="1"/>
    </row>
    <row r="1337" spans="2:2" x14ac:dyDescent="0.25">
      <c r="B1337" s="1"/>
    </row>
    <row r="1338" spans="2:2" x14ac:dyDescent="0.25">
      <c r="B1338" s="1"/>
    </row>
    <row r="1339" spans="2:2" x14ac:dyDescent="0.25">
      <c r="B1339" s="1"/>
    </row>
    <row r="1340" spans="2:2" x14ac:dyDescent="0.25">
      <c r="B1340" s="1"/>
    </row>
    <row r="1341" spans="2:2" x14ac:dyDescent="0.25">
      <c r="B1341" s="1"/>
    </row>
    <row r="1342" spans="2:2" x14ac:dyDescent="0.25">
      <c r="B1342" s="1"/>
    </row>
    <row r="1343" spans="2:2" x14ac:dyDescent="0.25">
      <c r="B1343" s="1"/>
    </row>
    <row r="1344" spans="2:2" x14ac:dyDescent="0.25">
      <c r="B1344" s="1"/>
    </row>
    <row r="1345" spans="2:2" x14ac:dyDescent="0.25">
      <c r="B1345" s="1"/>
    </row>
    <row r="1346" spans="2:2" x14ac:dyDescent="0.25">
      <c r="B1346" s="1"/>
    </row>
    <row r="1347" spans="2:2" x14ac:dyDescent="0.25">
      <c r="B1347" s="1"/>
    </row>
    <row r="1348" spans="2:2" x14ac:dyDescent="0.25">
      <c r="B1348" s="1"/>
    </row>
    <row r="1349" spans="2:2" x14ac:dyDescent="0.25">
      <c r="B1349" s="1"/>
    </row>
    <row r="1350" spans="2:2" x14ac:dyDescent="0.25">
      <c r="B1350" s="1"/>
    </row>
    <row r="1351" spans="2:2" x14ac:dyDescent="0.25">
      <c r="B1351" s="1"/>
    </row>
    <row r="1352" spans="2:2" x14ac:dyDescent="0.25">
      <c r="B1352" s="1"/>
    </row>
    <row r="1353" spans="2:2" x14ac:dyDescent="0.25">
      <c r="B1353" s="1"/>
    </row>
    <row r="1354" spans="2:2" x14ac:dyDescent="0.25">
      <c r="B1354" s="1"/>
    </row>
    <row r="1355" spans="2:2" x14ac:dyDescent="0.25">
      <c r="B1355" s="1"/>
    </row>
    <row r="1356" spans="2:2" x14ac:dyDescent="0.25">
      <c r="B1356" s="1"/>
    </row>
    <row r="1357" spans="2:2" x14ac:dyDescent="0.25">
      <c r="B1357" s="1"/>
    </row>
    <row r="1358" spans="2:2" x14ac:dyDescent="0.25">
      <c r="B1358" s="1"/>
    </row>
    <row r="1359" spans="2:2" x14ac:dyDescent="0.25">
      <c r="B1359" s="1"/>
    </row>
    <row r="1360" spans="2:2" x14ac:dyDescent="0.25">
      <c r="B1360" s="1"/>
    </row>
    <row r="1361" spans="2:2" x14ac:dyDescent="0.25">
      <c r="B1361" s="1"/>
    </row>
    <row r="1362" spans="2:2" x14ac:dyDescent="0.25">
      <c r="B1362" s="1"/>
    </row>
    <row r="1363" spans="2:2" x14ac:dyDescent="0.25">
      <c r="B1363" s="1"/>
    </row>
    <row r="1364" spans="2:2" x14ac:dyDescent="0.25">
      <c r="B1364" s="1"/>
    </row>
    <row r="1365" spans="2:2" x14ac:dyDescent="0.25">
      <c r="B1365" s="1"/>
    </row>
    <row r="1366" spans="2:2" x14ac:dyDescent="0.25">
      <c r="B1366" s="1"/>
    </row>
    <row r="1367" spans="2:2" x14ac:dyDescent="0.25">
      <c r="B1367" s="1"/>
    </row>
    <row r="1368" spans="2:2" x14ac:dyDescent="0.25">
      <c r="B1368" s="1"/>
    </row>
    <row r="1369" spans="2:2" x14ac:dyDescent="0.25">
      <c r="B1369" s="1"/>
    </row>
    <row r="1370" spans="2:2" x14ac:dyDescent="0.25">
      <c r="B1370" s="1"/>
    </row>
    <row r="1371" spans="2:2" x14ac:dyDescent="0.25">
      <c r="B1371" s="1"/>
    </row>
    <row r="1372" spans="2:2" x14ac:dyDescent="0.25">
      <c r="B1372" s="1"/>
    </row>
    <row r="1373" spans="2:2" x14ac:dyDescent="0.25">
      <c r="B1373" s="1"/>
    </row>
    <row r="1374" spans="2:2" x14ac:dyDescent="0.25">
      <c r="B1374" s="1"/>
    </row>
    <row r="1375" spans="2:2" x14ac:dyDescent="0.25">
      <c r="B1375" s="1"/>
    </row>
    <row r="1376" spans="2:2" x14ac:dyDescent="0.25">
      <c r="B1376" s="1"/>
    </row>
    <row r="1377" spans="2:2" x14ac:dyDescent="0.25">
      <c r="B1377" s="1"/>
    </row>
    <row r="1378" spans="2:2" x14ac:dyDescent="0.25">
      <c r="B1378" s="1"/>
    </row>
    <row r="1379" spans="2:2" x14ac:dyDescent="0.25">
      <c r="B1379" s="1"/>
    </row>
    <row r="1380" spans="2:2" x14ac:dyDescent="0.25">
      <c r="B1380" s="1"/>
    </row>
    <row r="1381" spans="2:2" x14ac:dyDescent="0.25">
      <c r="B1381" s="1"/>
    </row>
    <row r="1382" spans="2:2" x14ac:dyDescent="0.25">
      <c r="B1382" s="1"/>
    </row>
    <row r="1383" spans="2:2" x14ac:dyDescent="0.25">
      <c r="B1383" s="1"/>
    </row>
    <row r="1384" spans="2:2" x14ac:dyDescent="0.25">
      <c r="B1384" s="1"/>
    </row>
    <row r="1385" spans="2:2" x14ac:dyDescent="0.25">
      <c r="B1385" s="1"/>
    </row>
    <row r="1386" spans="2:2" x14ac:dyDescent="0.25">
      <c r="B1386" s="1"/>
    </row>
    <row r="1387" spans="2:2" x14ac:dyDescent="0.25">
      <c r="B1387" s="1"/>
    </row>
    <row r="1388" spans="2:2" x14ac:dyDescent="0.25">
      <c r="B1388" s="1"/>
    </row>
    <row r="1389" spans="2:2" x14ac:dyDescent="0.25">
      <c r="B1389" s="1"/>
    </row>
    <row r="1390" spans="2:2" x14ac:dyDescent="0.25">
      <c r="B1390" s="1"/>
    </row>
    <row r="1391" spans="2:2" x14ac:dyDescent="0.25">
      <c r="B1391" s="1"/>
    </row>
    <row r="1392" spans="2:2" x14ac:dyDescent="0.25">
      <c r="B1392" s="1"/>
    </row>
    <row r="1393" spans="2:2" x14ac:dyDescent="0.25">
      <c r="B1393" s="1"/>
    </row>
    <row r="1394" spans="2:2" x14ac:dyDescent="0.25">
      <c r="B1394" s="1"/>
    </row>
    <row r="1395" spans="2:2" x14ac:dyDescent="0.25">
      <c r="B1395" s="1"/>
    </row>
    <row r="1396" spans="2:2" x14ac:dyDescent="0.25">
      <c r="B1396" s="1"/>
    </row>
    <row r="1397" spans="2:2" x14ac:dyDescent="0.25">
      <c r="B1397" s="1"/>
    </row>
    <row r="1398" spans="2:2" x14ac:dyDescent="0.25">
      <c r="B1398" s="1"/>
    </row>
    <row r="1399" spans="2:2" x14ac:dyDescent="0.25">
      <c r="B1399" s="1"/>
    </row>
    <row r="1400" spans="2:2" x14ac:dyDescent="0.25">
      <c r="B1400" s="1"/>
    </row>
    <row r="1401" spans="2:2" x14ac:dyDescent="0.25">
      <c r="B1401" s="1"/>
    </row>
    <row r="1402" spans="2:2" x14ac:dyDescent="0.25">
      <c r="B1402" s="1"/>
    </row>
    <row r="1403" spans="2:2" x14ac:dyDescent="0.25">
      <c r="B1403" s="1"/>
    </row>
    <row r="1404" spans="2:2" x14ac:dyDescent="0.25">
      <c r="B1404" s="1"/>
    </row>
    <row r="1405" spans="2:2" x14ac:dyDescent="0.25">
      <c r="B1405" s="1"/>
    </row>
    <row r="1406" spans="2:2" x14ac:dyDescent="0.25">
      <c r="B1406" s="1"/>
    </row>
    <row r="1407" spans="2:2" x14ac:dyDescent="0.25">
      <c r="B1407" s="1"/>
    </row>
    <row r="1408" spans="2:2" x14ac:dyDescent="0.25">
      <c r="B1408" s="1"/>
    </row>
    <row r="1409" spans="2:2" x14ac:dyDescent="0.25">
      <c r="B1409" s="1"/>
    </row>
    <row r="1410" spans="2:2" x14ac:dyDescent="0.25">
      <c r="B1410" s="1"/>
    </row>
    <row r="1411" spans="2:2" x14ac:dyDescent="0.25">
      <c r="B1411" s="1"/>
    </row>
    <row r="1412" spans="2:2" x14ac:dyDescent="0.25">
      <c r="B1412" s="1"/>
    </row>
    <row r="1413" spans="2:2" x14ac:dyDescent="0.25">
      <c r="B1413" s="1"/>
    </row>
    <row r="1414" spans="2:2" x14ac:dyDescent="0.25">
      <c r="B1414" s="1"/>
    </row>
    <row r="1415" spans="2:2" x14ac:dyDescent="0.25">
      <c r="B1415" s="1"/>
    </row>
    <row r="1416" spans="2:2" x14ac:dyDescent="0.25">
      <c r="B1416" s="1"/>
    </row>
    <row r="1417" spans="2:2" x14ac:dyDescent="0.25">
      <c r="B1417" s="1"/>
    </row>
    <row r="1418" spans="2:2" x14ac:dyDescent="0.25">
      <c r="B1418" s="1"/>
    </row>
    <row r="1419" spans="2:2" x14ac:dyDescent="0.25">
      <c r="B1419" s="1"/>
    </row>
    <row r="1420" spans="2:2" x14ac:dyDescent="0.25">
      <c r="B1420" s="1"/>
    </row>
    <row r="1421" spans="2:2" x14ac:dyDescent="0.25">
      <c r="B1421" s="1"/>
    </row>
    <row r="1422" spans="2:2" x14ac:dyDescent="0.25">
      <c r="B1422" s="1"/>
    </row>
    <row r="1423" spans="2:2" x14ac:dyDescent="0.25">
      <c r="B1423" s="1"/>
    </row>
    <row r="1424" spans="2:2" x14ac:dyDescent="0.25">
      <c r="B1424" s="1"/>
    </row>
    <row r="1425" spans="2:2" x14ac:dyDescent="0.25">
      <c r="B1425" s="1"/>
    </row>
    <row r="1426" spans="2:2" x14ac:dyDescent="0.25">
      <c r="B1426" s="1"/>
    </row>
    <row r="1427" spans="2:2" x14ac:dyDescent="0.25">
      <c r="B1427" s="1"/>
    </row>
    <row r="1428" spans="2:2" x14ac:dyDescent="0.25">
      <c r="B1428" s="1"/>
    </row>
    <row r="1429" spans="2:2" x14ac:dyDescent="0.25">
      <c r="B1429" s="1"/>
    </row>
    <row r="1430" spans="2:2" x14ac:dyDescent="0.25">
      <c r="B1430" s="1"/>
    </row>
    <row r="1431" spans="2:2" x14ac:dyDescent="0.25">
      <c r="B1431" s="1"/>
    </row>
    <row r="1432" spans="2:2" x14ac:dyDescent="0.25">
      <c r="B1432" s="1"/>
    </row>
    <row r="1433" spans="2:2" x14ac:dyDescent="0.25">
      <c r="B1433" s="1"/>
    </row>
    <row r="1434" spans="2:2" x14ac:dyDescent="0.25">
      <c r="B1434" s="1"/>
    </row>
    <row r="1435" spans="2:2" x14ac:dyDescent="0.25">
      <c r="B1435" s="1"/>
    </row>
    <row r="1436" spans="2:2" x14ac:dyDescent="0.25">
      <c r="B1436" s="1"/>
    </row>
    <row r="1437" spans="2:2" x14ac:dyDescent="0.25">
      <c r="B1437" s="1"/>
    </row>
    <row r="1438" spans="2:2" x14ac:dyDescent="0.25">
      <c r="B1438" s="1"/>
    </row>
    <row r="1439" spans="2:2" x14ac:dyDescent="0.25">
      <c r="B1439" s="1"/>
    </row>
    <row r="1440" spans="2:2" x14ac:dyDescent="0.25">
      <c r="B1440" s="1"/>
    </row>
    <row r="1441" spans="2:2" x14ac:dyDescent="0.25">
      <c r="B1441" s="1"/>
    </row>
    <row r="1442" spans="2:2" x14ac:dyDescent="0.25">
      <c r="B1442" s="1"/>
    </row>
    <row r="1443" spans="2:2" x14ac:dyDescent="0.25">
      <c r="B1443" s="1"/>
    </row>
    <row r="1444" spans="2:2" x14ac:dyDescent="0.25">
      <c r="B1444" s="1"/>
    </row>
    <row r="1445" spans="2:2" x14ac:dyDescent="0.25">
      <c r="B1445" s="1"/>
    </row>
    <row r="1446" spans="2:2" x14ac:dyDescent="0.25">
      <c r="B1446" s="1"/>
    </row>
    <row r="1447" spans="2:2" x14ac:dyDescent="0.25">
      <c r="B1447" s="1"/>
    </row>
    <row r="1448" spans="2:2" x14ac:dyDescent="0.25">
      <c r="B1448" s="1"/>
    </row>
    <row r="1449" spans="2:2" x14ac:dyDescent="0.25">
      <c r="B1449" s="1"/>
    </row>
    <row r="1450" spans="2:2" x14ac:dyDescent="0.25">
      <c r="B1450" s="1"/>
    </row>
    <row r="1451" spans="2:2" x14ac:dyDescent="0.25">
      <c r="B1451" s="1"/>
    </row>
    <row r="1452" spans="2:2" x14ac:dyDescent="0.25">
      <c r="B1452" s="1"/>
    </row>
    <row r="1453" spans="2:2" x14ac:dyDescent="0.25">
      <c r="B1453" s="1"/>
    </row>
    <row r="1454" spans="2:2" x14ac:dyDescent="0.25">
      <c r="B1454" s="1"/>
    </row>
    <row r="1455" spans="2:2" x14ac:dyDescent="0.25">
      <c r="B1455" s="1"/>
    </row>
    <row r="1456" spans="2:2" x14ac:dyDescent="0.25">
      <c r="B1456" s="1"/>
    </row>
    <row r="1457" spans="2:2" x14ac:dyDescent="0.25">
      <c r="B1457" s="1"/>
    </row>
    <row r="1458" spans="2:2" x14ac:dyDescent="0.25">
      <c r="B1458" s="1"/>
    </row>
    <row r="1459" spans="2:2" x14ac:dyDescent="0.25">
      <c r="B1459" s="1"/>
    </row>
    <row r="1460" spans="2:2" x14ac:dyDescent="0.25">
      <c r="B1460" s="1"/>
    </row>
    <row r="1461" spans="2:2" x14ac:dyDescent="0.25">
      <c r="B1461" s="1"/>
    </row>
    <row r="1462" spans="2:2" x14ac:dyDescent="0.25">
      <c r="B1462" s="1"/>
    </row>
    <row r="1463" spans="2:2" x14ac:dyDescent="0.25">
      <c r="B1463" s="1"/>
    </row>
    <row r="1464" spans="2:2" x14ac:dyDescent="0.25">
      <c r="B1464" s="1"/>
    </row>
    <row r="1465" spans="2:2" x14ac:dyDescent="0.25">
      <c r="B1465" s="1"/>
    </row>
    <row r="1466" spans="2:2" x14ac:dyDescent="0.25">
      <c r="B1466" s="1"/>
    </row>
    <row r="1467" spans="2:2" x14ac:dyDescent="0.25">
      <c r="B1467" s="1"/>
    </row>
    <row r="1468" spans="2:2" x14ac:dyDescent="0.25">
      <c r="B1468" s="1"/>
    </row>
    <row r="1469" spans="2:2" x14ac:dyDescent="0.25">
      <c r="B1469" s="1"/>
    </row>
    <row r="1470" spans="2:2" x14ac:dyDescent="0.25">
      <c r="B1470" s="1"/>
    </row>
    <row r="1471" spans="2:2" x14ac:dyDescent="0.25">
      <c r="B1471" s="1"/>
    </row>
    <row r="1472" spans="2:2" x14ac:dyDescent="0.25">
      <c r="B1472" s="1"/>
    </row>
    <row r="1473" spans="2:2" x14ac:dyDescent="0.25">
      <c r="B1473" s="1"/>
    </row>
    <row r="1474" spans="2:2" x14ac:dyDescent="0.25">
      <c r="B1474" s="1"/>
    </row>
    <row r="1475" spans="2:2" x14ac:dyDescent="0.25">
      <c r="B1475" s="1"/>
    </row>
    <row r="1476" spans="2:2" x14ac:dyDescent="0.25">
      <c r="B1476" s="1"/>
    </row>
    <row r="1477" spans="2:2" x14ac:dyDescent="0.25">
      <c r="B1477" s="1"/>
    </row>
    <row r="1478" spans="2:2" x14ac:dyDescent="0.25">
      <c r="B1478" s="1"/>
    </row>
    <row r="1479" spans="2:2" x14ac:dyDescent="0.25">
      <c r="B1479" s="1"/>
    </row>
    <row r="1480" spans="2:2" x14ac:dyDescent="0.25">
      <c r="B1480" s="1"/>
    </row>
    <row r="1481" spans="2:2" x14ac:dyDescent="0.25">
      <c r="B1481" s="1"/>
    </row>
    <row r="1482" spans="2:2" x14ac:dyDescent="0.25">
      <c r="B1482" s="1"/>
    </row>
    <row r="1483" spans="2:2" x14ac:dyDescent="0.25">
      <c r="B1483" s="1"/>
    </row>
    <row r="1484" spans="2:2" x14ac:dyDescent="0.25">
      <c r="B1484" s="1"/>
    </row>
    <row r="1485" spans="2:2" x14ac:dyDescent="0.25">
      <c r="B1485" s="1"/>
    </row>
    <row r="1486" spans="2:2" x14ac:dyDescent="0.25">
      <c r="B1486" s="1"/>
    </row>
    <row r="1487" spans="2:2" x14ac:dyDescent="0.25">
      <c r="B1487" s="1"/>
    </row>
    <row r="1488" spans="2:2" x14ac:dyDescent="0.25">
      <c r="B1488" s="1"/>
    </row>
    <row r="1489" spans="2:2" x14ac:dyDescent="0.25">
      <c r="B1489" s="1"/>
    </row>
    <row r="1490" spans="2:2" x14ac:dyDescent="0.25">
      <c r="B1490" s="1"/>
    </row>
    <row r="1491" spans="2:2" x14ac:dyDescent="0.25">
      <c r="B1491" s="1"/>
    </row>
    <row r="1492" spans="2:2" x14ac:dyDescent="0.25">
      <c r="B1492" s="1"/>
    </row>
    <row r="1493" spans="2:2" x14ac:dyDescent="0.25">
      <c r="B1493" s="1"/>
    </row>
    <row r="1494" spans="2:2" x14ac:dyDescent="0.25">
      <c r="B1494" s="1"/>
    </row>
    <row r="1495" spans="2:2" x14ac:dyDescent="0.25">
      <c r="B1495" s="1"/>
    </row>
    <row r="1496" spans="2:2" x14ac:dyDescent="0.25">
      <c r="B1496" s="1"/>
    </row>
    <row r="1497" spans="2:2" x14ac:dyDescent="0.25">
      <c r="B1497" s="1"/>
    </row>
    <row r="1498" spans="2:2" x14ac:dyDescent="0.25">
      <c r="B1498" s="1"/>
    </row>
    <row r="1499" spans="2:2" x14ac:dyDescent="0.25">
      <c r="B1499" s="1"/>
    </row>
    <row r="1500" spans="2:2" x14ac:dyDescent="0.25">
      <c r="B1500" s="1"/>
    </row>
    <row r="1501" spans="2:2" x14ac:dyDescent="0.25">
      <c r="B1501" s="1"/>
    </row>
    <row r="1502" spans="2:2" x14ac:dyDescent="0.25">
      <c r="B1502" s="1"/>
    </row>
    <row r="1503" spans="2:2" x14ac:dyDescent="0.25">
      <c r="B1503" s="1"/>
    </row>
    <row r="1504" spans="2:2" x14ac:dyDescent="0.25">
      <c r="B1504" s="1"/>
    </row>
    <row r="1505" spans="2:2" x14ac:dyDescent="0.25">
      <c r="B1505" s="1"/>
    </row>
    <row r="1506" spans="2:2" x14ac:dyDescent="0.25">
      <c r="B1506" s="1"/>
    </row>
    <row r="1507" spans="2:2" x14ac:dyDescent="0.25">
      <c r="B1507" s="1"/>
    </row>
    <row r="1508" spans="2:2" x14ac:dyDescent="0.25">
      <c r="B1508" s="1"/>
    </row>
    <row r="1509" spans="2:2" x14ac:dyDescent="0.25">
      <c r="B1509" s="1"/>
    </row>
    <row r="1510" spans="2:2" x14ac:dyDescent="0.25">
      <c r="B1510" s="1"/>
    </row>
    <row r="1511" spans="2:2" x14ac:dyDescent="0.25">
      <c r="B1511" s="1"/>
    </row>
    <row r="1512" spans="2:2" x14ac:dyDescent="0.25">
      <c r="B1512" s="1"/>
    </row>
    <row r="1513" spans="2:2" x14ac:dyDescent="0.25">
      <c r="B1513" s="1"/>
    </row>
    <row r="1514" spans="2:2" x14ac:dyDescent="0.25">
      <c r="B1514" s="1"/>
    </row>
    <row r="1515" spans="2:2" x14ac:dyDescent="0.25">
      <c r="B1515" s="1"/>
    </row>
    <row r="1516" spans="2:2" x14ac:dyDescent="0.25">
      <c r="B1516" s="1"/>
    </row>
    <row r="1517" spans="2:2" x14ac:dyDescent="0.25">
      <c r="B1517" s="1"/>
    </row>
    <row r="1518" spans="2:2" x14ac:dyDescent="0.25">
      <c r="B1518" s="1"/>
    </row>
    <row r="1519" spans="2:2" x14ac:dyDescent="0.25">
      <c r="B1519" s="1"/>
    </row>
    <row r="1520" spans="2:2" x14ac:dyDescent="0.25">
      <c r="B1520" s="1"/>
    </row>
    <row r="1521" spans="2:2" x14ac:dyDescent="0.25">
      <c r="B1521" s="1"/>
    </row>
    <row r="1522" spans="2:2" x14ac:dyDescent="0.25">
      <c r="B1522" s="1"/>
    </row>
    <row r="1523" spans="2:2" x14ac:dyDescent="0.25">
      <c r="B1523" s="1"/>
    </row>
    <row r="1524" spans="2:2" x14ac:dyDescent="0.25">
      <c r="B1524" s="1"/>
    </row>
    <row r="1525" spans="2:2" x14ac:dyDescent="0.25">
      <c r="B1525" s="1"/>
    </row>
    <row r="1526" spans="2:2" x14ac:dyDescent="0.25">
      <c r="B1526" s="1"/>
    </row>
    <row r="1527" spans="2:2" x14ac:dyDescent="0.25">
      <c r="B1527" s="1"/>
    </row>
    <row r="1528" spans="2:2" x14ac:dyDescent="0.25">
      <c r="B1528" s="1"/>
    </row>
    <row r="1529" spans="2:2" x14ac:dyDescent="0.25">
      <c r="B1529" s="1"/>
    </row>
    <row r="1530" spans="2:2" x14ac:dyDescent="0.25">
      <c r="B1530" s="1"/>
    </row>
    <row r="1531" spans="2:2" x14ac:dyDescent="0.25">
      <c r="B1531" s="1"/>
    </row>
    <row r="1532" spans="2:2" x14ac:dyDescent="0.25">
      <c r="B1532" s="1"/>
    </row>
    <row r="1533" spans="2:2" x14ac:dyDescent="0.25">
      <c r="B1533" s="1"/>
    </row>
    <row r="1534" spans="2:2" x14ac:dyDescent="0.25">
      <c r="B1534" s="1"/>
    </row>
    <row r="1535" spans="2:2" x14ac:dyDescent="0.25">
      <c r="B1535" s="1"/>
    </row>
    <row r="1536" spans="2:2" x14ac:dyDescent="0.25">
      <c r="B1536" s="1"/>
    </row>
    <row r="1537" spans="2:2" x14ac:dyDescent="0.25">
      <c r="B1537" s="1"/>
    </row>
    <row r="1538" spans="2:2" x14ac:dyDescent="0.25">
      <c r="B1538" s="1"/>
    </row>
    <row r="1539" spans="2:2" x14ac:dyDescent="0.25">
      <c r="B1539" s="1"/>
    </row>
    <row r="1540" spans="2:2" x14ac:dyDescent="0.25">
      <c r="B1540" s="1"/>
    </row>
    <row r="1541" spans="2:2" x14ac:dyDescent="0.25">
      <c r="B1541" s="1"/>
    </row>
    <row r="1542" spans="2:2" x14ac:dyDescent="0.25">
      <c r="B1542" s="1"/>
    </row>
    <row r="1543" spans="2:2" x14ac:dyDescent="0.25">
      <c r="B1543" s="1"/>
    </row>
    <row r="1544" spans="2:2" x14ac:dyDescent="0.25">
      <c r="B1544" s="1"/>
    </row>
    <row r="1545" spans="2:2" x14ac:dyDescent="0.25">
      <c r="B1545" s="1"/>
    </row>
    <row r="1546" spans="2:2" x14ac:dyDescent="0.25">
      <c r="B1546" s="1"/>
    </row>
    <row r="1547" spans="2:2" x14ac:dyDescent="0.25">
      <c r="B1547" s="1"/>
    </row>
    <row r="1548" spans="2:2" x14ac:dyDescent="0.25">
      <c r="B1548" s="1"/>
    </row>
    <row r="1549" spans="2:2" x14ac:dyDescent="0.25">
      <c r="B1549" s="1"/>
    </row>
    <row r="1550" spans="2:2" x14ac:dyDescent="0.25">
      <c r="B1550" s="1"/>
    </row>
    <row r="1551" spans="2:2" x14ac:dyDescent="0.25">
      <c r="B1551" s="1"/>
    </row>
    <row r="1552" spans="2:2" x14ac:dyDescent="0.25">
      <c r="B1552" s="1"/>
    </row>
    <row r="1553" spans="2:2" x14ac:dyDescent="0.25">
      <c r="B1553" s="1"/>
    </row>
    <row r="1554" spans="2:2" x14ac:dyDescent="0.25">
      <c r="B1554" s="1"/>
    </row>
    <row r="1555" spans="2:2" x14ac:dyDescent="0.25">
      <c r="B1555" s="1"/>
    </row>
    <row r="1556" spans="2:2" x14ac:dyDescent="0.25">
      <c r="B1556" s="1"/>
    </row>
    <row r="1557" spans="2:2" x14ac:dyDescent="0.25">
      <c r="B1557" s="1"/>
    </row>
    <row r="1558" spans="2:2" x14ac:dyDescent="0.25">
      <c r="B1558" s="1"/>
    </row>
    <row r="1559" spans="2:2" x14ac:dyDescent="0.25">
      <c r="B1559" s="1"/>
    </row>
    <row r="1560" spans="2:2" x14ac:dyDescent="0.25">
      <c r="B1560" s="1"/>
    </row>
    <row r="1561" spans="2:2" x14ac:dyDescent="0.25">
      <c r="B1561" s="1"/>
    </row>
    <row r="1562" spans="2:2" x14ac:dyDescent="0.25">
      <c r="B1562" s="1"/>
    </row>
    <row r="1563" spans="2:2" x14ac:dyDescent="0.25">
      <c r="B1563" s="1"/>
    </row>
    <row r="1564" spans="2:2" x14ac:dyDescent="0.25">
      <c r="B1564" s="1"/>
    </row>
    <row r="1565" spans="2:2" x14ac:dyDescent="0.25">
      <c r="B1565" s="1"/>
    </row>
    <row r="1566" spans="2:2" x14ac:dyDescent="0.25">
      <c r="B1566" s="1"/>
    </row>
    <row r="1567" spans="2:2" x14ac:dyDescent="0.25">
      <c r="B1567" s="1"/>
    </row>
    <row r="1568" spans="2:2" x14ac:dyDescent="0.25">
      <c r="B1568" s="1"/>
    </row>
    <row r="1569" spans="2:2" x14ac:dyDescent="0.25">
      <c r="B1569" s="1"/>
    </row>
    <row r="1570" spans="2:2" x14ac:dyDescent="0.25">
      <c r="B1570" s="1"/>
    </row>
    <row r="1571" spans="2:2" x14ac:dyDescent="0.25">
      <c r="B1571" s="1"/>
    </row>
    <row r="1572" spans="2:2" x14ac:dyDescent="0.25">
      <c r="B1572" s="1"/>
    </row>
    <row r="1573" spans="2:2" x14ac:dyDescent="0.25">
      <c r="B1573" s="1"/>
    </row>
    <row r="1574" spans="2:2" x14ac:dyDescent="0.25">
      <c r="B1574" s="1"/>
    </row>
    <row r="1575" spans="2:2" x14ac:dyDescent="0.25">
      <c r="B1575" s="1"/>
    </row>
    <row r="1576" spans="2:2" x14ac:dyDescent="0.25">
      <c r="B1576" s="1"/>
    </row>
    <row r="1577" spans="2:2" x14ac:dyDescent="0.25">
      <c r="B1577" s="1"/>
    </row>
    <row r="1578" spans="2:2" x14ac:dyDescent="0.25">
      <c r="B1578" s="1"/>
    </row>
    <row r="1579" spans="2:2" x14ac:dyDescent="0.25">
      <c r="B1579" s="1"/>
    </row>
    <row r="1580" spans="2:2" x14ac:dyDescent="0.25">
      <c r="B1580" s="1"/>
    </row>
    <row r="1581" spans="2:2" x14ac:dyDescent="0.25">
      <c r="B1581" s="1"/>
    </row>
    <row r="1582" spans="2:2" x14ac:dyDescent="0.25">
      <c r="B1582" s="1"/>
    </row>
    <row r="1583" spans="2:2" x14ac:dyDescent="0.25">
      <c r="B1583" s="1"/>
    </row>
    <row r="1584" spans="2:2" x14ac:dyDescent="0.25">
      <c r="B1584" s="1"/>
    </row>
    <row r="1585" spans="2:2" x14ac:dyDescent="0.25">
      <c r="B1585" s="1"/>
    </row>
    <row r="1586" spans="2:2" x14ac:dyDescent="0.25">
      <c r="B1586" s="1"/>
    </row>
    <row r="1587" spans="2:2" x14ac:dyDescent="0.25">
      <c r="B1587" s="1"/>
    </row>
    <row r="1588" spans="2:2" x14ac:dyDescent="0.25">
      <c r="B1588" s="1"/>
    </row>
    <row r="1589" spans="2:2" x14ac:dyDescent="0.25">
      <c r="B1589" s="1"/>
    </row>
    <row r="1590" spans="2:2" x14ac:dyDescent="0.25">
      <c r="B1590" s="1"/>
    </row>
    <row r="1591" spans="2:2" x14ac:dyDescent="0.25">
      <c r="B1591" s="1"/>
    </row>
    <row r="1592" spans="2:2" x14ac:dyDescent="0.25">
      <c r="B1592" s="1"/>
    </row>
    <row r="1593" spans="2:2" x14ac:dyDescent="0.25">
      <c r="B1593" s="1"/>
    </row>
    <row r="1594" spans="2:2" x14ac:dyDescent="0.25">
      <c r="B1594" s="1"/>
    </row>
    <row r="1595" spans="2:2" x14ac:dyDescent="0.25">
      <c r="B1595" s="1"/>
    </row>
    <row r="1596" spans="2:2" x14ac:dyDescent="0.25">
      <c r="B1596" s="1"/>
    </row>
    <row r="1597" spans="2:2" x14ac:dyDescent="0.25">
      <c r="B1597" s="1"/>
    </row>
    <row r="1598" spans="2:2" x14ac:dyDescent="0.25">
      <c r="B1598" s="1"/>
    </row>
    <row r="1599" spans="2:2" x14ac:dyDescent="0.25">
      <c r="B1599" s="1"/>
    </row>
    <row r="1600" spans="2:2" x14ac:dyDescent="0.25">
      <c r="B1600" s="1"/>
    </row>
    <row r="1601" spans="2:2" x14ac:dyDescent="0.25">
      <c r="B1601" s="1"/>
    </row>
    <row r="1602" spans="2:2" x14ac:dyDescent="0.25">
      <c r="B1602" s="1"/>
    </row>
    <row r="1603" spans="2:2" x14ac:dyDescent="0.25">
      <c r="B1603" s="1"/>
    </row>
    <row r="1604" spans="2:2" x14ac:dyDescent="0.25">
      <c r="B1604" s="1"/>
    </row>
    <row r="1605" spans="2:2" x14ac:dyDescent="0.25">
      <c r="B1605" s="1"/>
    </row>
    <row r="1606" spans="2:2" x14ac:dyDescent="0.25">
      <c r="B1606" s="1"/>
    </row>
    <row r="1607" spans="2:2" x14ac:dyDescent="0.25">
      <c r="B1607" s="1"/>
    </row>
    <row r="1608" spans="2:2" x14ac:dyDescent="0.25">
      <c r="B1608" s="1"/>
    </row>
    <row r="1609" spans="2:2" x14ac:dyDescent="0.25">
      <c r="B1609" s="1"/>
    </row>
    <row r="1610" spans="2:2" x14ac:dyDescent="0.25">
      <c r="B1610" s="1"/>
    </row>
    <row r="1611" spans="2:2" x14ac:dyDescent="0.25">
      <c r="B1611" s="1"/>
    </row>
    <row r="1612" spans="2:2" x14ac:dyDescent="0.25">
      <c r="B1612" s="1"/>
    </row>
    <row r="1613" spans="2:2" x14ac:dyDescent="0.25">
      <c r="B1613" s="1"/>
    </row>
    <row r="1614" spans="2:2" x14ac:dyDescent="0.25">
      <c r="B1614" s="1"/>
    </row>
    <row r="1615" spans="2:2" x14ac:dyDescent="0.25">
      <c r="B1615" s="1"/>
    </row>
    <row r="1616" spans="2:2" x14ac:dyDescent="0.25">
      <c r="B1616" s="1"/>
    </row>
    <row r="1617" spans="2:2" x14ac:dyDescent="0.25">
      <c r="B1617" s="1"/>
    </row>
    <row r="1618" spans="2:2" x14ac:dyDescent="0.25">
      <c r="B1618" s="1"/>
    </row>
    <row r="1619" spans="2:2" x14ac:dyDescent="0.25">
      <c r="B1619" s="1"/>
    </row>
    <row r="1620" spans="2:2" x14ac:dyDescent="0.25">
      <c r="B1620" s="1"/>
    </row>
    <row r="1621" spans="2:2" x14ac:dyDescent="0.25">
      <c r="B1621" s="1"/>
    </row>
    <row r="1622" spans="2:2" x14ac:dyDescent="0.25">
      <c r="B1622" s="1"/>
    </row>
    <row r="1623" spans="2:2" x14ac:dyDescent="0.25">
      <c r="B1623" s="1"/>
    </row>
    <row r="1624" spans="2:2" x14ac:dyDescent="0.25">
      <c r="B1624" s="1"/>
    </row>
    <row r="1625" spans="2:2" x14ac:dyDescent="0.25">
      <c r="B1625" s="1"/>
    </row>
    <row r="1626" spans="2:2" x14ac:dyDescent="0.25">
      <c r="B1626" s="1"/>
    </row>
    <row r="1627" spans="2:2" x14ac:dyDescent="0.25">
      <c r="B1627" s="1"/>
    </row>
    <row r="1628" spans="2:2" x14ac:dyDescent="0.25">
      <c r="B1628" s="1"/>
    </row>
    <row r="1629" spans="2:2" x14ac:dyDescent="0.25">
      <c r="B1629" s="1"/>
    </row>
    <row r="1630" spans="2:2" x14ac:dyDescent="0.25">
      <c r="B1630" s="1"/>
    </row>
    <row r="1631" spans="2:2" x14ac:dyDescent="0.25">
      <c r="B1631" s="1"/>
    </row>
    <row r="1632" spans="2:2" x14ac:dyDescent="0.25">
      <c r="B1632" s="1"/>
    </row>
    <row r="1633" spans="2:2" x14ac:dyDescent="0.25">
      <c r="B1633" s="1"/>
    </row>
    <row r="1634" spans="2:2" x14ac:dyDescent="0.25">
      <c r="B1634" s="1"/>
    </row>
    <row r="1635" spans="2:2" x14ac:dyDescent="0.25">
      <c r="B1635" s="1"/>
    </row>
    <row r="1636" spans="2:2" x14ac:dyDescent="0.25">
      <c r="B1636" s="1"/>
    </row>
    <row r="1637" spans="2:2" x14ac:dyDescent="0.25">
      <c r="B1637" s="1"/>
    </row>
    <row r="1638" spans="2:2" x14ac:dyDescent="0.25">
      <c r="B1638" s="1"/>
    </row>
    <row r="1639" spans="2:2" x14ac:dyDescent="0.25">
      <c r="B1639" s="1"/>
    </row>
    <row r="1640" spans="2:2" x14ac:dyDescent="0.25">
      <c r="B1640" s="1"/>
    </row>
    <row r="1641" spans="2:2" x14ac:dyDescent="0.25">
      <c r="B1641" s="1"/>
    </row>
    <row r="1642" spans="2:2" x14ac:dyDescent="0.25">
      <c r="B1642" s="1"/>
    </row>
    <row r="1643" spans="2:2" x14ac:dyDescent="0.25">
      <c r="B1643" s="1"/>
    </row>
    <row r="1644" spans="2:2" x14ac:dyDescent="0.25">
      <c r="B1644" s="1"/>
    </row>
    <row r="1645" spans="2:2" x14ac:dyDescent="0.25">
      <c r="B1645" s="1"/>
    </row>
    <row r="1646" spans="2:2" x14ac:dyDescent="0.25">
      <c r="B1646" s="1"/>
    </row>
    <row r="1647" spans="2:2" x14ac:dyDescent="0.25">
      <c r="B1647" s="1"/>
    </row>
    <row r="1648" spans="2:2" x14ac:dyDescent="0.25">
      <c r="B1648" s="1"/>
    </row>
    <row r="1649" spans="2:2" x14ac:dyDescent="0.25">
      <c r="B1649" s="1"/>
    </row>
    <row r="1650" spans="2:2" x14ac:dyDescent="0.25">
      <c r="B1650" s="1"/>
    </row>
    <row r="1651" spans="2:2" x14ac:dyDescent="0.25">
      <c r="B1651" s="1"/>
    </row>
    <row r="1652" spans="2:2" x14ac:dyDescent="0.25">
      <c r="B1652" s="1"/>
    </row>
    <row r="1653" spans="2:2" x14ac:dyDescent="0.25">
      <c r="B1653" s="1"/>
    </row>
    <row r="1654" spans="2:2" x14ac:dyDescent="0.25">
      <c r="B1654" s="1"/>
    </row>
    <row r="1655" spans="2:2" x14ac:dyDescent="0.25">
      <c r="B1655" s="1"/>
    </row>
    <row r="1656" spans="2:2" x14ac:dyDescent="0.25">
      <c r="B1656" s="1"/>
    </row>
    <row r="1657" spans="2:2" x14ac:dyDescent="0.25">
      <c r="B1657" s="1"/>
    </row>
    <row r="1658" spans="2:2" x14ac:dyDescent="0.25">
      <c r="B1658" s="1"/>
    </row>
    <row r="1659" spans="2:2" x14ac:dyDescent="0.25">
      <c r="B1659" s="1"/>
    </row>
    <row r="1660" spans="2:2" x14ac:dyDescent="0.25">
      <c r="B1660" s="1"/>
    </row>
    <row r="1661" spans="2:2" x14ac:dyDescent="0.25">
      <c r="B1661" s="1"/>
    </row>
    <row r="1662" spans="2:2" x14ac:dyDescent="0.25">
      <c r="B1662" s="1"/>
    </row>
    <row r="1663" spans="2:2" x14ac:dyDescent="0.25">
      <c r="B1663" s="1"/>
    </row>
    <row r="1664" spans="2:2" x14ac:dyDescent="0.25">
      <c r="B1664" s="1"/>
    </row>
    <row r="1665" spans="2:2" x14ac:dyDescent="0.25">
      <c r="B1665" s="1"/>
    </row>
    <row r="1666" spans="2:2" x14ac:dyDescent="0.25">
      <c r="B1666" s="1"/>
    </row>
    <row r="1667" spans="2:2" x14ac:dyDescent="0.25">
      <c r="B1667" s="1"/>
    </row>
    <row r="1668" spans="2:2" x14ac:dyDescent="0.25">
      <c r="B1668" s="1"/>
    </row>
    <row r="1669" spans="2:2" x14ac:dyDescent="0.25">
      <c r="B1669" s="1"/>
    </row>
    <row r="1670" spans="2:2" x14ac:dyDescent="0.25">
      <c r="B1670" s="1"/>
    </row>
    <row r="1671" spans="2:2" x14ac:dyDescent="0.25">
      <c r="B1671" s="1"/>
    </row>
    <row r="1672" spans="2:2" x14ac:dyDescent="0.25">
      <c r="B1672" s="1"/>
    </row>
    <row r="1673" spans="2:2" x14ac:dyDescent="0.25">
      <c r="B1673" s="1"/>
    </row>
    <row r="1674" spans="2:2" x14ac:dyDescent="0.25">
      <c r="B1674" s="1"/>
    </row>
    <row r="1675" spans="2:2" x14ac:dyDescent="0.25">
      <c r="B1675" s="1"/>
    </row>
    <row r="1676" spans="2:2" x14ac:dyDescent="0.25">
      <c r="B1676" s="1"/>
    </row>
    <row r="1677" spans="2:2" x14ac:dyDescent="0.25">
      <c r="B1677" s="1"/>
    </row>
    <row r="1678" spans="2:2" x14ac:dyDescent="0.25">
      <c r="B1678" s="1"/>
    </row>
    <row r="1679" spans="2:2" x14ac:dyDescent="0.25">
      <c r="B1679" s="1"/>
    </row>
    <row r="1680" spans="2:2" x14ac:dyDescent="0.25">
      <c r="B1680" s="1"/>
    </row>
    <row r="1681" spans="2:2" x14ac:dyDescent="0.25">
      <c r="B1681" s="1"/>
    </row>
    <row r="1682" spans="2:2" x14ac:dyDescent="0.25">
      <c r="B1682" s="1"/>
    </row>
    <row r="1683" spans="2:2" x14ac:dyDescent="0.25">
      <c r="B1683" s="1"/>
    </row>
    <row r="1684" spans="2:2" x14ac:dyDescent="0.25">
      <c r="B1684" s="1"/>
    </row>
    <row r="1685" spans="2:2" x14ac:dyDescent="0.25">
      <c r="B1685" s="1"/>
    </row>
    <row r="1686" spans="2:2" x14ac:dyDescent="0.25">
      <c r="B1686" s="1"/>
    </row>
    <row r="1687" spans="2:2" x14ac:dyDescent="0.25">
      <c r="B1687" s="1"/>
    </row>
    <row r="1688" spans="2:2" x14ac:dyDescent="0.25">
      <c r="B1688" s="1"/>
    </row>
    <row r="1689" spans="2:2" x14ac:dyDescent="0.25">
      <c r="B1689" s="1"/>
    </row>
    <row r="1690" spans="2:2" x14ac:dyDescent="0.25">
      <c r="B1690" s="1"/>
    </row>
    <row r="1691" spans="2:2" x14ac:dyDescent="0.25">
      <c r="B1691" s="1"/>
    </row>
    <row r="1692" spans="2:2" x14ac:dyDescent="0.25">
      <c r="B1692" s="1"/>
    </row>
    <row r="1693" spans="2:2" x14ac:dyDescent="0.25">
      <c r="B1693" s="1"/>
    </row>
    <row r="1694" spans="2:2" x14ac:dyDescent="0.25">
      <c r="B1694" s="1"/>
    </row>
    <row r="1695" spans="2:2" x14ac:dyDescent="0.25">
      <c r="B1695" s="1"/>
    </row>
    <row r="1696" spans="2:2" x14ac:dyDescent="0.25">
      <c r="B1696" s="1"/>
    </row>
    <row r="1697" spans="2:2" x14ac:dyDescent="0.25">
      <c r="B1697" s="1"/>
    </row>
    <row r="1698" spans="2:2" x14ac:dyDescent="0.25">
      <c r="B1698" s="1"/>
    </row>
    <row r="1699" spans="2:2" x14ac:dyDescent="0.25">
      <c r="B1699" s="1"/>
    </row>
    <row r="1700" spans="2:2" x14ac:dyDescent="0.25">
      <c r="B1700" s="1"/>
    </row>
    <row r="1701" spans="2:2" x14ac:dyDescent="0.25">
      <c r="B1701" s="1"/>
    </row>
    <row r="1702" spans="2:2" x14ac:dyDescent="0.25">
      <c r="B1702" s="1"/>
    </row>
    <row r="1703" spans="2:2" x14ac:dyDescent="0.25">
      <c r="B1703" s="1"/>
    </row>
    <row r="1704" spans="2:2" x14ac:dyDescent="0.25">
      <c r="B1704" s="1"/>
    </row>
    <row r="1705" spans="2:2" x14ac:dyDescent="0.25">
      <c r="B1705" s="1"/>
    </row>
    <row r="1706" spans="2:2" x14ac:dyDescent="0.25">
      <c r="B1706" s="1"/>
    </row>
    <row r="1707" spans="2:2" x14ac:dyDescent="0.25">
      <c r="B1707" s="1"/>
    </row>
    <row r="1708" spans="2:2" x14ac:dyDescent="0.25">
      <c r="B1708" s="1"/>
    </row>
    <row r="1709" spans="2:2" x14ac:dyDescent="0.25">
      <c r="B1709" s="1"/>
    </row>
    <row r="1710" spans="2:2" x14ac:dyDescent="0.25">
      <c r="B1710" s="1"/>
    </row>
    <row r="1711" spans="2:2" x14ac:dyDescent="0.25">
      <c r="B1711" s="1"/>
    </row>
    <row r="1712" spans="2:2" x14ac:dyDescent="0.25">
      <c r="B1712" s="1"/>
    </row>
    <row r="1713" spans="2:2" x14ac:dyDescent="0.25">
      <c r="B1713" s="1"/>
    </row>
    <row r="1714" spans="2:2" x14ac:dyDescent="0.25">
      <c r="B1714" s="1"/>
    </row>
    <row r="1715" spans="2:2" x14ac:dyDescent="0.25">
      <c r="B1715" s="1"/>
    </row>
    <row r="1716" spans="2:2" x14ac:dyDescent="0.25">
      <c r="B1716" s="1"/>
    </row>
    <row r="1717" spans="2:2" x14ac:dyDescent="0.25">
      <c r="B1717" s="1"/>
    </row>
    <row r="1718" spans="2:2" x14ac:dyDescent="0.25">
      <c r="B1718" s="1"/>
    </row>
    <row r="1719" spans="2:2" x14ac:dyDescent="0.25">
      <c r="B1719" s="1"/>
    </row>
    <row r="1720" spans="2:2" x14ac:dyDescent="0.25">
      <c r="B1720" s="1"/>
    </row>
    <row r="1721" spans="2:2" x14ac:dyDescent="0.25">
      <c r="B1721" s="1"/>
    </row>
    <row r="1722" spans="2:2" x14ac:dyDescent="0.25">
      <c r="B1722" s="1"/>
    </row>
    <row r="1723" spans="2:2" x14ac:dyDescent="0.25">
      <c r="B1723" s="1"/>
    </row>
    <row r="1724" spans="2:2" x14ac:dyDescent="0.25">
      <c r="B1724" s="1"/>
    </row>
    <row r="1725" spans="2:2" x14ac:dyDescent="0.25">
      <c r="B1725" s="1"/>
    </row>
    <row r="1726" spans="2:2" x14ac:dyDescent="0.25">
      <c r="B1726" s="1"/>
    </row>
    <row r="1727" spans="2:2" x14ac:dyDescent="0.25">
      <c r="B1727" s="1"/>
    </row>
    <row r="1728" spans="2:2" x14ac:dyDescent="0.25">
      <c r="B1728" s="1"/>
    </row>
    <row r="1729" spans="2:2" x14ac:dyDescent="0.25">
      <c r="B1729" s="1"/>
    </row>
    <row r="1730" spans="2:2" x14ac:dyDescent="0.25">
      <c r="B1730" s="1"/>
    </row>
    <row r="1731" spans="2:2" x14ac:dyDescent="0.25">
      <c r="B1731" s="1"/>
    </row>
    <row r="1732" spans="2:2" x14ac:dyDescent="0.25">
      <c r="B1732" s="1"/>
    </row>
    <row r="1733" spans="2:2" x14ac:dyDescent="0.25">
      <c r="B1733" s="1"/>
    </row>
    <row r="1734" spans="2:2" x14ac:dyDescent="0.25">
      <c r="B1734" s="1"/>
    </row>
    <row r="1735" spans="2:2" x14ac:dyDescent="0.25">
      <c r="B1735" s="1"/>
    </row>
    <row r="1736" spans="2:2" x14ac:dyDescent="0.25">
      <c r="B1736" s="1"/>
    </row>
    <row r="1737" spans="2:2" x14ac:dyDescent="0.25">
      <c r="B1737" s="1"/>
    </row>
    <row r="1738" spans="2:2" x14ac:dyDescent="0.25">
      <c r="B1738" s="1"/>
    </row>
    <row r="1739" spans="2:2" x14ac:dyDescent="0.25">
      <c r="B1739" s="1"/>
    </row>
    <row r="1740" spans="2:2" x14ac:dyDescent="0.25">
      <c r="B1740" s="1"/>
    </row>
    <row r="1741" spans="2:2" x14ac:dyDescent="0.25">
      <c r="B1741" s="1"/>
    </row>
    <row r="1742" spans="2:2" x14ac:dyDescent="0.25">
      <c r="B1742" s="1"/>
    </row>
    <row r="1743" spans="2:2" x14ac:dyDescent="0.25">
      <c r="B1743" s="1"/>
    </row>
    <row r="1744" spans="2:2" x14ac:dyDescent="0.25">
      <c r="B1744" s="1"/>
    </row>
    <row r="1745" spans="2:2" x14ac:dyDescent="0.25">
      <c r="B1745" s="1"/>
    </row>
    <row r="1746" spans="2:2" x14ac:dyDescent="0.25">
      <c r="B1746" s="1"/>
    </row>
    <row r="1747" spans="2:2" x14ac:dyDescent="0.25">
      <c r="B1747" s="1"/>
    </row>
    <row r="1748" spans="2:2" x14ac:dyDescent="0.25">
      <c r="B1748" s="1"/>
    </row>
    <row r="1749" spans="2:2" x14ac:dyDescent="0.25">
      <c r="B1749" s="1"/>
    </row>
    <row r="1750" spans="2:2" x14ac:dyDescent="0.25">
      <c r="B1750" s="1"/>
    </row>
    <row r="1751" spans="2:2" x14ac:dyDescent="0.25">
      <c r="B1751" s="1"/>
    </row>
    <row r="1752" spans="2:2" x14ac:dyDescent="0.25">
      <c r="B1752" s="1"/>
    </row>
    <row r="1753" spans="2:2" x14ac:dyDescent="0.25">
      <c r="B1753" s="1"/>
    </row>
    <row r="1754" spans="2:2" x14ac:dyDescent="0.25">
      <c r="B1754" s="1"/>
    </row>
    <row r="1755" spans="2:2" x14ac:dyDescent="0.25">
      <c r="B1755" s="1"/>
    </row>
    <row r="1756" spans="2:2" x14ac:dyDescent="0.25">
      <c r="B1756" s="1"/>
    </row>
    <row r="1757" spans="2:2" x14ac:dyDescent="0.25">
      <c r="B1757" s="1"/>
    </row>
    <row r="1758" spans="2:2" x14ac:dyDescent="0.25">
      <c r="B1758" s="1"/>
    </row>
    <row r="1759" spans="2:2" x14ac:dyDescent="0.25">
      <c r="B1759" s="1"/>
    </row>
    <row r="1760" spans="2:2" x14ac:dyDescent="0.25">
      <c r="B1760" s="1"/>
    </row>
    <row r="1761" spans="2:2" x14ac:dyDescent="0.25">
      <c r="B1761" s="1"/>
    </row>
    <row r="1762" spans="2:2" x14ac:dyDescent="0.25">
      <c r="B1762" s="1"/>
    </row>
    <row r="1763" spans="2:2" x14ac:dyDescent="0.25">
      <c r="B1763" s="1"/>
    </row>
    <row r="1764" spans="2:2" x14ac:dyDescent="0.25">
      <c r="B1764" s="1"/>
    </row>
    <row r="1765" spans="2:2" x14ac:dyDescent="0.25">
      <c r="B1765" s="1"/>
    </row>
    <row r="1766" spans="2:2" x14ac:dyDescent="0.25">
      <c r="B1766" s="1"/>
    </row>
    <row r="1767" spans="2:2" x14ac:dyDescent="0.25">
      <c r="B1767" s="1"/>
    </row>
    <row r="1768" spans="2:2" x14ac:dyDescent="0.25">
      <c r="B1768" s="1"/>
    </row>
    <row r="1769" spans="2:2" x14ac:dyDescent="0.25">
      <c r="B1769" s="1"/>
    </row>
    <row r="1770" spans="2:2" x14ac:dyDescent="0.25">
      <c r="B1770" s="1"/>
    </row>
    <row r="1771" spans="2:2" x14ac:dyDescent="0.25">
      <c r="B1771" s="1"/>
    </row>
    <row r="1772" spans="2:2" x14ac:dyDescent="0.25">
      <c r="B1772" s="1"/>
    </row>
    <row r="1773" spans="2:2" x14ac:dyDescent="0.25">
      <c r="B1773" s="1"/>
    </row>
    <row r="1774" spans="2:2" x14ac:dyDescent="0.25">
      <c r="B1774" s="1"/>
    </row>
    <row r="1775" spans="2:2" x14ac:dyDescent="0.25">
      <c r="B1775" s="1"/>
    </row>
    <row r="1776" spans="2:2" x14ac:dyDescent="0.25">
      <c r="B1776" s="1"/>
    </row>
    <row r="1777" spans="2:2" x14ac:dyDescent="0.25">
      <c r="B1777" s="1"/>
    </row>
    <row r="1778" spans="2:2" x14ac:dyDescent="0.25">
      <c r="B1778" s="1"/>
    </row>
    <row r="1779" spans="2:2" x14ac:dyDescent="0.25">
      <c r="B1779" s="1"/>
    </row>
    <row r="1780" spans="2:2" x14ac:dyDescent="0.25">
      <c r="B1780" s="1"/>
    </row>
    <row r="1781" spans="2:2" x14ac:dyDescent="0.25">
      <c r="B1781" s="1"/>
    </row>
    <row r="1782" spans="2:2" x14ac:dyDescent="0.25">
      <c r="B1782" s="1"/>
    </row>
    <row r="1783" spans="2:2" x14ac:dyDescent="0.25">
      <c r="B1783" s="1"/>
    </row>
    <row r="1784" spans="2:2" x14ac:dyDescent="0.25">
      <c r="B1784" s="1"/>
    </row>
    <row r="1785" spans="2:2" x14ac:dyDescent="0.25">
      <c r="B1785" s="1"/>
    </row>
    <row r="1786" spans="2:2" x14ac:dyDescent="0.25">
      <c r="B1786" s="1"/>
    </row>
    <row r="1787" spans="2:2" x14ac:dyDescent="0.25">
      <c r="B1787" s="1"/>
    </row>
    <row r="1788" spans="2:2" x14ac:dyDescent="0.25">
      <c r="B1788" s="1"/>
    </row>
    <row r="1789" spans="2:2" x14ac:dyDescent="0.25">
      <c r="B1789" s="1"/>
    </row>
    <row r="1790" spans="2:2" x14ac:dyDescent="0.25">
      <c r="B1790" s="1"/>
    </row>
    <row r="1791" spans="2:2" x14ac:dyDescent="0.25">
      <c r="B1791" s="1"/>
    </row>
    <row r="1792" spans="2:2" x14ac:dyDescent="0.25">
      <c r="B1792" s="1"/>
    </row>
    <row r="1793" spans="2:2" x14ac:dyDescent="0.25">
      <c r="B1793" s="1"/>
    </row>
    <row r="1794" spans="2:2" x14ac:dyDescent="0.25">
      <c r="B1794" s="1"/>
    </row>
    <row r="1795" spans="2:2" x14ac:dyDescent="0.25">
      <c r="B1795" s="1"/>
    </row>
    <row r="1796" spans="2:2" x14ac:dyDescent="0.25">
      <c r="B1796" s="1"/>
    </row>
    <row r="1797" spans="2:2" x14ac:dyDescent="0.25">
      <c r="B1797" s="1"/>
    </row>
    <row r="1798" spans="2:2" x14ac:dyDescent="0.25">
      <c r="B1798" s="1"/>
    </row>
    <row r="1799" spans="2:2" x14ac:dyDescent="0.25">
      <c r="B1799" s="1"/>
    </row>
    <row r="1800" spans="2:2" x14ac:dyDescent="0.25">
      <c r="B1800" s="1"/>
    </row>
    <row r="1801" spans="2:2" x14ac:dyDescent="0.25">
      <c r="B1801" s="1"/>
    </row>
    <row r="1802" spans="2:2" x14ac:dyDescent="0.25">
      <c r="B1802" s="1"/>
    </row>
    <row r="1803" spans="2:2" x14ac:dyDescent="0.25">
      <c r="B1803" s="1"/>
    </row>
    <row r="1804" spans="2:2" x14ac:dyDescent="0.25">
      <c r="B1804" s="1"/>
    </row>
    <row r="1805" spans="2:2" x14ac:dyDescent="0.25">
      <c r="B1805" s="1"/>
    </row>
    <row r="1806" spans="2:2" x14ac:dyDescent="0.25">
      <c r="B1806" s="1"/>
    </row>
    <row r="1807" spans="2:2" x14ac:dyDescent="0.25">
      <c r="B1807" s="1"/>
    </row>
    <row r="1808" spans="2:2" x14ac:dyDescent="0.25">
      <c r="B1808" s="1"/>
    </row>
    <row r="1809" spans="2:2" x14ac:dyDescent="0.25">
      <c r="B1809" s="1"/>
    </row>
    <row r="1810" spans="2:2" x14ac:dyDescent="0.25">
      <c r="B1810" s="1"/>
    </row>
    <row r="1811" spans="2:2" x14ac:dyDescent="0.25">
      <c r="B1811" s="1"/>
    </row>
    <row r="1812" spans="2:2" x14ac:dyDescent="0.25">
      <c r="B1812" s="1"/>
    </row>
    <row r="1813" spans="2:2" x14ac:dyDescent="0.25">
      <c r="B1813" s="1"/>
    </row>
    <row r="1814" spans="2:2" x14ac:dyDescent="0.25">
      <c r="B1814" s="1"/>
    </row>
    <row r="1815" spans="2:2" x14ac:dyDescent="0.25">
      <c r="B1815" s="1"/>
    </row>
    <row r="1816" spans="2:2" x14ac:dyDescent="0.25">
      <c r="B1816" s="1"/>
    </row>
    <row r="1817" spans="2:2" x14ac:dyDescent="0.25">
      <c r="B1817" s="1"/>
    </row>
    <row r="1818" spans="2:2" x14ac:dyDescent="0.25">
      <c r="B1818" s="1"/>
    </row>
    <row r="1819" spans="2:2" x14ac:dyDescent="0.25">
      <c r="B1819" s="1"/>
    </row>
    <row r="1820" spans="2:2" x14ac:dyDescent="0.25">
      <c r="B1820" s="1"/>
    </row>
    <row r="1821" spans="2:2" x14ac:dyDescent="0.25">
      <c r="B1821" s="1"/>
    </row>
    <row r="1822" spans="2:2" x14ac:dyDescent="0.25">
      <c r="B1822" s="1"/>
    </row>
    <row r="1823" spans="2:2" x14ac:dyDescent="0.25">
      <c r="B1823" s="1"/>
    </row>
    <row r="1824" spans="2:2" x14ac:dyDescent="0.25">
      <c r="B1824" s="1"/>
    </row>
    <row r="1825" spans="2:2" x14ac:dyDescent="0.25">
      <c r="B1825" s="1"/>
    </row>
    <row r="1826" spans="2:2" x14ac:dyDescent="0.25">
      <c r="B1826" s="1"/>
    </row>
    <row r="1827" spans="2:2" x14ac:dyDescent="0.25">
      <c r="B1827" s="1"/>
    </row>
    <row r="1828" spans="2:2" x14ac:dyDescent="0.25">
      <c r="B1828" s="1"/>
    </row>
    <row r="1829" spans="2:2" x14ac:dyDescent="0.25">
      <c r="B1829" s="1"/>
    </row>
    <row r="1830" spans="2:2" x14ac:dyDescent="0.25">
      <c r="B1830" s="1"/>
    </row>
    <row r="1831" spans="2:2" x14ac:dyDescent="0.25">
      <c r="B1831" s="1"/>
    </row>
    <row r="1832" spans="2:2" x14ac:dyDescent="0.25">
      <c r="B1832" s="1"/>
    </row>
    <row r="1833" spans="2:2" x14ac:dyDescent="0.25">
      <c r="B1833" s="1"/>
    </row>
    <row r="1834" spans="2:2" x14ac:dyDescent="0.25">
      <c r="B1834" s="1"/>
    </row>
    <row r="1835" spans="2:2" x14ac:dyDescent="0.25">
      <c r="B1835" s="1"/>
    </row>
    <row r="1836" spans="2:2" x14ac:dyDescent="0.25">
      <c r="B1836" s="1"/>
    </row>
    <row r="1837" spans="2:2" x14ac:dyDescent="0.25">
      <c r="B1837" s="1"/>
    </row>
    <row r="1838" spans="2:2" x14ac:dyDescent="0.25">
      <c r="B1838" s="1"/>
    </row>
    <row r="1839" spans="2:2" x14ac:dyDescent="0.25">
      <c r="B1839" s="1"/>
    </row>
    <row r="1840" spans="2:2" x14ac:dyDescent="0.25">
      <c r="B1840" s="1"/>
    </row>
    <row r="1841" spans="2:2" x14ac:dyDescent="0.25">
      <c r="B1841" s="1"/>
    </row>
    <row r="1842" spans="2:2" x14ac:dyDescent="0.25">
      <c r="B1842" s="1"/>
    </row>
    <row r="1843" spans="2:2" x14ac:dyDescent="0.25">
      <c r="B1843" s="1"/>
    </row>
    <row r="1844" spans="2:2" x14ac:dyDescent="0.25">
      <c r="B1844" s="1"/>
    </row>
    <row r="1845" spans="2:2" x14ac:dyDescent="0.25">
      <c r="B1845" s="1"/>
    </row>
    <row r="1846" spans="2:2" x14ac:dyDescent="0.25">
      <c r="B1846" s="1"/>
    </row>
    <row r="1847" spans="2:2" x14ac:dyDescent="0.25">
      <c r="B1847" s="1"/>
    </row>
    <row r="1848" spans="2:2" x14ac:dyDescent="0.25">
      <c r="B1848" s="1"/>
    </row>
    <row r="1849" spans="2:2" x14ac:dyDescent="0.25">
      <c r="B1849" s="1"/>
    </row>
    <row r="1850" spans="2:2" x14ac:dyDescent="0.25">
      <c r="B1850" s="1"/>
    </row>
    <row r="1851" spans="2:2" x14ac:dyDescent="0.25">
      <c r="B1851" s="1"/>
    </row>
    <row r="1852" spans="2:2" x14ac:dyDescent="0.25">
      <c r="B1852" s="1"/>
    </row>
    <row r="1853" spans="2:2" x14ac:dyDescent="0.25">
      <c r="B1853" s="1"/>
    </row>
    <row r="1854" spans="2:2" x14ac:dyDescent="0.25">
      <c r="B1854" s="1"/>
    </row>
    <row r="1855" spans="2:2" x14ac:dyDescent="0.25">
      <c r="B1855" s="1"/>
    </row>
    <row r="1856" spans="2:2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5000" customFormat="1" x14ac:dyDescent="0.25"/>
  </sheetData>
  <autoFilter ref="A1:D2843" xr:uid="{8E62AFAE-F332-4C6D-9454-1D20101FFD4F}"/>
  <conditionalFormatting sqref="K1">
    <cfRule type="duplicateValues" dxfId="53" priority="19"/>
  </conditionalFormatting>
  <conditionalFormatting sqref="A2:A9">
    <cfRule type="duplicateValues" dxfId="52" priority="18"/>
  </conditionalFormatting>
  <conditionalFormatting sqref="B2:B9">
    <cfRule type="duplicateValues" dxfId="51" priority="17"/>
  </conditionalFormatting>
  <conditionalFormatting sqref="K2:K9">
    <cfRule type="duplicateValues" dxfId="50" priority="16"/>
  </conditionalFormatting>
  <conditionalFormatting sqref="A10:A15">
    <cfRule type="duplicateValues" dxfId="49" priority="15"/>
  </conditionalFormatting>
  <conditionalFormatting sqref="B10:B15">
    <cfRule type="duplicateValues" dxfId="48" priority="14"/>
  </conditionalFormatting>
  <conditionalFormatting sqref="K10:K15">
    <cfRule type="duplicateValues" dxfId="47" priority="13"/>
  </conditionalFormatting>
  <conditionalFormatting sqref="A16">
    <cfRule type="duplicateValues" dxfId="46" priority="12"/>
  </conditionalFormatting>
  <conditionalFormatting sqref="B16">
    <cfRule type="duplicateValues" dxfId="45" priority="11"/>
  </conditionalFormatting>
  <conditionalFormatting sqref="K16">
    <cfRule type="duplicateValues" dxfId="44" priority="10"/>
  </conditionalFormatting>
  <conditionalFormatting sqref="A17:A24">
    <cfRule type="duplicateValues" dxfId="43" priority="9"/>
  </conditionalFormatting>
  <conditionalFormatting sqref="B17:B24">
    <cfRule type="duplicateValues" dxfId="42" priority="8"/>
  </conditionalFormatting>
  <conditionalFormatting sqref="K17:K24">
    <cfRule type="duplicateValues" dxfId="41" priority="7"/>
  </conditionalFormatting>
  <conditionalFormatting sqref="A25:A39">
    <cfRule type="duplicateValues" dxfId="40" priority="6"/>
  </conditionalFormatting>
  <conditionalFormatting sqref="B25:B39">
    <cfRule type="duplicateValues" dxfId="39" priority="5"/>
  </conditionalFormatting>
  <conditionalFormatting sqref="K25:K39">
    <cfRule type="duplicateValues" dxfId="38" priority="4"/>
  </conditionalFormatting>
  <conditionalFormatting sqref="A59:A73">
    <cfRule type="duplicateValues" dxfId="37" priority="3"/>
  </conditionalFormatting>
  <conditionalFormatting sqref="B59:B73">
    <cfRule type="duplicateValues" dxfId="36" priority="2"/>
  </conditionalFormatting>
  <conditionalFormatting sqref="K59:K73">
    <cfRule type="duplicateValues" dxfId="3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FFEC0-FA7C-426C-A5C3-1E2279D33A9E}">
  <sheetPr codeName="Arkusz7">
    <tabColor rgb="FFFF0000"/>
  </sheetPr>
  <dimension ref="A1:D75"/>
  <sheetViews>
    <sheetView tabSelected="1" topLeftCell="A6" zoomScale="85" zoomScaleNormal="85" workbookViewId="0">
      <selection activeCell="D14" sqref="D14"/>
    </sheetView>
  </sheetViews>
  <sheetFormatPr defaultRowHeight="15" x14ac:dyDescent="0.25"/>
  <cols>
    <col min="1" max="1" width="42.5703125" style="22" customWidth="1"/>
    <col min="2" max="2" width="16.85546875" style="22" bestFit="1" customWidth="1"/>
    <col min="3" max="4" width="9.140625" style="22"/>
    <col min="5" max="5" width="11.140625" style="22" bestFit="1" customWidth="1"/>
    <col min="6" max="14" width="9.140625" style="22"/>
    <col min="15" max="15" width="35.28515625" style="22" customWidth="1"/>
    <col min="16" max="16384" width="9.140625" style="22"/>
  </cols>
  <sheetData>
    <row r="1" spans="1:4" ht="15.75" thickBot="1" x14ac:dyDescent="0.3">
      <c r="A1" s="102" t="s">
        <v>16897</v>
      </c>
      <c r="B1" s="103" t="s">
        <v>1269</v>
      </c>
    </row>
    <row r="2" spans="1:4" ht="15.75" thickBot="1" x14ac:dyDescent="0.3">
      <c r="A2" s="55" t="s">
        <v>1268</v>
      </c>
      <c r="B2" s="54">
        <f>COUNTA(Roboczy!A:A)</f>
        <v>226</v>
      </c>
    </row>
    <row r="3" spans="1:4" ht="15.75" thickBot="1" x14ac:dyDescent="0.3">
      <c r="A3" s="55" t="s">
        <v>547</v>
      </c>
      <c r="B3" s="54">
        <f>COUNTA(Dane_wej!A:A)</f>
        <v>985</v>
      </c>
    </row>
    <row r="4" spans="1:4" ht="15.75" thickBot="1" x14ac:dyDescent="0.3">
      <c r="A4" s="104">
        <v>45292</v>
      </c>
      <c r="B4" s="54">
        <f>IF(WEEKDAY(A4,2)=7,WEEKDAY(A4,2)-1,WEEKDAY(A4,2))</f>
        <v>1</v>
      </c>
    </row>
    <row r="5" spans="1:4" ht="15.75" thickBot="1" x14ac:dyDescent="0.3">
      <c r="A5" s="111" t="s">
        <v>16869</v>
      </c>
      <c r="B5" s="112"/>
    </row>
    <row r="6" spans="1:4" ht="15.75" thickBot="1" x14ac:dyDescent="0.3">
      <c r="A6" s="23" t="s">
        <v>16868</v>
      </c>
      <c r="B6" s="81">
        <f>MIN(Roboczy!I:I)</f>
        <v>45317</v>
      </c>
      <c r="C6" s="80"/>
    </row>
    <row r="7" spans="1:4" ht="15.75" thickBot="1" x14ac:dyDescent="0.3">
      <c r="A7" s="23" t="s">
        <v>16870</v>
      </c>
      <c r="B7" s="81">
        <f>MAX(Roboczy!I:I)</f>
        <v>45328</v>
      </c>
      <c r="C7" s="80"/>
    </row>
    <row r="8" spans="1:4" ht="15.75" thickBot="1" x14ac:dyDescent="0.3">
      <c r="A8" s="113" t="s">
        <v>16898</v>
      </c>
      <c r="B8" s="114"/>
      <c r="C8" s="80"/>
    </row>
    <row r="9" spans="1:4" ht="15.75" thickBot="1" x14ac:dyDescent="0.3">
      <c r="A9" s="23" t="s">
        <v>557</v>
      </c>
      <c r="B9" s="115">
        <v>4</v>
      </c>
      <c r="C9" s="80"/>
    </row>
    <row r="10" spans="1:4" ht="24.95" customHeight="1" x14ac:dyDescent="0.25">
      <c r="A10" s="123">
        <v>1</v>
      </c>
      <c r="B10" s="46">
        <f>A4+((B9*7)-B4)</f>
        <v>45319</v>
      </c>
      <c r="C10" s="124" t="s">
        <v>577</v>
      </c>
      <c r="D10" s="106"/>
    </row>
    <row r="11" spans="1:4" ht="24.95" customHeight="1" x14ac:dyDescent="0.25">
      <c r="A11" s="123">
        <v>2</v>
      </c>
      <c r="B11" s="46">
        <f>B10+1</f>
        <v>45320</v>
      </c>
      <c r="C11" s="124" t="s">
        <v>577</v>
      </c>
      <c r="D11" s="106"/>
    </row>
    <row r="12" spans="1:4" ht="24.95" customHeight="1" x14ac:dyDescent="0.25">
      <c r="A12" s="123">
        <v>3</v>
      </c>
      <c r="B12" s="46">
        <f t="shared" ref="B12:B16" si="0">B11+1</f>
        <v>45321</v>
      </c>
      <c r="C12" s="124" t="s">
        <v>577</v>
      </c>
      <c r="D12" s="106"/>
    </row>
    <row r="13" spans="1:4" ht="24.95" customHeight="1" x14ac:dyDescent="0.25">
      <c r="A13" s="123">
        <v>4</v>
      </c>
      <c r="B13" s="46">
        <f t="shared" si="0"/>
        <v>45322</v>
      </c>
      <c r="C13" s="124" t="s">
        <v>577</v>
      </c>
      <c r="D13" s="106"/>
    </row>
    <row r="14" spans="1:4" ht="24.95" customHeight="1" x14ac:dyDescent="0.25">
      <c r="A14" s="123">
        <v>5</v>
      </c>
      <c r="B14" s="46">
        <f t="shared" si="0"/>
        <v>45323</v>
      </c>
      <c r="C14" s="124" t="s">
        <v>577</v>
      </c>
      <c r="D14" s="106"/>
    </row>
    <row r="15" spans="1:4" ht="24.95" customHeight="1" x14ac:dyDescent="0.25">
      <c r="A15" s="123">
        <v>6</v>
      </c>
      <c r="B15" s="46">
        <f t="shared" si="0"/>
        <v>45324</v>
      </c>
      <c r="C15" s="124" t="s">
        <v>577</v>
      </c>
      <c r="D15" s="106"/>
    </row>
    <row r="16" spans="1:4" ht="31.5" customHeight="1" x14ac:dyDescent="0.25">
      <c r="A16" s="123">
        <v>7</v>
      </c>
      <c r="B16" s="46">
        <f t="shared" si="0"/>
        <v>45325</v>
      </c>
      <c r="C16" s="124" t="s">
        <v>16846</v>
      </c>
      <c r="D16" s="106"/>
    </row>
    <row r="17" spans="1:3" ht="15.75" thickBot="1" x14ac:dyDescent="0.3">
      <c r="A17" s="89" t="s">
        <v>16879</v>
      </c>
      <c r="B17" s="89"/>
      <c r="C17" s="80"/>
    </row>
    <row r="18" spans="1:3" ht="15.75" thickBot="1" x14ac:dyDescent="0.3">
      <c r="A18" s="23" t="s">
        <v>16875</v>
      </c>
      <c r="B18" s="115">
        <v>5</v>
      </c>
      <c r="C18" s="80"/>
    </row>
    <row r="19" spans="1:3" ht="15" customHeight="1" thickBot="1" x14ac:dyDescent="0.3">
      <c r="A19" s="23" t="s">
        <v>16871</v>
      </c>
      <c r="B19" s="115">
        <v>17000</v>
      </c>
    </row>
    <row r="20" spans="1:3" ht="15" customHeight="1" thickBot="1" x14ac:dyDescent="0.3">
      <c r="A20" s="23" t="s">
        <v>16872</v>
      </c>
      <c r="B20" s="115">
        <v>33</v>
      </c>
    </row>
    <row r="21" spans="1:3" ht="15" customHeight="1" thickBot="1" x14ac:dyDescent="0.3">
      <c r="A21" s="23" t="s">
        <v>16878</v>
      </c>
      <c r="B21" s="115">
        <v>0.41</v>
      </c>
    </row>
    <row r="22" spans="1:3" ht="15" customHeight="1" thickBot="1" x14ac:dyDescent="0.3">
      <c r="A22" s="89" t="s">
        <v>16880</v>
      </c>
      <c r="B22" s="89"/>
    </row>
    <row r="23" spans="1:3" ht="15" customHeight="1" thickBot="1" x14ac:dyDescent="0.3">
      <c r="A23" s="23" t="s">
        <v>16873</v>
      </c>
      <c r="B23" s="115">
        <v>300</v>
      </c>
    </row>
    <row r="24" spans="1:3" ht="15" customHeight="1" thickBot="1" x14ac:dyDescent="0.3">
      <c r="A24" s="23" t="s">
        <v>16874</v>
      </c>
      <c r="B24" s="115">
        <v>300</v>
      </c>
    </row>
    <row r="25" spans="1:3" ht="15" customHeight="1" thickBot="1" x14ac:dyDescent="0.3">
      <c r="A25" s="82" t="s">
        <v>16881</v>
      </c>
      <c r="B25" s="116" t="s">
        <v>16927</v>
      </c>
    </row>
    <row r="26" spans="1:3" ht="15" customHeight="1" thickBot="1" x14ac:dyDescent="0.3">
      <c r="A26" s="89" t="s">
        <v>16882</v>
      </c>
      <c r="B26" s="89"/>
    </row>
    <row r="27" spans="1:3" ht="15" customHeight="1" thickBot="1" x14ac:dyDescent="0.3">
      <c r="A27" s="83" t="s">
        <v>16883</v>
      </c>
      <c r="B27" s="84"/>
    </row>
    <row r="28" spans="1:3" ht="15.75" thickBot="1" x14ac:dyDescent="0.3">
      <c r="A28" s="23" t="s">
        <v>18364</v>
      </c>
      <c r="B28" s="115">
        <v>1.54</v>
      </c>
    </row>
    <row r="29" spans="1:3" x14ac:dyDescent="0.25">
      <c r="A29" s="83" t="s">
        <v>16884</v>
      </c>
      <c r="B29" s="84"/>
    </row>
    <row r="30" spans="1:3" x14ac:dyDescent="0.25">
      <c r="A30" s="85" t="s">
        <v>16885</v>
      </c>
      <c r="B30" s="117">
        <v>1200</v>
      </c>
    </row>
    <row r="31" spans="1:3" x14ac:dyDescent="0.25">
      <c r="A31" s="86" t="s">
        <v>16886</v>
      </c>
      <c r="B31" s="118">
        <v>3300</v>
      </c>
    </row>
    <row r="32" spans="1:3" x14ac:dyDescent="0.25">
      <c r="A32" s="83" t="s">
        <v>16887</v>
      </c>
      <c r="B32" s="84"/>
    </row>
    <row r="33" spans="1:2" ht="15" customHeight="1" x14ac:dyDescent="0.25">
      <c r="A33" s="85" t="s">
        <v>16888</v>
      </c>
      <c r="B33" s="119" t="s">
        <v>16889</v>
      </c>
    </row>
    <row r="34" spans="1:2" ht="15" customHeight="1" x14ac:dyDescent="0.25">
      <c r="A34" s="86" t="s">
        <v>16890</v>
      </c>
      <c r="B34" s="118">
        <v>25</v>
      </c>
    </row>
    <row r="35" spans="1:2" ht="15" customHeight="1" x14ac:dyDescent="0.25">
      <c r="A35" s="83" t="s">
        <v>16891</v>
      </c>
      <c r="B35" s="84"/>
    </row>
    <row r="36" spans="1:2" ht="15" customHeight="1" x14ac:dyDescent="0.25">
      <c r="A36" s="85" t="s">
        <v>16892</v>
      </c>
      <c r="B36" s="119" t="s">
        <v>16893</v>
      </c>
    </row>
    <row r="37" spans="1:2" ht="15" customHeight="1" x14ac:dyDescent="0.25">
      <c r="A37" s="105" t="s">
        <v>16899</v>
      </c>
      <c r="B37" s="120">
        <v>52.79</v>
      </c>
    </row>
    <row r="38" spans="1:2" ht="15" customHeight="1" thickBot="1" x14ac:dyDescent="0.3">
      <c r="A38" s="82" t="s">
        <v>16900</v>
      </c>
      <c r="B38" s="121">
        <v>51.93</v>
      </c>
    </row>
    <row r="39" spans="1:2" ht="15" customHeight="1" x14ac:dyDescent="0.25">
      <c r="A39" s="87" t="s">
        <v>16894</v>
      </c>
      <c r="B39" s="88"/>
    </row>
    <row r="40" spans="1:2" ht="15" customHeight="1" thickBot="1" x14ac:dyDescent="0.3">
      <c r="A40" s="85" t="s">
        <v>16895</v>
      </c>
      <c r="B40" s="122">
        <v>4.3600000000000003</v>
      </c>
    </row>
    <row r="41" spans="1:2" ht="24.95" customHeight="1" thickBot="1" x14ac:dyDescent="0.3">
      <c r="A41" s="87" t="s">
        <v>16896</v>
      </c>
      <c r="B41" s="88"/>
    </row>
    <row r="42" spans="1:2" ht="15.75" thickBot="1" x14ac:dyDescent="0.3">
      <c r="A42" s="23" t="s">
        <v>319</v>
      </c>
      <c r="B42" s="115">
        <v>400</v>
      </c>
    </row>
    <row r="43" spans="1:2" ht="15.75" thickBot="1" x14ac:dyDescent="0.3">
      <c r="A43" s="23" t="s">
        <v>318</v>
      </c>
      <c r="B43" s="115">
        <v>520</v>
      </c>
    </row>
    <row r="44" spans="1:2" ht="15.75" thickBot="1" x14ac:dyDescent="0.3">
      <c r="A44" s="23" t="s">
        <v>16684</v>
      </c>
      <c r="B44" s="115">
        <v>600</v>
      </c>
    </row>
    <row r="69" spans="1:2" ht="15.75" thickBot="1" x14ac:dyDescent="0.3"/>
    <row r="70" spans="1:2" ht="15.75" thickBot="1" x14ac:dyDescent="0.3">
      <c r="A70" s="55" t="s">
        <v>567</v>
      </c>
      <c r="B70" s="54">
        <f>COUNTA(Do_solvera!A:A)+1</f>
        <v>85</v>
      </c>
    </row>
    <row r="71" spans="1:2" ht="15.75" thickBot="1" x14ac:dyDescent="0.3">
      <c r="A71" s="55" t="s">
        <v>570</v>
      </c>
      <c r="B71" s="54">
        <f>COUNTA(Wyniki!B:B)+1</f>
        <v>8</v>
      </c>
    </row>
    <row r="72" spans="1:2" ht="15.75" thickBot="1" x14ac:dyDescent="0.3">
      <c r="A72" s="55" t="s">
        <v>1374</v>
      </c>
      <c r="B72" s="54">
        <f>COUNTA(Wyniki_ost!D:D)</f>
        <v>58</v>
      </c>
    </row>
    <row r="73" spans="1:2" ht="15.75" thickBot="1" x14ac:dyDescent="0.3">
      <c r="A73" s="55" t="s">
        <v>570</v>
      </c>
      <c r="B73" s="54">
        <f>COUNTA(Wyniki_tab!B:B)+1</f>
        <v>113</v>
      </c>
    </row>
    <row r="74" spans="1:2" ht="15.75" thickBot="1" x14ac:dyDescent="0.3">
      <c r="A74" s="55" t="s">
        <v>16726</v>
      </c>
      <c r="B74" s="54">
        <f>COUNTA(Wyniki!B:B)+1</f>
        <v>8</v>
      </c>
    </row>
    <row r="75" spans="1:2" ht="15.75" thickBot="1" x14ac:dyDescent="0.3">
      <c r="A75" s="55" t="s">
        <v>16876</v>
      </c>
      <c r="B75" s="54">
        <f>COUNTA(Do_solvera!L:L)+1</f>
        <v>68</v>
      </c>
    </row>
  </sheetData>
  <sheetProtection sheet="1" objects="1" scenarios="1"/>
  <mergeCells count="2">
    <mergeCell ref="A5:B5"/>
    <mergeCell ref="A8:B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6" r:id="rId4" name="Data_w7">
          <controlPr locked="0" defaultSize="0" autoLine="0" r:id="rId5">
            <anchor moveWithCells="1">
              <from>
                <xdr:col>0</xdr:col>
                <xdr:colOff>990600</xdr:colOff>
                <xdr:row>15</xdr:row>
                <xdr:rowOff>85725</xdr:rowOff>
              </from>
              <to>
                <xdr:col>0</xdr:col>
                <xdr:colOff>2562225</xdr:colOff>
                <xdr:row>15</xdr:row>
                <xdr:rowOff>352425</xdr:rowOff>
              </to>
            </anchor>
          </controlPr>
        </control>
      </mc:Choice>
      <mc:Fallback>
        <control shapeId="7186" r:id="rId4" name="Data_w7"/>
      </mc:Fallback>
    </mc:AlternateContent>
    <mc:AlternateContent xmlns:mc="http://schemas.openxmlformats.org/markup-compatibility/2006">
      <mc:Choice Requires="x14">
        <control shapeId="7185" r:id="rId6" name="Data_w6">
          <controlPr locked="0" defaultSize="0" autoLine="0" r:id="rId7">
            <anchor moveWithCells="1">
              <from>
                <xdr:col>0</xdr:col>
                <xdr:colOff>990600</xdr:colOff>
                <xdr:row>14</xdr:row>
                <xdr:rowOff>76200</xdr:rowOff>
              </from>
              <to>
                <xdr:col>0</xdr:col>
                <xdr:colOff>2562225</xdr:colOff>
                <xdr:row>15</xdr:row>
                <xdr:rowOff>28575</xdr:rowOff>
              </to>
            </anchor>
          </controlPr>
        </control>
      </mc:Choice>
      <mc:Fallback>
        <control shapeId="7185" r:id="rId6" name="Data_w6"/>
      </mc:Fallback>
    </mc:AlternateContent>
    <mc:AlternateContent xmlns:mc="http://schemas.openxmlformats.org/markup-compatibility/2006">
      <mc:Choice Requires="x14">
        <control shapeId="7184" r:id="rId8" name="Data_w5">
          <controlPr locked="0" defaultSize="0" autoLine="0" r:id="rId9">
            <anchor moveWithCells="1">
              <from>
                <xdr:col>0</xdr:col>
                <xdr:colOff>990600</xdr:colOff>
                <xdr:row>13</xdr:row>
                <xdr:rowOff>66675</xdr:rowOff>
              </from>
              <to>
                <xdr:col>0</xdr:col>
                <xdr:colOff>2562225</xdr:colOff>
                <xdr:row>14</xdr:row>
                <xdr:rowOff>19050</xdr:rowOff>
              </to>
            </anchor>
          </controlPr>
        </control>
      </mc:Choice>
      <mc:Fallback>
        <control shapeId="7184" r:id="rId8" name="Data_w5"/>
      </mc:Fallback>
    </mc:AlternateContent>
    <mc:AlternateContent xmlns:mc="http://schemas.openxmlformats.org/markup-compatibility/2006">
      <mc:Choice Requires="x14">
        <control shapeId="7179" r:id="rId10" name="Data_w1">
          <controlPr locked="0" defaultSize="0" autoLine="0" r:id="rId11">
            <anchor>
              <from>
                <xdr:col>0</xdr:col>
                <xdr:colOff>990600</xdr:colOff>
                <xdr:row>9</xdr:row>
                <xdr:rowOff>28575</xdr:rowOff>
              </from>
              <to>
                <xdr:col>0</xdr:col>
                <xdr:colOff>2562225</xdr:colOff>
                <xdr:row>9</xdr:row>
                <xdr:rowOff>295275</xdr:rowOff>
              </to>
            </anchor>
          </controlPr>
        </control>
      </mc:Choice>
      <mc:Fallback>
        <control shapeId="7179" r:id="rId10" name="Data_w1"/>
      </mc:Fallback>
    </mc:AlternateContent>
    <mc:AlternateContent xmlns:mc="http://schemas.openxmlformats.org/markup-compatibility/2006">
      <mc:Choice Requires="x14">
        <control shapeId="7181" r:id="rId12" name="Data_w2">
          <controlPr locked="0" defaultSize="0" autoLine="0" r:id="rId13">
            <anchor moveWithCells="1">
              <from>
                <xdr:col>0</xdr:col>
                <xdr:colOff>1000125</xdr:colOff>
                <xdr:row>10</xdr:row>
                <xdr:rowOff>38100</xdr:rowOff>
              </from>
              <to>
                <xdr:col>0</xdr:col>
                <xdr:colOff>2571750</xdr:colOff>
                <xdr:row>10</xdr:row>
                <xdr:rowOff>304800</xdr:rowOff>
              </to>
            </anchor>
          </controlPr>
        </control>
      </mc:Choice>
      <mc:Fallback>
        <control shapeId="7181" r:id="rId12" name="Data_w2"/>
      </mc:Fallback>
    </mc:AlternateContent>
    <mc:AlternateContent xmlns:mc="http://schemas.openxmlformats.org/markup-compatibility/2006">
      <mc:Choice Requires="x14">
        <control shapeId="7182" r:id="rId14" name="Data_w3">
          <controlPr locked="0" defaultSize="0" autoLine="0" r:id="rId15">
            <anchor moveWithCells="1">
              <from>
                <xdr:col>0</xdr:col>
                <xdr:colOff>990600</xdr:colOff>
                <xdr:row>11</xdr:row>
                <xdr:rowOff>47625</xdr:rowOff>
              </from>
              <to>
                <xdr:col>0</xdr:col>
                <xdr:colOff>2562225</xdr:colOff>
                <xdr:row>12</xdr:row>
                <xdr:rowOff>0</xdr:rowOff>
              </to>
            </anchor>
          </controlPr>
        </control>
      </mc:Choice>
      <mc:Fallback>
        <control shapeId="7182" r:id="rId14" name="Data_w3"/>
      </mc:Fallback>
    </mc:AlternateContent>
    <mc:AlternateContent xmlns:mc="http://schemas.openxmlformats.org/markup-compatibility/2006">
      <mc:Choice Requires="x14">
        <control shapeId="7183" r:id="rId16" name="Data_w4">
          <controlPr locked="0" defaultSize="0" autoLine="0" r:id="rId17">
            <anchor moveWithCells="1">
              <from>
                <xdr:col>0</xdr:col>
                <xdr:colOff>990600</xdr:colOff>
                <xdr:row>12</xdr:row>
                <xdr:rowOff>57150</xdr:rowOff>
              </from>
              <to>
                <xdr:col>0</xdr:col>
                <xdr:colOff>2562225</xdr:colOff>
                <xdr:row>13</xdr:row>
                <xdr:rowOff>9525</xdr:rowOff>
              </to>
            </anchor>
          </controlPr>
        </control>
      </mc:Choice>
      <mc:Fallback>
        <control shapeId="7183" r:id="rId16" name="Data_w4"/>
      </mc:Fallback>
    </mc:AlternateContent>
    <mc:AlternateContent xmlns:mc="http://schemas.openxmlformats.org/markup-compatibility/2006">
      <mc:Choice Requires="x14">
        <control shapeId="7169" r:id="rId18" name="Button 1">
          <controlPr defaultSize="0" print="0" autoFill="0" autoPict="0" macro="[0]!Pok_Menu">
            <anchor moveWithCells="1" sizeWithCells="1">
              <from>
                <xdr:col>2</xdr:col>
                <xdr:colOff>95250</xdr:colOff>
                <xdr:row>0</xdr:row>
                <xdr:rowOff>171450</xdr:rowOff>
              </from>
              <to>
                <xdr:col>7</xdr:col>
                <xdr:colOff>152400</xdr:colOff>
                <xdr:row>2</xdr:row>
                <xdr:rowOff>190500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E49F-0793-48E0-B225-C7CBD318F025}">
  <sheetPr codeName="Arkusz27">
    <tabColor rgb="FF002060"/>
  </sheetPr>
  <dimension ref="A13:M125"/>
  <sheetViews>
    <sheetView zoomScale="85" zoomScaleNormal="85" workbookViewId="0">
      <selection activeCell="E18" sqref="E18"/>
    </sheetView>
  </sheetViews>
  <sheetFormatPr defaultRowHeight="15" x14ac:dyDescent="0.25"/>
  <cols>
    <col min="1" max="1" width="20.42578125" bestFit="1" customWidth="1"/>
    <col min="2" max="2" width="11.42578125" bestFit="1" customWidth="1"/>
    <col min="3" max="3" width="19.28515625" bestFit="1" customWidth="1"/>
    <col min="4" max="4" width="16.5703125" bestFit="1" customWidth="1"/>
    <col min="5" max="5" width="64.5703125" bestFit="1" customWidth="1"/>
    <col min="6" max="6" width="13.85546875" bestFit="1" customWidth="1"/>
    <col min="7" max="7" width="19.28515625" bestFit="1" customWidth="1"/>
    <col min="8" max="8" width="66" bestFit="1" customWidth="1"/>
    <col min="9" max="9" width="5" bestFit="1" customWidth="1"/>
    <col min="10" max="10" width="16.5703125" bestFit="1" customWidth="1"/>
    <col min="11" max="11" width="22.28515625" bestFit="1" customWidth="1"/>
    <col min="12" max="12" width="17.85546875" bestFit="1" customWidth="1"/>
    <col min="13" max="13" width="22.7109375" bestFit="1" customWidth="1"/>
  </cols>
  <sheetData>
    <row r="13" spans="1:13" x14ac:dyDescent="0.25">
      <c r="A13" s="51" t="s">
        <v>1407</v>
      </c>
      <c r="B13" s="51" t="s">
        <v>16686</v>
      </c>
      <c r="C13" s="51" t="s">
        <v>16847</v>
      </c>
      <c r="D13" s="51" t="s">
        <v>16687</v>
      </c>
      <c r="E13" s="51" t="s">
        <v>16905</v>
      </c>
      <c r="F13" s="51" t="s">
        <v>16849</v>
      </c>
      <c r="G13" s="51" t="s">
        <v>298</v>
      </c>
      <c r="H13" s="51" t="s">
        <v>16688</v>
      </c>
      <c r="I13" t="s">
        <v>16922</v>
      </c>
      <c r="J13" t="s">
        <v>16916</v>
      </c>
      <c r="K13" t="s">
        <v>16919</v>
      </c>
      <c r="L13" t="s">
        <v>16920</v>
      </c>
      <c r="M13" t="s">
        <v>16921</v>
      </c>
    </row>
    <row r="14" spans="1:13" x14ac:dyDescent="0.25">
      <c r="A14" t="s">
        <v>16857</v>
      </c>
      <c r="B14">
        <v>1</v>
      </c>
      <c r="C14" t="s">
        <v>453</v>
      </c>
      <c r="D14">
        <v>1</v>
      </c>
      <c r="E14" t="s">
        <v>471</v>
      </c>
      <c r="F14">
        <v>3240516136</v>
      </c>
      <c r="G14" t="s">
        <v>453</v>
      </c>
      <c r="H14" t="s">
        <v>273</v>
      </c>
      <c r="I14" s="25">
        <v>2</v>
      </c>
      <c r="J14" s="17">
        <v>576</v>
      </c>
      <c r="K14">
        <v>100</v>
      </c>
      <c r="L14" s="17">
        <v>36.134001046416017</v>
      </c>
      <c r="M14" s="39">
        <v>6.2732640705583376E-2</v>
      </c>
    </row>
    <row r="15" spans="1:13" x14ac:dyDescent="0.25">
      <c r="B15">
        <v>1</v>
      </c>
      <c r="D15">
        <v>1</v>
      </c>
      <c r="F15">
        <v>3240516794</v>
      </c>
      <c r="G15" t="s">
        <v>453</v>
      </c>
      <c r="H15" t="s">
        <v>232</v>
      </c>
      <c r="I15" s="25">
        <v>5</v>
      </c>
      <c r="J15" s="17">
        <v>1814.4</v>
      </c>
      <c r="K15">
        <v>100</v>
      </c>
      <c r="L15" s="17">
        <v>113.8221032962105</v>
      </c>
      <c r="M15" s="39">
        <v>6.2732640705583376E-2</v>
      </c>
    </row>
    <row r="16" spans="1:13" x14ac:dyDescent="0.25">
      <c r="B16">
        <v>1</v>
      </c>
      <c r="D16">
        <v>1</v>
      </c>
      <c r="F16">
        <v>3240516307</v>
      </c>
      <c r="G16" t="s">
        <v>453</v>
      </c>
      <c r="H16" t="s">
        <v>288</v>
      </c>
      <c r="I16" s="25">
        <v>1</v>
      </c>
      <c r="J16" s="17">
        <v>280.8</v>
      </c>
      <c r="K16">
        <v>100</v>
      </c>
      <c r="L16" s="17">
        <v>17.615325510127811</v>
      </c>
      <c r="M16" s="39">
        <v>6.2732640705583376E-2</v>
      </c>
    </row>
    <row r="17" spans="2:13" x14ac:dyDescent="0.25">
      <c r="B17">
        <v>1</v>
      </c>
      <c r="D17">
        <v>1</v>
      </c>
      <c r="F17">
        <v>3240516711</v>
      </c>
      <c r="G17" t="s">
        <v>453</v>
      </c>
      <c r="H17" t="s">
        <v>223</v>
      </c>
      <c r="I17" s="25">
        <v>5</v>
      </c>
      <c r="J17" s="17">
        <v>1728</v>
      </c>
      <c r="K17">
        <v>100</v>
      </c>
      <c r="L17" s="17">
        <v>108.40200313924809</v>
      </c>
      <c r="M17" s="39">
        <v>6.2732640705583376E-2</v>
      </c>
    </row>
    <row r="18" spans="2:13" x14ac:dyDescent="0.25">
      <c r="B18">
        <v>1</v>
      </c>
      <c r="D18">
        <v>1</v>
      </c>
      <c r="F18">
        <v>3240517128</v>
      </c>
      <c r="G18" t="s">
        <v>453</v>
      </c>
      <c r="H18" t="s">
        <v>244</v>
      </c>
      <c r="I18" s="25">
        <v>5</v>
      </c>
      <c r="J18" s="17">
        <v>1814.4</v>
      </c>
      <c r="K18">
        <v>100</v>
      </c>
      <c r="L18" s="17">
        <v>113.8221032962105</v>
      </c>
      <c r="M18" s="39">
        <v>6.2732640705583376E-2</v>
      </c>
    </row>
    <row r="19" spans="2:13" x14ac:dyDescent="0.25">
      <c r="B19">
        <v>1</v>
      </c>
      <c r="D19">
        <v>1</v>
      </c>
      <c r="F19">
        <v>3240517129</v>
      </c>
      <c r="G19" t="s">
        <v>453</v>
      </c>
      <c r="H19" t="s">
        <v>226</v>
      </c>
      <c r="I19" s="25">
        <v>4</v>
      </c>
      <c r="J19" s="17">
        <v>1209.5999999999999</v>
      </c>
      <c r="K19">
        <v>100</v>
      </c>
      <c r="L19" s="17">
        <v>75.881402197473648</v>
      </c>
      <c r="M19" s="39">
        <v>6.2732640705583376E-2</v>
      </c>
    </row>
    <row r="20" spans="2:13" x14ac:dyDescent="0.25">
      <c r="B20">
        <v>1</v>
      </c>
      <c r="D20">
        <v>1</v>
      </c>
      <c r="F20">
        <v>3240516313</v>
      </c>
      <c r="G20" t="s">
        <v>453</v>
      </c>
      <c r="H20" t="s">
        <v>16957</v>
      </c>
      <c r="I20" s="25">
        <v>9</v>
      </c>
      <c r="J20" s="17">
        <v>3280</v>
      </c>
      <c r="K20">
        <v>100</v>
      </c>
      <c r="L20" s="17">
        <v>205.76306151431351</v>
      </c>
      <c r="M20" s="39">
        <v>6.2732640705583376E-2</v>
      </c>
    </row>
    <row r="21" spans="2:13" x14ac:dyDescent="0.25">
      <c r="B21">
        <v>2</v>
      </c>
      <c r="C21" t="s">
        <v>453</v>
      </c>
      <c r="D21">
        <v>1</v>
      </c>
      <c r="E21" t="s">
        <v>469</v>
      </c>
      <c r="F21">
        <v>3240516329</v>
      </c>
      <c r="G21" t="s">
        <v>453</v>
      </c>
      <c r="H21" t="s">
        <v>91</v>
      </c>
      <c r="I21" s="25">
        <v>16</v>
      </c>
      <c r="J21" s="17">
        <v>6204</v>
      </c>
      <c r="K21">
        <v>293</v>
      </c>
      <c r="L21" s="17">
        <v>1967.3191999999999</v>
      </c>
      <c r="M21" s="39">
        <v>0.31710496453900722</v>
      </c>
    </row>
    <row r="22" spans="2:13" x14ac:dyDescent="0.25">
      <c r="B22">
        <v>3</v>
      </c>
      <c r="C22" t="s">
        <v>445</v>
      </c>
      <c r="D22">
        <v>1</v>
      </c>
      <c r="E22" t="s">
        <v>471</v>
      </c>
      <c r="F22">
        <v>3240516150</v>
      </c>
      <c r="G22" t="s">
        <v>445</v>
      </c>
      <c r="H22" t="s">
        <v>164</v>
      </c>
      <c r="I22" s="25">
        <v>2</v>
      </c>
      <c r="J22" s="17">
        <v>589.63</v>
      </c>
      <c r="K22">
        <v>221</v>
      </c>
      <c r="L22" s="17">
        <v>914.98115484815537</v>
      </c>
      <c r="M22" s="39">
        <v>1.5517886722998411</v>
      </c>
    </row>
    <row r="23" spans="2:13" x14ac:dyDescent="0.25">
      <c r="B23">
        <v>3</v>
      </c>
      <c r="D23">
        <v>1</v>
      </c>
      <c r="F23">
        <v>3240516763</v>
      </c>
      <c r="G23" t="s">
        <v>445</v>
      </c>
      <c r="H23" t="s">
        <v>247</v>
      </c>
      <c r="I23" s="25">
        <v>1</v>
      </c>
      <c r="J23" s="17">
        <v>193.12</v>
      </c>
      <c r="K23">
        <v>221</v>
      </c>
      <c r="L23" s="17">
        <v>299.68142839454538</v>
      </c>
      <c r="M23" s="39">
        <v>1.5517886722998411</v>
      </c>
    </row>
    <row r="24" spans="2:13" x14ac:dyDescent="0.25">
      <c r="B24">
        <v>3</v>
      </c>
      <c r="D24">
        <v>1</v>
      </c>
      <c r="F24">
        <v>3240516322</v>
      </c>
      <c r="G24" t="s">
        <v>445</v>
      </c>
      <c r="H24" t="s">
        <v>16957</v>
      </c>
      <c r="I24" s="25">
        <v>1</v>
      </c>
      <c r="J24" s="17">
        <v>173.49</v>
      </c>
      <c r="K24">
        <v>221</v>
      </c>
      <c r="L24" s="17">
        <v>269.2198167572995</v>
      </c>
      <c r="M24" s="39">
        <v>1.5517886722998411</v>
      </c>
    </row>
    <row r="25" spans="2:13" x14ac:dyDescent="0.25">
      <c r="B25">
        <v>4</v>
      </c>
      <c r="C25" t="s">
        <v>445</v>
      </c>
      <c r="D25">
        <v>1</v>
      </c>
      <c r="E25" t="s">
        <v>469</v>
      </c>
      <c r="F25">
        <v>3240516328</v>
      </c>
      <c r="G25" t="s">
        <v>445</v>
      </c>
      <c r="H25" t="s">
        <v>91</v>
      </c>
      <c r="I25" s="25">
        <v>1</v>
      </c>
      <c r="J25" s="17">
        <v>202.92</v>
      </c>
      <c r="K25">
        <v>414</v>
      </c>
      <c r="L25" s="17">
        <v>353.36262450557228</v>
      </c>
      <c r="M25" s="39">
        <v>1.7413888453852371</v>
      </c>
    </row>
    <row r="26" spans="2:13" x14ac:dyDescent="0.25">
      <c r="B26">
        <v>4</v>
      </c>
      <c r="D26">
        <v>1</v>
      </c>
      <c r="F26">
        <v>3240517104</v>
      </c>
      <c r="G26" t="s">
        <v>445</v>
      </c>
      <c r="H26" t="s">
        <v>44</v>
      </c>
      <c r="I26" s="25">
        <v>4</v>
      </c>
      <c r="J26" s="17">
        <v>1393.37</v>
      </c>
      <c r="K26">
        <v>414</v>
      </c>
      <c r="L26" s="17">
        <v>2426.3989754944282</v>
      </c>
      <c r="M26" s="39">
        <v>1.7413888453852371</v>
      </c>
    </row>
    <row r="27" spans="2:13" x14ac:dyDescent="0.25">
      <c r="B27">
        <v>5</v>
      </c>
      <c r="C27" t="s">
        <v>458</v>
      </c>
      <c r="D27">
        <v>1</v>
      </c>
      <c r="E27" t="s">
        <v>471</v>
      </c>
      <c r="F27">
        <v>3240516134</v>
      </c>
      <c r="G27" t="s">
        <v>458</v>
      </c>
      <c r="H27" t="s">
        <v>273</v>
      </c>
      <c r="I27" s="25">
        <v>5</v>
      </c>
      <c r="J27" s="17">
        <v>1608</v>
      </c>
      <c r="K27">
        <v>248</v>
      </c>
      <c r="L27" s="17">
        <v>241.3335096529969</v>
      </c>
      <c r="M27" s="39">
        <v>0.15008302839116719</v>
      </c>
    </row>
    <row r="28" spans="2:13" x14ac:dyDescent="0.25">
      <c r="B28">
        <v>5</v>
      </c>
      <c r="D28">
        <v>1</v>
      </c>
      <c r="F28">
        <v>3240516793</v>
      </c>
      <c r="G28" t="s">
        <v>458</v>
      </c>
      <c r="H28" t="s">
        <v>244</v>
      </c>
      <c r="I28" s="25">
        <v>1</v>
      </c>
      <c r="J28" s="17">
        <v>273</v>
      </c>
      <c r="K28">
        <v>248</v>
      </c>
      <c r="L28" s="17">
        <v>40.972666750788648</v>
      </c>
      <c r="M28" s="39">
        <v>0.15008302839116719</v>
      </c>
    </row>
    <row r="29" spans="2:13" x14ac:dyDescent="0.25">
      <c r="B29">
        <v>5</v>
      </c>
      <c r="D29">
        <v>1</v>
      </c>
      <c r="F29">
        <v>3240516051</v>
      </c>
      <c r="G29" t="s">
        <v>458</v>
      </c>
      <c r="H29" t="s">
        <v>208</v>
      </c>
      <c r="I29" s="25">
        <v>1</v>
      </c>
      <c r="J29" s="17">
        <v>202</v>
      </c>
      <c r="K29">
        <v>248</v>
      </c>
      <c r="L29" s="17">
        <v>30.316771735015781</v>
      </c>
      <c r="M29" s="39">
        <v>0.15008302839116719</v>
      </c>
    </row>
    <row r="30" spans="2:13" x14ac:dyDescent="0.25">
      <c r="B30">
        <v>5</v>
      </c>
      <c r="D30">
        <v>1</v>
      </c>
      <c r="F30">
        <v>3240513122</v>
      </c>
      <c r="G30" t="s">
        <v>458</v>
      </c>
      <c r="H30" t="s">
        <v>195</v>
      </c>
      <c r="I30" s="25">
        <v>11</v>
      </c>
      <c r="J30" s="17">
        <v>4104</v>
      </c>
      <c r="K30">
        <v>248</v>
      </c>
      <c r="L30" s="17">
        <v>615.94074851735024</v>
      </c>
      <c r="M30" s="39">
        <v>0.15008302839116719</v>
      </c>
    </row>
    <row r="31" spans="2:13" x14ac:dyDescent="0.25">
      <c r="B31">
        <v>5</v>
      </c>
      <c r="D31">
        <v>1</v>
      </c>
      <c r="F31">
        <v>3240515534</v>
      </c>
      <c r="G31" t="s">
        <v>458</v>
      </c>
      <c r="H31" t="s">
        <v>265</v>
      </c>
      <c r="I31" s="25">
        <v>9</v>
      </c>
      <c r="J31" s="17">
        <v>3372</v>
      </c>
      <c r="K31">
        <v>248</v>
      </c>
      <c r="L31" s="17">
        <v>506.07997173501587</v>
      </c>
      <c r="M31" s="39">
        <v>0.15008302839116719</v>
      </c>
    </row>
    <row r="32" spans="2:13" x14ac:dyDescent="0.25">
      <c r="B32">
        <v>5</v>
      </c>
      <c r="D32">
        <v>1</v>
      </c>
      <c r="F32">
        <v>3240516760</v>
      </c>
      <c r="G32" t="s">
        <v>458</v>
      </c>
      <c r="H32" t="s">
        <v>247</v>
      </c>
      <c r="I32" s="25">
        <v>1</v>
      </c>
      <c r="J32" s="17">
        <v>240</v>
      </c>
      <c r="K32">
        <v>248</v>
      </c>
      <c r="L32" s="17">
        <v>36.019926813880133</v>
      </c>
      <c r="M32" s="39">
        <v>0.15008302839116719</v>
      </c>
    </row>
    <row r="33" spans="2:13" x14ac:dyDescent="0.25">
      <c r="B33">
        <v>5</v>
      </c>
      <c r="D33">
        <v>1</v>
      </c>
      <c r="F33">
        <v>3240516275</v>
      </c>
      <c r="G33" t="s">
        <v>458</v>
      </c>
      <c r="H33" t="s">
        <v>1099</v>
      </c>
      <c r="I33" s="25">
        <v>4</v>
      </c>
      <c r="J33" s="17">
        <v>1296</v>
      </c>
      <c r="K33">
        <v>248</v>
      </c>
      <c r="L33" s="17">
        <v>194.5076047949527</v>
      </c>
      <c r="M33" s="39">
        <v>0.15008302839116719</v>
      </c>
    </row>
    <row r="34" spans="2:13" x14ac:dyDescent="0.25">
      <c r="B34">
        <v>6</v>
      </c>
      <c r="C34" t="s">
        <v>458</v>
      </c>
      <c r="D34">
        <v>1</v>
      </c>
      <c r="E34" t="s">
        <v>469</v>
      </c>
      <c r="F34">
        <v>3240517107</v>
      </c>
      <c r="G34" t="s">
        <v>458</v>
      </c>
      <c r="H34" t="s">
        <v>44</v>
      </c>
      <c r="I34" s="25">
        <v>4</v>
      </c>
      <c r="J34" s="17">
        <v>1505</v>
      </c>
      <c r="K34">
        <v>216</v>
      </c>
      <c r="L34" s="17">
        <v>907.57469937629946</v>
      </c>
      <c r="M34" s="39">
        <v>0.60303966735966741</v>
      </c>
    </row>
    <row r="35" spans="2:13" x14ac:dyDescent="0.25">
      <c r="B35">
        <v>6</v>
      </c>
      <c r="D35">
        <v>1</v>
      </c>
      <c r="F35">
        <v>3240516289</v>
      </c>
      <c r="G35" t="s">
        <v>458</v>
      </c>
      <c r="H35" t="s">
        <v>127</v>
      </c>
      <c r="I35" s="25">
        <v>3</v>
      </c>
      <c r="J35" s="17">
        <v>900</v>
      </c>
      <c r="K35">
        <v>216</v>
      </c>
      <c r="L35" s="17">
        <v>542.73570062370072</v>
      </c>
      <c r="M35" s="39">
        <v>0.60303966735966741</v>
      </c>
    </row>
    <row r="36" spans="2:13" x14ac:dyDescent="0.25">
      <c r="B36">
        <v>7</v>
      </c>
      <c r="C36" t="s">
        <v>466</v>
      </c>
      <c r="D36">
        <v>1</v>
      </c>
      <c r="E36" t="s">
        <v>469</v>
      </c>
      <c r="F36">
        <v>3240516327</v>
      </c>
      <c r="G36" t="s">
        <v>466</v>
      </c>
      <c r="H36" t="s">
        <v>91</v>
      </c>
      <c r="I36" s="25">
        <v>1</v>
      </c>
      <c r="J36" s="17">
        <v>304.62</v>
      </c>
      <c r="K36">
        <v>637</v>
      </c>
      <c r="L36" s="17">
        <v>4277.0728000000008</v>
      </c>
      <c r="M36" s="39">
        <v>14.04068281793711</v>
      </c>
    </row>
    <row r="37" spans="2:13" x14ac:dyDescent="0.25">
      <c r="B37">
        <v>8</v>
      </c>
      <c r="C37" t="s">
        <v>469</v>
      </c>
      <c r="D37">
        <v>1</v>
      </c>
      <c r="E37" t="s">
        <v>471</v>
      </c>
      <c r="F37">
        <v>3240516152</v>
      </c>
      <c r="G37" t="s">
        <v>469</v>
      </c>
      <c r="H37" t="s">
        <v>164</v>
      </c>
      <c r="I37" s="25">
        <v>5</v>
      </c>
      <c r="J37" s="17">
        <v>1694.39</v>
      </c>
      <c r="K37">
        <v>383</v>
      </c>
      <c r="L37" s="17">
        <v>417.28019493305533</v>
      </c>
      <c r="M37" s="39">
        <v>0.24627163459006199</v>
      </c>
    </row>
    <row r="38" spans="2:13" x14ac:dyDescent="0.25">
      <c r="B38">
        <v>8</v>
      </c>
      <c r="D38">
        <v>1</v>
      </c>
      <c r="F38">
        <v>3240517057</v>
      </c>
      <c r="G38" t="s">
        <v>469</v>
      </c>
      <c r="H38" t="s">
        <v>152</v>
      </c>
      <c r="I38" s="25">
        <v>1</v>
      </c>
      <c r="J38" s="17">
        <v>286.99</v>
      </c>
      <c r="K38">
        <v>383</v>
      </c>
      <c r="L38" s="17">
        <v>70.677496411001911</v>
      </c>
      <c r="M38" s="39">
        <v>0.24627163459006199</v>
      </c>
    </row>
    <row r="39" spans="2:13" x14ac:dyDescent="0.25">
      <c r="B39">
        <v>8</v>
      </c>
      <c r="D39">
        <v>1</v>
      </c>
      <c r="F39">
        <v>3240516818</v>
      </c>
      <c r="G39" t="s">
        <v>469</v>
      </c>
      <c r="H39" t="s">
        <v>173</v>
      </c>
      <c r="I39" s="25">
        <v>6</v>
      </c>
      <c r="J39" s="17">
        <v>2148.4499999999998</v>
      </c>
      <c r="K39">
        <v>383</v>
      </c>
      <c r="L39" s="17">
        <v>529.10229333501877</v>
      </c>
      <c r="M39" s="39">
        <v>0.24627163459006199</v>
      </c>
    </row>
    <row r="40" spans="2:13" x14ac:dyDescent="0.25">
      <c r="B40">
        <v>8</v>
      </c>
      <c r="D40">
        <v>1</v>
      </c>
      <c r="F40">
        <v>3240516309</v>
      </c>
      <c r="G40" t="s">
        <v>469</v>
      </c>
      <c r="H40" t="s">
        <v>288</v>
      </c>
      <c r="I40" s="25">
        <v>1</v>
      </c>
      <c r="J40" s="17">
        <v>310</v>
      </c>
      <c r="K40">
        <v>383</v>
      </c>
      <c r="L40" s="17">
        <v>76.344206722919239</v>
      </c>
      <c r="M40" s="39">
        <v>0.24627163459006199</v>
      </c>
    </row>
    <row r="41" spans="2:13" x14ac:dyDescent="0.25">
      <c r="B41">
        <v>8</v>
      </c>
      <c r="D41">
        <v>1</v>
      </c>
      <c r="F41">
        <v>3240516816</v>
      </c>
      <c r="G41" t="s">
        <v>469</v>
      </c>
      <c r="H41" t="s">
        <v>175</v>
      </c>
      <c r="I41" s="25">
        <v>2</v>
      </c>
      <c r="J41" s="17">
        <v>777.6</v>
      </c>
      <c r="K41">
        <v>383</v>
      </c>
      <c r="L41" s="17">
        <v>191.50082305723231</v>
      </c>
      <c r="M41" s="39">
        <v>0.24627163459006199</v>
      </c>
    </row>
    <row r="42" spans="2:13" x14ac:dyDescent="0.25">
      <c r="B42">
        <v>8</v>
      </c>
      <c r="D42">
        <v>1</v>
      </c>
      <c r="F42">
        <v>3240516319</v>
      </c>
      <c r="G42" t="s">
        <v>469</v>
      </c>
      <c r="H42" t="s">
        <v>16957</v>
      </c>
      <c r="I42" s="25">
        <v>1</v>
      </c>
      <c r="J42" s="17">
        <v>370</v>
      </c>
      <c r="K42">
        <v>383</v>
      </c>
      <c r="L42" s="17">
        <v>91.120504798322955</v>
      </c>
      <c r="M42" s="39">
        <v>0.24627163459006199</v>
      </c>
    </row>
    <row r="43" spans="2:13" x14ac:dyDescent="0.25">
      <c r="B43">
        <v>8</v>
      </c>
      <c r="D43">
        <v>1</v>
      </c>
      <c r="F43">
        <v>3240516817</v>
      </c>
      <c r="G43" t="s">
        <v>469</v>
      </c>
      <c r="H43" t="s">
        <v>184</v>
      </c>
      <c r="I43" s="25">
        <v>2</v>
      </c>
      <c r="J43" s="17">
        <v>655.35</v>
      </c>
      <c r="K43">
        <v>383</v>
      </c>
      <c r="L43" s="17">
        <v>161.3941157285972</v>
      </c>
      <c r="M43" s="39">
        <v>0.24627163459006199</v>
      </c>
    </row>
    <row r="44" spans="2:13" x14ac:dyDescent="0.25">
      <c r="B44">
        <v>8</v>
      </c>
      <c r="D44">
        <v>1</v>
      </c>
      <c r="F44">
        <v>3240516756</v>
      </c>
      <c r="G44" t="s">
        <v>469</v>
      </c>
      <c r="H44" t="s">
        <v>247</v>
      </c>
      <c r="I44" s="25">
        <v>1</v>
      </c>
      <c r="J44" s="17">
        <v>202.94</v>
      </c>
      <c r="K44">
        <v>383</v>
      </c>
      <c r="L44" s="17">
        <v>49.97836552370719</v>
      </c>
      <c r="M44" s="39">
        <v>0.24627163459006199</v>
      </c>
    </row>
    <row r="45" spans="2:13" x14ac:dyDescent="0.25">
      <c r="B45">
        <v>8</v>
      </c>
      <c r="D45">
        <v>1</v>
      </c>
      <c r="F45">
        <v>3240516972</v>
      </c>
      <c r="G45" t="s">
        <v>469</v>
      </c>
      <c r="H45" t="s">
        <v>247</v>
      </c>
      <c r="I45" s="25">
        <v>2</v>
      </c>
      <c r="J45" s="17">
        <v>516.47</v>
      </c>
      <c r="K45">
        <v>383</v>
      </c>
      <c r="L45" s="17">
        <v>127.1919111167293</v>
      </c>
      <c r="M45" s="39">
        <v>0.24627163459006199</v>
      </c>
    </row>
    <row r="46" spans="2:13" x14ac:dyDescent="0.25">
      <c r="B46">
        <v>8</v>
      </c>
      <c r="D46">
        <v>1</v>
      </c>
      <c r="F46">
        <v>3240516706</v>
      </c>
      <c r="G46" t="s">
        <v>469</v>
      </c>
      <c r="H46" t="s">
        <v>201</v>
      </c>
      <c r="I46" s="25">
        <v>9</v>
      </c>
      <c r="J46" s="17">
        <v>3480</v>
      </c>
      <c r="K46">
        <v>383</v>
      </c>
      <c r="L46" s="17">
        <v>857.02528837341595</v>
      </c>
      <c r="M46" s="39">
        <v>0.24627163459006199</v>
      </c>
    </row>
    <row r="47" spans="2:13" x14ac:dyDescent="0.25">
      <c r="B47">
        <v>9</v>
      </c>
      <c r="C47" t="s">
        <v>469</v>
      </c>
      <c r="D47">
        <v>1</v>
      </c>
      <c r="E47" t="s">
        <v>471</v>
      </c>
      <c r="F47">
        <v>3240517059</v>
      </c>
      <c r="G47" t="s">
        <v>469</v>
      </c>
      <c r="H47" t="s">
        <v>250</v>
      </c>
      <c r="I47" s="25">
        <v>10</v>
      </c>
      <c r="J47" s="17">
        <v>3953.2</v>
      </c>
      <c r="K47">
        <v>383</v>
      </c>
      <c r="L47" s="17">
        <v>2571.6152000000002</v>
      </c>
      <c r="M47" s="39">
        <v>0.65051482343417999</v>
      </c>
    </row>
    <row r="48" spans="2:13" x14ac:dyDescent="0.25">
      <c r="B48">
        <v>10</v>
      </c>
      <c r="C48" t="s">
        <v>467</v>
      </c>
      <c r="D48">
        <v>1</v>
      </c>
      <c r="E48" t="s">
        <v>471</v>
      </c>
      <c r="F48">
        <v>3240516789</v>
      </c>
      <c r="G48" t="s">
        <v>467</v>
      </c>
      <c r="H48" t="s">
        <v>244</v>
      </c>
      <c r="I48" s="25">
        <v>1</v>
      </c>
      <c r="J48" s="17">
        <v>235.2</v>
      </c>
      <c r="K48">
        <v>476</v>
      </c>
      <c r="L48" s="17">
        <v>184.33213950853721</v>
      </c>
      <c r="M48" s="39">
        <v>0.78372508294446097</v>
      </c>
    </row>
    <row r="49" spans="1:13" x14ac:dyDescent="0.25">
      <c r="B49">
        <v>10</v>
      </c>
      <c r="D49">
        <v>1</v>
      </c>
      <c r="F49">
        <v>3240516276</v>
      </c>
      <c r="G49" t="s">
        <v>467</v>
      </c>
      <c r="H49" t="s">
        <v>192</v>
      </c>
      <c r="I49" s="25">
        <v>1</v>
      </c>
      <c r="J49" s="17">
        <v>202.83</v>
      </c>
      <c r="K49">
        <v>476</v>
      </c>
      <c r="L49" s="17">
        <v>158.962958573625</v>
      </c>
      <c r="M49" s="39">
        <v>0.78372508294446097</v>
      </c>
    </row>
    <row r="50" spans="1:13" x14ac:dyDescent="0.25">
      <c r="B50">
        <v>10</v>
      </c>
      <c r="D50">
        <v>1</v>
      </c>
      <c r="F50">
        <v>3240516790</v>
      </c>
      <c r="G50" t="s">
        <v>467</v>
      </c>
      <c r="H50" t="s">
        <v>244</v>
      </c>
      <c r="I50" s="25">
        <v>8</v>
      </c>
      <c r="J50" s="17">
        <v>3024</v>
      </c>
      <c r="K50">
        <v>476</v>
      </c>
      <c r="L50" s="17">
        <v>2369.9846508240498</v>
      </c>
      <c r="M50" s="39">
        <v>0.78372508294446097</v>
      </c>
    </row>
    <row r="51" spans="1:13" x14ac:dyDescent="0.25">
      <c r="B51">
        <v>10</v>
      </c>
      <c r="D51">
        <v>1</v>
      </c>
      <c r="F51">
        <v>3240516317</v>
      </c>
      <c r="G51" t="s">
        <v>467</v>
      </c>
      <c r="H51" t="s">
        <v>16957</v>
      </c>
      <c r="I51" s="25">
        <v>2</v>
      </c>
      <c r="J51" s="17">
        <v>616</v>
      </c>
      <c r="K51">
        <v>476</v>
      </c>
      <c r="L51" s="17">
        <v>482.77465109378801</v>
      </c>
      <c r="M51" s="39">
        <v>0.78372508294446097</v>
      </c>
    </row>
    <row r="52" spans="1:13" x14ac:dyDescent="0.25">
      <c r="B52">
        <v>11</v>
      </c>
      <c r="C52" t="s">
        <v>467</v>
      </c>
      <c r="D52">
        <v>1</v>
      </c>
      <c r="E52" t="s">
        <v>471</v>
      </c>
      <c r="F52">
        <v>3240516149</v>
      </c>
      <c r="G52" t="s">
        <v>467</v>
      </c>
      <c r="H52" t="s">
        <v>164</v>
      </c>
      <c r="I52" s="25">
        <v>6</v>
      </c>
      <c r="J52" s="17">
        <v>2352</v>
      </c>
      <c r="K52">
        <v>476</v>
      </c>
      <c r="L52" s="17">
        <v>870.8030152448913</v>
      </c>
      <c r="M52" s="39">
        <v>0.3702393772299708</v>
      </c>
    </row>
    <row r="53" spans="1:13" x14ac:dyDescent="0.25">
      <c r="B53">
        <v>11</v>
      </c>
      <c r="D53">
        <v>1</v>
      </c>
      <c r="F53">
        <v>3240516791</v>
      </c>
      <c r="G53" t="s">
        <v>467</v>
      </c>
      <c r="H53" t="s">
        <v>232</v>
      </c>
      <c r="I53" s="25">
        <v>8</v>
      </c>
      <c r="J53" s="17">
        <v>2848</v>
      </c>
      <c r="K53">
        <v>476</v>
      </c>
      <c r="L53" s="17">
        <v>1054.4417463509569</v>
      </c>
      <c r="M53" s="39">
        <v>0.3702393772299708</v>
      </c>
    </row>
    <row r="54" spans="1:13" x14ac:dyDescent="0.25">
      <c r="B54">
        <v>11</v>
      </c>
      <c r="D54">
        <v>1</v>
      </c>
      <c r="F54">
        <v>3240516308</v>
      </c>
      <c r="G54" t="s">
        <v>467</v>
      </c>
      <c r="H54" t="s">
        <v>288</v>
      </c>
      <c r="I54" s="25">
        <v>1</v>
      </c>
      <c r="J54" s="17">
        <v>202</v>
      </c>
      <c r="K54">
        <v>476</v>
      </c>
      <c r="L54" s="17">
        <v>74.788354200454108</v>
      </c>
      <c r="M54" s="39">
        <v>0.3702393772299708</v>
      </c>
    </row>
    <row r="55" spans="1:13" x14ac:dyDescent="0.25">
      <c r="B55">
        <v>11</v>
      </c>
      <c r="D55">
        <v>1</v>
      </c>
      <c r="F55">
        <v>3240516792</v>
      </c>
      <c r="G55" t="s">
        <v>467</v>
      </c>
      <c r="H55" t="s">
        <v>226</v>
      </c>
      <c r="I55" s="25">
        <v>7</v>
      </c>
      <c r="J55" s="17">
        <v>2520</v>
      </c>
      <c r="K55">
        <v>476</v>
      </c>
      <c r="L55" s="17">
        <v>933.00323061952645</v>
      </c>
      <c r="M55" s="39">
        <v>0.3702393772299708</v>
      </c>
    </row>
    <row r="56" spans="1:13" x14ac:dyDescent="0.25">
      <c r="B56">
        <v>11</v>
      </c>
      <c r="D56">
        <v>1</v>
      </c>
      <c r="F56">
        <v>3240516788</v>
      </c>
      <c r="G56" t="s">
        <v>467</v>
      </c>
      <c r="H56" t="s">
        <v>226</v>
      </c>
      <c r="I56" s="25">
        <v>1</v>
      </c>
      <c r="J56" s="17">
        <v>235.2</v>
      </c>
      <c r="K56">
        <v>476</v>
      </c>
      <c r="L56" s="17">
        <v>87.08030152448913</v>
      </c>
      <c r="M56" s="39">
        <v>0.3702393772299708</v>
      </c>
    </row>
    <row r="57" spans="1:13" x14ac:dyDescent="0.25">
      <c r="B57">
        <v>11</v>
      </c>
      <c r="D57">
        <v>1</v>
      </c>
      <c r="F57">
        <v>3240516068</v>
      </c>
      <c r="G57" t="s">
        <v>467</v>
      </c>
      <c r="H57" t="s">
        <v>161</v>
      </c>
      <c r="I57" s="25">
        <v>2</v>
      </c>
      <c r="J57" s="17">
        <v>475.2</v>
      </c>
      <c r="K57">
        <v>476</v>
      </c>
      <c r="L57" s="17">
        <v>175.93775205968211</v>
      </c>
      <c r="M57" s="39">
        <v>0.3702393772299708</v>
      </c>
    </row>
    <row r="58" spans="1:13" x14ac:dyDescent="0.25">
      <c r="B58">
        <v>12</v>
      </c>
      <c r="C58" t="s">
        <v>467</v>
      </c>
      <c r="D58">
        <v>1</v>
      </c>
      <c r="E58" t="s">
        <v>469</v>
      </c>
      <c r="F58">
        <v>3240517106</v>
      </c>
      <c r="G58" t="s">
        <v>467</v>
      </c>
      <c r="H58" t="s">
        <v>44</v>
      </c>
      <c r="I58" s="25">
        <v>4</v>
      </c>
      <c r="J58" s="17">
        <v>1384</v>
      </c>
      <c r="K58">
        <v>336</v>
      </c>
      <c r="L58" s="17">
        <v>2256.0383999999999</v>
      </c>
      <c r="M58" s="39">
        <v>1.630085549132948</v>
      </c>
    </row>
    <row r="59" spans="1:13" x14ac:dyDescent="0.25">
      <c r="A59" t="s">
        <v>16915</v>
      </c>
      <c r="B59">
        <v>17</v>
      </c>
      <c r="C59" t="s">
        <v>469</v>
      </c>
      <c r="D59">
        <v>100</v>
      </c>
      <c r="E59" t="s">
        <v>16911</v>
      </c>
      <c r="F59">
        <v>3240516328</v>
      </c>
      <c r="G59" t="s">
        <v>445</v>
      </c>
      <c r="H59" t="s">
        <v>91</v>
      </c>
      <c r="I59" s="25">
        <v>1</v>
      </c>
      <c r="J59" s="17">
        <v>202.92</v>
      </c>
      <c r="K59">
        <v>490</v>
      </c>
      <c r="L59" s="17">
        <v>83.352374117647059</v>
      </c>
      <c r="M59" s="39">
        <v>0.41076470588235298</v>
      </c>
    </row>
    <row r="60" spans="1:13" x14ac:dyDescent="0.25">
      <c r="B60">
        <v>17</v>
      </c>
      <c r="D60">
        <v>100</v>
      </c>
      <c r="F60">
        <v>3240517104</v>
      </c>
      <c r="G60" t="s">
        <v>445</v>
      </c>
      <c r="H60" t="s">
        <v>44</v>
      </c>
      <c r="I60" s="25">
        <v>4</v>
      </c>
      <c r="J60" s="17">
        <v>1393.37</v>
      </c>
      <c r="K60">
        <v>490</v>
      </c>
      <c r="L60" s="17">
        <v>572.34721823529412</v>
      </c>
      <c r="M60" s="39">
        <v>0.41076470588235298</v>
      </c>
    </row>
    <row r="61" spans="1:13" x14ac:dyDescent="0.25">
      <c r="B61">
        <v>17</v>
      </c>
      <c r="D61">
        <v>100</v>
      </c>
      <c r="F61">
        <v>3240517106</v>
      </c>
      <c r="G61" t="s">
        <v>467</v>
      </c>
      <c r="H61" t="s">
        <v>44</v>
      </c>
      <c r="I61" s="25">
        <v>4</v>
      </c>
      <c r="J61" s="17">
        <v>1384</v>
      </c>
      <c r="K61">
        <v>490</v>
      </c>
      <c r="L61" s="17">
        <v>568.49835294117656</v>
      </c>
      <c r="M61" s="39">
        <v>0.41076470588235298</v>
      </c>
    </row>
    <row r="62" spans="1:13" x14ac:dyDescent="0.25">
      <c r="B62">
        <v>17</v>
      </c>
      <c r="D62">
        <v>100</v>
      </c>
      <c r="F62">
        <v>3240516327</v>
      </c>
      <c r="G62" t="s">
        <v>466</v>
      </c>
      <c r="H62" t="s">
        <v>91</v>
      </c>
      <c r="I62" s="25">
        <v>1</v>
      </c>
      <c r="J62" s="17">
        <v>304.62</v>
      </c>
      <c r="K62">
        <v>490</v>
      </c>
      <c r="L62" s="17">
        <v>125.1271447058824</v>
      </c>
      <c r="M62" s="39">
        <v>0.41076470588235298</v>
      </c>
    </row>
    <row r="63" spans="1:13" x14ac:dyDescent="0.25">
      <c r="B63">
        <v>17</v>
      </c>
      <c r="D63">
        <v>100</v>
      </c>
      <c r="F63">
        <v>3240517107</v>
      </c>
      <c r="G63" t="s">
        <v>458</v>
      </c>
      <c r="H63" t="s">
        <v>44</v>
      </c>
      <c r="I63" s="25">
        <v>4</v>
      </c>
      <c r="J63" s="17">
        <v>1505</v>
      </c>
      <c r="K63">
        <v>490</v>
      </c>
      <c r="L63" s="17">
        <v>618.20088235294122</v>
      </c>
      <c r="M63" s="39">
        <v>0.41076470588235298</v>
      </c>
    </row>
    <row r="64" spans="1:13" x14ac:dyDescent="0.25">
      <c r="B64">
        <v>17</v>
      </c>
      <c r="D64">
        <v>100</v>
      </c>
      <c r="F64">
        <v>3240516289</v>
      </c>
      <c r="G64" t="s">
        <v>458</v>
      </c>
      <c r="H64" t="s">
        <v>127</v>
      </c>
      <c r="I64" s="25">
        <v>3</v>
      </c>
      <c r="J64" s="17">
        <v>900</v>
      </c>
      <c r="K64">
        <v>490</v>
      </c>
      <c r="L64" s="17">
        <v>369.6882352941177</v>
      </c>
      <c r="M64" s="39">
        <v>0.41076470588235298</v>
      </c>
    </row>
    <row r="65" spans="2:13" x14ac:dyDescent="0.25">
      <c r="B65">
        <v>17</v>
      </c>
      <c r="D65">
        <v>100</v>
      </c>
      <c r="F65">
        <v>3240516330</v>
      </c>
      <c r="G65" t="s">
        <v>469</v>
      </c>
      <c r="H65" t="s">
        <v>91</v>
      </c>
      <c r="I65" s="25">
        <v>1</v>
      </c>
      <c r="J65" s="17">
        <v>358.74</v>
      </c>
      <c r="K65">
        <v>490</v>
      </c>
      <c r="L65" s="17">
        <v>147.35773058823531</v>
      </c>
      <c r="M65" s="39">
        <v>0.41076470588235298</v>
      </c>
    </row>
    <row r="66" spans="2:13" x14ac:dyDescent="0.25">
      <c r="B66">
        <v>17</v>
      </c>
      <c r="D66">
        <v>100</v>
      </c>
      <c r="F66">
        <v>3240516922</v>
      </c>
      <c r="G66" t="s">
        <v>469</v>
      </c>
      <c r="H66" t="s">
        <v>109</v>
      </c>
      <c r="I66" s="25">
        <v>1</v>
      </c>
      <c r="J66" s="17">
        <v>196</v>
      </c>
      <c r="K66">
        <v>490</v>
      </c>
      <c r="L66" s="17">
        <v>80.50988235294119</v>
      </c>
      <c r="M66" s="39">
        <v>0.41076470588235298</v>
      </c>
    </row>
    <row r="67" spans="2:13" x14ac:dyDescent="0.25">
      <c r="B67">
        <v>17</v>
      </c>
      <c r="D67">
        <v>100</v>
      </c>
      <c r="F67">
        <v>3240517174</v>
      </c>
      <c r="G67" t="s">
        <v>469</v>
      </c>
      <c r="H67" t="s">
        <v>109</v>
      </c>
      <c r="I67" s="25">
        <v>3</v>
      </c>
      <c r="J67" s="17">
        <v>1200</v>
      </c>
      <c r="K67">
        <v>490</v>
      </c>
      <c r="L67" s="17">
        <v>492.91764705882349</v>
      </c>
      <c r="M67" s="39">
        <v>0.41076470588235298</v>
      </c>
    </row>
    <row r="68" spans="2:13" x14ac:dyDescent="0.25">
      <c r="B68">
        <v>17</v>
      </c>
      <c r="D68">
        <v>100</v>
      </c>
      <c r="F68">
        <v>3240517175</v>
      </c>
      <c r="G68" t="s">
        <v>469</v>
      </c>
      <c r="H68" t="s">
        <v>109</v>
      </c>
      <c r="I68" s="25">
        <v>3</v>
      </c>
      <c r="J68" s="17">
        <v>947</v>
      </c>
      <c r="K68">
        <v>490</v>
      </c>
      <c r="L68" s="17">
        <v>388.99417647058829</v>
      </c>
      <c r="M68" s="39">
        <v>0.41076470588235298</v>
      </c>
    </row>
    <row r="69" spans="2:13" x14ac:dyDescent="0.25">
      <c r="B69">
        <v>17</v>
      </c>
      <c r="D69">
        <v>100</v>
      </c>
      <c r="F69">
        <v>3240517105</v>
      </c>
      <c r="G69" t="s">
        <v>469</v>
      </c>
      <c r="H69" t="s">
        <v>44</v>
      </c>
      <c r="I69" s="25">
        <v>2</v>
      </c>
      <c r="J69" s="17">
        <v>534.4</v>
      </c>
      <c r="K69">
        <v>490</v>
      </c>
      <c r="L69" s="17">
        <v>219.51265882352939</v>
      </c>
      <c r="M69" s="39">
        <v>0.41076470588235298</v>
      </c>
    </row>
    <row r="70" spans="2:13" x14ac:dyDescent="0.25">
      <c r="B70">
        <v>17</v>
      </c>
      <c r="D70">
        <v>100</v>
      </c>
      <c r="F70">
        <v>3240516194</v>
      </c>
      <c r="G70" t="s">
        <v>469</v>
      </c>
      <c r="H70" t="s">
        <v>94</v>
      </c>
      <c r="I70" s="25">
        <v>4</v>
      </c>
      <c r="J70" s="17">
        <v>1512</v>
      </c>
      <c r="K70">
        <v>490</v>
      </c>
      <c r="L70" s="17">
        <v>621.07623529411774</v>
      </c>
      <c r="M70" s="39">
        <v>0.41076470588235298</v>
      </c>
    </row>
    <row r="71" spans="2:13" x14ac:dyDescent="0.25">
      <c r="B71">
        <v>17</v>
      </c>
      <c r="D71">
        <v>100</v>
      </c>
      <c r="F71">
        <v>3240516924</v>
      </c>
      <c r="G71" t="s">
        <v>469</v>
      </c>
      <c r="H71" t="s">
        <v>97</v>
      </c>
      <c r="I71" s="25">
        <v>1</v>
      </c>
      <c r="J71" s="17">
        <v>98</v>
      </c>
      <c r="K71">
        <v>490</v>
      </c>
      <c r="L71" s="17">
        <v>40.254941176470602</v>
      </c>
      <c r="M71" s="39">
        <v>0.41076470588235298</v>
      </c>
    </row>
    <row r="72" spans="2:13" x14ac:dyDescent="0.25">
      <c r="B72">
        <v>17</v>
      </c>
      <c r="D72">
        <v>100</v>
      </c>
      <c r="F72">
        <v>3240517172</v>
      </c>
      <c r="G72" t="s">
        <v>469</v>
      </c>
      <c r="H72" t="s">
        <v>97</v>
      </c>
      <c r="I72" s="25">
        <v>3</v>
      </c>
      <c r="J72" s="17">
        <v>960</v>
      </c>
      <c r="K72">
        <v>490</v>
      </c>
      <c r="L72" s="17">
        <v>394.33411764705892</v>
      </c>
      <c r="M72" s="39">
        <v>0.41076470588235298</v>
      </c>
    </row>
    <row r="73" spans="2:13" x14ac:dyDescent="0.25">
      <c r="B73">
        <v>17</v>
      </c>
      <c r="D73">
        <v>100</v>
      </c>
      <c r="F73">
        <v>3240517177</v>
      </c>
      <c r="G73" t="s">
        <v>469</v>
      </c>
      <c r="H73" t="s">
        <v>97</v>
      </c>
      <c r="I73" s="25">
        <v>2</v>
      </c>
      <c r="J73" s="17">
        <v>727</v>
      </c>
      <c r="K73">
        <v>490</v>
      </c>
      <c r="L73" s="17">
        <v>298.62594117647058</v>
      </c>
      <c r="M73" s="39">
        <v>0.41076470588235298</v>
      </c>
    </row>
    <row r="74" spans="2:13" x14ac:dyDescent="0.25">
      <c r="B74">
        <v>17</v>
      </c>
      <c r="D74">
        <v>100</v>
      </c>
      <c r="F74">
        <v>3240516925</v>
      </c>
      <c r="G74" t="s">
        <v>469</v>
      </c>
      <c r="H74" t="s">
        <v>53</v>
      </c>
      <c r="I74" s="25">
        <v>1</v>
      </c>
      <c r="J74" s="17">
        <v>140</v>
      </c>
      <c r="K74">
        <v>490</v>
      </c>
      <c r="L74" s="17">
        <v>57.50705882352942</v>
      </c>
      <c r="M74" s="39">
        <v>0.41076470588235298</v>
      </c>
    </row>
    <row r="75" spans="2:13" x14ac:dyDescent="0.25">
      <c r="B75">
        <v>17</v>
      </c>
      <c r="D75">
        <v>100</v>
      </c>
      <c r="F75">
        <v>3240517171</v>
      </c>
      <c r="G75" t="s">
        <v>469</v>
      </c>
      <c r="H75" t="s">
        <v>53</v>
      </c>
      <c r="I75" s="25">
        <v>3</v>
      </c>
      <c r="J75" s="17">
        <v>960</v>
      </c>
      <c r="K75">
        <v>490</v>
      </c>
      <c r="L75" s="17">
        <v>394.33411764705892</v>
      </c>
      <c r="M75" s="39">
        <v>0.41076470588235298</v>
      </c>
    </row>
    <row r="76" spans="2:13" x14ac:dyDescent="0.25">
      <c r="B76">
        <v>17</v>
      </c>
      <c r="D76">
        <v>100</v>
      </c>
      <c r="F76">
        <v>3240517178</v>
      </c>
      <c r="G76" t="s">
        <v>469</v>
      </c>
      <c r="H76" t="s">
        <v>53</v>
      </c>
      <c r="I76" s="25">
        <v>2</v>
      </c>
      <c r="J76" s="17">
        <v>752</v>
      </c>
      <c r="K76">
        <v>490</v>
      </c>
      <c r="L76" s="17">
        <v>308.89505882352938</v>
      </c>
      <c r="M76" s="39">
        <v>0.41076470588235298</v>
      </c>
    </row>
    <row r="77" spans="2:13" x14ac:dyDescent="0.25">
      <c r="B77">
        <v>17</v>
      </c>
      <c r="D77">
        <v>100</v>
      </c>
      <c r="F77">
        <v>3240517173</v>
      </c>
      <c r="G77" t="s">
        <v>469</v>
      </c>
      <c r="H77" t="s">
        <v>62</v>
      </c>
      <c r="I77" s="25">
        <v>3</v>
      </c>
      <c r="J77" s="17">
        <v>960</v>
      </c>
      <c r="K77">
        <v>490</v>
      </c>
      <c r="L77" s="17">
        <v>394.33411764705892</v>
      </c>
      <c r="M77" s="39">
        <v>0.41076470588235298</v>
      </c>
    </row>
    <row r="78" spans="2:13" x14ac:dyDescent="0.25">
      <c r="B78">
        <v>17</v>
      </c>
      <c r="D78">
        <v>100</v>
      </c>
      <c r="F78">
        <v>3240516923</v>
      </c>
      <c r="G78" t="s">
        <v>469</v>
      </c>
      <c r="H78" t="s">
        <v>62</v>
      </c>
      <c r="I78" s="25">
        <v>1</v>
      </c>
      <c r="J78" s="17">
        <v>112</v>
      </c>
      <c r="K78">
        <v>490</v>
      </c>
      <c r="L78" s="17">
        <v>46.005647058823527</v>
      </c>
      <c r="M78" s="39">
        <v>0.41076470588235298</v>
      </c>
    </row>
    <row r="79" spans="2:13" x14ac:dyDescent="0.25">
      <c r="B79">
        <v>17</v>
      </c>
      <c r="D79">
        <v>100</v>
      </c>
      <c r="F79">
        <v>3240517176</v>
      </c>
      <c r="G79" t="s">
        <v>469</v>
      </c>
      <c r="H79" t="s">
        <v>62</v>
      </c>
      <c r="I79" s="25">
        <v>2</v>
      </c>
      <c r="J79" s="17">
        <v>752</v>
      </c>
      <c r="K79">
        <v>490</v>
      </c>
      <c r="L79" s="17">
        <v>308.89505882352938</v>
      </c>
      <c r="M79" s="39">
        <v>0.41076470588235298</v>
      </c>
    </row>
    <row r="80" spans="2:13" x14ac:dyDescent="0.25">
      <c r="B80">
        <v>17</v>
      </c>
      <c r="D80">
        <v>100</v>
      </c>
      <c r="F80">
        <v>3240517216</v>
      </c>
      <c r="G80" t="s">
        <v>469</v>
      </c>
      <c r="H80" t="s">
        <v>82</v>
      </c>
      <c r="I80" s="25">
        <v>4</v>
      </c>
      <c r="J80" s="17">
        <v>1206</v>
      </c>
      <c r="K80">
        <v>490</v>
      </c>
      <c r="L80" s="17">
        <v>495.38223529411772</v>
      </c>
      <c r="M80" s="39">
        <v>0.41076470588235298</v>
      </c>
    </row>
    <row r="81" spans="2:13" x14ac:dyDescent="0.25">
      <c r="B81">
        <v>17</v>
      </c>
      <c r="D81">
        <v>100</v>
      </c>
      <c r="F81">
        <v>3240517215</v>
      </c>
      <c r="G81" t="s">
        <v>469</v>
      </c>
      <c r="H81" t="s">
        <v>56</v>
      </c>
      <c r="I81" s="25">
        <v>6</v>
      </c>
      <c r="J81" s="17">
        <v>2362.1999999999998</v>
      </c>
      <c r="K81">
        <v>490</v>
      </c>
      <c r="L81" s="17">
        <v>970.30838823529416</v>
      </c>
      <c r="M81" s="39">
        <v>0.41076470588235298</v>
      </c>
    </row>
    <row r="82" spans="2:13" x14ac:dyDescent="0.25">
      <c r="B82">
        <v>17</v>
      </c>
      <c r="D82">
        <v>100</v>
      </c>
      <c r="F82">
        <v>3240516981</v>
      </c>
      <c r="G82" t="s">
        <v>469</v>
      </c>
      <c r="H82" t="s">
        <v>967</v>
      </c>
      <c r="I82" s="25">
        <v>1</v>
      </c>
      <c r="J82" s="17">
        <v>223.28</v>
      </c>
      <c r="K82">
        <v>490</v>
      </c>
      <c r="L82" s="17">
        <v>91.715543529411775</v>
      </c>
      <c r="M82" s="39">
        <v>0.41076470588235298</v>
      </c>
    </row>
    <row r="83" spans="2:13" x14ac:dyDescent="0.25">
      <c r="B83">
        <v>18</v>
      </c>
      <c r="C83" t="s">
        <v>471</v>
      </c>
      <c r="D83">
        <v>100</v>
      </c>
      <c r="E83" t="s">
        <v>16923</v>
      </c>
      <c r="F83">
        <v>3240516763</v>
      </c>
      <c r="G83" t="s">
        <v>445</v>
      </c>
      <c r="H83" t="s">
        <v>247</v>
      </c>
      <c r="I83" s="25">
        <v>1</v>
      </c>
      <c r="J83" s="17">
        <v>193.12</v>
      </c>
      <c r="K83">
        <v>400</v>
      </c>
      <c r="L83" s="17">
        <v>179.5284784478699</v>
      </c>
      <c r="M83" s="39">
        <v>0.92962136727356004</v>
      </c>
    </row>
    <row r="84" spans="2:13" x14ac:dyDescent="0.25">
      <c r="B84">
        <v>18</v>
      </c>
      <c r="D84">
        <v>100</v>
      </c>
      <c r="F84">
        <v>3240516276</v>
      </c>
      <c r="G84" t="s">
        <v>467</v>
      </c>
      <c r="H84" t="s">
        <v>192</v>
      </c>
      <c r="I84" s="25">
        <v>1</v>
      </c>
      <c r="J84" s="17">
        <v>202.83</v>
      </c>
      <c r="K84">
        <v>400</v>
      </c>
      <c r="L84" s="17">
        <v>188.55510192409619</v>
      </c>
      <c r="M84" s="39">
        <v>0.92962136727356004</v>
      </c>
    </row>
    <row r="85" spans="2:13" x14ac:dyDescent="0.25">
      <c r="B85">
        <v>18</v>
      </c>
      <c r="D85">
        <v>100</v>
      </c>
      <c r="F85">
        <v>3240516791</v>
      </c>
      <c r="G85" t="s">
        <v>467</v>
      </c>
      <c r="H85" t="s">
        <v>232</v>
      </c>
      <c r="I85" s="25">
        <v>8</v>
      </c>
      <c r="J85" s="17">
        <v>2848</v>
      </c>
      <c r="K85">
        <v>400</v>
      </c>
      <c r="L85" s="17">
        <v>2647.5616539950988</v>
      </c>
      <c r="M85" s="39">
        <v>0.92962136727356004</v>
      </c>
    </row>
    <row r="86" spans="2:13" x14ac:dyDescent="0.25">
      <c r="B86">
        <v>18</v>
      </c>
      <c r="D86">
        <v>100</v>
      </c>
      <c r="F86">
        <v>3240516308</v>
      </c>
      <c r="G86" t="s">
        <v>467</v>
      </c>
      <c r="H86" t="s">
        <v>288</v>
      </c>
      <c r="I86" s="25">
        <v>1</v>
      </c>
      <c r="J86" s="17">
        <v>202</v>
      </c>
      <c r="K86">
        <v>400</v>
      </c>
      <c r="L86" s="17">
        <v>187.7835161892591</v>
      </c>
      <c r="M86" s="39">
        <v>0.92962136727356004</v>
      </c>
    </row>
    <row r="87" spans="2:13" x14ac:dyDescent="0.25">
      <c r="B87">
        <v>18</v>
      </c>
      <c r="D87">
        <v>100</v>
      </c>
      <c r="F87">
        <v>3240516792</v>
      </c>
      <c r="G87" t="s">
        <v>467</v>
      </c>
      <c r="H87" t="s">
        <v>226</v>
      </c>
      <c r="I87" s="25">
        <v>7</v>
      </c>
      <c r="J87" s="17">
        <v>2520</v>
      </c>
      <c r="K87">
        <v>400</v>
      </c>
      <c r="L87" s="17">
        <v>2342.6458455293709</v>
      </c>
      <c r="M87" s="39">
        <v>0.92962136727356004</v>
      </c>
    </row>
    <row r="88" spans="2:13" x14ac:dyDescent="0.25">
      <c r="B88">
        <v>18</v>
      </c>
      <c r="D88">
        <v>100</v>
      </c>
      <c r="F88">
        <v>3240516788</v>
      </c>
      <c r="G88" t="s">
        <v>467</v>
      </c>
      <c r="H88" t="s">
        <v>226</v>
      </c>
      <c r="I88" s="25">
        <v>1</v>
      </c>
      <c r="J88" s="17">
        <v>235.2</v>
      </c>
      <c r="K88">
        <v>400</v>
      </c>
      <c r="L88" s="17">
        <v>218.6469455827413</v>
      </c>
      <c r="M88" s="39">
        <v>0.92962136727356004</v>
      </c>
    </row>
    <row r="89" spans="2:13" x14ac:dyDescent="0.25">
      <c r="B89">
        <v>18</v>
      </c>
      <c r="D89">
        <v>100</v>
      </c>
      <c r="F89">
        <v>3240516068</v>
      </c>
      <c r="G89" t="s">
        <v>467</v>
      </c>
      <c r="H89" t="s">
        <v>161</v>
      </c>
      <c r="I89" s="25">
        <v>2</v>
      </c>
      <c r="J89" s="17">
        <v>475.2</v>
      </c>
      <c r="K89">
        <v>400</v>
      </c>
      <c r="L89" s="17">
        <v>441.75607372839568</v>
      </c>
      <c r="M89" s="39">
        <v>0.92962136727356004</v>
      </c>
    </row>
    <row r="90" spans="2:13" x14ac:dyDescent="0.25">
      <c r="B90">
        <v>18</v>
      </c>
      <c r="D90">
        <v>100</v>
      </c>
      <c r="F90">
        <v>3240516134</v>
      </c>
      <c r="G90" t="s">
        <v>458</v>
      </c>
      <c r="H90" t="s">
        <v>273</v>
      </c>
      <c r="I90" s="25">
        <v>5</v>
      </c>
      <c r="J90" s="17">
        <v>1608</v>
      </c>
      <c r="K90">
        <v>400</v>
      </c>
      <c r="L90" s="17">
        <v>1494.831158575885</v>
      </c>
      <c r="M90" s="39">
        <v>0.92962136727356004</v>
      </c>
    </row>
    <row r="91" spans="2:13" x14ac:dyDescent="0.25">
      <c r="B91">
        <v>18</v>
      </c>
      <c r="D91">
        <v>100</v>
      </c>
      <c r="F91">
        <v>3240516793</v>
      </c>
      <c r="G91" t="s">
        <v>458</v>
      </c>
      <c r="H91" t="s">
        <v>244</v>
      </c>
      <c r="I91" s="25">
        <v>1</v>
      </c>
      <c r="J91" s="17">
        <v>273</v>
      </c>
      <c r="K91">
        <v>400</v>
      </c>
      <c r="L91" s="17">
        <v>253.7866332656819</v>
      </c>
      <c r="M91" s="39">
        <v>0.92962136727356004</v>
      </c>
    </row>
    <row r="92" spans="2:13" x14ac:dyDescent="0.25">
      <c r="B92">
        <v>18</v>
      </c>
      <c r="D92">
        <v>100</v>
      </c>
      <c r="F92">
        <v>3240516051</v>
      </c>
      <c r="G92" t="s">
        <v>458</v>
      </c>
      <c r="H92" t="s">
        <v>208</v>
      </c>
      <c r="I92" s="25">
        <v>1</v>
      </c>
      <c r="J92" s="17">
        <v>202</v>
      </c>
      <c r="K92">
        <v>400</v>
      </c>
      <c r="L92" s="17">
        <v>187.7835161892591</v>
      </c>
      <c r="M92" s="39">
        <v>0.92962136727356004</v>
      </c>
    </row>
    <row r="93" spans="2:13" x14ac:dyDescent="0.25">
      <c r="B93">
        <v>18</v>
      </c>
      <c r="D93">
        <v>100</v>
      </c>
      <c r="F93">
        <v>3240516760</v>
      </c>
      <c r="G93" t="s">
        <v>458</v>
      </c>
      <c r="H93" t="s">
        <v>247</v>
      </c>
      <c r="I93" s="25">
        <v>1</v>
      </c>
      <c r="J93" s="17">
        <v>240</v>
      </c>
      <c r="K93">
        <v>400</v>
      </c>
      <c r="L93" s="17">
        <v>223.10912814565441</v>
      </c>
      <c r="M93" s="39">
        <v>0.92962136727356004</v>
      </c>
    </row>
    <row r="94" spans="2:13" x14ac:dyDescent="0.25">
      <c r="B94">
        <v>18</v>
      </c>
      <c r="D94">
        <v>100</v>
      </c>
      <c r="F94">
        <v>3240516136</v>
      </c>
      <c r="G94" t="s">
        <v>453</v>
      </c>
      <c r="H94" t="s">
        <v>273</v>
      </c>
      <c r="I94" s="25">
        <v>2</v>
      </c>
      <c r="J94" s="17">
        <v>576</v>
      </c>
      <c r="K94">
        <v>400</v>
      </c>
      <c r="L94" s="17">
        <v>535.46190754957058</v>
      </c>
      <c r="M94" s="39">
        <v>0.92962136727356004</v>
      </c>
    </row>
    <row r="95" spans="2:13" x14ac:dyDescent="0.25">
      <c r="B95">
        <v>18</v>
      </c>
      <c r="D95">
        <v>100</v>
      </c>
      <c r="F95">
        <v>3240516794</v>
      </c>
      <c r="G95" t="s">
        <v>453</v>
      </c>
      <c r="H95" t="s">
        <v>232</v>
      </c>
      <c r="I95" s="25">
        <v>5</v>
      </c>
      <c r="J95" s="17">
        <v>1814.4</v>
      </c>
      <c r="K95">
        <v>400</v>
      </c>
      <c r="L95" s="17">
        <v>1686.7050087811469</v>
      </c>
      <c r="M95" s="39">
        <v>0.92962136727356004</v>
      </c>
    </row>
    <row r="96" spans="2:13" x14ac:dyDescent="0.25">
      <c r="B96">
        <v>18</v>
      </c>
      <c r="D96">
        <v>100</v>
      </c>
      <c r="F96">
        <v>3240516307</v>
      </c>
      <c r="G96" t="s">
        <v>453</v>
      </c>
      <c r="H96" t="s">
        <v>288</v>
      </c>
      <c r="I96" s="25">
        <v>1</v>
      </c>
      <c r="J96" s="17">
        <v>280.8</v>
      </c>
      <c r="K96">
        <v>400</v>
      </c>
      <c r="L96" s="17">
        <v>261.03767993041572</v>
      </c>
      <c r="M96" s="39">
        <v>0.92962136727356004</v>
      </c>
    </row>
    <row r="97" spans="1:13" x14ac:dyDescent="0.25">
      <c r="B97">
        <v>18</v>
      </c>
      <c r="D97">
        <v>100</v>
      </c>
      <c r="F97">
        <v>3240516711</v>
      </c>
      <c r="G97" t="s">
        <v>453</v>
      </c>
      <c r="H97" t="s">
        <v>223</v>
      </c>
      <c r="I97" s="25">
        <v>5</v>
      </c>
      <c r="J97" s="17">
        <v>1728</v>
      </c>
      <c r="K97">
        <v>400</v>
      </c>
      <c r="L97" s="17">
        <v>1606.3857226487121</v>
      </c>
      <c r="M97" s="39">
        <v>0.92962136727356004</v>
      </c>
    </row>
    <row r="98" spans="1:13" x14ac:dyDescent="0.25">
      <c r="B98">
        <v>18</v>
      </c>
      <c r="D98">
        <v>100</v>
      </c>
      <c r="F98">
        <v>3240517129</v>
      </c>
      <c r="G98" t="s">
        <v>453</v>
      </c>
      <c r="H98" t="s">
        <v>226</v>
      </c>
      <c r="I98" s="25">
        <v>4</v>
      </c>
      <c r="J98" s="17">
        <v>1209.5999999999999</v>
      </c>
      <c r="K98">
        <v>400</v>
      </c>
      <c r="L98" s="17">
        <v>1124.470005854098</v>
      </c>
      <c r="M98" s="39">
        <v>0.92962136727356004</v>
      </c>
    </row>
    <row r="99" spans="1:13" x14ac:dyDescent="0.25">
      <c r="B99">
        <v>18</v>
      </c>
      <c r="D99">
        <v>100</v>
      </c>
      <c r="F99">
        <v>3240516317</v>
      </c>
      <c r="G99" t="s">
        <v>467</v>
      </c>
      <c r="H99" t="s">
        <v>16957</v>
      </c>
      <c r="I99" s="25">
        <v>2</v>
      </c>
      <c r="J99" s="17">
        <v>616</v>
      </c>
      <c r="K99">
        <v>400</v>
      </c>
      <c r="L99" s="17">
        <v>572.646762240513</v>
      </c>
      <c r="M99" s="39">
        <v>0.92962136727356004</v>
      </c>
    </row>
    <row r="100" spans="1:13" x14ac:dyDescent="0.25">
      <c r="B100">
        <v>18</v>
      </c>
      <c r="D100">
        <v>100</v>
      </c>
      <c r="F100">
        <v>3240516313</v>
      </c>
      <c r="G100" t="s">
        <v>453</v>
      </c>
      <c r="H100" t="s">
        <v>16957</v>
      </c>
      <c r="I100" s="25">
        <v>9</v>
      </c>
      <c r="J100" s="17">
        <v>3280</v>
      </c>
      <c r="K100">
        <v>400</v>
      </c>
      <c r="L100" s="17">
        <v>3049.158084657277</v>
      </c>
      <c r="M100" s="39">
        <v>0.92962136727356004</v>
      </c>
    </row>
    <row r="101" spans="1:13" x14ac:dyDescent="0.25">
      <c r="B101">
        <v>18</v>
      </c>
      <c r="D101">
        <v>100</v>
      </c>
      <c r="F101">
        <v>3240516322</v>
      </c>
      <c r="G101" t="s">
        <v>445</v>
      </c>
      <c r="H101" t="s">
        <v>16957</v>
      </c>
      <c r="I101" s="25">
        <v>1</v>
      </c>
      <c r="J101" s="17">
        <v>173.49</v>
      </c>
      <c r="K101">
        <v>400</v>
      </c>
      <c r="L101" s="17">
        <v>161.2800110082899</v>
      </c>
      <c r="M101" s="39">
        <v>0.92962136727356004</v>
      </c>
    </row>
    <row r="102" spans="1:13" x14ac:dyDescent="0.25">
      <c r="B102">
        <v>18</v>
      </c>
      <c r="D102">
        <v>100</v>
      </c>
      <c r="F102">
        <v>3240516275</v>
      </c>
      <c r="G102" t="s">
        <v>458</v>
      </c>
      <c r="H102" t="s">
        <v>1099</v>
      </c>
      <c r="I102" s="25">
        <v>4</v>
      </c>
      <c r="J102" s="17">
        <v>1296</v>
      </c>
      <c r="K102">
        <v>400</v>
      </c>
      <c r="L102" s="17">
        <v>1204.789291986534</v>
      </c>
      <c r="M102" s="39">
        <v>0.92962136727356004</v>
      </c>
    </row>
    <row r="103" spans="1:13" x14ac:dyDescent="0.25">
      <c r="B103">
        <v>18</v>
      </c>
      <c r="D103">
        <v>100</v>
      </c>
      <c r="F103">
        <v>3240517057</v>
      </c>
      <c r="G103" t="s">
        <v>469</v>
      </c>
      <c r="H103" t="s">
        <v>152</v>
      </c>
      <c r="I103" s="25">
        <v>1</v>
      </c>
      <c r="J103" s="17">
        <v>286.99</v>
      </c>
      <c r="K103">
        <v>400</v>
      </c>
      <c r="L103" s="17">
        <v>266.79203619383901</v>
      </c>
      <c r="M103" s="39">
        <v>0.92962136727356004</v>
      </c>
    </row>
    <row r="104" spans="1:13" x14ac:dyDescent="0.25">
      <c r="B104">
        <v>18</v>
      </c>
      <c r="D104">
        <v>100</v>
      </c>
      <c r="F104">
        <v>3240516309</v>
      </c>
      <c r="G104" t="s">
        <v>469</v>
      </c>
      <c r="H104" t="s">
        <v>288</v>
      </c>
      <c r="I104" s="25">
        <v>1</v>
      </c>
      <c r="J104" s="17">
        <v>310</v>
      </c>
      <c r="K104">
        <v>400</v>
      </c>
      <c r="L104" s="17">
        <v>288.18262385480358</v>
      </c>
      <c r="M104" s="39">
        <v>0.92962136727356004</v>
      </c>
    </row>
    <row r="105" spans="1:13" x14ac:dyDescent="0.25">
      <c r="B105">
        <v>18</v>
      </c>
      <c r="D105">
        <v>100</v>
      </c>
      <c r="F105">
        <v>3240516319</v>
      </c>
      <c r="G105" t="s">
        <v>469</v>
      </c>
      <c r="H105" t="s">
        <v>16957</v>
      </c>
      <c r="I105" s="25">
        <v>1</v>
      </c>
      <c r="J105" s="17">
        <v>370</v>
      </c>
      <c r="K105">
        <v>400</v>
      </c>
      <c r="L105" s="17">
        <v>343.9599058912172</v>
      </c>
      <c r="M105" s="39">
        <v>0.92962136727356004</v>
      </c>
    </row>
    <row r="106" spans="1:13" x14ac:dyDescent="0.25">
      <c r="B106">
        <v>18</v>
      </c>
      <c r="D106">
        <v>100</v>
      </c>
      <c r="F106">
        <v>3240516756</v>
      </c>
      <c r="G106" t="s">
        <v>469</v>
      </c>
      <c r="H106" t="s">
        <v>247</v>
      </c>
      <c r="I106" s="25">
        <v>1</v>
      </c>
      <c r="J106" s="17">
        <v>202.94</v>
      </c>
      <c r="K106">
        <v>400</v>
      </c>
      <c r="L106" s="17">
        <v>188.65736027449631</v>
      </c>
      <c r="M106" s="39">
        <v>0.92962136727356004</v>
      </c>
    </row>
    <row r="107" spans="1:13" x14ac:dyDescent="0.25">
      <c r="B107">
        <v>18</v>
      </c>
      <c r="D107">
        <v>100</v>
      </c>
      <c r="F107">
        <v>3240516972</v>
      </c>
      <c r="G107" t="s">
        <v>469</v>
      </c>
      <c r="H107" t="s">
        <v>247</v>
      </c>
      <c r="I107" s="25">
        <v>2</v>
      </c>
      <c r="J107" s="17">
        <v>516.47</v>
      </c>
      <c r="K107">
        <v>400</v>
      </c>
      <c r="L107" s="17">
        <v>480.12154755577558</v>
      </c>
      <c r="M107" s="39">
        <v>0.92962136727356004</v>
      </c>
    </row>
    <row r="108" spans="1:13" x14ac:dyDescent="0.25">
      <c r="A108" t="s">
        <v>16867</v>
      </c>
      <c r="B108">
        <v>13</v>
      </c>
      <c r="C108" t="s">
        <v>471</v>
      </c>
      <c r="D108">
        <v>1</v>
      </c>
      <c r="E108" t="s">
        <v>184</v>
      </c>
      <c r="F108">
        <v>3240516817</v>
      </c>
      <c r="G108" t="s">
        <v>469</v>
      </c>
      <c r="H108" t="s">
        <v>184</v>
      </c>
      <c r="I108" s="25">
        <v>2</v>
      </c>
      <c r="J108" s="17">
        <v>655.35</v>
      </c>
      <c r="K108">
        <v>385</v>
      </c>
      <c r="L108" s="17">
        <v>450.45820064563719</v>
      </c>
      <c r="M108" s="39">
        <v>0.68735515471982478</v>
      </c>
    </row>
    <row r="109" spans="1:13" x14ac:dyDescent="0.25">
      <c r="B109">
        <v>13</v>
      </c>
      <c r="D109">
        <v>2</v>
      </c>
      <c r="E109" t="s">
        <v>195</v>
      </c>
      <c r="F109">
        <v>3240513122</v>
      </c>
      <c r="G109" t="s">
        <v>458</v>
      </c>
      <c r="H109" t="s">
        <v>195</v>
      </c>
      <c r="I109" s="25">
        <v>11</v>
      </c>
      <c r="J109" s="17">
        <v>4104</v>
      </c>
      <c r="K109">
        <v>4</v>
      </c>
      <c r="L109" s="17">
        <v>2820.9055549701611</v>
      </c>
      <c r="M109" s="39">
        <v>0.68735515471982467</v>
      </c>
    </row>
    <row r="110" spans="1:13" x14ac:dyDescent="0.25">
      <c r="B110">
        <v>13</v>
      </c>
      <c r="D110">
        <v>3</v>
      </c>
      <c r="E110" t="s">
        <v>164</v>
      </c>
      <c r="F110">
        <v>3240516150</v>
      </c>
      <c r="G110" t="s">
        <v>445</v>
      </c>
      <c r="H110" t="s">
        <v>164</v>
      </c>
      <c r="I110" s="25">
        <v>2</v>
      </c>
      <c r="J110" s="17">
        <v>589.63</v>
      </c>
      <c r="K110">
        <v>46</v>
      </c>
      <c r="L110" s="17">
        <v>405.28521987745029</v>
      </c>
      <c r="M110" s="39">
        <v>0.68735515471982478</v>
      </c>
    </row>
    <row r="111" spans="1:13" x14ac:dyDescent="0.25">
      <c r="B111">
        <v>13</v>
      </c>
      <c r="D111">
        <v>3</v>
      </c>
      <c r="F111">
        <v>3240516149</v>
      </c>
      <c r="G111" t="s">
        <v>467</v>
      </c>
      <c r="H111" t="s">
        <v>164</v>
      </c>
      <c r="I111" s="25">
        <v>6</v>
      </c>
      <c r="J111" s="17">
        <v>2352</v>
      </c>
      <c r="K111">
        <v>46</v>
      </c>
      <c r="L111" s="17">
        <v>1616.6593239010281</v>
      </c>
      <c r="M111" s="39">
        <v>0.68735515471982478</v>
      </c>
    </row>
    <row r="112" spans="1:13" x14ac:dyDescent="0.25">
      <c r="B112">
        <v>13</v>
      </c>
      <c r="D112">
        <v>3</v>
      </c>
      <c r="F112">
        <v>3240516152</v>
      </c>
      <c r="G112" t="s">
        <v>469</v>
      </c>
      <c r="H112" t="s">
        <v>164</v>
      </c>
      <c r="I112" s="25">
        <v>5</v>
      </c>
      <c r="J112" s="17">
        <v>1694.39</v>
      </c>
      <c r="K112">
        <v>46</v>
      </c>
      <c r="L112" s="17">
        <v>1164.6477006057239</v>
      </c>
      <c r="M112" s="39">
        <v>0.68735515471982478</v>
      </c>
    </row>
    <row r="113" spans="1:13" x14ac:dyDescent="0.25">
      <c r="B113">
        <v>14</v>
      </c>
      <c r="C113" t="s">
        <v>471</v>
      </c>
      <c r="D113">
        <v>1</v>
      </c>
      <c r="E113" t="s">
        <v>201</v>
      </c>
      <c r="F113">
        <v>3240516706</v>
      </c>
      <c r="G113" t="s">
        <v>469</v>
      </c>
      <c r="H113" t="s">
        <v>201</v>
      </c>
      <c r="I113" s="25">
        <v>9</v>
      </c>
      <c r="J113" s="17">
        <v>3480</v>
      </c>
      <c r="K113">
        <v>226</v>
      </c>
      <c r="L113" s="17">
        <v>2193.234248249702</v>
      </c>
      <c r="M113" s="39">
        <v>0.6302397265085351</v>
      </c>
    </row>
    <row r="114" spans="1:13" x14ac:dyDescent="0.25">
      <c r="B114">
        <v>14</v>
      </c>
      <c r="D114">
        <v>2</v>
      </c>
      <c r="E114" t="s">
        <v>175</v>
      </c>
      <c r="F114">
        <v>3240516816</v>
      </c>
      <c r="G114" t="s">
        <v>469</v>
      </c>
      <c r="H114" t="s">
        <v>175</v>
      </c>
      <c r="I114" s="25">
        <v>2</v>
      </c>
      <c r="J114" s="17">
        <v>777.6</v>
      </c>
      <c r="K114">
        <v>48</v>
      </c>
      <c r="L114" s="17">
        <v>490.07441133303678</v>
      </c>
      <c r="M114" s="39">
        <v>0.63023972650853499</v>
      </c>
    </row>
    <row r="115" spans="1:13" x14ac:dyDescent="0.25">
      <c r="B115">
        <v>14</v>
      </c>
      <c r="D115">
        <v>3</v>
      </c>
      <c r="E115" t="s">
        <v>173</v>
      </c>
      <c r="F115">
        <v>3240516818</v>
      </c>
      <c r="G115" t="s">
        <v>469</v>
      </c>
      <c r="H115" t="s">
        <v>173</v>
      </c>
      <c r="I115" s="25">
        <v>6</v>
      </c>
      <c r="J115" s="17">
        <v>2148.4499999999998</v>
      </c>
      <c r="K115">
        <v>0</v>
      </c>
      <c r="L115" s="17">
        <v>1354.0385404172621</v>
      </c>
      <c r="M115" s="39">
        <v>0.63023972650853499</v>
      </c>
    </row>
    <row r="116" spans="1:13" x14ac:dyDescent="0.25">
      <c r="B116">
        <v>15</v>
      </c>
      <c r="C116" t="s">
        <v>471</v>
      </c>
      <c r="D116">
        <v>1</v>
      </c>
      <c r="E116" t="s">
        <v>265</v>
      </c>
      <c r="F116">
        <v>3240515534</v>
      </c>
      <c r="G116" t="s">
        <v>458</v>
      </c>
      <c r="H116" t="s">
        <v>265</v>
      </c>
      <c r="I116" s="25">
        <v>9</v>
      </c>
      <c r="J116" s="17">
        <v>3372</v>
      </c>
      <c r="K116">
        <v>594</v>
      </c>
      <c r="L116" s="17">
        <v>2432.0754243313868</v>
      </c>
      <c r="M116" s="39">
        <v>0.72125605703777795</v>
      </c>
    </row>
    <row r="117" spans="1:13" x14ac:dyDescent="0.25">
      <c r="B117">
        <v>15</v>
      </c>
      <c r="D117">
        <v>2</v>
      </c>
      <c r="E117" t="s">
        <v>250</v>
      </c>
      <c r="F117">
        <v>3240517059</v>
      </c>
      <c r="G117" t="s">
        <v>469</v>
      </c>
      <c r="H117" t="s">
        <v>250</v>
      </c>
      <c r="I117" s="25">
        <v>10</v>
      </c>
      <c r="J117" s="17">
        <v>3953.2</v>
      </c>
      <c r="K117">
        <v>24</v>
      </c>
      <c r="L117" s="17">
        <v>2851.2694446817441</v>
      </c>
      <c r="M117" s="39">
        <v>0.72125605703777806</v>
      </c>
    </row>
    <row r="118" spans="1:13" x14ac:dyDescent="0.25">
      <c r="B118">
        <v>15</v>
      </c>
      <c r="D118">
        <v>3</v>
      </c>
      <c r="E118" t="s">
        <v>244</v>
      </c>
      <c r="F118">
        <v>3240516789</v>
      </c>
      <c r="G118" t="s">
        <v>467</v>
      </c>
      <c r="H118" t="s">
        <v>244</v>
      </c>
      <c r="I118" s="25">
        <v>1</v>
      </c>
      <c r="J118" s="17">
        <v>235.2</v>
      </c>
      <c r="K118">
        <v>13</v>
      </c>
      <c r="L118" s="17">
        <v>169.63942461528541</v>
      </c>
      <c r="M118" s="39">
        <v>0.72125605703777806</v>
      </c>
    </row>
    <row r="119" spans="1:13" x14ac:dyDescent="0.25">
      <c r="B119">
        <v>15</v>
      </c>
      <c r="D119">
        <v>3</v>
      </c>
      <c r="F119">
        <v>3240516790</v>
      </c>
      <c r="G119" t="s">
        <v>467</v>
      </c>
      <c r="H119" t="s">
        <v>244</v>
      </c>
      <c r="I119" s="25">
        <v>8</v>
      </c>
      <c r="J119" s="17">
        <v>3024</v>
      </c>
      <c r="K119">
        <v>13</v>
      </c>
      <c r="L119" s="17">
        <v>2181.078316482241</v>
      </c>
      <c r="M119" s="39">
        <v>0.72125605703777806</v>
      </c>
    </row>
    <row r="120" spans="1:13" x14ac:dyDescent="0.25">
      <c r="B120">
        <v>15</v>
      </c>
      <c r="D120">
        <v>3</v>
      </c>
      <c r="F120">
        <v>3240517128</v>
      </c>
      <c r="G120" t="s">
        <v>453</v>
      </c>
      <c r="H120" t="s">
        <v>244</v>
      </c>
      <c r="I120" s="25">
        <v>5</v>
      </c>
      <c r="J120" s="17">
        <v>1814.4</v>
      </c>
      <c r="K120">
        <v>13</v>
      </c>
      <c r="L120" s="17">
        <v>1308.6469898893449</v>
      </c>
      <c r="M120" s="39">
        <v>0.72125605703777806</v>
      </c>
    </row>
    <row r="121" spans="1:13" x14ac:dyDescent="0.25">
      <c r="B121">
        <v>16</v>
      </c>
      <c r="C121" t="s">
        <v>469</v>
      </c>
      <c r="D121">
        <v>1</v>
      </c>
      <c r="E121" t="s">
        <v>137</v>
      </c>
      <c r="F121">
        <v>3240517191</v>
      </c>
      <c r="G121" t="s">
        <v>469</v>
      </c>
      <c r="H121" t="s">
        <v>137</v>
      </c>
      <c r="I121" s="25">
        <v>7</v>
      </c>
      <c r="J121" s="17">
        <v>2756.1</v>
      </c>
      <c r="K121">
        <v>436</v>
      </c>
      <c r="L121" s="17">
        <v>1569.328472529884</v>
      </c>
      <c r="M121" s="39">
        <v>0.56940186224370826</v>
      </c>
    </row>
    <row r="122" spans="1:13" x14ac:dyDescent="0.25">
      <c r="B122">
        <v>16</v>
      </c>
      <c r="D122">
        <v>1</v>
      </c>
      <c r="F122">
        <v>3240517056</v>
      </c>
      <c r="G122" t="s">
        <v>469</v>
      </c>
      <c r="H122" t="s">
        <v>137</v>
      </c>
      <c r="I122" s="25">
        <v>2</v>
      </c>
      <c r="J122" s="17">
        <v>722.6</v>
      </c>
      <c r="K122">
        <v>436</v>
      </c>
      <c r="L122" s="17">
        <v>411.44978565730361</v>
      </c>
      <c r="M122" s="39">
        <v>0.56940186224370826</v>
      </c>
    </row>
    <row r="123" spans="1:13" x14ac:dyDescent="0.25">
      <c r="B123">
        <v>16</v>
      </c>
      <c r="D123">
        <v>2</v>
      </c>
      <c r="E123" t="s">
        <v>132</v>
      </c>
      <c r="F123">
        <v>3240517058</v>
      </c>
      <c r="G123" t="s">
        <v>469</v>
      </c>
      <c r="H123" t="s">
        <v>132</v>
      </c>
      <c r="I123" s="25">
        <v>8</v>
      </c>
      <c r="J123" s="17">
        <v>3183.5</v>
      </c>
      <c r="K123">
        <v>2</v>
      </c>
      <c r="L123" s="17">
        <v>1812.6908284528449</v>
      </c>
      <c r="M123" s="39">
        <v>0.56940186224370826</v>
      </c>
    </row>
    <row r="124" spans="1:13" x14ac:dyDescent="0.25">
      <c r="B124">
        <v>16</v>
      </c>
      <c r="D124">
        <v>3</v>
      </c>
      <c r="E124" t="s">
        <v>91</v>
      </c>
      <c r="F124">
        <v>3240516329</v>
      </c>
      <c r="G124" t="s">
        <v>453</v>
      </c>
      <c r="H124" t="s">
        <v>91</v>
      </c>
      <c r="I124" s="25">
        <v>16</v>
      </c>
      <c r="J124" s="17">
        <v>6204</v>
      </c>
      <c r="K124">
        <v>39</v>
      </c>
      <c r="L124" s="17">
        <v>3532.569153359967</v>
      </c>
      <c r="M124" s="39">
        <v>0.56940186224370837</v>
      </c>
    </row>
    <row r="125" spans="1:13" x14ac:dyDescent="0.25">
      <c r="A125" t="s">
        <v>1409</v>
      </c>
      <c r="I125" s="25">
        <v>414</v>
      </c>
      <c r="J125" s="17">
        <v>144171.16</v>
      </c>
      <c r="K125">
        <v>38729</v>
      </c>
      <c r="L125" s="17">
        <v>83074.197004117639</v>
      </c>
      <c r="M125" s="39">
        <v>0.71713192461686481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D9B87-3322-411C-AEA8-3BBAAD6B52C7}">
  <sheetPr codeName="Arkusz12">
    <tabColor rgb="FF00B050"/>
  </sheetPr>
  <dimension ref="B1:O78"/>
  <sheetViews>
    <sheetView zoomScale="85" zoomScaleNormal="85" workbookViewId="0">
      <selection activeCell="L2" sqref="L2"/>
    </sheetView>
  </sheetViews>
  <sheetFormatPr defaultRowHeight="15" x14ac:dyDescent="0.25"/>
  <cols>
    <col min="2" max="2" width="22.42578125" bestFit="1" customWidth="1"/>
    <col min="3" max="3" width="11.85546875" bestFit="1" customWidth="1"/>
    <col min="4" max="4" width="16.7109375" bestFit="1" customWidth="1"/>
    <col min="5" max="5" width="62.7109375" bestFit="1" customWidth="1"/>
    <col min="6" max="6" width="68.42578125" bestFit="1" customWidth="1"/>
    <col min="7" max="7" width="62.28515625" bestFit="1" customWidth="1"/>
    <col min="8" max="8" width="53.140625" bestFit="1" customWidth="1"/>
    <col min="9" max="9" width="22.42578125" bestFit="1" customWidth="1"/>
    <col min="10" max="10" width="12.7109375" bestFit="1" customWidth="1"/>
    <col min="11" max="11" width="11.7109375" bestFit="1" customWidth="1"/>
    <col min="12" max="12" width="11.7109375" customWidth="1"/>
    <col min="13" max="13" width="13.42578125" bestFit="1" customWidth="1"/>
    <col min="15" max="15" width="173.7109375" style="50" bestFit="1" customWidth="1"/>
  </cols>
  <sheetData>
    <row r="1" spans="2:15" x14ac:dyDescent="0.25">
      <c r="B1" s="42" t="s">
        <v>571</v>
      </c>
      <c r="C1" s="42" t="s">
        <v>572</v>
      </c>
      <c r="D1" s="42" t="s">
        <v>573</v>
      </c>
      <c r="E1" s="42" t="s">
        <v>1366</v>
      </c>
      <c r="F1" s="42" t="s">
        <v>1367</v>
      </c>
      <c r="G1" s="42" t="s">
        <v>1368</v>
      </c>
      <c r="H1" s="42" t="s">
        <v>1369</v>
      </c>
      <c r="I1" s="42" t="s">
        <v>1370</v>
      </c>
      <c r="J1" s="42" t="s">
        <v>1372</v>
      </c>
      <c r="K1" s="42" t="s">
        <v>3</v>
      </c>
      <c r="L1" s="62" t="s">
        <v>16678</v>
      </c>
      <c r="M1" s="42" t="s">
        <v>1373</v>
      </c>
      <c r="O1" s="49" t="s">
        <v>1403</v>
      </c>
    </row>
    <row r="2" spans="2:15" x14ac:dyDescent="0.25">
      <c r="B2" t="s">
        <v>447</v>
      </c>
      <c r="D2">
        <v>3240501327</v>
      </c>
      <c r="E2" t="s">
        <v>1332</v>
      </c>
      <c r="F2" t="s">
        <v>1333</v>
      </c>
      <c r="G2" t="s">
        <v>1334</v>
      </c>
      <c r="H2" t="s">
        <v>1335</v>
      </c>
      <c r="J2" s="48">
        <f>IFERROR(VLOOKUP($D2,Roboczy!$B:$Q,15,0),0)</f>
        <v>0</v>
      </c>
      <c r="K2">
        <f>IFERROR(VLOOKUP($D2,Roboczy!$B:$Q,7,0),0)</f>
        <v>0</v>
      </c>
      <c r="O2" s="50" t="s">
        <v>1293</v>
      </c>
    </row>
    <row r="3" spans="2:15" x14ac:dyDescent="0.25">
      <c r="B3" t="s">
        <v>447</v>
      </c>
      <c r="D3">
        <v>3240501300</v>
      </c>
      <c r="E3" t="s">
        <v>1332</v>
      </c>
      <c r="F3" t="s">
        <v>1333</v>
      </c>
      <c r="G3" t="s">
        <v>1334</v>
      </c>
      <c r="H3" t="s">
        <v>1335</v>
      </c>
      <c r="J3" s="48">
        <f>IFERROR(VLOOKUP($D3,Roboczy!$B:$Q,15,0),0)</f>
        <v>0</v>
      </c>
      <c r="K3">
        <f>IFERROR(VLOOKUP($D3,Roboczy!$B:$Q,7,0),0)</f>
        <v>0</v>
      </c>
      <c r="O3" s="50" t="s">
        <v>1293</v>
      </c>
    </row>
    <row r="4" spans="2:15" x14ac:dyDescent="0.25">
      <c r="B4" t="s">
        <v>447</v>
      </c>
      <c r="D4">
        <v>3240500740</v>
      </c>
      <c r="E4" t="s">
        <v>1332</v>
      </c>
      <c r="F4" t="s">
        <v>1333</v>
      </c>
      <c r="G4" t="s">
        <v>1334</v>
      </c>
      <c r="H4" t="s">
        <v>1335</v>
      </c>
      <c r="J4" s="48">
        <f>IFERROR(VLOOKUP($D4,Roboczy!$B:$Q,15,0),0)</f>
        <v>0</v>
      </c>
      <c r="K4">
        <f>IFERROR(VLOOKUP($D4,Roboczy!$B:$Q,7,0),0)</f>
        <v>0</v>
      </c>
      <c r="O4" s="50" t="s">
        <v>1293</v>
      </c>
    </row>
    <row r="5" spans="2:15" x14ac:dyDescent="0.25">
      <c r="B5" t="s">
        <v>453</v>
      </c>
      <c r="D5">
        <v>3240501102</v>
      </c>
      <c r="E5" t="s">
        <v>1336</v>
      </c>
      <c r="F5" t="s">
        <v>1337</v>
      </c>
      <c r="G5" t="s">
        <v>1338</v>
      </c>
      <c r="H5" t="s">
        <v>1339</v>
      </c>
      <c r="I5" t="s">
        <v>1340</v>
      </c>
      <c r="J5" s="48">
        <f>IFERROR(VLOOKUP($D5,Roboczy!$B:$Q,15,0),0)</f>
        <v>0</v>
      </c>
      <c r="K5">
        <f>IFERROR(VLOOKUP($D5,Roboczy!$B:$Q,7,0),0)</f>
        <v>0</v>
      </c>
      <c r="O5" s="50" t="s">
        <v>1270</v>
      </c>
    </row>
    <row r="6" spans="2:15" x14ac:dyDescent="0.25">
      <c r="B6" t="s">
        <v>453</v>
      </c>
      <c r="D6">
        <v>3240501332</v>
      </c>
      <c r="E6" t="s">
        <v>1336</v>
      </c>
      <c r="F6" t="s">
        <v>1337</v>
      </c>
      <c r="G6" t="s">
        <v>1338</v>
      </c>
      <c r="H6" t="s">
        <v>1339</v>
      </c>
      <c r="I6" t="s">
        <v>1340</v>
      </c>
      <c r="J6" s="48">
        <f>IFERROR(VLOOKUP($D6,Roboczy!$B:$Q,15,0),0)</f>
        <v>0</v>
      </c>
      <c r="K6">
        <f>IFERROR(VLOOKUP($D6,Roboczy!$B:$Q,7,0),0)</f>
        <v>0</v>
      </c>
      <c r="O6" s="50" t="s">
        <v>1270</v>
      </c>
    </row>
    <row r="7" spans="2:15" x14ac:dyDescent="0.25">
      <c r="B7" t="s">
        <v>453</v>
      </c>
      <c r="D7">
        <v>3240501160</v>
      </c>
      <c r="E7" t="s">
        <v>1336</v>
      </c>
      <c r="F7" t="s">
        <v>1337</v>
      </c>
      <c r="G7" t="s">
        <v>1338</v>
      </c>
      <c r="H7" t="s">
        <v>1339</v>
      </c>
      <c r="I7" t="s">
        <v>1340</v>
      </c>
      <c r="J7" s="48">
        <f>IFERROR(VLOOKUP($D7,Roboczy!$B:$Q,15,0),0)</f>
        <v>0</v>
      </c>
      <c r="K7">
        <f>IFERROR(VLOOKUP($D7,Roboczy!$B:$Q,7,0),0)</f>
        <v>0</v>
      </c>
      <c r="O7" s="50" t="s">
        <v>1270</v>
      </c>
    </row>
    <row r="8" spans="2:15" x14ac:dyDescent="0.25">
      <c r="B8" t="s">
        <v>453</v>
      </c>
      <c r="D8">
        <v>3240501380</v>
      </c>
      <c r="E8" t="s">
        <v>1336</v>
      </c>
      <c r="F8" t="s">
        <v>1337</v>
      </c>
      <c r="G8" t="s">
        <v>1338</v>
      </c>
      <c r="H8" t="s">
        <v>1339</v>
      </c>
      <c r="I8" t="s">
        <v>1340</v>
      </c>
      <c r="J8" s="48">
        <f>IFERROR(VLOOKUP($D8,Roboczy!$B:$Q,15,0),0)</f>
        <v>0</v>
      </c>
      <c r="K8">
        <f>IFERROR(VLOOKUP($D8,Roboczy!$B:$Q,7,0),0)</f>
        <v>0</v>
      </c>
      <c r="O8" s="50" t="s">
        <v>1270</v>
      </c>
    </row>
    <row r="9" spans="2:15" x14ac:dyDescent="0.25">
      <c r="B9" t="s">
        <v>453</v>
      </c>
      <c r="D9">
        <v>3240501101</v>
      </c>
      <c r="E9" t="s">
        <v>1336</v>
      </c>
      <c r="F9" t="s">
        <v>1337</v>
      </c>
      <c r="G9" t="s">
        <v>1338</v>
      </c>
      <c r="H9" t="s">
        <v>1339</v>
      </c>
      <c r="I9" t="s">
        <v>1340</v>
      </c>
      <c r="J9" s="48">
        <f>IFERROR(VLOOKUP($D9,Roboczy!$B:$Q,15,0),0)</f>
        <v>0</v>
      </c>
      <c r="K9">
        <f>IFERROR(VLOOKUP($D9,Roboczy!$B:$Q,7,0),0)</f>
        <v>0</v>
      </c>
      <c r="O9" s="50" t="s">
        <v>1270</v>
      </c>
    </row>
    <row r="10" spans="2:15" x14ac:dyDescent="0.25">
      <c r="B10" t="s">
        <v>453</v>
      </c>
      <c r="D10">
        <v>3240500830</v>
      </c>
      <c r="E10" t="s">
        <v>1341</v>
      </c>
      <c r="F10" t="s">
        <v>1337</v>
      </c>
      <c r="G10" t="s">
        <v>1342</v>
      </c>
      <c r="H10" t="s">
        <v>1343</v>
      </c>
      <c r="J10" s="48">
        <f>IFERROR(VLOOKUP($D10,Roboczy!$B:$Q,15,0),0)</f>
        <v>0</v>
      </c>
      <c r="K10">
        <f>IFERROR(VLOOKUP($D10,Roboczy!$B:$Q,7,0),0)</f>
        <v>0</v>
      </c>
      <c r="O10" s="50" t="s">
        <v>1294</v>
      </c>
    </row>
    <row r="11" spans="2:15" x14ac:dyDescent="0.25">
      <c r="B11" t="s">
        <v>453</v>
      </c>
      <c r="D11">
        <v>3240500829</v>
      </c>
      <c r="E11" t="s">
        <v>1341</v>
      </c>
      <c r="F11" t="s">
        <v>1337</v>
      </c>
      <c r="G11" t="s">
        <v>1342</v>
      </c>
      <c r="H11" t="s">
        <v>1343</v>
      </c>
      <c r="J11" s="48">
        <f>IFERROR(VLOOKUP($D11,Roboczy!$B:$Q,15,0),0)</f>
        <v>0</v>
      </c>
      <c r="K11">
        <f>IFERROR(VLOOKUP($D11,Roboczy!$B:$Q,7,0),0)</f>
        <v>0</v>
      </c>
      <c r="O11" s="50" t="s">
        <v>1294</v>
      </c>
    </row>
    <row r="12" spans="2:15" x14ac:dyDescent="0.25">
      <c r="B12" t="s">
        <v>453</v>
      </c>
      <c r="D12">
        <v>3240500739</v>
      </c>
      <c r="E12" t="s">
        <v>1341</v>
      </c>
      <c r="F12" t="s">
        <v>1337</v>
      </c>
      <c r="G12" t="s">
        <v>1342</v>
      </c>
      <c r="H12" t="s">
        <v>1343</v>
      </c>
      <c r="J12" s="48">
        <f>IFERROR(VLOOKUP($D12,Roboczy!$B:$Q,15,0),0)</f>
        <v>0</v>
      </c>
      <c r="K12">
        <f>IFERROR(VLOOKUP($D12,Roboczy!$B:$Q,7,0),0)</f>
        <v>0</v>
      </c>
      <c r="O12" s="50" t="s">
        <v>1294</v>
      </c>
    </row>
    <row r="13" spans="2:15" x14ac:dyDescent="0.25">
      <c r="B13" t="s">
        <v>453</v>
      </c>
      <c r="D13">
        <v>3240501082</v>
      </c>
      <c r="E13" t="s">
        <v>1341</v>
      </c>
      <c r="F13" t="s">
        <v>1337</v>
      </c>
      <c r="G13" t="s">
        <v>1342</v>
      </c>
      <c r="H13" t="s">
        <v>1343</v>
      </c>
      <c r="J13" s="48">
        <f>IFERROR(VLOOKUP($D13,Roboczy!$B:$Q,15,0),0)</f>
        <v>0</v>
      </c>
      <c r="K13">
        <f>IFERROR(VLOOKUP($D13,Roboczy!$B:$Q,7,0),0)</f>
        <v>0</v>
      </c>
      <c r="O13" s="50" t="s">
        <v>1294</v>
      </c>
    </row>
    <row r="14" spans="2:15" x14ac:dyDescent="0.25">
      <c r="B14" t="s">
        <v>467</v>
      </c>
      <c r="D14">
        <v>3240499479</v>
      </c>
      <c r="E14" t="s">
        <v>1344</v>
      </c>
      <c r="F14" t="s">
        <v>1345</v>
      </c>
      <c r="G14" t="s">
        <v>1346</v>
      </c>
      <c r="J14" s="48">
        <f>IFERROR(VLOOKUP($D14,Roboczy!$B:$Q,15,0),0)</f>
        <v>0</v>
      </c>
      <c r="K14">
        <f>IFERROR(VLOOKUP($D14,Roboczy!$B:$Q,7,0),0)</f>
        <v>0</v>
      </c>
      <c r="O14" s="50" t="s">
        <v>1295</v>
      </c>
    </row>
    <row r="15" spans="2:15" x14ac:dyDescent="0.25">
      <c r="B15" t="s">
        <v>467</v>
      </c>
      <c r="D15">
        <v>3240499480</v>
      </c>
      <c r="E15" t="s">
        <v>1344</v>
      </c>
      <c r="F15" t="s">
        <v>1345</v>
      </c>
      <c r="G15" t="s">
        <v>1346</v>
      </c>
      <c r="J15" s="48">
        <f>IFERROR(VLOOKUP($D15,Roboczy!$B:$Q,15,0),0)</f>
        <v>0</v>
      </c>
      <c r="K15">
        <f>IFERROR(VLOOKUP($D15,Roboczy!$B:$Q,7,0),0)</f>
        <v>0</v>
      </c>
      <c r="O15" s="50" t="s">
        <v>1295</v>
      </c>
    </row>
    <row r="16" spans="2:15" x14ac:dyDescent="0.25">
      <c r="B16" t="s">
        <v>467</v>
      </c>
      <c r="D16">
        <v>3240497479</v>
      </c>
      <c r="E16" t="s">
        <v>1344</v>
      </c>
      <c r="F16" t="s">
        <v>1345</v>
      </c>
      <c r="G16" t="s">
        <v>1346</v>
      </c>
      <c r="J16" s="48">
        <f>IFERROR(VLOOKUP($D16,Roboczy!$B:$Q,15,0),0)</f>
        <v>0</v>
      </c>
      <c r="K16">
        <f>IFERROR(VLOOKUP($D16,Roboczy!$B:$Q,7,0),0)</f>
        <v>0</v>
      </c>
      <c r="O16" s="50" t="s">
        <v>1295</v>
      </c>
    </row>
    <row r="17" spans="2:15" x14ac:dyDescent="0.25">
      <c r="B17" t="s">
        <v>467</v>
      </c>
      <c r="D17">
        <v>3240500156</v>
      </c>
      <c r="E17" t="s">
        <v>1344</v>
      </c>
      <c r="F17" t="s">
        <v>1345</v>
      </c>
      <c r="G17" t="s">
        <v>1346</v>
      </c>
      <c r="J17" s="48">
        <f>IFERROR(VLOOKUP($D17,Roboczy!$B:$Q,15,0),0)</f>
        <v>0</v>
      </c>
      <c r="K17">
        <f>IFERROR(VLOOKUP($D17,Roboczy!$B:$Q,7,0),0)</f>
        <v>0</v>
      </c>
      <c r="O17" s="50" t="s">
        <v>1295</v>
      </c>
    </row>
    <row r="18" spans="2:15" x14ac:dyDescent="0.25">
      <c r="B18" t="s">
        <v>464</v>
      </c>
      <c r="D18">
        <v>3240499320</v>
      </c>
      <c r="E18" t="s">
        <v>1347</v>
      </c>
      <c r="F18" t="s">
        <v>1348</v>
      </c>
      <c r="G18" t="s">
        <v>1349</v>
      </c>
      <c r="H18" t="s">
        <v>1375</v>
      </c>
      <c r="J18" s="48">
        <f>IFERROR(VLOOKUP($D18,Roboczy!$B:$Q,15,0),0)</f>
        <v>0</v>
      </c>
      <c r="K18">
        <f>IFERROR(VLOOKUP($D18,Roboczy!$B:$Q,7,0),0)</f>
        <v>0</v>
      </c>
      <c r="O18" s="50" t="s">
        <v>1371</v>
      </c>
    </row>
    <row r="19" spans="2:15" x14ac:dyDescent="0.25">
      <c r="B19" t="s">
        <v>464</v>
      </c>
      <c r="D19">
        <v>3240500644</v>
      </c>
      <c r="E19" t="s">
        <v>1347</v>
      </c>
      <c r="F19" t="s">
        <v>1348</v>
      </c>
      <c r="G19" t="s">
        <v>1349</v>
      </c>
      <c r="H19" t="s">
        <v>1375</v>
      </c>
      <c r="J19" s="48">
        <f>IFERROR(VLOOKUP($D19,Roboczy!$B:$Q,15,0),0)</f>
        <v>0</v>
      </c>
      <c r="K19">
        <f>IFERROR(VLOOKUP($D19,Roboczy!$B:$Q,7,0),0)</f>
        <v>0</v>
      </c>
      <c r="O19" s="50" t="s">
        <v>1371</v>
      </c>
    </row>
    <row r="20" spans="2:15" x14ac:dyDescent="0.25">
      <c r="B20" t="s">
        <v>464</v>
      </c>
      <c r="D20">
        <v>3240501328</v>
      </c>
      <c r="E20" t="s">
        <v>1347</v>
      </c>
      <c r="F20" t="s">
        <v>1348</v>
      </c>
      <c r="G20" t="s">
        <v>1349</v>
      </c>
      <c r="H20" t="s">
        <v>1375</v>
      </c>
      <c r="J20" s="48">
        <f>IFERROR(VLOOKUP($D20,Roboczy!$B:$Q,15,0),0)</f>
        <v>0</v>
      </c>
      <c r="K20">
        <f>IFERROR(VLOOKUP($D20,Roboczy!$B:$Q,7,0),0)</f>
        <v>0</v>
      </c>
      <c r="O20" s="50" t="s">
        <v>1371</v>
      </c>
    </row>
    <row r="21" spans="2:15" x14ac:dyDescent="0.25">
      <c r="B21" t="s">
        <v>1267</v>
      </c>
      <c r="D21">
        <v>3240499315</v>
      </c>
      <c r="E21" t="s">
        <v>1376</v>
      </c>
      <c r="F21" t="s">
        <v>1377</v>
      </c>
      <c r="G21" t="s">
        <v>1378</v>
      </c>
      <c r="H21" t="s">
        <v>1379</v>
      </c>
      <c r="J21" s="48">
        <f>IFERROR(VLOOKUP($D21,Roboczy!$B:$Q,15,0),0)</f>
        <v>0</v>
      </c>
      <c r="K21">
        <f>IFERROR(VLOOKUP($D21,Roboczy!$B:$Q,7,0),0)</f>
        <v>0</v>
      </c>
      <c r="O21" s="50" t="s">
        <v>1311</v>
      </c>
    </row>
    <row r="22" spans="2:15" x14ac:dyDescent="0.25">
      <c r="B22" t="s">
        <v>1267</v>
      </c>
      <c r="D22">
        <v>3240501290</v>
      </c>
      <c r="E22" t="s">
        <v>1376</v>
      </c>
      <c r="F22" t="s">
        <v>1377</v>
      </c>
      <c r="G22" t="s">
        <v>1378</v>
      </c>
      <c r="H22" t="s">
        <v>1379</v>
      </c>
      <c r="J22" s="48">
        <f>IFERROR(VLOOKUP($D22,Roboczy!$B:$Q,15,0),0)</f>
        <v>0</v>
      </c>
      <c r="K22">
        <f>IFERROR(VLOOKUP($D22,Roboczy!$B:$Q,7,0),0)</f>
        <v>0</v>
      </c>
      <c r="O22" s="50" t="s">
        <v>1311</v>
      </c>
    </row>
    <row r="23" spans="2:15" x14ac:dyDescent="0.25">
      <c r="B23" t="s">
        <v>1267</v>
      </c>
      <c r="D23">
        <v>3240500749</v>
      </c>
      <c r="E23" t="s">
        <v>1376</v>
      </c>
      <c r="F23" t="s">
        <v>1377</v>
      </c>
      <c r="G23" t="s">
        <v>1378</v>
      </c>
      <c r="H23" t="s">
        <v>1379</v>
      </c>
      <c r="J23" s="48">
        <f>IFERROR(VLOOKUP($D23,Roboczy!$B:$Q,15,0),0)</f>
        <v>0</v>
      </c>
      <c r="K23">
        <f>IFERROR(VLOOKUP($D23,Roboczy!$B:$Q,7,0),0)</f>
        <v>0</v>
      </c>
      <c r="O23" s="50" t="s">
        <v>1311</v>
      </c>
    </row>
    <row r="24" spans="2:15" x14ac:dyDescent="0.25">
      <c r="B24" t="s">
        <v>1267</v>
      </c>
      <c r="D24">
        <v>3240500328</v>
      </c>
      <c r="E24" t="s">
        <v>1376</v>
      </c>
      <c r="F24" t="s">
        <v>1377</v>
      </c>
      <c r="G24" t="s">
        <v>1378</v>
      </c>
      <c r="H24" t="s">
        <v>1379</v>
      </c>
      <c r="J24" s="48">
        <f>IFERROR(VLOOKUP($D24,Roboczy!$B:$Q,15,0),0)</f>
        <v>0</v>
      </c>
      <c r="K24">
        <f>IFERROR(VLOOKUP($D24,Roboczy!$B:$Q,7,0),0)</f>
        <v>0</v>
      </c>
      <c r="O24" s="50" t="s">
        <v>1311</v>
      </c>
    </row>
    <row r="25" spans="2:15" x14ac:dyDescent="0.25">
      <c r="B25" t="s">
        <v>1267</v>
      </c>
      <c r="D25">
        <v>3240499323</v>
      </c>
      <c r="E25" t="s">
        <v>1380</v>
      </c>
      <c r="F25" t="s">
        <v>1381</v>
      </c>
      <c r="G25" t="s">
        <v>1382</v>
      </c>
      <c r="J25" s="48">
        <f>IFERROR(VLOOKUP($D25,Roboczy!$B:$Q,15,0),0)</f>
        <v>0</v>
      </c>
      <c r="K25">
        <f>IFERROR(VLOOKUP($D25,Roboczy!$B:$Q,7,0),0)</f>
        <v>0</v>
      </c>
      <c r="O25" s="50" t="s">
        <v>1312</v>
      </c>
    </row>
    <row r="26" spans="2:15" x14ac:dyDescent="0.25">
      <c r="B26" t="s">
        <v>1267</v>
      </c>
      <c r="D26">
        <v>3240501299</v>
      </c>
      <c r="E26" t="s">
        <v>1380</v>
      </c>
      <c r="F26" t="s">
        <v>1381</v>
      </c>
      <c r="G26" t="s">
        <v>1382</v>
      </c>
      <c r="J26" s="48">
        <f>IFERROR(VLOOKUP($D26,Roboczy!$B:$Q,15,0),0)</f>
        <v>0</v>
      </c>
      <c r="K26">
        <f>IFERROR(VLOOKUP($D26,Roboczy!$B:$Q,7,0),0)</f>
        <v>0</v>
      </c>
      <c r="O26" s="50" t="s">
        <v>1312</v>
      </c>
    </row>
    <row r="27" spans="2:15" x14ac:dyDescent="0.25">
      <c r="B27" t="s">
        <v>1267</v>
      </c>
      <c r="D27">
        <v>3240499318</v>
      </c>
      <c r="E27" t="s">
        <v>1383</v>
      </c>
      <c r="F27" t="s">
        <v>1384</v>
      </c>
      <c r="G27" t="s">
        <v>1377</v>
      </c>
      <c r="H27" t="s">
        <v>1385</v>
      </c>
      <c r="J27" s="48">
        <f>IFERROR(VLOOKUP($D27,Roboczy!$B:$Q,15,0),0)</f>
        <v>0</v>
      </c>
      <c r="K27">
        <f>IFERROR(VLOOKUP($D27,Roboczy!$B:$Q,7,0),0)</f>
        <v>0</v>
      </c>
      <c r="O27" s="50" t="s">
        <v>1313</v>
      </c>
    </row>
    <row r="28" spans="2:15" x14ac:dyDescent="0.25">
      <c r="B28" t="s">
        <v>1267</v>
      </c>
      <c r="D28">
        <v>3240500385</v>
      </c>
      <c r="E28" t="s">
        <v>1383</v>
      </c>
      <c r="F28" t="s">
        <v>1384</v>
      </c>
      <c r="G28" t="s">
        <v>1377</v>
      </c>
      <c r="H28" t="s">
        <v>1385</v>
      </c>
      <c r="J28" s="48">
        <f>IFERROR(VLOOKUP($D28,Roboczy!$B:$Q,15,0),0)</f>
        <v>0</v>
      </c>
      <c r="K28">
        <f>IFERROR(VLOOKUP($D28,Roboczy!$B:$Q,7,0),0)</f>
        <v>0</v>
      </c>
      <c r="O28" s="50" t="s">
        <v>1313</v>
      </c>
    </row>
    <row r="29" spans="2:15" x14ac:dyDescent="0.25">
      <c r="B29" t="s">
        <v>1267</v>
      </c>
      <c r="D29">
        <v>3240501325</v>
      </c>
      <c r="E29" t="s">
        <v>1383</v>
      </c>
      <c r="F29" t="s">
        <v>1384</v>
      </c>
      <c r="G29" t="s">
        <v>1377</v>
      </c>
      <c r="H29" t="s">
        <v>1385</v>
      </c>
      <c r="J29" s="48">
        <f>IFERROR(VLOOKUP($D29,Roboczy!$B:$Q,15,0),0)</f>
        <v>0</v>
      </c>
      <c r="K29">
        <f>IFERROR(VLOOKUP($D29,Roboczy!$B:$Q,7,0),0)</f>
        <v>0</v>
      </c>
      <c r="O29" s="50" t="s">
        <v>1313</v>
      </c>
    </row>
    <row r="30" spans="2:15" x14ac:dyDescent="0.25">
      <c r="B30" t="s">
        <v>1267</v>
      </c>
      <c r="D30">
        <v>3240500736</v>
      </c>
      <c r="E30" t="s">
        <v>1383</v>
      </c>
      <c r="F30" t="s">
        <v>1384</v>
      </c>
      <c r="G30" t="s">
        <v>1377</v>
      </c>
      <c r="H30" t="s">
        <v>1385</v>
      </c>
      <c r="J30" s="48">
        <f>IFERROR(VLOOKUP($D30,Roboczy!$B:$Q,15,0),0)</f>
        <v>0</v>
      </c>
      <c r="K30">
        <f>IFERROR(VLOOKUP($D30,Roboczy!$B:$Q,7,0),0)</f>
        <v>0</v>
      </c>
      <c r="O30" s="50" t="s">
        <v>1313</v>
      </c>
    </row>
    <row r="31" spans="2:15" x14ac:dyDescent="0.25">
      <c r="B31" t="s">
        <v>471</v>
      </c>
      <c r="D31">
        <v>3240500587</v>
      </c>
      <c r="E31" t="s">
        <v>1386</v>
      </c>
      <c r="F31" t="s">
        <v>1387</v>
      </c>
      <c r="J31" s="48">
        <f>IFERROR(VLOOKUP($D31,Roboczy!$B:$Q,15,0),0)</f>
        <v>0</v>
      </c>
      <c r="K31">
        <f>IFERROR(VLOOKUP($D31,Roboczy!$B:$Q,7,0),0)</f>
        <v>0</v>
      </c>
      <c r="O31" s="50" t="s">
        <v>1314</v>
      </c>
    </row>
    <row r="32" spans="2:15" x14ac:dyDescent="0.25">
      <c r="B32" t="s">
        <v>471</v>
      </c>
      <c r="D32">
        <v>3240501434</v>
      </c>
      <c r="E32" t="s">
        <v>1386</v>
      </c>
      <c r="F32" t="s">
        <v>1388</v>
      </c>
      <c r="J32" s="48">
        <f>IFERROR(VLOOKUP($D32,Roboczy!$B:$Q,15,0),0)</f>
        <v>0</v>
      </c>
      <c r="K32">
        <f>IFERROR(VLOOKUP($D32,Roboczy!$B:$Q,7,0),0)</f>
        <v>0</v>
      </c>
      <c r="O32" s="50" t="s">
        <v>1292</v>
      </c>
    </row>
    <row r="33" spans="2:15" x14ac:dyDescent="0.25">
      <c r="B33" t="s">
        <v>471</v>
      </c>
      <c r="D33">
        <v>3240500625</v>
      </c>
      <c r="E33" t="s">
        <v>1386</v>
      </c>
      <c r="F33" t="s">
        <v>1389</v>
      </c>
      <c r="G33" t="s">
        <v>1390</v>
      </c>
      <c r="J33" s="48">
        <f>IFERROR(VLOOKUP($D33,Roboczy!$B:$Q,15,0),0)</f>
        <v>0</v>
      </c>
      <c r="K33">
        <f>IFERROR(VLOOKUP($D33,Roboczy!$B:$Q,7,0),0)</f>
        <v>0</v>
      </c>
      <c r="O33" s="50" t="s">
        <v>1285</v>
      </c>
    </row>
    <row r="34" spans="2:15" x14ac:dyDescent="0.25">
      <c r="B34" t="s">
        <v>471</v>
      </c>
      <c r="D34">
        <v>3240501089</v>
      </c>
      <c r="E34" t="s">
        <v>1386</v>
      </c>
      <c r="F34" t="s">
        <v>1389</v>
      </c>
      <c r="G34" t="s">
        <v>1390</v>
      </c>
      <c r="J34" s="48">
        <f>IFERROR(VLOOKUP($D34,Roboczy!$B:$Q,15,0),0)</f>
        <v>0</v>
      </c>
      <c r="K34">
        <f>IFERROR(VLOOKUP($D34,Roboczy!$B:$Q,7,0),0)</f>
        <v>0</v>
      </c>
      <c r="O34" s="50" t="s">
        <v>1285</v>
      </c>
    </row>
    <row r="35" spans="2:15" x14ac:dyDescent="0.25">
      <c r="B35" t="s">
        <v>471</v>
      </c>
      <c r="D35">
        <v>3240501084</v>
      </c>
      <c r="E35" t="s">
        <v>1386</v>
      </c>
      <c r="F35" t="s">
        <v>1389</v>
      </c>
      <c r="G35" t="s">
        <v>1390</v>
      </c>
      <c r="J35" s="48">
        <f>IFERROR(VLOOKUP($D35,Roboczy!$B:$Q,15,0),0)</f>
        <v>0</v>
      </c>
      <c r="K35">
        <f>IFERROR(VLOOKUP($D35,Roboczy!$B:$Q,7,0),0)</f>
        <v>0</v>
      </c>
      <c r="O35" s="50" t="s">
        <v>1285</v>
      </c>
    </row>
    <row r="36" spans="2:15" x14ac:dyDescent="0.25">
      <c r="B36" t="s">
        <v>471</v>
      </c>
      <c r="D36">
        <v>3240501086</v>
      </c>
      <c r="E36" t="s">
        <v>1386</v>
      </c>
      <c r="F36" t="s">
        <v>1389</v>
      </c>
      <c r="G36" t="s">
        <v>1390</v>
      </c>
      <c r="J36" s="48">
        <f>IFERROR(VLOOKUP($D36,Roboczy!$B:$Q,15,0),0)</f>
        <v>0</v>
      </c>
      <c r="K36">
        <f>IFERROR(VLOOKUP($D36,Roboczy!$B:$Q,7,0),0)</f>
        <v>0</v>
      </c>
      <c r="O36" s="50" t="s">
        <v>1285</v>
      </c>
    </row>
    <row r="37" spans="2:15" x14ac:dyDescent="0.25">
      <c r="B37" t="s">
        <v>471</v>
      </c>
      <c r="D37">
        <v>3240499476</v>
      </c>
      <c r="E37" t="s">
        <v>1391</v>
      </c>
      <c r="F37" t="s">
        <v>1392</v>
      </c>
      <c r="G37" t="s">
        <v>1393</v>
      </c>
      <c r="H37" t="s">
        <v>1394</v>
      </c>
      <c r="J37" s="48">
        <f>IFERROR(VLOOKUP($D37,Roboczy!$B:$Q,15,0),0)</f>
        <v>0</v>
      </c>
      <c r="K37">
        <f>IFERROR(VLOOKUP($D37,Roboczy!$B:$Q,7,0),0)</f>
        <v>0</v>
      </c>
      <c r="O37" s="50" t="s">
        <v>1315</v>
      </c>
    </row>
    <row r="38" spans="2:15" x14ac:dyDescent="0.25">
      <c r="B38" t="s">
        <v>471</v>
      </c>
      <c r="D38">
        <v>3240499474</v>
      </c>
      <c r="E38" t="s">
        <v>1391</v>
      </c>
      <c r="F38" t="s">
        <v>1392</v>
      </c>
      <c r="G38" t="s">
        <v>1393</v>
      </c>
      <c r="H38" t="s">
        <v>1394</v>
      </c>
      <c r="J38" s="48">
        <f>IFERROR(VLOOKUP($D38,Roboczy!$B:$Q,15,0),0)</f>
        <v>0</v>
      </c>
      <c r="K38">
        <f>IFERROR(VLOOKUP($D38,Roboczy!$B:$Q,7,0),0)</f>
        <v>0</v>
      </c>
      <c r="O38" s="50" t="s">
        <v>1315</v>
      </c>
    </row>
    <row r="39" spans="2:15" x14ac:dyDescent="0.25">
      <c r="B39" t="s">
        <v>471</v>
      </c>
      <c r="D39">
        <v>3240500204</v>
      </c>
      <c r="E39" t="s">
        <v>1391</v>
      </c>
      <c r="F39" t="s">
        <v>1392</v>
      </c>
      <c r="G39" t="s">
        <v>1393</v>
      </c>
      <c r="H39" t="s">
        <v>1394</v>
      </c>
      <c r="J39" s="48">
        <f>IFERROR(VLOOKUP($D39,Roboczy!$B:$Q,15,0),0)</f>
        <v>0</v>
      </c>
      <c r="K39">
        <f>IFERROR(VLOOKUP($D39,Roboczy!$B:$Q,7,0),0)</f>
        <v>0</v>
      </c>
      <c r="O39" s="50" t="s">
        <v>1315</v>
      </c>
    </row>
    <row r="40" spans="2:15" x14ac:dyDescent="0.25">
      <c r="B40" t="s">
        <v>471</v>
      </c>
      <c r="D40">
        <v>3240500827</v>
      </c>
      <c r="E40" t="s">
        <v>1386</v>
      </c>
      <c r="F40" t="s">
        <v>1395</v>
      </c>
      <c r="J40" s="48">
        <f>IFERROR(VLOOKUP($D40,Roboczy!$B:$Q,15,0),0)</f>
        <v>0</v>
      </c>
      <c r="K40">
        <f>IFERROR(VLOOKUP($D40,Roboczy!$B:$Q,7,0),0)</f>
        <v>0</v>
      </c>
      <c r="O40" s="50" t="s">
        <v>1287</v>
      </c>
    </row>
    <row r="41" spans="2:15" x14ac:dyDescent="0.25">
      <c r="B41" t="s">
        <v>471</v>
      </c>
      <c r="D41">
        <v>3240500828</v>
      </c>
      <c r="E41" t="s">
        <v>1386</v>
      </c>
      <c r="F41" t="s">
        <v>1395</v>
      </c>
      <c r="J41" s="48">
        <f>IFERROR(VLOOKUP($D41,Roboczy!$B:$Q,15,0),0)</f>
        <v>0</v>
      </c>
      <c r="K41">
        <f>IFERROR(VLOOKUP($D41,Roboczy!$B:$Q,7,0),0)</f>
        <v>0</v>
      </c>
      <c r="O41" s="50" t="s">
        <v>1287</v>
      </c>
    </row>
    <row r="42" spans="2:15" x14ac:dyDescent="0.25">
      <c r="B42" t="s">
        <v>471</v>
      </c>
      <c r="D42">
        <v>3240500826</v>
      </c>
      <c r="E42" t="s">
        <v>1386</v>
      </c>
      <c r="F42" t="s">
        <v>1393</v>
      </c>
      <c r="G42" t="s">
        <v>1396</v>
      </c>
      <c r="H42" t="s">
        <v>1397</v>
      </c>
      <c r="J42" s="48">
        <f>IFERROR(VLOOKUP($D42,Roboczy!$B:$Q,15,0),0)</f>
        <v>0</v>
      </c>
      <c r="K42">
        <f>IFERROR(VLOOKUP($D42,Roboczy!$B:$Q,7,0),0)</f>
        <v>0</v>
      </c>
      <c r="O42" s="50" t="s">
        <v>1289</v>
      </c>
    </row>
    <row r="43" spans="2:15" x14ac:dyDescent="0.25">
      <c r="B43" t="s">
        <v>471</v>
      </c>
      <c r="D43">
        <v>3240500825</v>
      </c>
      <c r="E43" t="s">
        <v>1386</v>
      </c>
      <c r="F43" t="s">
        <v>1393</v>
      </c>
      <c r="G43" t="s">
        <v>1396</v>
      </c>
      <c r="H43" t="s">
        <v>1397</v>
      </c>
      <c r="J43" s="48">
        <f>IFERROR(VLOOKUP($D43,Roboczy!$B:$Q,15,0),0)</f>
        <v>0</v>
      </c>
      <c r="K43">
        <f>IFERROR(VLOOKUP($D43,Roboczy!$B:$Q,7,0),0)</f>
        <v>0</v>
      </c>
      <c r="O43" s="50" t="s">
        <v>1289</v>
      </c>
    </row>
    <row r="44" spans="2:15" x14ac:dyDescent="0.25">
      <c r="B44" t="s">
        <v>471</v>
      </c>
      <c r="D44">
        <v>3240500824</v>
      </c>
      <c r="E44" t="s">
        <v>1386</v>
      </c>
      <c r="F44" t="s">
        <v>1393</v>
      </c>
      <c r="G44" t="s">
        <v>1396</v>
      </c>
      <c r="H44" t="s">
        <v>1397</v>
      </c>
      <c r="J44" s="48">
        <f>IFERROR(VLOOKUP($D44,Roboczy!$B:$Q,15,0),0)</f>
        <v>0</v>
      </c>
      <c r="K44">
        <f>IFERROR(VLOOKUP($D44,Roboczy!$B:$Q,7,0),0)</f>
        <v>0</v>
      </c>
      <c r="O44" s="50" t="s">
        <v>1289</v>
      </c>
    </row>
    <row r="45" spans="2:15" x14ac:dyDescent="0.25">
      <c r="B45" t="s">
        <v>471</v>
      </c>
      <c r="D45">
        <v>3240500823</v>
      </c>
      <c r="E45" t="s">
        <v>1386</v>
      </c>
      <c r="F45" t="s">
        <v>1393</v>
      </c>
      <c r="G45" t="s">
        <v>1396</v>
      </c>
      <c r="H45" t="s">
        <v>1397</v>
      </c>
      <c r="J45" s="48">
        <f>IFERROR(VLOOKUP($D45,Roboczy!$B:$Q,15,0),0)</f>
        <v>0</v>
      </c>
      <c r="K45">
        <f>IFERROR(VLOOKUP($D45,Roboczy!$B:$Q,7,0),0)</f>
        <v>0</v>
      </c>
      <c r="O45" s="50" t="s">
        <v>1289</v>
      </c>
    </row>
    <row r="46" spans="2:15" x14ac:dyDescent="0.25">
      <c r="B46" t="s">
        <v>471</v>
      </c>
      <c r="D46">
        <v>3240499485</v>
      </c>
      <c r="E46" t="s">
        <v>1404</v>
      </c>
      <c r="F46" t="s">
        <v>1393</v>
      </c>
      <c r="G46" t="s">
        <v>1406</v>
      </c>
      <c r="J46" s="48">
        <f>IFERROR(VLOOKUP($D46,Roboczy!$B:$Q,15,0),0)</f>
        <v>0</v>
      </c>
      <c r="K46">
        <f>IFERROR(VLOOKUP($D46,Roboczy!$B:$Q,7,0),0)</f>
        <v>0</v>
      </c>
      <c r="O46" s="50" t="s">
        <v>1405</v>
      </c>
    </row>
    <row r="47" spans="2:15" x14ac:dyDescent="0.25">
      <c r="B47" t="s">
        <v>471</v>
      </c>
      <c r="D47">
        <v>3240500737</v>
      </c>
      <c r="E47" t="s">
        <v>1404</v>
      </c>
      <c r="F47" t="s">
        <v>1393</v>
      </c>
      <c r="G47" t="s">
        <v>1406</v>
      </c>
      <c r="J47" s="48">
        <f>IFERROR(VLOOKUP($D47,Roboczy!$B:$Q,15,0),0)</f>
        <v>0</v>
      </c>
      <c r="K47">
        <f>IFERROR(VLOOKUP($D47,Roboczy!$B:$Q,7,0),0)</f>
        <v>0</v>
      </c>
      <c r="O47" s="50" t="s">
        <v>1405</v>
      </c>
    </row>
    <row r="48" spans="2:15" x14ac:dyDescent="0.25">
      <c r="B48" t="s">
        <v>471</v>
      </c>
      <c r="D48">
        <v>3240500179</v>
      </c>
      <c r="E48" t="s">
        <v>1404</v>
      </c>
      <c r="F48" t="s">
        <v>1393</v>
      </c>
      <c r="G48" t="s">
        <v>1406</v>
      </c>
      <c r="J48" s="48">
        <f>IFERROR(VLOOKUP($D48,Roboczy!$B:$Q,15,0),0)</f>
        <v>0</v>
      </c>
      <c r="K48">
        <f>IFERROR(VLOOKUP($D48,Roboczy!$B:$Q,7,0),0)</f>
        <v>0</v>
      </c>
      <c r="O48" s="50" t="s">
        <v>1405</v>
      </c>
    </row>
    <row r="49" spans="2:15" x14ac:dyDescent="0.25">
      <c r="B49" t="s">
        <v>471</v>
      </c>
      <c r="D49">
        <v>3240500214</v>
      </c>
      <c r="E49" t="s">
        <v>1386</v>
      </c>
      <c r="F49" t="s">
        <v>1398</v>
      </c>
      <c r="G49" t="s">
        <v>1399</v>
      </c>
      <c r="J49" s="48">
        <f>IFERROR(VLOOKUP($D49,Roboczy!$B:$Q,15,0),0)</f>
        <v>0</v>
      </c>
      <c r="K49">
        <f>IFERROR(VLOOKUP($D49,Roboczy!$B:$Q,7,0),0)</f>
        <v>0</v>
      </c>
      <c r="O49" s="50" t="s">
        <v>1316</v>
      </c>
    </row>
    <row r="50" spans="2:15" x14ac:dyDescent="0.25">
      <c r="B50" t="s">
        <v>471</v>
      </c>
      <c r="D50">
        <v>3240500478</v>
      </c>
      <c r="E50" t="s">
        <v>1386</v>
      </c>
      <c r="F50" t="s">
        <v>1398</v>
      </c>
      <c r="G50" t="s">
        <v>1399</v>
      </c>
      <c r="J50" s="48">
        <f>IFERROR(VLOOKUP($D50,Roboczy!$B:$Q,15,0),0)</f>
        <v>0</v>
      </c>
      <c r="K50">
        <f>IFERROR(VLOOKUP($D50,Roboczy!$B:$Q,7,0),0)</f>
        <v>0</v>
      </c>
      <c r="O50" s="50" t="s">
        <v>1316</v>
      </c>
    </row>
    <row r="51" spans="2:15" x14ac:dyDescent="0.25">
      <c r="B51" t="s">
        <v>471</v>
      </c>
      <c r="D51">
        <v>3240500477</v>
      </c>
      <c r="E51" t="s">
        <v>1386</v>
      </c>
      <c r="F51" t="s">
        <v>1398</v>
      </c>
      <c r="G51" t="s">
        <v>1399</v>
      </c>
      <c r="J51" s="48">
        <f>IFERROR(VLOOKUP($D51,Roboczy!$B:$Q,15,0),0)</f>
        <v>0</v>
      </c>
      <c r="K51">
        <f>IFERROR(VLOOKUP($D51,Roboczy!$B:$Q,7,0),0)</f>
        <v>0</v>
      </c>
      <c r="O51" s="50" t="s">
        <v>1316</v>
      </c>
    </row>
    <row r="52" spans="2:15" x14ac:dyDescent="0.25">
      <c r="B52" t="s">
        <v>471</v>
      </c>
      <c r="D52">
        <v>3240500203</v>
      </c>
      <c r="E52" t="s">
        <v>1386</v>
      </c>
      <c r="F52" t="s">
        <v>1398</v>
      </c>
      <c r="G52" t="s">
        <v>1399</v>
      </c>
      <c r="J52" s="48">
        <f>IFERROR(VLOOKUP($D52,Roboczy!$B:$Q,15,0),0)</f>
        <v>0</v>
      </c>
      <c r="K52">
        <f>IFERROR(VLOOKUP($D52,Roboczy!$B:$Q,7,0),0)</f>
        <v>0</v>
      </c>
      <c r="O52" s="50" t="s">
        <v>1316</v>
      </c>
    </row>
    <row r="53" spans="2:15" x14ac:dyDescent="0.25">
      <c r="B53" t="s">
        <v>471</v>
      </c>
      <c r="D53">
        <v>3240501022</v>
      </c>
      <c r="E53" t="s">
        <v>1386</v>
      </c>
      <c r="F53" t="s">
        <v>1393</v>
      </c>
      <c r="G53" t="s">
        <v>1400</v>
      </c>
      <c r="H53" t="s">
        <v>1401</v>
      </c>
      <c r="J53" s="48">
        <f>IFERROR(VLOOKUP($D53,Roboczy!$B:$Q,15,0),0)</f>
        <v>0</v>
      </c>
      <c r="K53">
        <f>IFERROR(VLOOKUP($D53,Roboczy!$B:$Q,7,0),0)</f>
        <v>0</v>
      </c>
      <c r="O53" s="50" t="s">
        <v>1318</v>
      </c>
    </row>
    <row r="54" spans="2:15" x14ac:dyDescent="0.25">
      <c r="B54" t="s">
        <v>471</v>
      </c>
      <c r="D54">
        <v>3240500490</v>
      </c>
      <c r="E54" t="s">
        <v>1386</v>
      </c>
      <c r="F54" t="s">
        <v>1393</v>
      </c>
      <c r="G54" t="s">
        <v>1400</v>
      </c>
      <c r="H54" t="s">
        <v>1401</v>
      </c>
      <c r="J54" s="48">
        <f>IFERROR(VLOOKUP($D54,Roboczy!$B:$Q,15,0),0)</f>
        <v>0</v>
      </c>
      <c r="K54">
        <f>IFERROR(VLOOKUP($D54,Roboczy!$B:$Q,7,0),0)</f>
        <v>0</v>
      </c>
      <c r="O54" s="50" t="s">
        <v>1318</v>
      </c>
    </row>
    <row r="55" spans="2:15" x14ac:dyDescent="0.25">
      <c r="B55" t="s">
        <v>471</v>
      </c>
      <c r="D55">
        <v>3240501183</v>
      </c>
      <c r="E55" t="s">
        <v>1386</v>
      </c>
      <c r="F55" t="s">
        <v>1393</v>
      </c>
      <c r="G55" t="s">
        <v>1400</v>
      </c>
      <c r="H55" t="s">
        <v>1401</v>
      </c>
      <c r="J55" s="48">
        <f>IFERROR(VLOOKUP($D55,Roboczy!$B:$Q,15,0),0)</f>
        <v>0</v>
      </c>
      <c r="K55">
        <f>IFERROR(VLOOKUP($D55,Roboczy!$B:$Q,7,0),0)</f>
        <v>0</v>
      </c>
      <c r="O55" s="50" t="s">
        <v>1318</v>
      </c>
    </row>
    <row r="56" spans="2:15" x14ac:dyDescent="0.25">
      <c r="B56" t="s">
        <v>471</v>
      </c>
      <c r="D56">
        <v>3240501184</v>
      </c>
      <c r="E56" t="s">
        <v>1386</v>
      </c>
      <c r="F56" t="s">
        <v>1393</v>
      </c>
      <c r="G56" t="s">
        <v>1400</v>
      </c>
      <c r="H56" t="s">
        <v>1401</v>
      </c>
      <c r="J56" s="48">
        <f>IFERROR(VLOOKUP($D56,Roboczy!$B:$Q,15,0),0)</f>
        <v>0</v>
      </c>
      <c r="K56">
        <f>IFERROR(VLOOKUP($D56,Roboczy!$B:$Q,7,0),0)</f>
        <v>0</v>
      </c>
      <c r="O56" s="50" t="s">
        <v>1318</v>
      </c>
    </row>
    <row r="57" spans="2:15" x14ac:dyDescent="0.25">
      <c r="B57" t="s">
        <v>471</v>
      </c>
      <c r="D57">
        <v>3240500626</v>
      </c>
      <c r="E57" t="s">
        <v>1386</v>
      </c>
      <c r="F57" t="s">
        <v>1402</v>
      </c>
      <c r="J57" s="48">
        <f>IFERROR(VLOOKUP($D57,Roboczy!$B:$Q,15,0),0)</f>
        <v>0</v>
      </c>
      <c r="K57">
        <f>IFERROR(VLOOKUP($D57,Roboczy!$B:$Q,7,0),0)</f>
        <v>0</v>
      </c>
      <c r="O57" s="50" t="s">
        <v>1288</v>
      </c>
    </row>
    <row r="58" spans="2:15" x14ac:dyDescent="0.25">
      <c r="B58" t="s">
        <v>471</v>
      </c>
      <c r="D58">
        <v>3240501315</v>
      </c>
      <c r="E58" t="s">
        <v>1386</v>
      </c>
      <c r="F58" t="s">
        <v>1402</v>
      </c>
      <c r="J58" s="48">
        <f>IFERROR(VLOOKUP($D58,Roboczy!$B:$Q,15,0),0)</f>
        <v>0</v>
      </c>
      <c r="K58">
        <f>IFERROR(VLOOKUP($D58,Roboczy!$B:$Q,7,0),0)</f>
        <v>0</v>
      </c>
      <c r="O58" s="50" t="s">
        <v>1288</v>
      </c>
    </row>
    <row r="59" spans="2:15" x14ac:dyDescent="0.25">
      <c r="J59" s="48">
        <f>IFERROR(VLOOKUP($D59,Roboczy!$B:$Q,15,0),0)</f>
        <v>0</v>
      </c>
      <c r="K59">
        <f>IFERROR(VLOOKUP($D59,Roboczy!$B:$Q,7,0),0)</f>
        <v>0</v>
      </c>
    </row>
    <row r="60" spans="2:15" x14ac:dyDescent="0.25">
      <c r="J60" s="48">
        <f>IFERROR(VLOOKUP($D60,Roboczy!$B:$Q,15,0),0)</f>
        <v>0</v>
      </c>
      <c r="K60">
        <f>IFERROR(VLOOKUP($D60,Roboczy!$B:$Q,7,0),0)</f>
        <v>0</v>
      </c>
    </row>
    <row r="61" spans="2:15" x14ac:dyDescent="0.25">
      <c r="J61" s="48">
        <f>IFERROR(VLOOKUP($D61,Roboczy!$B:$Q,15,0),0)</f>
        <v>0</v>
      </c>
      <c r="K61">
        <f>IFERROR(VLOOKUP($D61,Roboczy!$B:$Q,7,0),0)</f>
        <v>0</v>
      </c>
    </row>
    <row r="62" spans="2:15" x14ac:dyDescent="0.25">
      <c r="J62" s="48">
        <f>IFERROR(VLOOKUP($D62,Roboczy!$B:$Q,15,0),0)</f>
        <v>0</v>
      </c>
      <c r="K62">
        <f>IFERROR(VLOOKUP($D62,Roboczy!$B:$Q,7,0),0)</f>
        <v>0</v>
      </c>
    </row>
    <row r="63" spans="2:15" x14ac:dyDescent="0.25">
      <c r="J63" s="48">
        <f>IFERROR(VLOOKUP($D63,Roboczy!$B:$Q,15,0),0)</f>
        <v>0</v>
      </c>
      <c r="K63">
        <f>IFERROR(VLOOKUP($D63,Roboczy!$B:$Q,7,0),0)</f>
        <v>0</v>
      </c>
    </row>
    <row r="64" spans="2:15" x14ac:dyDescent="0.25">
      <c r="J64" s="48">
        <f>IFERROR(VLOOKUP($D64,Roboczy!$B:$Q,15,0),0)</f>
        <v>0</v>
      </c>
      <c r="K64">
        <f>IFERROR(VLOOKUP($D64,Roboczy!$B:$Q,7,0),0)</f>
        <v>0</v>
      </c>
    </row>
    <row r="65" spans="10:11" x14ac:dyDescent="0.25">
      <c r="J65" s="48">
        <f>IFERROR(VLOOKUP($D65,Roboczy!$B:$Q,15,0),0)</f>
        <v>0</v>
      </c>
      <c r="K65">
        <f>IFERROR(VLOOKUP($D65,Roboczy!$B:$Q,7,0),0)</f>
        <v>0</v>
      </c>
    </row>
    <row r="66" spans="10:11" x14ac:dyDescent="0.25">
      <c r="J66" s="48">
        <f>IFERROR(VLOOKUP($D66,Roboczy!$B:$Q,15,0),0)</f>
        <v>0</v>
      </c>
      <c r="K66">
        <f>IFERROR(VLOOKUP($D66,Roboczy!$B:$Q,7,0),0)</f>
        <v>0</v>
      </c>
    </row>
    <row r="67" spans="10:11" x14ac:dyDescent="0.25">
      <c r="J67" s="48">
        <f>IFERROR(VLOOKUP($D67,Roboczy!$B:$Q,15,0),0)</f>
        <v>0</v>
      </c>
      <c r="K67">
        <f>IFERROR(VLOOKUP($D67,Roboczy!$B:$Q,7,0),0)</f>
        <v>0</v>
      </c>
    </row>
    <row r="68" spans="10:11" x14ac:dyDescent="0.25">
      <c r="J68" s="48">
        <f>IFERROR(VLOOKUP($D68,Roboczy!$B:$Q,15,0),0)</f>
        <v>0</v>
      </c>
      <c r="K68">
        <f>IFERROR(VLOOKUP($D68,Roboczy!$B:$Q,7,0),0)</f>
        <v>0</v>
      </c>
    </row>
    <row r="69" spans="10:11" x14ac:dyDescent="0.25">
      <c r="J69" s="48">
        <f>IFERROR(VLOOKUP($D69,Roboczy!$B:$Q,15,0),0)</f>
        <v>0</v>
      </c>
      <c r="K69">
        <f>IFERROR(VLOOKUP($D69,Roboczy!$B:$Q,7,0),0)</f>
        <v>0</v>
      </c>
    </row>
    <row r="70" spans="10:11" x14ac:dyDescent="0.25">
      <c r="J70" s="48">
        <f>IFERROR(VLOOKUP($D70,Roboczy!$B:$Q,15,0),0)</f>
        <v>0</v>
      </c>
      <c r="K70">
        <f>IFERROR(VLOOKUP($D70,Roboczy!$B:$Q,7,0),0)</f>
        <v>0</v>
      </c>
    </row>
    <row r="71" spans="10:11" x14ac:dyDescent="0.25">
      <c r="J71" s="48">
        <f>IFERROR(VLOOKUP($D71,Roboczy!$B:$Q,15,0),0)</f>
        <v>0</v>
      </c>
      <c r="K71">
        <f>IFERROR(VLOOKUP($D71,Roboczy!$B:$Q,7,0),0)</f>
        <v>0</v>
      </c>
    </row>
    <row r="72" spans="10:11" x14ac:dyDescent="0.25">
      <c r="J72" s="48">
        <f>IFERROR(VLOOKUP($D72,Roboczy!$B:$Q,15,0),0)</f>
        <v>0</v>
      </c>
      <c r="K72">
        <f>IFERROR(VLOOKUP($D72,Roboczy!$B:$Q,7,0),0)</f>
        <v>0</v>
      </c>
    </row>
    <row r="73" spans="10:11" x14ac:dyDescent="0.25">
      <c r="J73" s="48">
        <f>IFERROR(VLOOKUP($D73,Roboczy!$B:$Q,15,0),0)</f>
        <v>0</v>
      </c>
      <c r="K73">
        <f>IFERROR(VLOOKUP($D73,Roboczy!$B:$Q,7,0),0)</f>
        <v>0</v>
      </c>
    </row>
    <row r="74" spans="10:11" x14ac:dyDescent="0.25">
      <c r="J74" s="48">
        <f>IFERROR(VLOOKUP($D74,Roboczy!$B:$Q,15,0),0)</f>
        <v>0</v>
      </c>
      <c r="K74">
        <f>IFERROR(VLOOKUP($D74,Roboczy!$B:$Q,7,0),0)</f>
        <v>0</v>
      </c>
    </row>
    <row r="75" spans="10:11" x14ac:dyDescent="0.25">
      <c r="J75" s="48">
        <f>IFERROR(VLOOKUP($D75,Roboczy!$B:$Q,15,0),0)</f>
        <v>0</v>
      </c>
      <c r="K75">
        <f>IFERROR(VLOOKUP($D75,Roboczy!$B:$Q,7,0),0)</f>
        <v>0</v>
      </c>
    </row>
    <row r="76" spans="10:11" x14ac:dyDescent="0.25">
      <c r="J76" s="48">
        <f>IFERROR(VLOOKUP($D76,Roboczy!$B:$Q,15,0),0)</f>
        <v>0</v>
      </c>
      <c r="K76">
        <f>IFERROR(VLOOKUP($D76,Roboczy!$B:$Q,7,0),0)</f>
        <v>0</v>
      </c>
    </row>
    <row r="77" spans="10:11" x14ac:dyDescent="0.25">
      <c r="J77" s="48">
        <f>IFERROR(VLOOKUP($D77,Roboczy!$B:$Q,15,0),0)</f>
        <v>0</v>
      </c>
      <c r="K77">
        <f>IFERROR(VLOOKUP($D77,Roboczy!$B:$Q,7,0),0)</f>
        <v>0</v>
      </c>
    </row>
    <row r="78" spans="10:11" x14ac:dyDescent="0.25">
      <c r="J78" s="48">
        <f>IFERROR(VLOOKUP($D78,Roboczy!$B:$Q,15,0),0)</f>
        <v>0</v>
      </c>
      <c r="K78">
        <f>IFERROR(VLOOKUP($D78,Roboczy!$B:$Q,7,0),0)</f>
        <v>0</v>
      </c>
    </row>
  </sheetData>
  <autoFilter ref="B1:M115" xr:uid="{540D9B87-3322-411C-AEA8-3BBAAD6B52C7}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F43-2380-4D93-8F58-8E5DE0B86A92}">
  <sheetPr codeName="Arkusz15"/>
  <dimension ref="B1:F6"/>
  <sheetViews>
    <sheetView workbookViewId="0">
      <selection activeCell="G13" sqref="G13"/>
    </sheetView>
  </sheetViews>
  <sheetFormatPr defaultRowHeight="15" x14ac:dyDescent="0.25"/>
  <sheetData>
    <row r="1" spans="2:6" x14ac:dyDescent="0.25">
      <c r="B1" t="s">
        <v>16679</v>
      </c>
      <c r="F1" t="s">
        <v>16678</v>
      </c>
    </row>
    <row r="2" spans="2:6" x14ac:dyDescent="0.25">
      <c r="B2">
        <v>1</v>
      </c>
      <c r="C2">
        <v>0</v>
      </c>
      <c r="F2">
        <v>10</v>
      </c>
    </row>
    <row r="3" spans="2:6" x14ac:dyDescent="0.25">
      <c r="B3">
        <v>1</v>
      </c>
      <c r="C3">
        <v>1</v>
      </c>
      <c r="F3">
        <v>10</v>
      </c>
    </row>
    <row r="4" spans="2:6" x14ac:dyDescent="0.25">
      <c r="B4">
        <v>1</v>
      </c>
      <c r="C4">
        <v>2</v>
      </c>
      <c r="F4">
        <v>30</v>
      </c>
    </row>
    <row r="5" spans="2:6" x14ac:dyDescent="0.25">
      <c r="B5">
        <v>1</v>
      </c>
      <c r="C5">
        <v>3</v>
      </c>
      <c r="F5">
        <v>100</v>
      </c>
    </row>
    <row r="6" spans="2:6" x14ac:dyDescent="0.25">
      <c r="B6">
        <v>1</v>
      </c>
      <c r="C6" t="s">
        <v>16680</v>
      </c>
      <c r="F6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FFF85-66F1-4F57-8604-D62021DA4E11}">
  <sheetPr codeName="Arkusz16">
    <tabColor rgb="FFFFFF00"/>
  </sheetPr>
  <dimension ref="A3:C11"/>
  <sheetViews>
    <sheetView workbookViewId="0">
      <selection activeCell="G26" sqref="G26"/>
    </sheetView>
  </sheetViews>
  <sheetFormatPr defaultRowHeight="15" x14ac:dyDescent="0.25"/>
  <cols>
    <col min="1" max="1" width="21.140625" bestFit="1" customWidth="1"/>
    <col min="2" max="2" width="14.140625" bestFit="1" customWidth="1"/>
    <col min="3" max="3" width="13.28515625" bestFit="1" customWidth="1"/>
  </cols>
  <sheetData>
    <row r="3" spans="1:3" x14ac:dyDescent="0.25">
      <c r="A3" s="51" t="s">
        <v>1407</v>
      </c>
      <c r="B3" t="s">
        <v>1410</v>
      </c>
      <c r="C3" t="s">
        <v>1411</v>
      </c>
    </row>
    <row r="4" spans="1:3" x14ac:dyDescent="0.25">
      <c r="A4" s="52" t="s">
        <v>464</v>
      </c>
      <c r="B4" s="53">
        <v>0</v>
      </c>
      <c r="C4">
        <v>0</v>
      </c>
    </row>
    <row r="5" spans="1:3" x14ac:dyDescent="0.25">
      <c r="A5" s="52" t="s">
        <v>471</v>
      </c>
      <c r="B5" s="53">
        <v>0</v>
      </c>
      <c r="C5">
        <v>0</v>
      </c>
    </row>
    <row r="6" spans="1:3" x14ac:dyDescent="0.25">
      <c r="A6" s="52" t="s">
        <v>467</v>
      </c>
      <c r="B6" s="53">
        <v>0</v>
      </c>
      <c r="C6">
        <v>0</v>
      </c>
    </row>
    <row r="7" spans="1:3" x14ac:dyDescent="0.25">
      <c r="A7" s="52" t="s">
        <v>453</v>
      </c>
      <c r="B7" s="53">
        <v>0</v>
      </c>
      <c r="C7">
        <v>0</v>
      </c>
    </row>
    <row r="8" spans="1:3" x14ac:dyDescent="0.25">
      <c r="A8" s="52" t="s">
        <v>1267</v>
      </c>
      <c r="B8" s="53">
        <v>0</v>
      </c>
      <c r="C8">
        <v>0</v>
      </c>
    </row>
    <row r="9" spans="1:3" x14ac:dyDescent="0.25">
      <c r="A9" s="52" t="s">
        <v>447</v>
      </c>
      <c r="B9" s="53">
        <v>0</v>
      </c>
      <c r="C9">
        <v>0</v>
      </c>
    </row>
    <row r="10" spans="1:3" x14ac:dyDescent="0.25">
      <c r="A10" s="52" t="s">
        <v>1408</v>
      </c>
      <c r="B10" s="53">
        <v>0</v>
      </c>
      <c r="C10">
        <v>0</v>
      </c>
    </row>
    <row r="11" spans="1:3" x14ac:dyDescent="0.25">
      <c r="A11" s="52" t="s">
        <v>1409</v>
      </c>
      <c r="B11" s="53">
        <v>0</v>
      </c>
      <c r="C11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3"/>
  <dimension ref="A1:U226"/>
  <sheetViews>
    <sheetView workbookViewId="0">
      <selection activeCell="H2" sqref="H2"/>
    </sheetView>
  </sheetViews>
  <sheetFormatPr defaultRowHeight="15" x14ac:dyDescent="0.25"/>
  <cols>
    <col min="1" max="1" width="14.140625" style="15" customWidth="1"/>
    <col min="2" max="2" width="18.42578125" customWidth="1"/>
    <col min="4" max="4" width="17.42578125" bestFit="1" customWidth="1"/>
    <col min="7" max="7" width="65.5703125" bestFit="1" customWidth="1"/>
    <col min="9" max="9" width="14.28515625" customWidth="1"/>
    <col min="10" max="10" width="14.42578125" bestFit="1" customWidth="1"/>
    <col min="12" max="12" width="16" bestFit="1" customWidth="1"/>
    <col min="14" max="14" width="14.85546875" bestFit="1" customWidth="1"/>
    <col min="15" max="15" width="11.140625" customWidth="1"/>
    <col min="17" max="17" width="24" customWidth="1"/>
    <col min="18" max="18" width="12.5703125" bestFit="1" customWidth="1"/>
    <col min="20" max="21" width="10.140625" bestFit="1" customWidth="1"/>
  </cols>
  <sheetData>
    <row r="1" spans="1:21" x14ac:dyDescent="0.25">
      <c r="A1" s="15" t="s">
        <v>473</v>
      </c>
      <c r="B1" t="s">
        <v>474</v>
      </c>
      <c r="C1" t="s">
        <v>545</v>
      </c>
      <c r="D1" s="34" t="s">
        <v>0</v>
      </c>
      <c r="E1" s="34" t="s">
        <v>1</v>
      </c>
      <c r="F1" t="s">
        <v>546</v>
      </c>
      <c r="G1" s="34" t="s">
        <v>2</v>
      </c>
      <c r="H1" s="34" t="s">
        <v>3</v>
      </c>
      <c r="I1" s="34" t="s">
        <v>559</v>
      </c>
      <c r="J1" s="34" t="s">
        <v>551</v>
      </c>
      <c r="K1" t="s">
        <v>556</v>
      </c>
      <c r="L1" s="34" t="s">
        <v>568</v>
      </c>
      <c r="M1" s="34" t="s">
        <v>569</v>
      </c>
      <c r="N1" s="101" t="s">
        <v>16685</v>
      </c>
      <c r="O1" s="34" t="s">
        <v>555</v>
      </c>
      <c r="P1" t="s">
        <v>564</v>
      </c>
      <c r="Q1" s="34" t="s">
        <v>25</v>
      </c>
      <c r="R1" s="34" t="s">
        <v>16799</v>
      </c>
      <c r="S1" s="34" t="s">
        <v>16844</v>
      </c>
      <c r="T1">
        <f>COLUMN(P1)</f>
        <v>16</v>
      </c>
    </row>
    <row r="2" spans="1:21" x14ac:dyDescent="0.25">
      <c r="A2" s="15">
        <v>45317</v>
      </c>
      <c r="B2">
        <v>3240516328</v>
      </c>
      <c r="C2">
        <v>2032</v>
      </c>
      <c r="D2" t="s">
        <v>445</v>
      </c>
      <c r="F2">
        <v>2300255</v>
      </c>
      <c r="G2" t="s">
        <v>91</v>
      </c>
      <c r="H2">
        <v>25</v>
      </c>
      <c r="I2" s="15">
        <v>45320</v>
      </c>
      <c r="J2" t="s">
        <v>30</v>
      </c>
      <c r="P2">
        <v>202.92</v>
      </c>
      <c r="Q2" t="s">
        <v>90</v>
      </c>
      <c r="R2" s="15">
        <v>45318</v>
      </c>
      <c r="T2" s="39"/>
      <c r="U2" s="15"/>
    </row>
    <row r="3" spans="1:21" x14ac:dyDescent="0.25">
      <c r="A3" s="15">
        <v>45317</v>
      </c>
      <c r="B3">
        <v>3240516327</v>
      </c>
      <c r="C3">
        <v>1505</v>
      </c>
      <c r="D3" t="s">
        <v>466</v>
      </c>
      <c r="F3">
        <v>2300255</v>
      </c>
      <c r="G3" t="s">
        <v>91</v>
      </c>
      <c r="H3">
        <v>1</v>
      </c>
      <c r="I3" s="15">
        <v>45320</v>
      </c>
      <c r="J3" t="s">
        <v>30</v>
      </c>
      <c r="P3">
        <v>304.62</v>
      </c>
      <c r="Q3" t="s">
        <v>90</v>
      </c>
      <c r="R3" s="15">
        <v>45318</v>
      </c>
      <c r="T3" s="39"/>
      <c r="U3" s="15"/>
    </row>
    <row r="4" spans="1:21" x14ac:dyDescent="0.25">
      <c r="A4" s="15">
        <v>45317</v>
      </c>
      <c r="B4">
        <v>3240516150</v>
      </c>
      <c r="C4">
        <v>2032</v>
      </c>
      <c r="D4" t="s">
        <v>445</v>
      </c>
      <c r="F4">
        <v>2300412</v>
      </c>
      <c r="G4" t="s">
        <v>164</v>
      </c>
      <c r="H4">
        <v>2</v>
      </c>
      <c r="I4" s="15">
        <v>45320</v>
      </c>
      <c r="J4" t="s">
        <v>141</v>
      </c>
      <c r="P4">
        <v>589.63</v>
      </c>
      <c r="Q4" t="s">
        <v>163</v>
      </c>
      <c r="R4" s="15">
        <v>45318</v>
      </c>
      <c r="T4" s="39"/>
      <c r="U4" s="15"/>
    </row>
    <row r="5" spans="1:21" x14ac:dyDescent="0.25">
      <c r="A5" s="15">
        <v>45317</v>
      </c>
      <c r="B5">
        <v>3240516149</v>
      </c>
      <c r="C5">
        <v>1504</v>
      </c>
      <c r="D5" t="s">
        <v>467</v>
      </c>
      <c r="F5">
        <v>2300412</v>
      </c>
      <c r="G5" t="s">
        <v>164</v>
      </c>
      <c r="H5">
        <v>6</v>
      </c>
      <c r="I5" s="15">
        <v>45320</v>
      </c>
      <c r="J5" t="s">
        <v>141</v>
      </c>
      <c r="P5">
        <v>2352</v>
      </c>
      <c r="Q5" t="s">
        <v>163</v>
      </c>
      <c r="R5" s="15">
        <v>45318</v>
      </c>
      <c r="T5" s="39"/>
      <c r="U5" s="15"/>
    </row>
    <row r="6" spans="1:21" x14ac:dyDescent="0.25">
      <c r="A6" s="15">
        <v>45317</v>
      </c>
      <c r="B6">
        <v>3240515847</v>
      </c>
      <c r="C6">
        <v>1503</v>
      </c>
      <c r="D6" t="s">
        <v>469</v>
      </c>
      <c r="F6">
        <v>2300412</v>
      </c>
      <c r="G6" t="s">
        <v>164</v>
      </c>
      <c r="H6">
        <v>2</v>
      </c>
      <c r="I6" s="15">
        <v>45317</v>
      </c>
      <c r="J6" t="s">
        <v>141</v>
      </c>
      <c r="P6">
        <v>864.84</v>
      </c>
      <c r="Q6" t="s">
        <v>163</v>
      </c>
      <c r="R6" s="15"/>
      <c r="T6" s="39"/>
      <c r="U6" s="15"/>
    </row>
    <row r="7" spans="1:21" x14ac:dyDescent="0.25">
      <c r="A7" s="15">
        <v>45317</v>
      </c>
      <c r="B7">
        <v>3240516917</v>
      </c>
      <c r="C7">
        <v>1503</v>
      </c>
      <c r="D7" t="s">
        <v>469</v>
      </c>
      <c r="F7">
        <v>2301148</v>
      </c>
      <c r="G7" t="s">
        <v>109</v>
      </c>
      <c r="H7">
        <v>4</v>
      </c>
      <c r="I7" s="15">
        <v>45317</v>
      </c>
      <c r="J7" t="s">
        <v>30</v>
      </c>
      <c r="P7">
        <v>1400</v>
      </c>
      <c r="Q7" t="s">
        <v>108</v>
      </c>
      <c r="R7" s="15"/>
      <c r="T7" s="39"/>
      <c r="U7" s="15"/>
    </row>
    <row r="8" spans="1:21" x14ac:dyDescent="0.25">
      <c r="A8" s="15">
        <v>45317</v>
      </c>
      <c r="B8">
        <v>3240516979</v>
      </c>
      <c r="C8">
        <v>1503</v>
      </c>
      <c r="D8" t="s">
        <v>469</v>
      </c>
      <c r="F8">
        <v>2301288</v>
      </c>
      <c r="G8" t="s">
        <v>129</v>
      </c>
      <c r="H8">
        <v>1</v>
      </c>
      <c r="I8" s="15">
        <v>45317</v>
      </c>
      <c r="J8" t="s">
        <v>30</v>
      </c>
      <c r="P8">
        <v>217.05</v>
      </c>
      <c r="Q8" t="s">
        <v>126</v>
      </c>
      <c r="R8" s="15"/>
      <c r="T8" s="39"/>
      <c r="U8" s="15"/>
    </row>
    <row r="9" spans="1:21" x14ac:dyDescent="0.25">
      <c r="A9" s="15">
        <v>45317</v>
      </c>
      <c r="B9">
        <v>3240516136</v>
      </c>
      <c r="C9">
        <v>3063</v>
      </c>
      <c r="D9" t="s">
        <v>453</v>
      </c>
      <c r="F9">
        <v>2301477</v>
      </c>
      <c r="G9" t="s">
        <v>273</v>
      </c>
      <c r="H9">
        <v>2</v>
      </c>
      <c r="I9" s="15">
        <v>45320</v>
      </c>
      <c r="J9" t="s">
        <v>206</v>
      </c>
      <c r="P9">
        <v>576</v>
      </c>
      <c r="Q9" t="s">
        <v>272</v>
      </c>
      <c r="R9" s="15">
        <v>45317</v>
      </c>
      <c r="T9" s="39"/>
      <c r="U9" s="15"/>
    </row>
    <row r="10" spans="1:21" x14ac:dyDescent="0.25">
      <c r="A10" s="15">
        <v>45317</v>
      </c>
      <c r="B10">
        <v>3240516134</v>
      </c>
      <c r="C10">
        <v>2121</v>
      </c>
      <c r="D10" t="s">
        <v>458</v>
      </c>
      <c r="F10">
        <v>2301477</v>
      </c>
      <c r="G10" t="s">
        <v>273</v>
      </c>
      <c r="H10">
        <v>5</v>
      </c>
      <c r="I10" s="15">
        <v>45320</v>
      </c>
      <c r="J10" t="s">
        <v>206</v>
      </c>
      <c r="P10">
        <v>1608</v>
      </c>
      <c r="Q10" t="s">
        <v>272</v>
      </c>
      <c r="R10" s="15">
        <v>45318</v>
      </c>
      <c r="T10" s="39"/>
      <c r="U10" s="15"/>
    </row>
    <row r="11" spans="1:21" x14ac:dyDescent="0.25">
      <c r="A11" s="15">
        <v>45317</v>
      </c>
      <c r="B11">
        <v>3240516789</v>
      </c>
      <c r="C11">
        <v>1504</v>
      </c>
      <c r="D11" t="s">
        <v>467</v>
      </c>
      <c r="F11">
        <v>2301483</v>
      </c>
      <c r="G11" t="s">
        <v>244</v>
      </c>
      <c r="H11">
        <v>1</v>
      </c>
      <c r="I11" s="15">
        <v>45320</v>
      </c>
      <c r="J11" t="s">
        <v>206</v>
      </c>
      <c r="P11">
        <v>235.2</v>
      </c>
      <c r="Q11" t="s">
        <v>243</v>
      </c>
      <c r="R11" s="15">
        <v>45318</v>
      </c>
      <c r="T11" s="39"/>
      <c r="U11" s="15"/>
    </row>
    <row r="12" spans="1:21" x14ac:dyDescent="0.25">
      <c r="A12" s="15">
        <v>45317</v>
      </c>
      <c r="B12">
        <v>3240516793</v>
      </c>
      <c r="C12">
        <v>2121</v>
      </c>
      <c r="D12" t="s">
        <v>458</v>
      </c>
      <c r="F12">
        <v>2301483</v>
      </c>
      <c r="G12" t="s">
        <v>244</v>
      </c>
      <c r="H12">
        <v>1</v>
      </c>
      <c r="I12" s="15">
        <v>45320</v>
      </c>
      <c r="J12" t="s">
        <v>206</v>
      </c>
      <c r="P12">
        <v>273</v>
      </c>
      <c r="Q12" t="s">
        <v>243</v>
      </c>
      <c r="R12" s="15">
        <v>45318</v>
      </c>
      <c r="T12" s="39"/>
      <c r="U12" s="15"/>
    </row>
    <row r="13" spans="1:21" x14ac:dyDescent="0.25">
      <c r="A13" s="15">
        <v>45317</v>
      </c>
      <c r="B13">
        <v>3240516790</v>
      </c>
      <c r="C13">
        <v>1504</v>
      </c>
      <c r="D13" t="s">
        <v>467</v>
      </c>
      <c r="F13">
        <v>2301483</v>
      </c>
      <c r="G13" t="s">
        <v>244</v>
      </c>
      <c r="H13">
        <v>8</v>
      </c>
      <c r="I13" s="15">
        <v>45320</v>
      </c>
      <c r="J13" t="s">
        <v>206</v>
      </c>
      <c r="P13">
        <v>3024</v>
      </c>
      <c r="Q13" t="s">
        <v>243</v>
      </c>
      <c r="R13" s="15">
        <v>45318</v>
      </c>
      <c r="T13" s="39"/>
      <c r="U13" s="15"/>
    </row>
    <row r="14" spans="1:21" x14ac:dyDescent="0.25">
      <c r="A14" s="15">
        <v>45317</v>
      </c>
      <c r="B14">
        <v>3240516051</v>
      </c>
      <c r="C14">
        <v>2121</v>
      </c>
      <c r="D14" t="s">
        <v>458</v>
      </c>
      <c r="F14">
        <v>2301964</v>
      </c>
      <c r="G14" t="s">
        <v>208</v>
      </c>
      <c r="H14">
        <v>1</v>
      </c>
      <c r="I14" s="15">
        <v>45320</v>
      </c>
      <c r="J14" t="s">
        <v>206</v>
      </c>
      <c r="P14">
        <v>202</v>
      </c>
      <c r="Q14" t="s">
        <v>207</v>
      </c>
      <c r="R14" s="15">
        <v>45318</v>
      </c>
      <c r="T14" s="39"/>
      <c r="U14" s="15"/>
    </row>
    <row r="15" spans="1:21" x14ac:dyDescent="0.25">
      <c r="A15" s="15">
        <v>45317</v>
      </c>
      <c r="B15">
        <v>3240517107</v>
      </c>
      <c r="C15">
        <v>2121</v>
      </c>
      <c r="D15" t="s">
        <v>458</v>
      </c>
      <c r="F15">
        <v>2302067</v>
      </c>
      <c r="G15" t="s">
        <v>44</v>
      </c>
      <c r="H15">
        <v>4</v>
      </c>
      <c r="I15" s="15">
        <v>45320</v>
      </c>
      <c r="J15" t="s">
        <v>30</v>
      </c>
      <c r="P15">
        <v>1505</v>
      </c>
      <c r="Q15" t="s">
        <v>43</v>
      </c>
      <c r="R15" s="15">
        <v>45318</v>
      </c>
      <c r="T15" s="39"/>
      <c r="U15" s="15"/>
    </row>
    <row r="16" spans="1:21" x14ac:dyDescent="0.25">
      <c r="A16" s="15">
        <v>45317</v>
      </c>
      <c r="B16">
        <v>3240517106</v>
      </c>
      <c r="C16">
        <v>1504</v>
      </c>
      <c r="D16" t="s">
        <v>467</v>
      </c>
      <c r="F16">
        <v>2302067</v>
      </c>
      <c r="G16" t="s">
        <v>44</v>
      </c>
      <c r="H16">
        <v>4</v>
      </c>
      <c r="I16" s="15">
        <v>45320</v>
      </c>
      <c r="J16" t="s">
        <v>30</v>
      </c>
      <c r="P16">
        <v>1384</v>
      </c>
      <c r="Q16" t="s">
        <v>43</v>
      </c>
      <c r="R16" s="15">
        <v>45318</v>
      </c>
      <c r="T16" s="39"/>
      <c r="U16" s="15"/>
    </row>
    <row r="17" spans="1:21" x14ac:dyDescent="0.25">
      <c r="A17" s="15">
        <v>45317</v>
      </c>
      <c r="B17">
        <v>3240517104</v>
      </c>
      <c r="C17">
        <v>2032</v>
      </c>
      <c r="D17" t="s">
        <v>445</v>
      </c>
      <c r="F17">
        <v>2302067</v>
      </c>
      <c r="G17" t="s">
        <v>44</v>
      </c>
      <c r="H17">
        <v>4</v>
      </c>
      <c r="I17" s="15">
        <v>45320</v>
      </c>
      <c r="J17" t="s">
        <v>30</v>
      </c>
      <c r="P17">
        <v>1393.37</v>
      </c>
      <c r="Q17" t="s">
        <v>43</v>
      </c>
      <c r="R17" s="15">
        <v>45318</v>
      </c>
      <c r="T17" s="39"/>
      <c r="U17" s="15"/>
    </row>
    <row r="18" spans="1:21" x14ac:dyDescent="0.25">
      <c r="A18" s="15">
        <v>45317</v>
      </c>
      <c r="B18">
        <v>3240516322</v>
      </c>
      <c r="C18">
        <v>2032</v>
      </c>
      <c r="D18" t="s">
        <v>445</v>
      </c>
      <c r="F18">
        <v>2302240</v>
      </c>
      <c r="G18" t="s">
        <v>16957</v>
      </c>
      <c r="H18">
        <v>1</v>
      </c>
      <c r="I18" s="15">
        <v>45320</v>
      </c>
      <c r="J18" t="s">
        <v>206</v>
      </c>
      <c r="P18">
        <v>173.49</v>
      </c>
      <c r="Q18" t="s">
        <v>17673</v>
      </c>
      <c r="R18" s="15">
        <v>45318</v>
      </c>
      <c r="T18" s="39"/>
      <c r="U18" s="15"/>
    </row>
    <row r="19" spans="1:21" x14ac:dyDescent="0.25">
      <c r="A19" s="15">
        <v>45317</v>
      </c>
      <c r="B19">
        <v>3240516317</v>
      </c>
      <c r="C19">
        <v>1504</v>
      </c>
      <c r="D19" t="s">
        <v>467</v>
      </c>
      <c r="F19">
        <v>2302240</v>
      </c>
      <c r="G19" t="s">
        <v>16957</v>
      </c>
      <c r="H19">
        <v>2</v>
      </c>
      <c r="I19" s="15">
        <v>45320</v>
      </c>
      <c r="J19" t="s">
        <v>206</v>
      </c>
      <c r="P19">
        <v>616</v>
      </c>
      <c r="Q19" t="s">
        <v>17673</v>
      </c>
      <c r="R19" s="15"/>
      <c r="T19" s="39"/>
      <c r="U19" s="15"/>
    </row>
    <row r="20" spans="1:21" x14ac:dyDescent="0.25">
      <c r="A20" s="15">
        <v>45317</v>
      </c>
      <c r="B20">
        <v>3240516313</v>
      </c>
      <c r="C20">
        <v>3063</v>
      </c>
      <c r="D20" t="s">
        <v>453</v>
      </c>
      <c r="F20">
        <v>2302240</v>
      </c>
      <c r="G20" t="s">
        <v>16957</v>
      </c>
      <c r="H20">
        <v>9</v>
      </c>
      <c r="I20" s="15">
        <v>45320</v>
      </c>
      <c r="J20" t="s">
        <v>206</v>
      </c>
      <c r="P20">
        <v>3280</v>
      </c>
      <c r="Q20" t="s">
        <v>17673</v>
      </c>
      <c r="R20" s="15">
        <v>45317</v>
      </c>
      <c r="T20" s="39"/>
      <c r="U20" s="15"/>
    </row>
    <row r="21" spans="1:21" x14ac:dyDescent="0.25">
      <c r="A21" s="15">
        <v>45317</v>
      </c>
      <c r="B21">
        <v>3240516335</v>
      </c>
      <c r="C21">
        <v>1503</v>
      </c>
      <c r="D21" t="s">
        <v>469</v>
      </c>
      <c r="F21">
        <v>2701264</v>
      </c>
      <c r="G21" t="s">
        <v>152</v>
      </c>
      <c r="H21">
        <v>2</v>
      </c>
      <c r="I21" s="15">
        <v>45317</v>
      </c>
      <c r="J21" t="s">
        <v>141</v>
      </c>
      <c r="P21">
        <v>806.24</v>
      </c>
      <c r="Q21" t="s">
        <v>151</v>
      </c>
      <c r="R21" s="15"/>
      <c r="T21" s="39"/>
      <c r="U21" s="15"/>
    </row>
    <row r="22" spans="1:21" x14ac:dyDescent="0.25">
      <c r="A22" s="15">
        <v>45317</v>
      </c>
      <c r="B22">
        <v>3240515928</v>
      </c>
      <c r="C22">
        <v>1503</v>
      </c>
      <c r="D22" t="s">
        <v>469</v>
      </c>
      <c r="F22">
        <v>2701426</v>
      </c>
      <c r="G22" t="s">
        <v>94</v>
      </c>
      <c r="H22">
        <v>2</v>
      </c>
      <c r="I22" s="15">
        <v>45317</v>
      </c>
      <c r="J22" t="s">
        <v>30</v>
      </c>
      <c r="P22">
        <v>480</v>
      </c>
      <c r="Q22" t="s">
        <v>93</v>
      </c>
      <c r="R22" s="15"/>
      <c r="T22" s="39"/>
      <c r="U22" s="15"/>
    </row>
    <row r="23" spans="1:21" x14ac:dyDescent="0.25">
      <c r="A23" s="15">
        <v>45317</v>
      </c>
      <c r="B23">
        <v>3240516276</v>
      </c>
      <c r="C23">
        <v>1504</v>
      </c>
      <c r="D23" t="s">
        <v>467</v>
      </c>
      <c r="F23">
        <v>2702043</v>
      </c>
      <c r="G23" t="s">
        <v>192</v>
      </c>
      <c r="H23">
        <v>1</v>
      </c>
      <c r="I23" s="15">
        <v>45320</v>
      </c>
      <c r="J23" t="s">
        <v>141</v>
      </c>
      <c r="P23">
        <v>202.83</v>
      </c>
      <c r="Q23" t="s">
        <v>191</v>
      </c>
      <c r="R23" s="15">
        <v>45318</v>
      </c>
      <c r="T23" s="39"/>
      <c r="U23" s="15"/>
    </row>
    <row r="24" spans="1:21" x14ac:dyDescent="0.25">
      <c r="A24" s="15">
        <v>45317</v>
      </c>
      <c r="B24">
        <v>3240515803</v>
      </c>
      <c r="C24">
        <v>1505</v>
      </c>
      <c r="D24" t="s">
        <v>466</v>
      </c>
      <c r="F24">
        <v>2704403</v>
      </c>
      <c r="G24" t="s">
        <v>121</v>
      </c>
      <c r="H24">
        <v>8</v>
      </c>
      <c r="I24" s="15">
        <v>45318</v>
      </c>
      <c r="J24" t="s">
        <v>30</v>
      </c>
      <c r="P24">
        <v>3100.64</v>
      </c>
      <c r="Q24" t="s">
        <v>120</v>
      </c>
      <c r="R24" s="15">
        <v>45318</v>
      </c>
      <c r="T24" s="39"/>
      <c r="U24" s="15"/>
    </row>
    <row r="25" spans="1:21" x14ac:dyDescent="0.25">
      <c r="A25" s="15">
        <v>45317</v>
      </c>
      <c r="B25">
        <v>3240515804</v>
      </c>
      <c r="C25">
        <v>3063</v>
      </c>
      <c r="D25" t="s">
        <v>453</v>
      </c>
      <c r="F25">
        <v>2704403</v>
      </c>
      <c r="G25" t="s">
        <v>121</v>
      </c>
      <c r="H25">
        <v>9</v>
      </c>
      <c r="I25" s="15">
        <v>45318</v>
      </c>
      <c r="J25" t="s">
        <v>30</v>
      </c>
      <c r="P25">
        <v>3510</v>
      </c>
      <c r="Q25" t="s">
        <v>120</v>
      </c>
      <c r="R25" s="15">
        <v>45318</v>
      </c>
      <c r="T25" s="39"/>
      <c r="U25" s="15"/>
    </row>
    <row r="26" spans="1:21" x14ac:dyDescent="0.25">
      <c r="A26" s="15">
        <v>45317</v>
      </c>
      <c r="B26">
        <v>3240516919</v>
      </c>
      <c r="C26">
        <v>1503</v>
      </c>
      <c r="D26" t="s">
        <v>469</v>
      </c>
      <c r="F26">
        <v>2704458</v>
      </c>
      <c r="G26" t="s">
        <v>97</v>
      </c>
      <c r="H26">
        <v>4</v>
      </c>
      <c r="I26" s="15">
        <v>45317</v>
      </c>
      <c r="J26" t="s">
        <v>30</v>
      </c>
      <c r="P26">
        <v>1244</v>
      </c>
      <c r="Q26" t="s">
        <v>96</v>
      </c>
      <c r="R26" s="15"/>
      <c r="T26" s="39"/>
      <c r="U26" s="15"/>
    </row>
    <row r="27" spans="1:21" x14ac:dyDescent="0.25">
      <c r="A27" s="15">
        <v>45317</v>
      </c>
      <c r="B27">
        <v>3240516926</v>
      </c>
      <c r="C27">
        <v>2122</v>
      </c>
      <c r="D27" t="s">
        <v>460</v>
      </c>
      <c r="F27">
        <v>2704459</v>
      </c>
      <c r="G27" t="s">
        <v>53</v>
      </c>
      <c r="H27">
        <v>6</v>
      </c>
      <c r="I27" s="15">
        <v>45317</v>
      </c>
      <c r="J27" t="s">
        <v>30</v>
      </c>
      <c r="P27">
        <v>2601</v>
      </c>
      <c r="Q27" t="s">
        <v>52</v>
      </c>
      <c r="R27" s="15"/>
      <c r="T27" s="39"/>
      <c r="U27" s="15"/>
    </row>
    <row r="28" spans="1:21" x14ac:dyDescent="0.25">
      <c r="A28" s="15">
        <v>45317</v>
      </c>
      <c r="B28">
        <v>3240516920</v>
      </c>
      <c r="C28">
        <v>1503</v>
      </c>
      <c r="D28" t="s">
        <v>469</v>
      </c>
      <c r="F28">
        <v>2704459</v>
      </c>
      <c r="G28" t="s">
        <v>53</v>
      </c>
      <c r="H28">
        <v>4</v>
      </c>
      <c r="I28" s="15">
        <v>45317</v>
      </c>
      <c r="J28" t="s">
        <v>30</v>
      </c>
      <c r="P28">
        <v>1384</v>
      </c>
      <c r="Q28" t="s">
        <v>52</v>
      </c>
      <c r="R28" s="15"/>
      <c r="T28" s="39"/>
      <c r="U28" s="15"/>
    </row>
    <row r="29" spans="1:21" x14ac:dyDescent="0.25">
      <c r="A29" s="15">
        <v>45317</v>
      </c>
      <c r="B29">
        <v>3240517170</v>
      </c>
      <c r="C29">
        <v>2122</v>
      </c>
      <c r="D29" t="s">
        <v>460</v>
      </c>
      <c r="F29">
        <v>2704459</v>
      </c>
      <c r="G29" t="s">
        <v>53</v>
      </c>
      <c r="H29">
        <v>3</v>
      </c>
      <c r="I29" s="15">
        <v>45317</v>
      </c>
      <c r="J29" t="s">
        <v>30</v>
      </c>
      <c r="P29">
        <v>1411.2</v>
      </c>
      <c r="Q29" t="s">
        <v>52</v>
      </c>
      <c r="R29" s="15"/>
      <c r="T29" s="39"/>
      <c r="U29" s="15"/>
    </row>
    <row r="30" spans="1:21" x14ac:dyDescent="0.25">
      <c r="A30" s="15">
        <v>45317</v>
      </c>
      <c r="B30">
        <v>3240516918</v>
      </c>
      <c r="C30">
        <v>1503</v>
      </c>
      <c r="D30" t="s">
        <v>469</v>
      </c>
      <c r="F30">
        <v>2704460</v>
      </c>
      <c r="G30" t="s">
        <v>62</v>
      </c>
      <c r="H30">
        <v>5</v>
      </c>
      <c r="I30" s="15">
        <v>45317</v>
      </c>
      <c r="J30" t="s">
        <v>30</v>
      </c>
      <c r="P30">
        <v>1702</v>
      </c>
      <c r="Q30" t="s">
        <v>61</v>
      </c>
      <c r="R30" s="15"/>
      <c r="T30" s="39"/>
      <c r="U30" s="15"/>
    </row>
    <row r="31" spans="1:21" x14ac:dyDescent="0.25">
      <c r="A31" s="15">
        <v>45317</v>
      </c>
      <c r="B31" s="110">
        <v>3240516872</v>
      </c>
      <c r="C31">
        <v>1503</v>
      </c>
      <c r="D31" t="s">
        <v>469</v>
      </c>
      <c r="F31">
        <v>2705404</v>
      </c>
      <c r="G31" t="s">
        <v>82</v>
      </c>
      <c r="H31">
        <v>15</v>
      </c>
      <c r="I31" s="15">
        <v>45317</v>
      </c>
      <c r="J31" t="s">
        <v>30</v>
      </c>
      <c r="P31">
        <v>3939.68</v>
      </c>
      <c r="Q31" t="s">
        <v>81</v>
      </c>
      <c r="R31" s="15"/>
      <c r="T31" s="39"/>
      <c r="U31" s="15"/>
    </row>
    <row r="32" spans="1:21" x14ac:dyDescent="0.25">
      <c r="A32" s="15">
        <v>45317</v>
      </c>
      <c r="B32">
        <v>3240516871</v>
      </c>
      <c r="C32">
        <v>1503</v>
      </c>
      <c r="D32" t="s">
        <v>469</v>
      </c>
      <c r="F32">
        <v>2705408</v>
      </c>
      <c r="G32" t="s">
        <v>56</v>
      </c>
      <c r="H32">
        <v>7</v>
      </c>
      <c r="I32" s="15">
        <v>45317</v>
      </c>
      <c r="J32" t="s">
        <v>30</v>
      </c>
      <c r="P32">
        <v>2525.4</v>
      </c>
      <c r="Q32" t="s">
        <v>55</v>
      </c>
      <c r="R32" s="15"/>
      <c r="T32" s="39"/>
      <c r="U32" s="15"/>
    </row>
    <row r="33" spans="1:21" x14ac:dyDescent="0.25">
      <c r="A33" s="15">
        <v>45317</v>
      </c>
      <c r="B33">
        <v>3240516778</v>
      </c>
      <c r="C33">
        <v>1503</v>
      </c>
      <c r="D33" t="s">
        <v>469</v>
      </c>
      <c r="F33">
        <v>2705505</v>
      </c>
      <c r="G33" t="s">
        <v>250</v>
      </c>
      <c r="H33">
        <v>12</v>
      </c>
      <c r="I33" s="15">
        <v>45317</v>
      </c>
      <c r="J33" t="s">
        <v>206</v>
      </c>
      <c r="P33">
        <v>4522.7</v>
      </c>
      <c r="Q33" t="s">
        <v>249</v>
      </c>
      <c r="R33" s="15"/>
      <c r="T33" s="39"/>
      <c r="U33" s="15"/>
    </row>
    <row r="34" spans="1:21" x14ac:dyDescent="0.25">
      <c r="A34" s="15">
        <v>45317</v>
      </c>
      <c r="B34">
        <v>3240516045</v>
      </c>
      <c r="C34">
        <v>1503</v>
      </c>
      <c r="D34" t="s">
        <v>469</v>
      </c>
      <c r="F34">
        <v>2705535</v>
      </c>
      <c r="G34" t="s">
        <v>184</v>
      </c>
      <c r="H34">
        <v>2</v>
      </c>
      <c r="I34" s="15">
        <v>45317</v>
      </c>
      <c r="J34" t="s">
        <v>141</v>
      </c>
      <c r="P34">
        <v>550.6</v>
      </c>
      <c r="Q34" t="s">
        <v>183</v>
      </c>
      <c r="R34" s="15"/>
      <c r="T34" s="39"/>
      <c r="U34" s="15"/>
    </row>
    <row r="35" spans="1:21" x14ac:dyDescent="0.25">
      <c r="A35" s="15">
        <v>45317</v>
      </c>
      <c r="B35">
        <v>3240516046</v>
      </c>
      <c r="C35">
        <v>1503</v>
      </c>
      <c r="D35" t="s">
        <v>469</v>
      </c>
      <c r="F35">
        <v>2705536</v>
      </c>
      <c r="G35" t="s">
        <v>173</v>
      </c>
      <c r="H35">
        <v>5</v>
      </c>
      <c r="I35" s="15">
        <v>45317</v>
      </c>
      <c r="J35" t="s">
        <v>141</v>
      </c>
      <c r="P35">
        <v>1929.6</v>
      </c>
      <c r="Q35" t="s">
        <v>172</v>
      </c>
      <c r="R35" s="15"/>
      <c r="T35" s="39"/>
      <c r="U35" s="15"/>
    </row>
    <row r="36" spans="1:21" x14ac:dyDescent="0.25">
      <c r="A36" s="15">
        <v>45317</v>
      </c>
      <c r="B36">
        <v>3240513122</v>
      </c>
      <c r="C36">
        <v>2121</v>
      </c>
      <c r="D36" t="s">
        <v>458</v>
      </c>
      <c r="F36">
        <v>2705840</v>
      </c>
      <c r="G36" t="s">
        <v>195</v>
      </c>
      <c r="H36">
        <v>11</v>
      </c>
      <c r="I36" s="15">
        <v>45320</v>
      </c>
      <c r="J36" t="s">
        <v>141</v>
      </c>
      <c r="P36">
        <v>4104</v>
      </c>
      <c r="Q36" t="s">
        <v>194</v>
      </c>
      <c r="R36" s="15">
        <v>45318</v>
      </c>
      <c r="T36" s="39"/>
      <c r="U36" s="15"/>
    </row>
    <row r="37" spans="1:21" x14ac:dyDescent="0.25">
      <c r="A37" s="15">
        <v>45317</v>
      </c>
      <c r="B37">
        <v>3240515885</v>
      </c>
      <c r="C37">
        <v>1503</v>
      </c>
      <c r="D37" t="s">
        <v>469</v>
      </c>
      <c r="F37">
        <v>2706386</v>
      </c>
      <c r="G37" t="s">
        <v>35</v>
      </c>
      <c r="H37">
        <v>3</v>
      </c>
      <c r="I37" s="15">
        <v>45317</v>
      </c>
      <c r="J37" t="s">
        <v>30</v>
      </c>
      <c r="P37">
        <v>1192.6500000000001</v>
      </c>
      <c r="Q37" t="s">
        <v>34</v>
      </c>
      <c r="R37" s="15"/>
      <c r="T37" s="39"/>
      <c r="U37" s="15"/>
    </row>
    <row r="38" spans="1:21" x14ac:dyDescent="0.25">
      <c r="A38" s="15">
        <v>45317</v>
      </c>
      <c r="B38">
        <v>3240516794</v>
      </c>
      <c r="C38">
        <v>3063</v>
      </c>
      <c r="D38" t="s">
        <v>453</v>
      </c>
      <c r="F38">
        <v>2706440</v>
      </c>
      <c r="G38" t="s">
        <v>232</v>
      </c>
      <c r="H38">
        <v>5</v>
      </c>
      <c r="I38" s="15">
        <v>45320</v>
      </c>
      <c r="J38" t="s">
        <v>206</v>
      </c>
      <c r="P38">
        <v>1814.4</v>
      </c>
      <c r="Q38" t="s">
        <v>231</v>
      </c>
      <c r="R38" s="15">
        <v>45317</v>
      </c>
      <c r="T38" s="39"/>
      <c r="U38" s="15"/>
    </row>
    <row r="39" spans="1:21" x14ac:dyDescent="0.25">
      <c r="A39" s="15">
        <v>45317</v>
      </c>
      <c r="B39">
        <v>3240516791</v>
      </c>
      <c r="C39">
        <v>1504</v>
      </c>
      <c r="D39" t="s">
        <v>467</v>
      </c>
      <c r="F39">
        <v>2706440</v>
      </c>
      <c r="G39" t="s">
        <v>232</v>
      </c>
      <c r="H39">
        <v>8</v>
      </c>
      <c r="I39" s="15">
        <v>45320</v>
      </c>
      <c r="J39" t="s">
        <v>206</v>
      </c>
      <c r="P39">
        <v>2848</v>
      </c>
      <c r="Q39" t="s">
        <v>231</v>
      </c>
      <c r="R39" s="15">
        <v>45318</v>
      </c>
      <c r="T39" s="39"/>
      <c r="U39" s="15"/>
    </row>
    <row r="40" spans="1:21" x14ac:dyDescent="0.25">
      <c r="A40" s="15">
        <v>45317</v>
      </c>
      <c r="B40">
        <v>3240516307</v>
      </c>
      <c r="C40">
        <v>3063</v>
      </c>
      <c r="D40" t="s">
        <v>453</v>
      </c>
      <c r="F40">
        <v>2707952</v>
      </c>
      <c r="G40" t="s">
        <v>288</v>
      </c>
      <c r="H40">
        <v>1</v>
      </c>
      <c r="I40" s="15">
        <v>45320</v>
      </c>
      <c r="J40" t="s">
        <v>206</v>
      </c>
      <c r="P40">
        <v>280.8</v>
      </c>
      <c r="Q40" t="s">
        <v>287</v>
      </c>
      <c r="R40" s="15">
        <v>45317</v>
      </c>
      <c r="T40" s="39"/>
      <c r="U40" s="15"/>
    </row>
    <row r="41" spans="1:21" x14ac:dyDescent="0.25">
      <c r="A41" s="15">
        <v>45317</v>
      </c>
      <c r="B41">
        <v>3240516308</v>
      </c>
      <c r="C41">
        <v>1504</v>
      </c>
      <c r="D41" t="s">
        <v>467</v>
      </c>
      <c r="F41">
        <v>2707952</v>
      </c>
      <c r="G41" t="s">
        <v>288</v>
      </c>
      <c r="H41">
        <v>1</v>
      </c>
      <c r="I41" s="15">
        <v>45320</v>
      </c>
      <c r="J41" t="s">
        <v>206</v>
      </c>
      <c r="P41">
        <v>202</v>
      </c>
      <c r="Q41" t="s">
        <v>287</v>
      </c>
      <c r="R41" s="15">
        <v>45318</v>
      </c>
      <c r="T41" s="39"/>
      <c r="U41" s="15"/>
    </row>
    <row r="42" spans="1:21" x14ac:dyDescent="0.25">
      <c r="A42" s="15">
        <v>45317</v>
      </c>
      <c r="B42">
        <v>3240516792</v>
      </c>
      <c r="C42">
        <v>1504</v>
      </c>
      <c r="D42" t="s">
        <v>467</v>
      </c>
      <c r="F42">
        <v>2707966</v>
      </c>
      <c r="G42" t="s">
        <v>226</v>
      </c>
      <c r="H42">
        <v>7</v>
      </c>
      <c r="I42" s="15">
        <v>45320</v>
      </c>
      <c r="J42" t="s">
        <v>206</v>
      </c>
      <c r="P42">
        <v>2520</v>
      </c>
      <c r="Q42" t="s">
        <v>225</v>
      </c>
      <c r="R42" s="15">
        <v>45318</v>
      </c>
      <c r="T42" s="39"/>
      <c r="U42" s="15"/>
    </row>
    <row r="43" spans="1:21" x14ac:dyDescent="0.25">
      <c r="A43" s="15">
        <v>45317</v>
      </c>
      <c r="B43">
        <v>3240516788</v>
      </c>
      <c r="C43">
        <v>1504</v>
      </c>
      <c r="D43" t="s">
        <v>467</v>
      </c>
      <c r="F43">
        <v>2707966</v>
      </c>
      <c r="G43" t="s">
        <v>226</v>
      </c>
      <c r="H43">
        <v>1</v>
      </c>
      <c r="I43" s="15">
        <v>45320</v>
      </c>
      <c r="J43" t="s">
        <v>206</v>
      </c>
      <c r="P43">
        <v>235.2</v>
      </c>
      <c r="Q43" t="s">
        <v>225</v>
      </c>
      <c r="R43" s="15">
        <v>45318</v>
      </c>
      <c r="T43" s="39"/>
      <c r="U43" s="15"/>
    </row>
    <row r="44" spans="1:21" x14ac:dyDescent="0.25">
      <c r="A44" s="15">
        <v>45317</v>
      </c>
      <c r="B44">
        <v>3240516958</v>
      </c>
      <c r="C44">
        <v>1503</v>
      </c>
      <c r="D44" t="s">
        <v>469</v>
      </c>
      <c r="F44">
        <v>2708355</v>
      </c>
      <c r="G44" t="s">
        <v>137</v>
      </c>
      <c r="H44">
        <v>7</v>
      </c>
      <c r="I44" s="15">
        <v>45317</v>
      </c>
      <c r="J44" t="s">
        <v>30</v>
      </c>
      <c r="P44">
        <v>2622.96</v>
      </c>
      <c r="Q44" t="s">
        <v>136</v>
      </c>
      <c r="R44" s="15"/>
      <c r="T44" s="39"/>
      <c r="U44" s="15"/>
    </row>
    <row r="45" spans="1:21" x14ac:dyDescent="0.25">
      <c r="A45" s="15">
        <v>45317</v>
      </c>
      <c r="B45">
        <v>3240516334</v>
      </c>
      <c r="C45">
        <v>1503</v>
      </c>
      <c r="D45" t="s">
        <v>469</v>
      </c>
      <c r="F45">
        <v>2708355</v>
      </c>
      <c r="G45" t="s">
        <v>137</v>
      </c>
      <c r="H45">
        <v>2</v>
      </c>
      <c r="I45" s="15">
        <v>45317</v>
      </c>
      <c r="J45" t="s">
        <v>30</v>
      </c>
      <c r="P45">
        <v>573.59</v>
      </c>
      <c r="Q45" t="s">
        <v>136</v>
      </c>
      <c r="R45" s="15"/>
      <c r="T45" s="39"/>
      <c r="U45" s="15"/>
    </row>
    <row r="46" spans="1:21" x14ac:dyDescent="0.25">
      <c r="A46" s="15">
        <v>45317</v>
      </c>
      <c r="B46">
        <v>3240516332</v>
      </c>
      <c r="C46">
        <v>1503</v>
      </c>
      <c r="D46" t="s">
        <v>469</v>
      </c>
      <c r="F46">
        <v>2709380</v>
      </c>
      <c r="G46" t="s">
        <v>132</v>
      </c>
      <c r="H46">
        <v>5</v>
      </c>
      <c r="I46" s="15">
        <v>45317</v>
      </c>
      <c r="J46" t="s">
        <v>30</v>
      </c>
      <c r="P46">
        <v>1897.85</v>
      </c>
      <c r="Q46" t="s">
        <v>131</v>
      </c>
      <c r="R46" s="15"/>
      <c r="T46" s="39"/>
      <c r="U46" s="15"/>
    </row>
    <row r="47" spans="1:21" x14ac:dyDescent="0.25">
      <c r="A47" s="15">
        <v>45317</v>
      </c>
      <c r="B47">
        <v>3240515534</v>
      </c>
      <c r="C47">
        <v>2121</v>
      </c>
      <c r="D47" t="s">
        <v>458</v>
      </c>
      <c r="F47">
        <v>2710991</v>
      </c>
      <c r="G47" t="s">
        <v>265</v>
      </c>
      <c r="H47">
        <v>9</v>
      </c>
      <c r="I47" s="15">
        <v>45320</v>
      </c>
      <c r="J47" t="s">
        <v>206</v>
      </c>
      <c r="P47">
        <v>3372</v>
      </c>
      <c r="Q47" t="s">
        <v>264</v>
      </c>
      <c r="R47" s="15">
        <v>45318</v>
      </c>
      <c r="T47" s="39"/>
      <c r="U47" s="15"/>
    </row>
    <row r="48" spans="1:21" x14ac:dyDescent="0.25">
      <c r="A48" s="15">
        <v>45317</v>
      </c>
      <c r="B48">
        <v>3240516760</v>
      </c>
      <c r="C48">
        <v>2121</v>
      </c>
      <c r="D48" t="s">
        <v>458</v>
      </c>
      <c r="F48">
        <v>2711504</v>
      </c>
      <c r="G48" t="s">
        <v>247</v>
      </c>
      <c r="H48">
        <v>1</v>
      </c>
      <c r="I48" s="15">
        <v>45320</v>
      </c>
      <c r="J48" t="s">
        <v>206</v>
      </c>
      <c r="P48">
        <v>240</v>
      </c>
      <c r="Q48" t="s">
        <v>246</v>
      </c>
      <c r="R48" s="15">
        <v>45318</v>
      </c>
      <c r="T48" s="39"/>
      <c r="U48" s="15"/>
    </row>
    <row r="49" spans="1:21" x14ac:dyDescent="0.25">
      <c r="A49" s="15">
        <v>45317</v>
      </c>
      <c r="B49">
        <v>3240516763</v>
      </c>
      <c r="C49">
        <v>2032</v>
      </c>
      <c r="D49" t="s">
        <v>445</v>
      </c>
      <c r="F49">
        <v>2711504</v>
      </c>
      <c r="G49" t="s">
        <v>247</v>
      </c>
      <c r="H49">
        <v>1</v>
      </c>
      <c r="I49" s="15">
        <v>45320</v>
      </c>
      <c r="J49" t="s">
        <v>206</v>
      </c>
      <c r="P49">
        <v>193.12</v>
      </c>
      <c r="Q49" t="s">
        <v>246</v>
      </c>
      <c r="R49" s="15">
        <v>45318</v>
      </c>
      <c r="T49" s="39"/>
      <c r="U49" s="15"/>
    </row>
    <row r="50" spans="1:21" x14ac:dyDescent="0.25">
      <c r="A50" s="15">
        <v>45317</v>
      </c>
      <c r="B50">
        <v>3240516289</v>
      </c>
      <c r="C50">
        <v>2121</v>
      </c>
      <c r="D50" t="s">
        <v>458</v>
      </c>
      <c r="F50">
        <v>2712290</v>
      </c>
      <c r="G50" t="s">
        <v>127</v>
      </c>
      <c r="H50">
        <v>3</v>
      </c>
      <c r="I50" s="15">
        <v>45320</v>
      </c>
      <c r="J50" t="s">
        <v>30</v>
      </c>
      <c r="P50">
        <v>900</v>
      </c>
      <c r="Q50" t="s">
        <v>126</v>
      </c>
      <c r="R50" s="15">
        <v>45318</v>
      </c>
      <c r="T50" s="39"/>
      <c r="U50" s="15"/>
    </row>
    <row r="51" spans="1:21" x14ac:dyDescent="0.25">
      <c r="A51" s="15">
        <v>45317</v>
      </c>
      <c r="B51">
        <v>3240516068</v>
      </c>
      <c r="C51">
        <v>1504</v>
      </c>
      <c r="D51" t="s">
        <v>467</v>
      </c>
      <c r="F51">
        <v>2712415</v>
      </c>
      <c r="G51" t="s">
        <v>161</v>
      </c>
      <c r="H51">
        <v>2</v>
      </c>
      <c r="I51" s="15">
        <v>45320</v>
      </c>
      <c r="J51" t="s">
        <v>141</v>
      </c>
      <c r="P51">
        <v>475.2</v>
      </c>
      <c r="Q51" t="s">
        <v>160</v>
      </c>
      <c r="R51" s="15">
        <v>45318</v>
      </c>
      <c r="T51" s="39"/>
      <c r="U51" s="15"/>
    </row>
    <row r="52" spans="1:21" x14ac:dyDescent="0.25">
      <c r="A52" s="15">
        <v>45317</v>
      </c>
      <c r="B52">
        <v>3240516711</v>
      </c>
      <c r="C52">
        <v>3063</v>
      </c>
      <c r="D52" t="s">
        <v>453</v>
      </c>
      <c r="F52">
        <v>2713469</v>
      </c>
      <c r="G52" t="s">
        <v>223</v>
      </c>
      <c r="H52">
        <v>5</v>
      </c>
      <c r="I52" s="15">
        <v>45320</v>
      </c>
      <c r="J52" t="s">
        <v>206</v>
      </c>
      <c r="P52">
        <v>1728</v>
      </c>
      <c r="Q52" t="s">
        <v>222</v>
      </c>
      <c r="R52" s="15">
        <v>45317</v>
      </c>
      <c r="T52" s="39"/>
      <c r="U52" s="15"/>
    </row>
    <row r="53" spans="1:21" x14ac:dyDescent="0.25">
      <c r="A53" s="15">
        <v>45317</v>
      </c>
      <c r="B53">
        <v>3240516168</v>
      </c>
      <c r="C53">
        <v>1503</v>
      </c>
      <c r="D53" t="s">
        <v>469</v>
      </c>
      <c r="F53">
        <v>2713871</v>
      </c>
      <c r="G53" t="s">
        <v>201</v>
      </c>
      <c r="H53">
        <v>4</v>
      </c>
      <c r="I53" s="15">
        <v>45317</v>
      </c>
      <c r="J53" t="s">
        <v>141</v>
      </c>
      <c r="P53">
        <v>1311</v>
      </c>
      <c r="Q53" t="s">
        <v>200</v>
      </c>
      <c r="R53" s="15"/>
      <c r="T53" s="39"/>
      <c r="U53" s="15"/>
    </row>
    <row r="54" spans="1:21" x14ac:dyDescent="0.25">
      <c r="A54" s="15">
        <v>45317</v>
      </c>
      <c r="B54">
        <v>3240514565</v>
      </c>
      <c r="C54">
        <v>1503</v>
      </c>
      <c r="D54" t="s">
        <v>469</v>
      </c>
      <c r="F54">
        <v>2713871</v>
      </c>
      <c r="G54" t="s">
        <v>201</v>
      </c>
      <c r="H54">
        <v>3</v>
      </c>
      <c r="I54" s="15">
        <v>45317</v>
      </c>
      <c r="J54" t="s">
        <v>141</v>
      </c>
      <c r="P54">
        <v>1382.4</v>
      </c>
      <c r="Q54" t="s">
        <v>200</v>
      </c>
      <c r="R54" s="15"/>
      <c r="T54" s="39"/>
      <c r="U54" s="15"/>
    </row>
    <row r="55" spans="1:21" x14ac:dyDescent="0.25">
      <c r="A55" s="15">
        <v>45317</v>
      </c>
      <c r="B55">
        <v>3240516275</v>
      </c>
      <c r="C55">
        <v>2121</v>
      </c>
      <c r="D55" t="s">
        <v>458</v>
      </c>
      <c r="F55">
        <v>2713949</v>
      </c>
      <c r="G55" t="s">
        <v>1099</v>
      </c>
      <c r="H55">
        <v>4</v>
      </c>
      <c r="I55" s="15">
        <v>45320</v>
      </c>
      <c r="J55" t="s">
        <v>206</v>
      </c>
      <c r="P55">
        <v>1296</v>
      </c>
      <c r="Q55" t="s">
        <v>17536</v>
      </c>
      <c r="R55" s="15">
        <v>45318</v>
      </c>
      <c r="T55" s="39"/>
      <c r="U55" s="15"/>
    </row>
    <row r="56" spans="1:21" x14ac:dyDescent="0.25">
      <c r="A56" s="15">
        <v>45318</v>
      </c>
      <c r="B56">
        <v>3240517245</v>
      </c>
      <c r="C56">
        <v>1504</v>
      </c>
      <c r="D56" t="s">
        <v>467</v>
      </c>
      <c r="F56">
        <v>2301148</v>
      </c>
      <c r="G56" t="s">
        <v>109</v>
      </c>
      <c r="H56">
        <v>4</v>
      </c>
      <c r="I56" s="15">
        <v>45325</v>
      </c>
      <c r="J56" t="s">
        <v>30</v>
      </c>
      <c r="P56">
        <v>1475</v>
      </c>
      <c r="Q56" t="s">
        <v>108</v>
      </c>
      <c r="R56" s="15">
        <v>45325</v>
      </c>
      <c r="T56" s="39"/>
      <c r="U56" s="15"/>
    </row>
    <row r="57" spans="1:21" x14ac:dyDescent="0.25">
      <c r="A57" s="15">
        <v>45318</v>
      </c>
      <c r="B57">
        <v>3240517014</v>
      </c>
      <c r="C57">
        <v>2032</v>
      </c>
      <c r="D57" t="s">
        <v>445</v>
      </c>
      <c r="F57">
        <v>2302882</v>
      </c>
      <c r="G57" t="s">
        <v>68</v>
      </c>
      <c r="H57">
        <v>10</v>
      </c>
      <c r="I57" s="15">
        <v>45325</v>
      </c>
      <c r="J57" t="s">
        <v>30</v>
      </c>
      <c r="P57">
        <v>5000.26</v>
      </c>
      <c r="Q57" t="s">
        <v>67</v>
      </c>
      <c r="R57" s="15">
        <v>45325</v>
      </c>
      <c r="T57" s="39"/>
      <c r="U57" s="15"/>
    </row>
    <row r="58" spans="1:21" x14ac:dyDescent="0.25">
      <c r="A58" s="15">
        <v>45318</v>
      </c>
      <c r="B58">
        <v>3240517247</v>
      </c>
      <c r="C58">
        <v>1504</v>
      </c>
      <c r="D58" t="s">
        <v>467</v>
      </c>
      <c r="F58">
        <v>2704458</v>
      </c>
      <c r="G58" t="s">
        <v>97</v>
      </c>
      <c r="H58">
        <v>2</v>
      </c>
      <c r="I58" s="15">
        <v>45325</v>
      </c>
      <c r="J58" t="s">
        <v>30</v>
      </c>
      <c r="P58">
        <v>695</v>
      </c>
      <c r="Q58" t="s">
        <v>96</v>
      </c>
      <c r="R58" s="15">
        <v>45325</v>
      </c>
      <c r="T58" s="39"/>
      <c r="U58" s="15"/>
    </row>
    <row r="59" spans="1:21" x14ac:dyDescent="0.25">
      <c r="A59" s="15">
        <v>45318</v>
      </c>
      <c r="B59">
        <v>3240517248</v>
      </c>
      <c r="C59">
        <v>1504</v>
      </c>
      <c r="D59" t="s">
        <v>467</v>
      </c>
      <c r="F59">
        <v>2704459</v>
      </c>
      <c r="G59" t="s">
        <v>53</v>
      </c>
      <c r="H59">
        <v>3</v>
      </c>
      <c r="I59" s="15">
        <v>45328</v>
      </c>
      <c r="J59" t="s">
        <v>30</v>
      </c>
      <c r="P59">
        <v>925</v>
      </c>
      <c r="Q59" t="s">
        <v>52</v>
      </c>
      <c r="R59" s="15">
        <v>45328</v>
      </c>
      <c r="T59" s="39"/>
      <c r="U59" s="15"/>
    </row>
    <row r="60" spans="1:21" x14ac:dyDescent="0.25">
      <c r="A60" s="15">
        <v>45318</v>
      </c>
      <c r="B60">
        <v>3240517246</v>
      </c>
      <c r="C60">
        <v>1504</v>
      </c>
      <c r="D60" t="s">
        <v>467</v>
      </c>
      <c r="F60">
        <v>2704460</v>
      </c>
      <c r="G60" t="s">
        <v>62</v>
      </c>
      <c r="H60">
        <v>3</v>
      </c>
      <c r="I60" s="15">
        <v>45328</v>
      </c>
      <c r="J60" t="s">
        <v>30</v>
      </c>
      <c r="P60">
        <v>825</v>
      </c>
      <c r="Q60" t="s">
        <v>61</v>
      </c>
      <c r="R60" s="15">
        <v>45328</v>
      </c>
      <c r="T60" s="39"/>
      <c r="U60" s="15"/>
    </row>
    <row r="61" spans="1:21" x14ac:dyDescent="0.25">
      <c r="A61" s="15">
        <v>45317</v>
      </c>
      <c r="B61">
        <v>3240517128</v>
      </c>
      <c r="C61">
        <v>3063</v>
      </c>
      <c r="D61" t="s">
        <v>453</v>
      </c>
      <c r="F61">
        <v>2301483</v>
      </c>
      <c r="G61" t="s">
        <v>244</v>
      </c>
      <c r="H61">
        <v>5</v>
      </c>
      <c r="I61" s="15">
        <v>45320</v>
      </c>
      <c r="J61" t="s">
        <v>206</v>
      </c>
      <c r="P61">
        <v>1814.4</v>
      </c>
      <c r="Q61" t="s">
        <v>243</v>
      </c>
      <c r="R61" s="15">
        <v>45317</v>
      </c>
      <c r="T61" s="39"/>
      <c r="U61" s="15"/>
    </row>
    <row r="62" spans="1:21" x14ac:dyDescent="0.25">
      <c r="A62" s="15">
        <v>45317</v>
      </c>
      <c r="B62">
        <v>3240517129</v>
      </c>
      <c r="C62">
        <v>3063</v>
      </c>
      <c r="D62" t="s">
        <v>453</v>
      </c>
      <c r="F62">
        <v>2707966</v>
      </c>
      <c r="G62" t="s">
        <v>226</v>
      </c>
      <c r="H62">
        <v>4</v>
      </c>
      <c r="I62" s="15">
        <v>45320</v>
      </c>
      <c r="J62" t="s">
        <v>206</v>
      </c>
      <c r="P62">
        <v>1209.5999999999999</v>
      </c>
      <c r="Q62" t="s">
        <v>225</v>
      </c>
      <c r="R62" s="15">
        <v>45317</v>
      </c>
      <c r="T62" s="39"/>
      <c r="U62" s="15"/>
    </row>
    <row r="63" spans="1:21" x14ac:dyDescent="0.25">
      <c r="A63" s="15">
        <v>45320</v>
      </c>
      <c r="B63">
        <v>3240516915</v>
      </c>
      <c r="C63">
        <v>1504</v>
      </c>
      <c r="D63" t="s">
        <v>467</v>
      </c>
      <c r="F63">
        <v>2300255</v>
      </c>
      <c r="G63" t="s">
        <v>91</v>
      </c>
      <c r="H63">
        <v>2</v>
      </c>
      <c r="I63" s="15">
        <v>45322</v>
      </c>
      <c r="J63" t="s">
        <v>30</v>
      </c>
      <c r="P63">
        <v>501.6</v>
      </c>
      <c r="Q63" t="s">
        <v>90</v>
      </c>
      <c r="R63" s="15">
        <v>45321</v>
      </c>
      <c r="T63" s="39"/>
      <c r="U63" s="15"/>
    </row>
    <row r="64" spans="1:21" x14ac:dyDescent="0.25">
      <c r="A64" s="15">
        <v>45320</v>
      </c>
      <c r="B64">
        <v>3240516330</v>
      </c>
      <c r="C64">
        <v>1503</v>
      </c>
      <c r="D64" t="s">
        <v>469</v>
      </c>
      <c r="F64">
        <v>2300255</v>
      </c>
      <c r="G64" t="s">
        <v>91</v>
      </c>
      <c r="H64">
        <v>1</v>
      </c>
      <c r="I64" s="15">
        <v>45320</v>
      </c>
      <c r="J64" t="s">
        <v>30</v>
      </c>
      <c r="P64">
        <v>358.74</v>
      </c>
      <c r="Q64" t="s">
        <v>90</v>
      </c>
      <c r="R64" s="15"/>
      <c r="T64" s="39"/>
      <c r="U64" s="15"/>
    </row>
    <row r="65" spans="1:21" x14ac:dyDescent="0.25">
      <c r="A65" s="15">
        <v>45320</v>
      </c>
      <c r="B65">
        <v>3240517009</v>
      </c>
      <c r="C65">
        <v>1505</v>
      </c>
      <c r="D65" t="s">
        <v>466</v>
      </c>
      <c r="F65">
        <v>2300255</v>
      </c>
      <c r="G65" t="s">
        <v>91</v>
      </c>
      <c r="H65">
        <v>1</v>
      </c>
      <c r="I65" s="15">
        <v>45322</v>
      </c>
      <c r="J65" t="s">
        <v>30</v>
      </c>
      <c r="P65">
        <v>209.46</v>
      </c>
      <c r="Q65" t="s">
        <v>90</v>
      </c>
      <c r="R65" s="15">
        <v>45321</v>
      </c>
      <c r="T65" s="39"/>
      <c r="U65" s="15"/>
    </row>
    <row r="66" spans="1:21" x14ac:dyDescent="0.25">
      <c r="A66" s="15">
        <v>45320</v>
      </c>
      <c r="B66">
        <v>3240517011</v>
      </c>
      <c r="C66">
        <v>2032</v>
      </c>
      <c r="D66" t="s">
        <v>445</v>
      </c>
      <c r="F66">
        <v>2300255</v>
      </c>
      <c r="G66" t="s">
        <v>91</v>
      </c>
      <c r="H66">
        <v>1</v>
      </c>
      <c r="I66" s="15">
        <v>45322</v>
      </c>
      <c r="J66" t="s">
        <v>30</v>
      </c>
      <c r="P66">
        <v>309.12</v>
      </c>
      <c r="Q66" t="s">
        <v>90</v>
      </c>
      <c r="R66" s="15">
        <v>45321</v>
      </c>
      <c r="T66" s="39"/>
      <c r="U66" s="15"/>
    </row>
    <row r="67" spans="1:21" x14ac:dyDescent="0.25">
      <c r="A67" s="15">
        <v>45320</v>
      </c>
      <c r="B67">
        <v>3240516329</v>
      </c>
      <c r="C67">
        <v>3063</v>
      </c>
      <c r="D67" t="s">
        <v>453</v>
      </c>
      <c r="F67">
        <v>2300255</v>
      </c>
      <c r="G67" t="s">
        <v>91</v>
      </c>
      <c r="H67">
        <v>16</v>
      </c>
      <c r="I67" s="15">
        <v>45320</v>
      </c>
      <c r="J67" t="s">
        <v>30</v>
      </c>
      <c r="P67">
        <v>6204</v>
      </c>
      <c r="Q67" t="s">
        <v>90</v>
      </c>
      <c r="R67" s="15">
        <v>45321</v>
      </c>
      <c r="T67" s="39"/>
      <c r="U67" s="15"/>
    </row>
    <row r="68" spans="1:21" x14ac:dyDescent="0.25">
      <c r="A68" s="15">
        <v>45320</v>
      </c>
      <c r="B68">
        <v>3240517012</v>
      </c>
      <c r="C68">
        <v>2121</v>
      </c>
      <c r="D68" t="s">
        <v>458</v>
      </c>
      <c r="F68">
        <v>2300255</v>
      </c>
      <c r="G68" t="s">
        <v>91</v>
      </c>
      <c r="H68">
        <v>1</v>
      </c>
      <c r="I68" s="15">
        <v>45322</v>
      </c>
      <c r="J68" t="s">
        <v>30</v>
      </c>
      <c r="P68">
        <v>204</v>
      </c>
      <c r="Q68" t="s">
        <v>90</v>
      </c>
      <c r="R68" s="15">
        <v>45321</v>
      </c>
      <c r="T68" s="39"/>
      <c r="U68" s="15"/>
    </row>
    <row r="69" spans="1:21" x14ac:dyDescent="0.25">
      <c r="A69" s="15">
        <v>45293</v>
      </c>
      <c r="B69">
        <v>3240516152</v>
      </c>
      <c r="C69">
        <v>1503</v>
      </c>
      <c r="D69" t="s">
        <v>469</v>
      </c>
      <c r="F69">
        <v>2300412</v>
      </c>
      <c r="G69" t="s">
        <v>164</v>
      </c>
      <c r="H69">
        <v>5</v>
      </c>
      <c r="I69" s="15">
        <v>45320</v>
      </c>
      <c r="J69" t="s">
        <v>141</v>
      </c>
      <c r="P69">
        <v>1694.39</v>
      </c>
      <c r="Q69" t="s">
        <v>163</v>
      </c>
      <c r="R69" s="15"/>
      <c r="T69" s="39"/>
      <c r="U69" s="15"/>
    </row>
    <row r="70" spans="1:21" x14ac:dyDescent="0.25">
      <c r="A70" s="15">
        <v>45320</v>
      </c>
      <c r="B70">
        <v>3240516922</v>
      </c>
      <c r="C70">
        <v>1503</v>
      </c>
      <c r="D70" t="s">
        <v>469</v>
      </c>
      <c r="F70">
        <v>2301148</v>
      </c>
      <c r="G70" t="s">
        <v>109</v>
      </c>
      <c r="H70">
        <v>1</v>
      </c>
      <c r="I70" s="15">
        <v>45320</v>
      </c>
      <c r="J70" t="s">
        <v>30</v>
      </c>
      <c r="P70">
        <v>196</v>
      </c>
      <c r="Q70" t="s">
        <v>108</v>
      </c>
      <c r="T70" s="39"/>
      <c r="U70" s="15"/>
    </row>
    <row r="71" spans="1:21" x14ac:dyDescent="0.25">
      <c r="A71" s="15">
        <v>45320</v>
      </c>
      <c r="B71">
        <v>3240517174</v>
      </c>
      <c r="C71">
        <v>1503</v>
      </c>
      <c r="D71" t="s">
        <v>469</v>
      </c>
      <c r="F71">
        <v>2301148</v>
      </c>
      <c r="G71" t="s">
        <v>109</v>
      </c>
      <c r="H71">
        <v>3</v>
      </c>
      <c r="I71" s="15">
        <v>45320</v>
      </c>
      <c r="J71" t="s">
        <v>30</v>
      </c>
      <c r="P71">
        <v>1200</v>
      </c>
      <c r="Q71" t="s">
        <v>108</v>
      </c>
      <c r="T71" s="39"/>
      <c r="U71" s="15"/>
    </row>
    <row r="72" spans="1:21" x14ac:dyDescent="0.25">
      <c r="A72" s="15">
        <v>45320</v>
      </c>
      <c r="B72">
        <v>3240517175</v>
      </c>
      <c r="C72">
        <v>1503</v>
      </c>
      <c r="D72" t="s">
        <v>469</v>
      </c>
      <c r="F72">
        <v>2301148</v>
      </c>
      <c r="G72" t="s">
        <v>109</v>
      </c>
      <c r="H72">
        <v>3</v>
      </c>
      <c r="I72" s="15">
        <v>45320</v>
      </c>
      <c r="J72" t="s">
        <v>30</v>
      </c>
      <c r="P72">
        <v>947</v>
      </c>
      <c r="Q72" t="s">
        <v>108</v>
      </c>
      <c r="T72" s="39"/>
      <c r="U72" s="15"/>
    </row>
    <row r="73" spans="1:21" x14ac:dyDescent="0.25">
      <c r="A73" s="15">
        <v>45320</v>
      </c>
      <c r="B73">
        <v>3240517105</v>
      </c>
      <c r="C73">
        <v>1503</v>
      </c>
      <c r="D73" t="s">
        <v>469</v>
      </c>
      <c r="F73">
        <v>2302067</v>
      </c>
      <c r="G73" t="s">
        <v>44</v>
      </c>
      <c r="H73">
        <v>2</v>
      </c>
      <c r="I73" s="15">
        <v>45320</v>
      </c>
      <c r="J73" t="s">
        <v>30</v>
      </c>
      <c r="P73">
        <v>534.4</v>
      </c>
      <c r="Q73" t="s">
        <v>43</v>
      </c>
      <c r="R73" s="15"/>
      <c r="T73" s="39"/>
      <c r="U73" s="15"/>
    </row>
    <row r="74" spans="1:21" x14ac:dyDescent="0.25">
      <c r="A74" s="15">
        <v>45320</v>
      </c>
      <c r="B74">
        <v>3240516319</v>
      </c>
      <c r="C74">
        <v>1503</v>
      </c>
      <c r="D74" t="s">
        <v>469</v>
      </c>
      <c r="F74">
        <v>2302240</v>
      </c>
      <c r="G74" t="s">
        <v>16957</v>
      </c>
      <c r="H74">
        <v>1</v>
      </c>
      <c r="I74" s="15">
        <v>45320</v>
      </c>
      <c r="J74" t="s">
        <v>206</v>
      </c>
      <c r="P74">
        <v>370</v>
      </c>
      <c r="Q74" t="s">
        <v>17673</v>
      </c>
      <c r="T74" s="39"/>
      <c r="U74" s="15"/>
    </row>
    <row r="75" spans="1:21" x14ac:dyDescent="0.25">
      <c r="A75" s="15">
        <v>45320</v>
      </c>
      <c r="B75">
        <v>3240517044</v>
      </c>
      <c r="C75">
        <v>1504</v>
      </c>
      <c r="D75" t="s">
        <v>467</v>
      </c>
      <c r="F75">
        <v>2700999</v>
      </c>
      <c r="G75" t="s">
        <v>253</v>
      </c>
      <c r="H75">
        <v>6</v>
      </c>
      <c r="I75" s="15">
        <v>45321</v>
      </c>
      <c r="J75" t="s">
        <v>206</v>
      </c>
      <c r="P75">
        <v>3456</v>
      </c>
      <c r="Q75" t="s">
        <v>252</v>
      </c>
      <c r="T75" s="39"/>
      <c r="U75" s="15"/>
    </row>
    <row r="76" spans="1:21" x14ac:dyDescent="0.25">
      <c r="A76" s="15">
        <v>45320</v>
      </c>
      <c r="B76">
        <v>3240517057</v>
      </c>
      <c r="C76">
        <v>1503</v>
      </c>
      <c r="D76" t="s">
        <v>469</v>
      </c>
      <c r="F76">
        <v>2701264</v>
      </c>
      <c r="G76" t="s">
        <v>152</v>
      </c>
      <c r="H76">
        <v>1</v>
      </c>
      <c r="I76" s="15">
        <v>45320</v>
      </c>
      <c r="J76" t="s">
        <v>141</v>
      </c>
      <c r="P76">
        <v>286.99</v>
      </c>
      <c r="Q76" t="s">
        <v>151</v>
      </c>
      <c r="R76" s="15"/>
      <c r="T76" s="39"/>
      <c r="U76" s="15"/>
    </row>
    <row r="77" spans="1:21" x14ac:dyDescent="0.25">
      <c r="A77" s="15">
        <v>45320</v>
      </c>
      <c r="B77">
        <v>3240516194</v>
      </c>
      <c r="C77">
        <v>1503</v>
      </c>
      <c r="D77" t="s">
        <v>469</v>
      </c>
      <c r="F77">
        <v>2701426</v>
      </c>
      <c r="G77" t="s">
        <v>94</v>
      </c>
      <c r="H77">
        <v>4</v>
      </c>
      <c r="I77" s="15">
        <v>45320</v>
      </c>
      <c r="J77" t="s">
        <v>30</v>
      </c>
      <c r="P77">
        <v>1512</v>
      </c>
      <c r="Q77" t="s">
        <v>93</v>
      </c>
      <c r="R77" s="15"/>
      <c r="T77" s="39"/>
      <c r="U77" s="15"/>
    </row>
    <row r="78" spans="1:21" x14ac:dyDescent="0.25">
      <c r="A78" s="15">
        <v>45320</v>
      </c>
      <c r="B78">
        <v>3240516924</v>
      </c>
      <c r="C78">
        <v>1503</v>
      </c>
      <c r="D78" t="s">
        <v>469</v>
      </c>
      <c r="F78">
        <v>2704458</v>
      </c>
      <c r="G78" t="s">
        <v>97</v>
      </c>
      <c r="H78">
        <v>1</v>
      </c>
      <c r="I78" s="15">
        <v>45320</v>
      </c>
      <c r="J78" t="s">
        <v>30</v>
      </c>
      <c r="P78">
        <v>98</v>
      </c>
      <c r="Q78" t="s">
        <v>96</v>
      </c>
      <c r="T78" s="39"/>
      <c r="U78" s="15"/>
    </row>
    <row r="79" spans="1:21" x14ac:dyDescent="0.25">
      <c r="A79" s="15">
        <v>45320</v>
      </c>
      <c r="B79">
        <v>3240517172</v>
      </c>
      <c r="C79">
        <v>1503</v>
      </c>
      <c r="D79" t="s">
        <v>469</v>
      </c>
      <c r="F79">
        <v>2704458</v>
      </c>
      <c r="G79" t="s">
        <v>97</v>
      </c>
      <c r="H79">
        <v>3</v>
      </c>
      <c r="I79" s="15">
        <v>45320</v>
      </c>
      <c r="J79" t="s">
        <v>30</v>
      </c>
      <c r="P79">
        <v>960</v>
      </c>
      <c r="Q79" t="s">
        <v>96</v>
      </c>
      <c r="T79" s="39"/>
      <c r="U79" s="15"/>
    </row>
    <row r="80" spans="1:21" x14ac:dyDescent="0.25">
      <c r="A80" s="15">
        <v>45320</v>
      </c>
      <c r="B80">
        <v>3240517177</v>
      </c>
      <c r="C80">
        <v>1503</v>
      </c>
      <c r="D80" t="s">
        <v>469</v>
      </c>
      <c r="F80">
        <v>2704458</v>
      </c>
      <c r="G80" t="s">
        <v>97</v>
      </c>
      <c r="H80">
        <v>2</v>
      </c>
      <c r="I80" s="15">
        <v>45320</v>
      </c>
      <c r="J80" t="s">
        <v>30</v>
      </c>
      <c r="P80">
        <v>727</v>
      </c>
      <c r="Q80" t="s">
        <v>96</v>
      </c>
      <c r="T80" s="39"/>
      <c r="U80" s="15"/>
    </row>
    <row r="81" spans="1:21" x14ac:dyDescent="0.25">
      <c r="A81" s="15">
        <v>45320</v>
      </c>
      <c r="B81">
        <v>3240516925</v>
      </c>
      <c r="C81">
        <v>1503</v>
      </c>
      <c r="D81" t="s">
        <v>469</v>
      </c>
      <c r="F81">
        <v>2704459</v>
      </c>
      <c r="G81" t="s">
        <v>53</v>
      </c>
      <c r="H81">
        <v>1</v>
      </c>
      <c r="I81" s="15">
        <v>45320</v>
      </c>
      <c r="J81" t="s">
        <v>30</v>
      </c>
      <c r="P81">
        <v>140</v>
      </c>
      <c r="Q81" t="s">
        <v>52</v>
      </c>
      <c r="T81" s="39"/>
      <c r="U81" s="15"/>
    </row>
    <row r="82" spans="1:21" x14ac:dyDescent="0.25">
      <c r="A82" s="15">
        <v>45320</v>
      </c>
      <c r="B82">
        <v>3240517171</v>
      </c>
      <c r="C82">
        <v>1503</v>
      </c>
      <c r="D82" t="s">
        <v>469</v>
      </c>
      <c r="F82">
        <v>2704459</v>
      </c>
      <c r="G82" t="s">
        <v>53</v>
      </c>
      <c r="H82">
        <v>3</v>
      </c>
      <c r="I82" s="15">
        <v>45320</v>
      </c>
      <c r="J82" t="s">
        <v>30</v>
      </c>
      <c r="P82">
        <v>960</v>
      </c>
      <c r="Q82" t="s">
        <v>52</v>
      </c>
      <c r="T82" s="39"/>
      <c r="U82" s="15"/>
    </row>
    <row r="83" spans="1:21" x14ac:dyDescent="0.25">
      <c r="A83" s="15">
        <v>45320</v>
      </c>
      <c r="B83">
        <v>3240517178</v>
      </c>
      <c r="C83">
        <v>1503</v>
      </c>
      <c r="D83" t="s">
        <v>469</v>
      </c>
      <c r="F83">
        <v>2704459</v>
      </c>
      <c r="G83" t="s">
        <v>53</v>
      </c>
      <c r="H83">
        <v>2</v>
      </c>
      <c r="I83" s="15">
        <v>45320</v>
      </c>
      <c r="J83" t="s">
        <v>30</v>
      </c>
      <c r="P83">
        <v>752</v>
      </c>
      <c r="Q83" t="s">
        <v>52</v>
      </c>
      <c r="T83" s="39"/>
      <c r="U83" s="15"/>
    </row>
    <row r="84" spans="1:21" x14ac:dyDescent="0.25">
      <c r="A84" s="15">
        <v>45320</v>
      </c>
      <c r="B84">
        <v>3240517173</v>
      </c>
      <c r="C84">
        <v>1503</v>
      </c>
      <c r="D84" t="s">
        <v>469</v>
      </c>
      <c r="F84">
        <v>2704460</v>
      </c>
      <c r="G84" t="s">
        <v>62</v>
      </c>
      <c r="H84">
        <v>3</v>
      </c>
      <c r="I84" s="15">
        <v>45320</v>
      </c>
      <c r="J84" t="s">
        <v>30</v>
      </c>
      <c r="P84">
        <v>960</v>
      </c>
      <c r="Q84" t="s">
        <v>61</v>
      </c>
      <c r="T84" s="39"/>
      <c r="U84" s="15"/>
    </row>
    <row r="85" spans="1:21" x14ac:dyDescent="0.25">
      <c r="A85" s="15">
        <v>45320</v>
      </c>
      <c r="B85">
        <v>3240516923</v>
      </c>
      <c r="C85">
        <v>1503</v>
      </c>
      <c r="D85" t="s">
        <v>469</v>
      </c>
      <c r="F85">
        <v>2704460</v>
      </c>
      <c r="G85" t="s">
        <v>62</v>
      </c>
      <c r="H85">
        <v>1</v>
      </c>
      <c r="I85" s="15">
        <v>45320</v>
      </c>
      <c r="J85" t="s">
        <v>30</v>
      </c>
      <c r="P85">
        <v>112</v>
      </c>
      <c r="Q85" t="s">
        <v>61</v>
      </c>
      <c r="T85" s="39"/>
      <c r="U85" s="15"/>
    </row>
    <row r="86" spans="1:21" x14ac:dyDescent="0.25">
      <c r="A86" s="15">
        <v>45320</v>
      </c>
      <c r="B86">
        <v>3240517176</v>
      </c>
      <c r="C86">
        <v>1503</v>
      </c>
      <c r="D86" t="s">
        <v>469</v>
      </c>
      <c r="F86">
        <v>2704460</v>
      </c>
      <c r="G86" t="s">
        <v>62</v>
      </c>
      <c r="H86">
        <v>2</v>
      </c>
      <c r="I86" s="15">
        <v>45320</v>
      </c>
      <c r="J86" t="s">
        <v>30</v>
      </c>
      <c r="P86">
        <v>752</v>
      </c>
      <c r="Q86" t="s">
        <v>61</v>
      </c>
      <c r="T86" s="39"/>
      <c r="U86" s="15"/>
    </row>
    <row r="87" spans="1:21" x14ac:dyDescent="0.25">
      <c r="A87" s="15">
        <v>45320</v>
      </c>
      <c r="B87">
        <v>3240517216</v>
      </c>
      <c r="C87">
        <v>1503</v>
      </c>
      <c r="D87" t="s">
        <v>469</v>
      </c>
      <c r="F87">
        <v>2705404</v>
      </c>
      <c r="G87" t="s">
        <v>82</v>
      </c>
      <c r="H87">
        <v>4</v>
      </c>
      <c r="I87" s="15">
        <v>45320</v>
      </c>
      <c r="J87" t="s">
        <v>30</v>
      </c>
      <c r="P87">
        <v>1206</v>
      </c>
      <c r="Q87" t="s">
        <v>81</v>
      </c>
      <c r="R87" s="15"/>
      <c r="T87" s="39"/>
      <c r="U87" s="15"/>
    </row>
    <row r="88" spans="1:21" x14ac:dyDescent="0.25">
      <c r="A88" s="15">
        <v>45320</v>
      </c>
      <c r="B88">
        <v>3240517215</v>
      </c>
      <c r="C88">
        <v>1503</v>
      </c>
      <c r="D88" t="s">
        <v>469</v>
      </c>
      <c r="F88">
        <v>2705408</v>
      </c>
      <c r="G88" t="s">
        <v>56</v>
      </c>
      <c r="H88">
        <v>6</v>
      </c>
      <c r="I88" s="15">
        <v>45320</v>
      </c>
      <c r="J88" t="s">
        <v>30</v>
      </c>
      <c r="P88">
        <v>2362.1999999999998</v>
      </c>
      <c r="Q88" t="s">
        <v>55</v>
      </c>
      <c r="R88" s="15"/>
      <c r="T88" s="39"/>
      <c r="U88" s="15"/>
    </row>
    <row r="89" spans="1:21" x14ac:dyDescent="0.25">
      <c r="A89" s="15">
        <v>45320</v>
      </c>
      <c r="B89">
        <v>3240517059</v>
      </c>
      <c r="C89">
        <v>1503</v>
      </c>
      <c r="D89" t="s">
        <v>469</v>
      </c>
      <c r="F89">
        <v>2705505</v>
      </c>
      <c r="G89" t="s">
        <v>250</v>
      </c>
      <c r="H89">
        <v>10</v>
      </c>
      <c r="I89" s="15">
        <v>45320</v>
      </c>
      <c r="J89" t="s">
        <v>206</v>
      </c>
      <c r="P89">
        <v>3953.2</v>
      </c>
      <c r="Q89" t="s">
        <v>249</v>
      </c>
      <c r="R89" s="15"/>
      <c r="T89" s="39"/>
      <c r="U89" s="15"/>
    </row>
    <row r="90" spans="1:21" x14ac:dyDescent="0.25">
      <c r="A90" s="15">
        <v>45320</v>
      </c>
      <c r="B90">
        <v>3240516817</v>
      </c>
      <c r="C90">
        <v>1503</v>
      </c>
      <c r="D90" t="s">
        <v>469</v>
      </c>
      <c r="F90">
        <v>2705535</v>
      </c>
      <c r="G90" t="s">
        <v>184</v>
      </c>
      <c r="H90">
        <v>2</v>
      </c>
      <c r="I90" s="15">
        <v>45320</v>
      </c>
      <c r="J90" t="s">
        <v>141</v>
      </c>
      <c r="P90">
        <v>655.35</v>
      </c>
      <c r="Q90" t="s">
        <v>183</v>
      </c>
      <c r="R90" s="15"/>
      <c r="T90" s="39"/>
      <c r="U90" s="15"/>
    </row>
    <row r="91" spans="1:21" x14ac:dyDescent="0.25">
      <c r="A91" s="15">
        <v>45320</v>
      </c>
      <c r="B91">
        <v>3240516818</v>
      </c>
      <c r="C91">
        <v>1503</v>
      </c>
      <c r="D91" t="s">
        <v>469</v>
      </c>
      <c r="F91">
        <v>2705536</v>
      </c>
      <c r="G91" t="s">
        <v>173</v>
      </c>
      <c r="H91">
        <v>6</v>
      </c>
      <c r="I91" s="15">
        <v>45320</v>
      </c>
      <c r="J91" t="s">
        <v>141</v>
      </c>
      <c r="P91">
        <v>2148.4499999999998</v>
      </c>
      <c r="Q91" t="s">
        <v>172</v>
      </c>
      <c r="R91" s="15"/>
      <c r="T91" s="39"/>
      <c r="U91" s="15"/>
    </row>
    <row r="92" spans="1:21" x14ac:dyDescent="0.25">
      <c r="A92" s="15">
        <v>45320</v>
      </c>
      <c r="B92">
        <v>3240516309</v>
      </c>
      <c r="C92">
        <v>1503</v>
      </c>
      <c r="D92" t="s">
        <v>469</v>
      </c>
      <c r="F92">
        <v>2707952</v>
      </c>
      <c r="G92" t="s">
        <v>288</v>
      </c>
      <c r="H92">
        <v>1</v>
      </c>
      <c r="I92" s="15">
        <v>45320</v>
      </c>
      <c r="J92" t="s">
        <v>206</v>
      </c>
      <c r="P92">
        <v>310</v>
      </c>
      <c r="Q92" t="s">
        <v>287</v>
      </c>
      <c r="R92" s="15"/>
      <c r="T92" s="39"/>
      <c r="U92" s="15"/>
    </row>
    <row r="93" spans="1:21" x14ac:dyDescent="0.25">
      <c r="A93" s="15">
        <v>45320</v>
      </c>
      <c r="B93">
        <v>3240517191</v>
      </c>
      <c r="C93">
        <v>1503</v>
      </c>
      <c r="D93" t="s">
        <v>469</v>
      </c>
      <c r="F93">
        <v>2708355</v>
      </c>
      <c r="G93" t="s">
        <v>137</v>
      </c>
      <c r="H93">
        <v>7</v>
      </c>
      <c r="I93" s="15">
        <v>45320</v>
      </c>
      <c r="J93" t="s">
        <v>30</v>
      </c>
      <c r="P93">
        <v>2756.1</v>
      </c>
      <c r="Q93" t="s">
        <v>136</v>
      </c>
      <c r="R93" s="15"/>
      <c r="T93" s="39"/>
      <c r="U93" s="15"/>
    </row>
    <row r="94" spans="1:21" x14ac:dyDescent="0.25">
      <c r="A94" s="15">
        <v>45320</v>
      </c>
      <c r="B94">
        <v>3240517056</v>
      </c>
      <c r="C94">
        <v>1503</v>
      </c>
      <c r="D94" t="s">
        <v>469</v>
      </c>
      <c r="F94">
        <v>2708355</v>
      </c>
      <c r="G94" t="s">
        <v>137</v>
      </c>
      <c r="H94">
        <v>2</v>
      </c>
      <c r="I94" s="15">
        <v>45320</v>
      </c>
      <c r="J94" t="s">
        <v>30</v>
      </c>
      <c r="P94">
        <v>722.6</v>
      </c>
      <c r="Q94" t="s">
        <v>136</v>
      </c>
      <c r="R94" s="15"/>
      <c r="T94" s="39"/>
      <c r="U94" s="15"/>
    </row>
    <row r="95" spans="1:21" x14ac:dyDescent="0.25">
      <c r="A95" s="15">
        <v>45320</v>
      </c>
      <c r="B95">
        <v>3240516981</v>
      </c>
      <c r="C95">
        <v>1503</v>
      </c>
      <c r="D95" t="s">
        <v>469</v>
      </c>
      <c r="F95">
        <v>2708595</v>
      </c>
      <c r="G95" t="s">
        <v>967</v>
      </c>
      <c r="H95">
        <v>1</v>
      </c>
      <c r="I95" s="15">
        <v>45320</v>
      </c>
      <c r="J95" t="s">
        <v>30</v>
      </c>
      <c r="P95">
        <v>223.28</v>
      </c>
      <c r="Q95" t="s">
        <v>17809</v>
      </c>
      <c r="T95" s="39"/>
      <c r="U95" s="15"/>
    </row>
    <row r="96" spans="1:21" x14ac:dyDescent="0.25">
      <c r="A96" s="15">
        <v>45320</v>
      </c>
      <c r="B96">
        <v>3240517058</v>
      </c>
      <c r="C96">
        <v>1503</v>
      </c>
      <c r="D96" t="s">
        <v>469</v>
      </c>
      <c r="F96">
        <v>2709380</v>
      </c>
      <c r="G96" t="s">
        <v>132</v>
      </c>
      <c r="H96">
        <v>8</v>
      </c>
      <c r="I96" s="15">
        <v>45320</v>
      </c>
      <c r="J96" t="s">
        <v>30</v>
      </c>
      <c r="P96">
        <v>3183.5</v>
      </c>
      <c r="Q96" t="s">
        <v>131</v>
      </c>
      <c r="R96" s="15"/>
      <c r="T96" s="39"/>
      <c r="U96" s="15"/>
    </row>
    <row r="97" spans="1:21" x14ac:dyDescent="0.25">
      <c r="A97" s="15">
        <v>45320</v>
      </c>
      <c r="B97">
        <v>3240516756</v>
      </c>
      <c r="C97">
        <v>1503</v>
      </c>
      <c r="D97" t="s">
        <v>469</v>
      </c>
      <c r="F97">
        <v>2711504</v>
      </c>
      <c r="G97" t="s">
        <v>247</v>
      </c>
      <c r="H97">
        <v>1</v>
      </c>
      <c r="I97" s="15">
        <v>45320</v>
      </c>
      <c r="J97" t="s">
        <v>206</v>
      </c>
      <c r="P97">
        <v>202.94</v>
      </c>
      <c r="Q97" t="s">
        <v>246</v>
      </c>
      <c r="R97" s="15"/>
      <c r="T97" s="39"/>
      <c r="U97" s="15"/>
    </row>
    <row r="98" spans="1:21" x14ac:dyDescent="0.25">
      <c r="A98" s="15">
        <v>45320</v>
      </c>
      <c r="B98">
        <v>3240516972</v>
      </c>
      <c r="C98">
        <v>1503</v>
      </c>
      <c r="D98" t="s">
        <v>469</v>
      </c>
      <c r="F98">
        <v>2711504</v>
      </c>
      <c r="G98" t="s">
        <v>247</v>
      </c>
      <c r="H98">
        <v>2</v>
      </c>
      <c r="I98" s="15">
        <v>45320</v>
      </c>
      <c r="J98" t="s">
        <v>206</v>
      </c>
      <c r="P98">
        <v>516.47</v>
      </c>
      <c r="Q98" t="s">
        <v>246</v>
      </c>
      <c r="R98" s="15"/>
      <c r="T98" s="39"/>
      <c r="U98" s="15"/>
    </row>
    <row r="99" spans="1:21" x14ac:dyDescent="0.25">
      <c r="A99" s="15">
        <v>45320</v>
      </c>
      <c r="B99">
        <v>3240516816</v>
      </c>
      <c r="C99">
        <v>1503</v>
      </c>
      <c r="D99" t="s">
        <v>469</v>
      </c>
      <c r="F99">
        <v>2713746</v>
      </c>
      <c r="G99" t="s">
        <v>175</v>
      </c>
      <c r="H99">
        <v>2</v>
      </c>
      <c r="I99" s="15">
        <v>45320</v>
      </c>
      <c r="J99" t="s">
        <v>141</v>
      </c>
      <c r="P99">
        <v>777.6</v>
      </c>
      <c r="Q99" t="s">
        <v>172</v>
      </c>
      <c r="R99" s="15"/>
      <c r="T99" s="39"/>
      <c r="U99" s="15"/>
    </row>
    <row r="100" spans="1:21" x14ac:dyDescent="0.25">
      <c r="A100" s="15">
        <v>45320</v>
      </c>
      <c r="B100">
        <v>3240516706</v>
      </c>
      <c r="C100">
        <v>1503</v>
      </c>
      <c r="D100" t="s">
        <v>469</v>
      </c>
      <c r="F100">
        <v>2713871</v>
      </c>
      <c r="G100" t="s">
        <v>201</v>
      </c>
      <c r="H100">
        <v>9</v>
      </c>
      <c r="I100" s="15">
        <v>45320</v>
      </c>
      <c r="J100" t="s">
        <v>141</v>
      </c>
      <c r="P100">
        <v>3480</v>
      </c>
      <c r="Q100" t="s">
        <v>200</v>
      </c>
      <c r="R100" s="15"/>
      <c r="T100" s="39"/>
      <c r="U100" s="15"/>
    </row>
    <row r="101" spans="1:21" x14ac:dyDescent="0.25">
      <c r="A101" s="15">
        <v>45322</v>
      </c>
      <c r="B101">
        <v>3240517010</v>
      </c>
      <c r="C101">
        <v>1503</v>
      </c>
      <c r="D101" t="s">
        <v>469</v>
      </c>
      <c r="F101">
        <v>2300255</v>
      </c>
      <c r="G101" t="s">
        <v>91</v>
      </c>
      <c r="H101">
        <v>1</v>
      </c>
      <c r="I101" s="15">
        <v>45322</v>
      </c>
      <c r="J101" t="s">
        <v>30</v>
      </c>
      <c r="P101">
        <v>356.73</v>
      </c>
      <c r="Q101" t="s">
        <v>90</v>
      </c>
      <c r="R101" s="15"/>
      <c r="T101" s="39"/>
      <c r="U101" s="15"/>
    </row>
    <row r="102" spans="1:21" x14ac:dyDescent="0.25">
      <c r="A102" s="15">
        <v>45322</v>
      </c>
      <c r="B102">
        <v>3240517383</v>
      </c>
      <c r="C102">
        <v>2032</v>
      </c>
      <c r="D102" t="s">
        <v>445</v>
      </c>
      <c r="F102">
        <v>2300412</v>
      </c>
      <c r="G102" t="s">
        <v>164</v>
      </c>
      <c r="H102">
        <v>1</v>
      </c>
      <c r="I102" s="15">
        <v>45324</v>
      </c>
      <c r="J102" t="s">
        <v>141</v>
      </c>
      <c r="P102">
        <v>203.93</v>
      </c>
      <c r="Q102" t="s">
        <v>163</v>
      </c>
      <c r="R102" s="15">
        <v>45323</v>
      </c>
      <c r="T102" s="39"/>
      <c r="U102" s="15"/>
    </row>
    <row r="103" spans="1:21" x14ac:dyDescent="0.25">
      <c r="A103" s="15">
        <v>45322</v>
      </c>
      <c r="B103">
        <v>3240517445</v>
      </c>
      <c r="C103">
        <v>1503</v>
      </c>
      <c r="D103" t="s">
        <v>469</v>
      </c>
      <c r="F103">
        <v>2301148</v>
      </c>
      <c r="G103" t="s">
        <v>109</v>
      </c>
      <c r="H103">
        <v>4</v>
      </c>
      <c r="I103" s="15">
        <v>45322</v>
      </c>
      <c r="J103" t="s">
        <v>30</v>
      </c>
      <c r="P103">
        <v>1441</v>
      </c>
      <c r="Q103" t="s">
        <v>108</v>
      </c>
      <c r="T103" s="39"/>
      <c r="U103" s="15"/>
    </row>
    <row r="104" spans="1:21" x14ac:dyDescent="0.25">
      <c r="A104" s="15">
        <v>45322</v>
      </c>
      <c r="B104">
        <v>3240517228</v>
      </c>
      <c r="C104">
        <v>2121</v>
      </c>
      <c r="D104" t="s">
        <v>458</v>
      </c>
      <c r="F104">
        <v>2301483</v>
      </c>
      <c r="G104" t="s">
        <v>244</v>
      </c>
      <c r="H104">
        <v>4</v>
      </c>
      <c r="I104" s="15">
        <v>45324</v>
      </c>
      <c r="J104" t="s">
        <v>206</v>
      </c>
      <c r="P104">
        <v>1407</v>
      </c>
      <c r="Q104" t="s">
        <v>243</v>
      </c>
      <c r="R104" s="15">
        <v>45323</v>
      </c>
      <c r="T104" s="39"/>
      <c r="U104" s="15"/>
    </row>
    <row r="105" spans="1:21" x14ac:dyDescent="0.25">
      <c r="A105" s="15">
        <v>45322</v>
      </c>
      <c r="B105">
        <v>3240517694</v>
      </c>
      <c r="C105">
        <v>1503</v>
      </c>
      <c r="D105" t="s">
        <v>469</v>
      </c>
      <c r="F105">
        <v>2302067</v>
      </c>
      <c r="G105" t="s">
        <v>44</v>
      </c>
      <c r="H105">
        <v>2</v>
      </c>
      <c r="I105" s="15">
        <v>45322</v>
      </c>
      <c r="J105" t="s">
        <v>30</v>
      </c>
      <c r="P105">
        <v>470.8</v>
      </c>
      <c r="Q105" t="s">
        <v>43</v>
      </c>
      <c r="R105" s="15"/>
      <c r="T105" s="39"/>
      <c r="U105" s="15"/>
    </row>
    <row r="106" spans="1:21" x14ac:dyDescent="0.25">
      <c r="A106" s="15">
        <v>45322</v>
      </c>
      <c r="B106">
        <v>3240517817</v>
      </c>
      <c r="C106">
        <v>2032</v>
      </c>
      <c r="D106" t="s">
        <v>445</v>
      </c>
      <c r="F106">
        <v>2302067</v>
      </c>
      <c r="G106" t="s">
        <v>44</v>
      </c>
      <c r="H106">
        <v>4</v>
      </c>
      <c r="I106" s="15">
        <v>45324</v>
      </c>
      <c r="J106" t="s">
        <v>30</v>
      </c>
      <c r="P106">
        <v>1330.9</v>
      </c>
      <c r="Q106" t="s">
        <v>43</v>
      </c>
      <c r="R106" s="15">
        <v>45323</v>
      </c>
      <c r="T106" s="39"/>
      <c r="U106" s="15"/>
    </row>
    <row r="107" spans="1:21" x14ac:dyDescent="0.25">
      <c r="A107" s="15">
        <v>45322</v>
      </c>
      <c r="B107">
        <v>3240516932</v>
      </c>
      <c r="C107">
        <v>1503</v>
      </c>
      <c r="D107" t="s">
        <v>469</v>
      </c>
      <c r="F107">
        <v>2701426</v>
      </c>
      <c r="G107" t="s">
        <v>94</v>
      </c>
      <c r="H107">
        <v>4</v>
      </c>
      <c r="I107" s="15">
        <v>45322</v>
      </c>
      <c r="J107" t="s">
        <v>30</v>
      </c>
      <c r="P107">
        <v>1232</v>
      </c>
      <c r="Q107" t="s">
        <v>93</v>
      </c>
      <c r="R107" s="15"/>
      <c r="T107" s="39"/>
      <c r="U107" s="15"/>
    </row>
    <row r="108" spans="1:21" x14ac:dyDescent="0.25">
      <c r="A108" s="15">
        <v>45322</v>
      </c>
      <c r="B108">
        <v>3240517202</v>
      </c>
      <c r="C108">
        <v>2121</v>
      </c>
      <c r="D108" t="s">
        <v>458</v>
      </c>
      <c r="F108">
        <v>2702043</v>
      </c>
      <c r="G108" t="s">
        <v>192</v>
      </c>
      <c r="H108">
        <v>1</v>
      </c>
      <c r="I108" s="15">
        <v>45324</v>
      </c>
      <c r="J108" t="s">
        <v>141</v>
      </c>
      <c r="P108">
        <v>198</v>
      </c>
      <c r="Q108" t="s">
        <v>191</v>
      </c>
      <c r="R108" s="15">
        <v>45323</v>
      </c>
      <c r="T108" s="39"/>
      <c r="U108" s="15"/>
    </row>
    <row r="109" spans="1:21" x14ac:dyDescent="0.25">
      <c r="A109" s="15">
        <v>45322</v>
      </c>
      <c r="B109">
        <v>3240517448</v>
      </c>
      <c r="C109">
        <v>1503</v>
      </c>
      <c r="D109" t="s">
        <v>469</v>
      </c>
      <c r="F109">
        <v>2704458</v>
      </c>
      <c r="G109" t="s">
        <v>97</v>
      </c>
      <c r="H109">
        <v>3</v>
      </c>
      <c r="I109" s="15">
        <v>45322</v>
      </c>
      <c r="J109" t="s">
        <v>30</v>
      </c>
      <c r="P109">
        <v>1076</v>
      </c>
      <c r="Q109" t="s">
        <v>96</v>
      </c>
      <c r="T109" s="39"/>
      <c r="U109" s="15"/>
    </row>
    <row r="110" spans="1:21" x14ac:dyDescent="0.25">
      <c r="A110" s="15">
        <v>45322</v>
      </c>
      <c r="B110">
        <v>3240517447</v>
      </c>
      <c r="C110">
        <v>1503</v>
      </c>
      <c r="D110" t="s">
        <v>469</v>
      </c>
      <c r="F110">
        <v>2704459</v>
      </c>
      <c r="G110" t="s">
        <v>53</v>
      </c>
      <c r="H110">
        <v>4</v>
      </c>
      <c r="I110" s="15">
        <v>45322</v>
      </c>
      <c r="J110" t="s">
        <v>30</v>
      </c>
      <c r="P110">
        <v>1451</v>
      </c>
      <c r="Q110" t="s">
        <v>52</v>
      </c>
      <c r="T110" s="39"/>
      <c r="U110" s="15"/>
    </row>
    <row r="111" spans="1:21" x14ac:dyDescent="0.25">
      <c r="A111" s="15">
        <v>45322</v>
      </c>
      <c r="B111">
        <v>3240517446</v>
      </c>
      <c r="C111">
        <v>1503</v>
      </c>
      <c r="D111" t="s">
        <v>469</v>
      </c>
      <c r="F111">
        <v>2704460</v>
      </c>
      <c r="G111" t="s">
        <v>62</v>
      </c>
      <c r="H111">
        <v>3</v>
      </c>
      <c r="I111" s="15">
        <v>45322</v>
      </c>
      <c r="J111" t="s">
        <v>30</v>
      </c>
      <c r="P111">
        <v>861</v>
      </c>
      <c r="Q111" t="s">
        <v>61</v>
      </c>
      <c r="T111" s="39"/>
      <c r="U111" s="15"/>
    </row>
    <row r="112" spans="1:21" x14ac:dyDescent="0.25">
      <c r="A112" s="15">
        <v>45322</v>
      </c>
      <c r="B112">
        <v>3240517553</v>
      </c>
      <c r="C112">
        <v>1503</v>
      </c>
      <c r="D112" t="s">
        <v>469</v>
      </c>
      <c r="F112">
        <v>2705404</v>
      </c>
      <c r="G112" t="s">
        <v>82</v>
      </c>
      <c r="H112">
        <v>2</v>
      </c>
      <c r="I112" s="15">
        <v>45322</v>
      </c>
      <c r="J112" t="s">
        <v>30</v>
      </c>
      <c r="P112">
        <v>436</v>
      </c>
      <c r="Q112" t="s">
        <v>81</v>
      </c>
      <c r="R112" s="15"/>
      <c r="T112" s="39"/>
      <c r="U112" s="15"/>
    </row>
    <row r="113" spans="1:21" x14ac:dyDescent="0.25">
      <c r="A113" s="15">
        <v>45322</v>
      </c>
      <c r="B113">
        <v>3240516936</v>
      </c>
      <c r="C113">
        <v>1503</v>
      </c>
      <c r="D113" t="s">
        <v>469</v>
      </c>
      <c r="F113">
        <v>2705404</v>
      </c>
      <c r="G113" t="s">
        <v>82</v>
      </c>
      <c r="H113">
        <v>9</v>
      </c>
      <c r="I113" s="15">
        <v>45322</v>
      </c>
      <c r="J113" t="s">
        <v>30</v>
      </c>
      <c r="P113">
        <v>5392.8</v>
      </c>
      <c r="Q113" t="s">
        <v>81</v>
      </c>
      <c r="R113" s="15"/>
      <c r="T113" s="39"/>
      <c r="U113" s="15"/>
    </row>
    <row r="114" spans="1:21" x14ac:dyDescent="0.25">
      <c r="A114" s="15">
        <v>45322</v>
      </c>
      <c r="B114">
        <v>3240517554</v>
      </c>
      <c r="C114">
        <v>1503</v>
      </c>
      <c r="D114" t="s">
        <v>469</v>
      </c>
      <c r="F114">
        <v>2705408</v>
      </c>
      <c r="G114" t="s">
        <v>56</v>
      </c>
      <c r="H114">
        <v>2</v>
      </c>
      <c r="I114" s="15">
        <v>45322</v>
      </c>
      <c r="J114" t="s">
        <v>30</v>
      </c>
      <c r="P114">
        <v>427.92</v>
      </c>
      <c r="Q114" t="s">
        <v>55</v>
      </c>
      <c r="R114" s="15"/>
      <c r="T114" s="39"/>
      <c r="U114" s="15"/>
    </row>
    <row r="115" spans="1:21" x14ac:dyDescent="0.25">
      <c r="A115" s="15">
        <v>45322</v>
      </c>
      <c r="B115">
        <v>3240516937</v>
      </c>
      <c r="C115">
        <v>1503</v>
      </c>
      <c r="D115" t="s">
        <v>469</v>
      </c>
      <c r="F115">
        <v>2705408</v>
      </c>
      <c r="G115" t="s">
        <v>56</v>
      </c>
      <c r="H115">
        <v>11</v>
      </c>
      <c r="I115" s="15">
        <v>45322</v>
      </c>
      <c r="J115" t="s">
        <v>30</v>
      </c>
      <c r="P115">
        <v>6264</v>
      </c>
      <c r="Q115" t="s">
        <v>55</v>
      </c>
      <c r="R115" s="15"/>
      <c r="T115" s="39"/>
      <c r="U115" s="15"/>
    </row>
    <row r="116" spans="1:21" x14ac:dyDescent="0.25">
      <c r="A116" s="15">
        <v>45322</v>
      </c>
      <c r="B116">
        <v>3240517227</v>
      </c>
      <c r="C116">
        <v>2121</v>
      </c>
      <c r="D116" t="s">
        <v>458</v>
      </c>
      <c r="F116">
        <v>2706440</v>
      </c>
      <c r="G116" t="s">
        <v>232</v>
      </c>
      <c r="H116">
        <v>4</v>
      </c>
      <c r="I116" s="15">
        <v>45324</v>
      </c>
      <c r="J116" t="s">
        <v>206</v>
      </c>
      <c r="P116">
        <v>1407</v>
      </c>
      <c r="Q116" t="s">
        <v>231</v>
      </c>
      <c r="R116" s="15">
        <v>45323</v>
      </c>
      <c r="T116" s="39"/>
      <c r="U116" s="15"/>
    </row>
    <row r="117" spans="1:21" x14ac:dyDescent="0.25">
      <c r="A117" s="15">
        <v>45322</v>
      </c>
      <c r="B117">
        <v>3240517706</v>
      </c>
      <c r="C117">
        <v>2121</v>
      </c>
      <c r="D117" t="s">
        <v>458</v>
      </c>
      <c r="F117">
        <v>2707595</v>
      </c>
      <c r="G117" t="s">
        <v>279</v>
      </c>
      <c r="H117">
        <v>1</v>
      </c>
      <c r="I117" s="15">
        <v>45324</v>
      </c>
      <c r="J117" t="s">
        <v>206</v>
      </c>
      <c r="P117">
        <v>300</v>
      </c>
      <c r="Q117" t="s">
        <v>278</v>
      </c>
      <c r="R117" s="15">
        <v>45323</v>
      </c>
      <c r="T117" s="39"/>
      <c r="U117" s="15"/>
    </row>
    <row r="118" spans="1:21" x14ac:dyDescent="0.25">
      <c r="A118" s="15">
        <v>45322</v>
      </c>
      <c r="B118">
        <v>3240517226</v>
      </c>
      <c r="C118">
        <v>2121</v>
      </c>
      <c r="D118" t="s">
        <v>458</v>
      </c>
      <c r="F118">
        <v>2707966</v>
      </c>
      <c r="G118" t="s">
        <v>226</v>
      </c>
      <c r="H118">
        <v>4</v>
      </c>
      <c r="I118" s="15">
        <v>45324</v>
      </c>
      <c r="J118" t="s">
        <v>206</v>
      </c>
      <c r="P118">
        <v>1407</v>
      </c>
      <c r="Q118" t="s">
        <v>225</v>
      </c>
      <c r="R118" s="15">
        <v>45323</v>
      </c>
      <c r="T118" s="39"/>
      <c r="U118" s="15"/>
    </row>
    <row r="119" spans="1:21" x14ac:dyDescent="0.25">
      <c r="A119" s="15">
        <v>45322</v>
      </c>
      <c r="B119">
        <v>3240517703</v>
      </c>
      <c r="C119">
        <v>1503</v>
      </c>
      <c r="D119" t="s">
        <v>469</v>
      </c>
      <c r="F119">
        <v>2708355</v>
      </c>
      <c r="G119" t="s">
        <v>137</v>
      </c>
      <c r="H119">
        <v>9</v>
      </c>
      <c r="I119" s="15">
        <v>45322</v>
      </c>
      <c r="J119" t="s">
        <v>30</v>
      </c>
      <c r="P119">
        <v>3324.98</v>
      </c>
      <c r="Q119" t="s">
        <v>136</v>
      </c>
      <c r="R119" s="15"/>
      <c r="T119" s="39"/>
      <c r="U119" s="15"/>
    </row>
    <row r="120" spans="1:21" x14ac:dyDescent="0.25">
      <c r="A120" s="15">
        <v>45322</v>
      </c>
      <c r="B120">
        <v>3240517504</v>
      </c>
      <c r="C120">
        <v>1503</v>
      </c>
      <c r="D120" t="s">
        <v>469</v>
      </c>
      <c r="F120">
        <v>2708355</v>
      </c>
      <c r="G120" t="s">
        <v>137</v>
      </c>
      <c r="H120">
        <v>3</v>
      </c>
      <c r="I120" s="15">
        <v>45322</v>
      </c>
      <c r="J120" t="s">
        <v>30</v>
      </c>
      <c r="P120">
        <v>831.38</v>
      </c>
      <c r="Q120" t="s">
        <v>136</v>
      </c>
      <c r="R120" s="15"/>
      <c r="T120" s="39"/>
      <c r="U120" s="15"/>
    </row>
    <row r="121" spans="1:21" x14ac:dyDescent="0.25">
      <c r="A121" s="15">
        <v>45322</v>
      </c>
      <c r="B121">
        <v>3240517373</v>
      </c>
      <c r="C121">
        <v>1504</v>
      </c>
      <c r="D121" t="s">
        <v>467</v>
      </c>
      <c r="F121">
        <v>2710111</v>
      </c>
      <c r="G121" t="s">
        <v>71</v>
      </c>
      <c r="H121">
        <v>1</v>
      </c>
      <c r="I121" s="15">
        <v>45324</v>
      </c>
      <c r="J121" t="s">
        <v>30</v>
      </c>
      <c r="P121">
        <v>250</v>
      </c>
      <c r="Q121" t="s">
        <v>70</v>
      </c>
      <c r="R121" s="15">
        <v>45323</v>
      </c>
      <c r="T121" s="39"/>
      <c r="U121" s="15"/>
    </row>
    <row r="122" spans="1:21" x14ac:dyDescent="0.25">
      <c r="A122" s="15">
        <v>45322</v>
      </c>
      <c r="B122">
        <v>3240517718</v>
      </c>
      <c r="C122">
        <v>1504</v>
      </c>
      <c r="D122" t="s">
        <v>467</v>
      </c>
      <c r="F122">
        <v>2300412</v>
      </c>
      <c r="G122" t="s">
        <v>164</v>
      </c>
      <c r="H122">
        <v>3</v>
      </c>
      <c r="I122" s="15">
        <v>45324</v>
      </c>
      <c r="J122" t="s">
        <v>141</v>
      </c>
      <c r="P122">
        <v>860</v>
      </c>
      <c r="Q122" t="s">
        <v>163</v>
      </c>
      <c r="R122" s="15">
        <v>45323</v>
      </c>
      <c r="T122" s="39"/>
      <c r="U122" s="15"/>
    </row>
    <row r="123" spans="1:21" x14ac:dyDescent="0.25">
      <c r="A123" s="15">
        <v>45322</v>
      </c>
      <c r="B123">
        <v>3240517742</v>
      </c>
      <c r="C123">
        <v>3063</v>
      </c>
      <c r="D123" t="s">
        <v>453</v>
      </c>
      <c r="F123">
        <v>2301483</v>
      </c>
      <c r="G123" t="s">
        <v>244</v>
      </c>
      <c r="H123">
        <v>7</v>
      </c>
      <c r="I123" s="15">
        <v>45324</v>
      </c>
      <c r="J123" t="s">
        <v>206</v>
      </c>
      <c r="P123">
        <v>2419.1999999999998</v>
      </c>
      <c r="Q123" t="s">
        <v>243</v>
      </c>
      <c r="R123" s="15">
        <v>45322</v>
      </c>
      <c r="T123" s="39"/>
      <c r="U123" s="15"/>
    </row>
    <row r="124" spans="1:21" x14ac:dyDescent="0.25">
      <c r="A124" s="15">
        <v>45322</v>
      </c>
      <c r="B124">
        <v>3240517740</v>
      </c>
      <c r="C124">
        <v>1504</v>
      </c>
      <c r="D124" t="s">
        <v>467</v>
      </c>
      <c r="F124">
        <v>2301483</v>
      </c>
      <c r="G124" t="s">
        <v>244</v>
      </c>
      <c r="H124">
        <v>2</v>
      </c>
      <c r="I124" s="15">
        <v>45324</v>
      </c>
      <c r="J124" t="s">
        <v>206</v>
      </c>
      <c r="P124">
        <v>504</v>
      </c>
      <c r="Q124" t="s">
        <v>243</v>
      </c>
      <c r="R124" s="15">
        <v>45323</v>
      </c>
      <c r="T124" s="39"/>
      <c r="U124" s="15"/>
    </row>
    <row r="125" spans="1:21" x14ac:dyDescent="0.25">
      <c r="A125" s="15">
        <v>45322</v>
      </c>
      <c r="B125">
        <v>3240517736</v>
      </c>
      <c r="C125">
        <v>1504</v>
      </c>
      <c r="D125" t="s">
        <v>467</v>
      </c>
      <c r="F125">
        <v>2301483</v>
      </c>
      <c r="G125" t="s">
        <v>244</v>
      </c>
      <c r="H125">
        <v>1</v>
      </c>
      <c r="I125" s="15">
        <v>45324</v>
      </c>
      <c r="J125" t="s">
        <v>206</v>
      </c>
      <c r="P125">
        <v>235.2</v>
      </c>
      <c r="Q125" t="s">
        <v>243</v>
      </c>
      <c r="R125" s="15">
        <v>45323</v>
      </c>
      <c r="T125" s="39"/>
      <c r="U125" s="15"/>
    </row>
    <row r="126" spans="1:21" x14ac:dyDescent="0.25">
      <c r="A126" s="15">
        <v>45323</v>
      </c>
      <c r="B126">
        <v>3240518353</v>
      </c>
      <c r="C126">
        <v>2122</v>
      </c>
      <c r="D126" t="s">
        <v>460</v>
      </c>
      <c r="F126">
        <v>2704459</v>
      </c>
      <c r="G126" t="s">
        <v>53</v>
      </c>
      <c r="H126">
        <v>1</v>
      </c>
      <c r="I126" s="15">
        <v>45323</v>
      </c>
      <c r="J126" t="s">
        <v>30</v>
      </c>
      <c r="P126">
        <v>408</v>
      </c>
      <c r="Q126" t="s">
        <v>52</v>
      </c>
      <c r="T126" s="39"/>
      <c r="U126" s="15"/>
    </row>
    <row r="127" spans="1:21" x14ac:dyDescent="0.25">
      <c r="A127" s="15">
        <v>45322</v>
      </c>
      <c r="B127">
        <v>3240517741</v>
      </c>
      <c r="C127">
        <v>3063</v>
      </c>
      <c r="D127" t="s">
        <v>453</v>
      </c>
      <c r="F127">
        <v>2706440</v>
      </c>
      <c r="G127" t="s">
        <v>232</v>
      </c>
      <c r="H127">
        <v>10</v>
      </c>
      <c r="I127" s="15">
        <v>45324</v>
      </c>
      <c r="J127" t="s">
        <v>206</v>
      </c>
      <c r="P127">
        <v>3628.8</v>
      </c>
      <c r="Q127" t="s">
        <v>231</v>
      </c>
      <c r="R127" s="15">
        <v>45322</v>
      </c>
      <c r="T127" s="39"/>
      <c r="U127" s="15"/>
    </row>
    <row r="128" spans="1:21" x14ac:dyDescent="0.25">
      <c r="A128" s="15">
        <v>45322</v>
      </c>
      <c r="B128">
        <v>3240517738</v>
      </c>
      <c r="C128">
        <v>1504</v>
      </c>
      <c r="D128" t="s">
        <v>467</v>
      </c>
      <c r="F128">
        <v>2706440</v>
      </c>
      <c r="G128" t="s">
        <v>232</v>
      </c>
      <c r="H128">
        <v>1</v>
      </c>
      <c r="I128" s="15">
        <v>45324</v>
      </c>
      <c r="J128" t="s">
        <v>206</v>
      </c>
      <c r="P128">
        <v>235.2</v>
      </c>
      <c r="Q128" t="s">
        <v>231</v>
      </c>
      <c r="R128" s="15">
        <v>45323</v>
      </c>
      <c r="T128" s="39"/>
      <c r="U128" s="15"/>
    </row>
    <row r="129" spans="1:21" x14ac:dyDescent="0.25">
      <c r="A129" s="15">
        <v>45322</v>
      </c>
      <c r="B129">
        <v>3240517737</v>
      </c>
      <c r="C129">
        <v>1504</v>
      </c>
      <c r="D129" t="s">
        <v>467</v>
      </c>
      <c r="F129">
        <v>2707966</v>
      </c>
      <c r="G129" t="s">
        <v>226</v>
      </c>
      <c r="H129">
        <v>1</v>
      </c>
      <c r="I129" s="15">
        <v>45324</v>
      </c>
      <c r="J129" t="s">
        <v>206</v>
      </c>
      <c r="P129">
        <v>235.2</v>
      </c>
      <c r="Q129" t="s">
        <v>225</v>
      </c>
      <c r="R129" s="15">
        <v>45323</v>
      </c>
      <c r="T129" s="39"/>
      <c r="U129" s="15"/>
    </row>
    <row r="130" spans="1:21" x14ac:dyDescent="0.25">
      <c r="A130" s="15">
        <v>45322</v>
      </c>
      <c r="B130">
        <v>3240517739</v>
      </c>
      <c r="C130">
        <v>1504</v>
      </c>
      <c r="D130" t="s">
        <v>467</v>
      </c>
      <c r="F130">
        <v>2707966</v>
      </c>
      <c r="G130" t="s">
        <v>226</v>
      </c>
      <c r="H130">
        <v>2</v>
      </c>
      <c r="I130" s="15">
        <v>45324</v>
      </c>
      <c r="J130" t="s">
        <v>206</v>
      </c>
      <c r="P130">
        <v>504</v>
      </c>
      <c r="Q130" t="s">
        <v>225</v>
      </c>
      <c r="R130" s="15">
        <v>45323</v>
      </c>
      <c r="T130" s="39"/>
      <c r="U130" s="15"/>
    </row>
    <row r="131" spans="1:21" x14ac:dyDescent="0.25">
      <c r="A131" s="15">
        <v>45322</v>
      </c>
      <c r="B131">
        <v>3240517743</v>
      </c>
      <c r="C131">
        <v>3063</v>
      </c>
      <c r="D131" t="s">
        <v>453</v>
      </c>
      <c r="F131">
        <v>2707966</v>
      </c>
      <c r="G131" t="s">
        <v>226</v>
      </c>
      <c r="H131">
        <v>5</v>
      </c>
      <c r="I131" s="15">
        <v>45324</v>
      </c>
      <c r="J131" t="s">
        <v>206</v>
      </c>
      <c r="P131">
        <v>1814.4</v>
      </c>
      <c r="Q131" t="s">
        <v>225</v>
      </c>
      <c r="R131" s="15">
        <v>45322</v>
      </c>
      <c r="T131" s="39"/>
      <c r="U131" s="15"/>
    </row>
    <row r="132" spans="1:21" x14ac:dyDescent="0.25">
      <c r="A132" s="15">
        <v>45322</v>
      </c>
      <c r="B132">
        <v>3240517705</v>
      </c>
      <c r="C132">
        <v>1504</v>
      </c>
      <c r="D132" t="s">
        <v>467</v>
      </c>
      <c r="F132">
        <v>2712047</v>
      </c>
      <c r="G132" t="s">
        <v>158</v>
      </c>
      <c r="H132">
        <v>8</v>
      </c>
      <c r="I132" s="15">
        <v>45324</v>
      </c>
      <c r="J132" t="s">
        <v>141</v>
      </c>
      <c r="P132">
        <v>2840.4</v>
      </c>
      <c r="Q132" t="s">
        <v>157</v>
      </c>
      <c r="R132" s="15">
        <v>45323</v>
      </c>
      <c r="T132" s="39"/>
      <c r="U132" s="15"/>
    </row>
    <row r="133" spans="1:21" x14ac:dyDescent="0.25">
      <c r="A133" s="15">
        <v>45322</v>
      </c>
      <c r="B133">
        <v>3240517761</v>
      </c>
      <c r="C133">
        <v>1504</v>
      </c>
      <c r="D133" t="s">
        <v>467</v>
      </c>
      <c r="F133">
        <v>2712047</v>
      </c>
      <c r="G133" t="s">
        <v>158</v>
      </c>
      <c r="H133">
        <v>2</v>
      </c>
      <c r="I133" s="15">
        <v>45324</v>
      </c>
      <c r="J133" t="s">
        <v>141</v>
      </c>
      <c r="P133">
        <v>700.8</v>
      </c>
      <c r="Q133" t="s">
        <v>157</v>
      </c>
      <c r="R133" s="15">
        <v>45323</v>
      </c>
      <c r="T133" s="39"/>
      <c r="U133" s="15"/>
    </row>
    <row r="134" spans="1:21" x14ac:dyDescent="0.25">
      <c r="A134" s="15">
        <v>45324</v>
      </c>
      <c r="B134">
        <v>3240517662</v>
      </c>
      <c r="C134">
        <v>2032</v>
      </c>
      <c r="D134" t="s">
        <v>445</v>
      </c>
      <c r="F134">
        <v>2300412</v>
      </c>
      <c r="G134" t="s">
        <v>164</v>
      </c>
      <c r="H134">
        <v>2</v>
      </c>
      <c r="I134" s="15">
        <v>45327</v>
      </c>
      <c r="J134" t="s">
        <v>141</v>
      </c>
      <c r="P134">
        <v>603.08000000000004</v>
      </c>
      <c r="Q134" t="s">
        <v>163</v>
      </c>
      <c r="R134" s="15">
        <v>45325</v>
      </c>
      <c r="T134" s="39"/>
      <c r="U134" s="15"/>
    </row>
    <row r="135" spans="1:21" x14ac:dyDescent="0.25">
      <c r="A135" s="15">
        <v>45324</v>
      </c>
      <c r="B135">
        <v>3240517379</v>
      </c>
      <c r="C135">
        <v>1503</v>
      </c>
      <c r="D135" t="s">
        <v>469</v>
      </c>
      <c r="F135">
        <v>2300412</v>
      </c>
      <c r="G135" t="s">
        <v>164</v>
      </c>
      <c r="H135">
        <v>1</v>
      </c>
      <c r="I135" s="15">
        <v>45324</v>
      </c>
      <c r="J135" t="s">
        <v>141</v>
      </c>
      <c r="P135">
        <v>344.46</v>
      </c>
      <c r="Q135" t="s">
        <v>163</v>
      </c>
      <c r="R135" s="15"/>
      <c r="T135" s="39"/>
      <c r="U135" s="15"/>
    </row>
    <row r="136" spans="1:21" x14ac:dyDescent="0.25">
      <c r="A136" s="15">
        <v>45324</v>
      </c>
      <c r="B136">
        <v>3240517588</v>
      </c>
      <c r="C136">
        <v>1503</v>
      </c>
      <c r="D136" t="s">
        <v>469</v>
      </c>
      <c r="F136">
        <v>2301148</v>
      </c>
      <c r="G136" t="s">
        <v>109</v>
      </c>
      <c r="H136">
        <v>3</v>
      </c>
      <c r="I136" s="15">
        <v>45324</v>
      </c>
      <c r="J136" t="s">
        <v>30</v>
      </c>
      <c r="P136">
        <v>1188</v>
      </c>
      <c r="Q136" t="s">
        <v>108</v>
      </c>
      <c r="T136" s="39"/>
      <c r="U136" s="15"/>
    </row>
    <row r="137" spans="1:21" x14ac:dyDescent="0.25">
      <c r="A137" s="15">
        <v>45324</v>
      </c>
      <c r="B137">
        <v>3240517409</v>
      </c>
      <c r="C137">
        <v>1504</v>
      </c>
      <c r="D137" t="s">
        <v>467</v>
      </c>
      <c r="F137">
        <v>2301288</v>
      </c>
      <c r="G137" t="s">
        <v>129</v>
      </c>
      <c r="H137">
        <v>0</v>
      </c>
      <c r="I137" s="15">
        <v>45325</v>
      </c>
      <c r="J137" t="s">
        <v>30</v>
      </c>
      <c r="P137">
        <v>529.20000000000005</v>
      </c>
      <c r="Q137" t="s">
        <v>126</v>
      </c>
      <c r="T137" s="39"/>
      <c r="U137" s="15"/>
    </row>
    <row r="138" spans="1:21" x14ac:dyDescent="0.25">
      <c r="A138" s="15">
        <v>45324</v>
      </c>
      <c r="B138">
        <v>3240517410</v>
      </c>
      <c r="C138">
        <v>1504</v>
      </c>
      <c r="D138" t="s">
        <v>467</v>
      </c>
      <c r="F138">
        <v>2301288</v>
      </c>
      <c r="G138" t="s">
        <v>129</v>
      </c>
      <c r="H138">
        <v>0</v>
      </c>
      <c r="I138" s="15">
        <v>45325</v>
      </c>
      <c r="J138" t="s">
        <v>30</v>
      </c>
      <c r="P138">
        <v>14336</v>
      </c>
      <c r="Q138" t="s">
        <v>126</v>
      </c>
      <c r="T138" s="39"/>
      <c r="U138" s="15"/>
    </row>
    <row r="139" spans="1:21" x14ac:dyDescent="0.25">
      <c r="A139" s="15">
        <v>45324</v>
      </c>
      <c r="B139">
        <v>3240517910</v>
      </c>
      <c r="C139">
        <v>2121</v>
      </c>
      <c r="D139" t="s">
        <v>458</v>
      </c>
      <c r="F139">
        <v>2301483</v>
      </c>
      <c r="G139" t="s">
        <v>244</v>
      </c>
      <c r="H139">
        <v>4</v>
      </c>
      <c r="I139" s="15">
        <v>45327</v>
      </c>
      <c r="J139" t="s">
        <v>206</v>
      </c>
      <c r="P139">
        <v>1426.96</v>
      </c>
      <c r="Q139" t="s">
        <v>243</v>
      </c>
      <c r="R139" s="15">
        <v>45325</v>
      </c>
      <c r="T139" s="39"/>
      <c r="U139" s="15"/>
    </row>
    <row r="140" spans="1:21" x14ac:dyDescent="0.25">
      <c r="A140" s="15">
        <v>45324</v>
      </c>
      <c r="B140">
        <v>3240518264</v>
      </c>
      <c r="C140">
        <v>3063</v>
      </c>
      <c r="D140" t="s">
        <v>453</v>
      </c>
      <c r="F140">
        <v>2301964</v>
      </c>
      <c r="G140" t="s">
        <v>208</v>
      </c>
      <c r="H140">
        <v>1</v>
      </c>
      <c r="I140" s="15">
        <v>45327</v>
      </c>
      <c r="J140" t="s">
        <v>206</v>
      </c>
      <c r="P140">
        <v>204</v>
      </c>
      <c r="Q140" t="s">
        <v>207</v>
      </c>
      <c r="R140" s="15">
        <v>45324</v>
      </c>
      <c r="T140" s="39"/>
      <c r="U140" s="15"/>
    </row>
    <row r="141" spans="1:21" x14ac:dyDescent="0.25">
      <c r="A141" s="15">
        <v>45324</v>
      </c>
      <c r="B141">
        <v>3240518263</v>
      </c>
      <c r="C141">
        <v>2121</v>
      </c>
      <c r="D141" t="s">
        <v>458</v>
      </c>
      <c r="F141">
        <v>2301964</v>
      </c>
      <c r="G141" t="s">
        <v>208</v>
      </c>
      <c r="H141">
        <v>1</v>
      </c>
      <c r="I141" s="15">
        <v>45327</v>
      </c>
      <c r="J141" t="s">
        <v>206</v>
      </c>
      <c r="P141">
        <v>202</v>
      </c>
      <c r="Q141" t="s">
        <v>207</v>
      </c>
      <c r="R141" s="15">
        <v>45325</v>
      </c>
      <c r="T141" s="39"/>
      <c r="U141" s="15"/>
    </row>
    <row r="142" spans="1:21" x14ac:dyDescent="0.25">
      <c r="A142" s="15">
        <v>45324</v>
      </c>
      <c r="B142">
        <v>3240518452</v>
      </c>
      <c r="C142">
        <v>2032</v>
      </c>
      <c r="D142" t="s">
        <v>445</v>
      </c>
      <c r="F142">
        <v>2302067</v>
      </c>
      <c r="G142" t="s">
        <v>44</v>
      </c>
      <c r="H142">
        <v>7</v>
      </c>
      <c r="I142" s="15">
        <v>45327</v>
      </c>
      <c r="J142" t="s">
        <v>30</v>
      </c>
      <c r="P142">
        <v>2675.85</v>
      </c>
      <c r="Q142" t="s">
        <v>43</v>
      </c>
      <c r="R142" s="15">
        <v>45325</v>
      </c>
      <c r="T142" s="39"/>
      <c r="U142" s="15"/>
    </row>
    <row r="143" spans="1:21" x14ac:dyDescent="0.25">
      <c r="A143" s="15">
        <v>45324</v>
      </c>
      <c r="B143">
        <v>3240517208</v>
      </c>
      <c r="C143">
        <v>1504</v>
      </c>
      <c r="D143" t="s">
        <v>467</v>
      </c>
      <c r="F143">
        <v>2302073</v>
      </c>
      <c r="G143" t="s">
        <v>143</v>
      </c>
      <c r="H143">
        <v>38</v>
      </c>
      <c r="I143" s="15">
        <v>45325</v>
      </c>
      <c r="J143" t="s">
        <v>141</v>
      </c>
      <c r="P143">
        <v>14860</v>
      </c>
      <c r="Q143" t="s">
        <v>142</v>
      </c>
      <c r="T143" s="39"/>
      <c r="U143" s="15"/>
    </row>
    <row r="144" spans="1:21" x14ac:dyDescent="0.25">
      <c r="A144" s="15">
        <v>45324</v>
      </c>
      <c r="B144">
        <v>3240518265</v>
      </c>
      <c r="C144">
        <v>2121</v>
      </c>
      <c r="D144" t="s">
        <v>458</v>
      </c>
      <c r="F144">
        <v>2302940</v>
      </c>
      <c r="G144" t="s">
        <v>106</v>
      </c>
      <c r="H144">
        <v>2</v>
      </c>
      <c r="I144" s="15">
        <v>45327</v>
      </c>
      <c r="J144" t="s">
        <v>30</v>
      </c>
      <c r="P144">
        <v>480</v>
      </c>
      <c r="Q144" t="s">
        <v>105</v>
      </c>
      <c r="R144" s="15">
        <v>45325</v>
      </c>
      <c r="T144" s="39"/>
      <c r="U144" s="15"/>
    </row>
    <row r="145" spans="1:21" x14ac:dyDescent="0.25">
      <c r="A145" s="15">
        <v>45324</v>
      </c>
      <c r="B145">
        <v>3240517733</v>
      </c>
      <c r="C145">
        <v>2121</v>
      </c>
      <c r="D145" t="s">
        <v>458</v>
      </c>
      <c r="F145">
        <v>2303052</v>
      </c>
      <c r="G145" t="s">
        <v>204</v>
      </c>
      <c r="H145">
        <v>1</v>
      </c>
      <c r="I145" s="15">
        <v>45327</v>
      </c>
      <c r="J145" t="s">
        <v>141</v>
      </c>
      <c r="P145">
        <v>206</v>
      </c>
      <c r="Q145" t="s">
        <v>203</v>
      </c>
      <c r="R145" s="15">
        <v>45325</v>
      </c>
      <c r="T145" s="39"/>
      <c r="U145" s="15"/>
    </row>
    <row r="146" spans="1:21" x14ac:dyDescent="0.25">
      <c r="A146" s="15">
        <v>45324</v>
      </c>
      <c r="B146">
        <v>3240517797</v>
      </c>
      <c r="C146">
        <v>1503</v>
      </c>
      <c r="D146" t="s">
        <v>469</v>
      </c>
      <c r="F146">
        <v>2701264</v>
      </c>
      <c r="G146" t="s">
        <v>152</v>
      </c>
      <c r="H146">
        <v>2</v>
      </c>
      <c r="I146" s="15">
        <v>45324</v>
      </c>
      <c r="J146" t="s">
        <v>141</v>
      </c>
      <c r="P146">
        <v>439.89</v>
      </c>
      <c r="Q146" t="s">
        <v>151</v>
      </c>
      <c r="R146" s="15"/>
      <c r="T146" s="39"/>
      <c r="U146" s="15"/>
    </row>
    <row r="147" spans="1:21" x14ac:dyDescent="0.25">
      <c r="A147" s="15">
        <v>45324</v>
      </c>
      <c r="B147">
        <v>3240517382</v>
      </c>
      <c r="C147">
        <v>1503</v>
      </c>
      <c r="D147" t="s">
        <v>469</v>
      </c>
      <c r="F147">
        <v>2701426</v>
      </c>
      <c r="G147" t="s">
        <v>94</v>
      </c>
      <c r="H147">
        <v>4</v>
      </c>
      <c r="I147" s="15">
        <v>45324</v>
      </c>
      <c r="J147" t="s">
        <v>30</v>
      </c>
      <c r="P147">
        <v>1368</v>
      </c>
      <c r="Q147" t="s">
        <v>93</v>
      </c>
      <c r="R147" s="15"/>
      <c r="T147" s="39"/>
      <c r="U147" s="15"/>
    </row>
    <row r="148" spans="1:21" x14ac:dyDescent="0.25">
      <c r="A148" s="15">
        <v>45324</v>
      </c>
      <c r="B148">
        <v>3240517205</v>
      </c>
      <c r="C148">
        <v>1503</v>
      </c>
      <c r="D148" t="s">
        <v>469</v>
      </c>
      <c r="F148">
        <v>2702043</v>
      </c>
      <c r="G148" t="s">
        <v>192</v>
      </c>
      <c r="H148">
        <v>1</v>
      </c>
      <c r="I148" s="15">
        <v>45324</v>
      </c>
      <c r="J148" t="s">
        <v>141</v>
      </c>
      <c r="P148">
        <v>204.56</v>
      </c>
      <c r="Q148" t="s">
        <v>191</v>
      </c>
      <c r="R148" s="15"/>
      <c r="T148" s="39"/>
      <c r="U148" s="15"/>
    </row>
    <row r="149" spans="1:21" x14ac:dyDescent="0.25">
      <c r="A149" s="15">
        <v>45324</v>
      </c>
      <c r="B149">
        <v>3240517206</v>
      </c>
      <c r="C149">
        <v>1504</v>
      </c>
      <c r="D149" t="s">
        <v>467</v>
      </c>
      <c r="F149">
        <v>2702043</v>
      </c>
      <c r="G149" t="s">
        <v>192</v>
      </c>
      <c r="H149">
        <v>1</v>
      </c>
      <c r="I149" s="15">
        <v>45327</v>
      </c>
      <c r="J149" t="s">
        <v>141</v>
      </c>
      <c r="P149">
        <v>203.77</v>
      </c>
      <c r="Q149" t="s">
        <v>191</v>
      </c>
      <c r="R149" s="15">
        <v>45325</v>
      </c>
      <c r="T149" s="39"/>
      <c r="U149" s="15"/>
    </row>
    <row r="150" spans="1:21" x14ac:dyDescent="0.25">
      <c r="A150" s="15">
        <v>45324</v>
      </c>
      <c r="B150">
        <v>3240517229</v>
      </c>
      <c r="C150">
        <v>1505</v>
      </c>
      <c r="D150" t="s">
        <v>466</v>
      </c>
      <c r="F150">
        <v>2704403</v>
      </c>
      <c r="G150" t="s">
        <v>121</v>
      </c>
      <c r="H150">
        <v>8</v>
      </c>
      <c r="I150" s="15">
        <v>45325</v>
      </c>
      <c r="J150" t="s">
        <v>30</v>
      </c>
      <c r="P150">
        <v>3159.19</v>
      </c>
      <c r="Q150" t="s">
        <v>120</v>
      </c>
      <c r="R150" s="15">
        <v>45325</v>
      </c>
      <c r="T150" s="39"/>
      <c r="U150" s="15"/>
    </row>
    <row r="151" spans="1:21" x14ac:dyDescent="0.25">
      <c r="A151" s="15">
        <v>45324</v>
      </c>
      <c r="B151">
        <v>3240517230</v>
      </c>
      <c r="C151">
        <v>3063</v>
      </c>
      <c r="D151" t="s">
        <v>453</v>
      </c>
      <c r="F151">
        <v>2704403</v>
      </c>
      <c r="G151" t="s">
        <v>121</v>
      </c>
      <c r="H151">
        <v>12</v>
      </c>
      <c r="I151" s="15">
        <v>45325</v>
      </c>
      <c r="J151" t="s">
        <v>30</v>
      </c>
      <c r="P151">
        <v>4500</v>
      </c>
      <c r="Q151" t="s">
        <v>120</v>
      </c>
      <c r="R151" s="15">
        <v>45325</v>
      </c>
      <c r="T151" s="39"/>
      <c r="U151" s="15"/>
    </row>
    <row r="152" spans="1:21" x14ac:dyDescent="0.25">
      <c r="A152" s="15">
        <v>45324</v>
      </c>
      <c r="B152">
        <v>3240517589</v>
      </c>
      <c r="C152">
        <v>1503</v>
      </c>
      <c r="D152" t="s">
        <v>469</v>
      </c>
      <c r="F152">
        <v>2704458</v>
      </c>
      <c r="G152" t="s">
        <v>97</v>
      </c>
      <c r="H152">
        <v>3</v>
      </c>
      <c r="I152" s="15">
        <v>45324</v>
      </c>
      <c r="J152" t="s">
        <v>30</v>
      </c>
      <c r="P152">
        <v>876</v>
      </c>
      <c r="Q152" t="s">
        <v>96</v>
      </c>
      <c r="T152" s="39"/>
      <c r="U152" s="15"/>
    </row>
    <row r="153" spans="1:21" x14ac:dyDescent="0.25">
      <c r="A153" s="15">
        <v>45324</v>
      </c>
      <c r="B153">
        <v>3240517586</v>
      </c>
      <c r="C153">
        <v>1503</v>
      </c>
      <c r="D153" t="s">
        <v>469</v>
      </c>
      <c r="F153">
        <v>2704459</v>
      </c>
      <c r="G153" t="s">
        <v>53</v>
      </c>
      <c r="H153">
        <v>3</v>
      </c>
      <c r="I153" s="15">
        <v>45324</v>
      </c>
      <c r="J153" t="s">
        <v>30</v>
      </c>
      <c r="P153">
        <v>848</v>
      </c>
      <c r="Q153" t="s">
        <v>52</v>
      </c>
      <c r="T153" s="39"/>
      <c r="U153" s="15"/>
    </row>
    <row r="154" spans="1:21" x14ac:dyDescent="0.25">
      <c r="A154" s="15">
        <v>45324</v>
      </c>
      <c r="B154">
        <v>3240517587</v>
      </c>
      <c r="C154">
        <v>1503</v>
      </c>
      <c r="D154" t="s">
        <v>469</v>
      </c>
      <c r="F154">
        <v>2704460</v>
      </c>
      <c r="G154" t="s">
        <v>62</v>
      </c>
      <c r="H154">
        <v>3</v>
      </c>
      <c r="I154" s="15">
        <v>45324</v>
      </c>
      <c r="J154" t="s">
        <v>30</v>
      </c>
      <c r="P154">
        <v>820</v>
      </c>
      <c r="Q154" t="s">
        <v>61</v>
      </c>
      <c r="T154" s="39"/>
      <c r="U154" s="15"/>
    </row>
    <row r="155" spans="1:21" x14ac:dyDescent="0.25">
      <c r="A155" s="15">
        <v>45324</v>
      </c>
      <c r="B155">
        <v>3240505863</v>
      </c>
      <c r="C155">
        <v>1503</v>
      </c>
      <c r="D155" t="s">
        <v>469</v>
      </c>
      <c r="F155">
        <v>2705404</v>
      </c>
      <c r="G155" t="s">
        <v>82</v>
      </c>
      <c r="H155">
        <v>10</v>
      </c>
      <c r="I155" s="15">
        <v>45324</v>
      </c>
      <c r="J155" t="s">
        <v>30</v>
      </c>
      <c r="P155">
        <v>3608</v>
      </c>
      <c r="Q155" t="s">
        <v>81</v>
      </c>
      <c r="R155" s="15"/>
      <c r="T155" s="39"/>
      <c r="U155" s="15"/>
    </row>
    <row r="156" spans="1:21" x14ac:dyDescent="0.25">
      <c r="A156" s="15">
        <v>45324</v>
      </c>
      <c r="B156">
        <v>3240518338</v>
      </c>
      <c r="C156">
        <v>1503</v>
      </c>
      <c r="D156" t="s">
        <v>469</v>
      </c>
      <c r="F156">
        <v>2705404</v>
      </c>
      <c r="G156" t="s">
        <v>82</v>
      </c>
      <c r="H156">
        <v>4</v>
      </c>
      <c r="I156" s="15">
        <v>45324</v>
      </c>
      <c r="J156" t="s">
        <v>30</v>
      </c>
      <c r="P156">
        <v>1211.8</v>
      </c>
      <c r="Q156" t="s">
        <v>81</v>
      </c>
      <c r="R156" s="15"/>
      <c r="T156" s="39"/>
      <c r="U156" s="15"/>
    </row>
    <row r="157" spans="1:21" x14ac:dyDescent="0.25">
      <c r="A157" s="15">
        <v>45324</v>
      </c>
      <c r="B157">
        <v>3240518346</v>
      </c>
      <c r="C157">
        <v>1503</v>
      </c>
      <c r="D157" t="s">
        <v>469</v>
      </c>
      <c r="F157">
        <v>2705408</v>
      </c>
      <c r="G157" t="s">
        <v>56</v>
      </c>
      <c r="H157">
        <v>2</v>
      </c>
      <c r="I157" s="15">
        <v>45324</v>
      </c>
      <c r="J157" t="s">
        <v>30</v>
      </c>
      <c r="P157">
        <v>716.36</v>
      </c>
      <c r="Q157" t="s">
        <v>55</v>
      </c>
      <c r="R157" s="15"/>
      <c r="T157" s="39"/>
      <c r="U157" s="15"/>
    </row>
    <row r="158" spans="1:21" x14ac:dyDescent="0.25">
      <c r="A158" s="15">
        <v>45324</v>
      </c>
      <c r="B158">
        <v>3240505876</v>
      </c>
      <c r="C158">
        <v>1503</v>
      </c>
      <c r="D158" t="s">
        <v>469</v>
      </c>
      <c r="F158">
        <v>2705408</v>
      </c>
      <c r="G158" t="s">
        <v>56</v>
      </c>
      <c r="H158">
        <v>8</v>
      </c>
      <c r="I158" s="15">
        <v>45324</v>
      </c>
      <c r="J158" t="s">
        <v>30</v>
      </c>
      <c r="P158">
        <v>3012</v>
      </c>
      <c r="Q158" t="s">
        <v>55</v>
      </c>
      <c r="R158" s="15"/>
      <c r="T158" s="39"/>
      <c r="U158" s="15"/>
    </row>
    <row r="159" spans="1:21" x14ac:dyDescent="0.25">
      <c r="A159" s="15">
        <v>45324</v>
      </c>
      <c r="B159">
        <v>3240517800</v>
      </c>
      <c r="C159">
        <v>1503</v>
      </c>
      <c r="D159" t="s">
        <v>469</v>
      </c>
      <c r="F159">
        <v>2705505</v>
      </c>
      <c r="G159" t="s">
        <v>250</v>
      </c>
      <c r="H159">
        <v>5</v>
      </c>
      <c r="I159" s="15">
        <v>45324</v>
      </c>
      <c r="J159" t="s">
        <v>206</v>
      </c>
      <c r="P159">
        <v>1752.25</v>
      </c>
      <c r="Q159" t="s">
        <v>249</v>
      </c>
      <c r="R159" s="15"/>
      <c r="T159" s="39"/>
      <c r="U159" s="15"/>
    </row>
    <row r="160" spans="1:21" x14ac:dyDescent="0.25">
      <c r="A160" s="15">
        <v>45324</v>
      </c>
      <c r="B160">
        <v>3240517533</v>
      </c>
      <c r="C160">
        <v>1503</v>
      </c>
      <c r="D160" t="s">
        <v>469</v>
      </c>
      <c r="F160">
        <v>2705535</v>
      </c>
      <c r="G160" t="s">
        <v>184</v>
      </c>
      <c r="H160">
        <v>2</v>
      </c>
      <c r="I160" s="15">
        <v>45324</v>
      </c>
      <c r="J160" t="s">
        <v>141</v>
      </c>
      <c r="P160">
        <v>458.35</v>
      </c>
      <c r="Q160" t="s">
        <v>183</v>
      </c>
      <c r="R160" s="15"/>
      <c r="T160" s="39"/>
      <c r="U160" s="15"/>
    </row>
    <row r="161" spans="1:21" x14ac:dyDescent="0.25">
      <c r="A161" s="15">
        <v>45324</v>
      </c>
      <c r="B161">
        <v>3240517535</v>
      </c>
      <c r="C161">
        <v>1503</v>
      </c>
      <c r="D161" t="s">
        <v>469</v>
      </c>
      <c r="F161">
        <v>2705536</v>
      </c>
      <c r="G161" t="s">
        <v>173</v>
      </c>
      <c r="H161">
        <v>5</v>
      </c>
      <c r="I161" s="15">
        <v>45324</v>
      </c>
      <c r="J161" t="s">
        <v>141</v>
      </c>
      <c r="P161">
        <v>1671.2</v>
      </c>
      <c r="Q161" t="s">
        <v>172</v>
      </c>
      <c r="R161" s="15"/>
      <c r="T161" s="39"/>
      <c r="U161" s="15"/>
    </row>
    <row r="162" spans="1:21" x14ac:dyDescent="0.25">
      <c r="A162" s="15">
        <v>45324</v>
      </c>
      <c r="B162">
        <v>3240517919</v>
      </c>
      <c r="C162">
        <v>1504</v>
      </c>
      <c r="D162" t="s">
        <v>467</v>
      </c>
      <c r="F162">
        <v>2706440</v>
      </c>
      <c r="G162" t="s">
        <v>232</v>
      </c>
      <c r="H162">
        <v>2</v>
      </c>
      <c r="I162" s="15">
        <v>45327</v>
      </c>
      <c r="J162" t="s">
        <v>206</v>
      </c>
      <c r="P162">
        <v>470.4</v>
      </c>
      <c r="Q162" t="s">
        <v>231</v>
      </c>
      <c r="R162" s="15">
        <v>45325</v>
      </c>
      <c r="T162" s="39"/>
      <c r="U162" s="15"/>
    </row>
    <row r="163" spans="1:21" x14ac:dyDescent="0.25">
      <c r="A163" s="15">
        <v>45324</v>
      </c>
      <c r="B163">
        <v>3240517758</v>
      </c>
      <c r="C163">
        <v>3063</v>
      </c>
      <c r="D163" t="s">
        <v>453</v>
      </c>
      <c r="F163">
        <v>2707952</v>
      </c>
      <c r="G163" t="s">
        <v>288</v>
      </c>
      <c r="H163">
        <v>1</v>
      </c>
      <c r="I163" s="15">
        <v>45327</v>
      </c>
      <c r="J163" t="s">
        <v>206</v>
      </c>
      <c r="P163">
        <v>348</v>
      </c>
      <c r="Q163" t="s">
        <v>287</v>
      </c>
      <c r="R163" s="15">
        <v>45324</v>
      </c>
      <c r="T163" s="39"/>
      <c r="U163" s="15"/>
    </row>
    <row r="164" spans="1:21" x14ac:dyDescent="0.25">
      <c r="A164" s="15">
        <v>45324</v>
      </c>
      <c r="B164">
        <v>3240517913</v>
      </c>
      <c r="C164">
        <v>2121</v>
      </c>
      <c r="D164" t="s">
        <v>458</v>
      </c>
      <c r="F164">
        <v>2707966</v>
      </c>
      <c r="G164" t="s">
        <v>226</v>
      </c>
      <c r="H164">
        <v>4</v>
      </c>
      <c r="I164" s="15">
        <v>45327</v>
      </c>
      <c r="J164" t="s">
        <v>206</v>
      </c>
      <c r="P164">
        <v>1431.89</v>
      </c>
      <c r="Q164" t="s">
        <v>225</v>
      </c>
      <c r="R164" s="15">
        <v>45325</v>
      </c>
      <c r="T164" s="39"/>
      <c r="U164" s="15"/>
    </row>
    <row r="165" spans="1:21" x14ac:dyDescent="0.25">
      <c r="A165" s="15">
        <v>45324</v>
      </c>
      <c r="B165">
        <v>3240518386</v>
      </c>
      <c r="C165">
        <v>1503</v>
      </c>
      <c r="D165" t="s">
        <v>469</v>
      </c>
      <c r="F165">
        <v>2708355</v>
      </c>
      <c r="G165" t="s">
        <v>137</v>
      </c>
      <c r="H165">
        <v>7</v>
      </c>
      <c r="I165" s="15">
        <v>45324</v>
      </c>
      <c r="J165" t="s">
        <v>30</v>
      </c>
      <c r="P165">
        <v>2546.0700000000002</v>
      </c>
      <c r="Q165" t="s">
        <v>136</v>
      </c>
      <c r="R165" s="15"/>
      <c r="T165" s="39"/>
      <c r="U165" s="15"/>
    </row>
    <row r="166" spans="1:21" x14ac:dyDescent="0.25">
      <c r="A166" s="15">
        <v>45324</v>
      </c>
      <c r="B166">
        <v>3240517798</v>
      </c>
      <c r="C166">
        <v>1503</v>
      </c>
      <c r="D166" t="s">
        <v>469</v>
      </c>
      <c r="F166">
        <v>2708355</v>
      </c>
      <c r="G166" t="s">
        <v>137</v>
      </c>
      <c r="H166">
        <v>2</v>
      </c>
      <c r="I166" s="15">
        <v>45324</v>
      </c>
      <c r="J166" t="s">
        <v>30</v>
      </c>
      <c r="P166">
        <v>777.89</v>
      </c>
      <c r="Q166" t="s">
        <v>136</v>
      </c>
      <c r="R166" s="15"/>
      <c r="T166" s="39"/>
      <c r="U166" s="15"/>
    </row>
    <row r="167" spans="1:21" x14ac:dyDescent="0.25">
      <c r="A167" s="15">
        <v>45324</v>
      </c>
      <c r="B167">
        <v>3240518451</v>
      </c>
      <c r="C167">
        <v>1503</v>
      </c>
      <c r="D167" t="s">
        <v>469</v>
      </c>
      <c r="F167">
        <v>2708355</v>
      </c>
      <c r="G167" t="s">
        <v>137</v>
      </c>
      <c r="H167">
        <v>2</v>
      </c>
      <c r="I167" s="15">
        <v>45324</v>
      </c>
      <c r="J167" t="s">
        <v>30</v>
      </c>
      <c r="P167">
        <v>533.15</v>
      </c>
      <c r="Q167" t="s">
        <v>136</v>
      </c>
      <c r="R167" s="15"/>
      <c r="T167" s="39"/>
      <c r="U167" s="15"/>
    </row>
    <row r="168" spans="1:21" x14ac:dyDescent="0.25">
      <c r="A168" s="15">
        <v>45324</v>
      </c>
      <c r="B168">
        <v>3240518435</v>
      </c>
      <c r="C168">
        <v>1503</v>
      </c>
      <c r="D168" t="s">
        <v>469</v>
      </c>
      <c r="F168">
        <v>2708355</v>
      </c>
      <c r="G168" t="s">
        <v>137</v>
      </c>
      <c r="H168">
        <v>1</v>
      </c>
      <c r="I168" s="15">
        <v>45324</v>
      </c>
      <c r="J168" t="s">
        <v>30</v>
      </c>
      <c r="P168">
        <v>120.82</v>
      </c>
      <c r="Q168" t="s">
        <v>136</v>
      </c>
      <c r="R168" s="15"/>
      <c r="T168" s="39"/>
      <c r="U168" s="15"/>
    </row>
    <row r="169" spans="1:21" x14ac:dyDescent="0.25">
      <c r="A169" s="15">
        <v>45324</v>
      </c>
      <c r="B169">
        <v>3240517799</v>
      </c>
      <c r="C169">
        <v>1503</v>
      </c>
      <c r="D169" t="s">
        <v>469</v>
      </c>
      <c r="F169">
        <v>2709380</v>
      </c>
      <c r="G169" t="s">
        <v>132</v>
      </c>
      <c r="H169">
        <v>6</v>
      </c>
      <c r="I169" s="15">
        <v>45324</v>
      </c>
      <c r="J169" t="s">
        <v>30</v>
      </c>
      <c r="P169">
        <v>2198.0500000000002</v>
      </c>
      <c r="Q169" t="s">
        <v>131</v>
      </c>
      <c r="R169" s="15"/>
      <c r="T169" s="39"/>
      <c r="U169" s="15"/>
    </row>
    <row r="170" spans="1:21" x14ac:dyDescent="0.25">
      <c r="A170" s="15">
        <v>45324</v>
      </c>
      <c r="B170">
        <v>3240518209</v>
      </c>
      <c r="C170">
        <v>2121</v>
      </c>
      <c r="D170" t="s">
        <v>458</v>
      </c>
      <c r="F170">
        <v>2711504</v>
      </c>
      <c r="G170" t="s">
        <v>247</v>
      </c>
      <c r="H170">
        <v>1</v>
      </c>
      <c r="I170" s="15">
        <v>45327</v>
      </c>
      <c r="J170" t="s">
        <v>206</v>
      </c>
      <c r="P170">
        <v>300</v>
      </c>
      <c r="Q170" t="s">
        <v>246</v>
      </c>
      <c r="R170" s="15">
        <v>45325</v>
      </c>
      <c r="T170" s="39"/>
      <c r="U170" s="15"/>
    </row>
    <row r="171" spans="1:21" x14ac:dyDescent="0.25">
      <c r="A171" s="15">
        <v>45324</v>
      </c>
      <c r="B171">
        <v>3240518210</v>
      </c>
      <c r="C171">
        <v>2032</v>
      </c>
      <c r="D171" t="s">
        <v>445</v>
      </c>
      <c r="F171">
        <v>2711504</v>
      </c>
      <c r="G171" t="s">
        <v>247</v>
      </c>
      <c r="H171">
        <v>1</v>
      </c>
      <c r="I171" s="15">
        <v>45327</v>
      </c>
      <c r="J171" t="s">
        <v>206</v>
      </c>
      <c r="P171">
        <v>204.45</v>
      </c>
      <c r="Q171" t="s">
        <v>246</v>
      </c>
      <c r="R171" s="15">
        <v>45325</v>
      </c>
      <c r="T171" s="39"/>
      <c r="U171" s="15"/>
    </row>
    <row r="172" spans="1:21" x14ac:dyDescent="0.25">
      <c r="A172" s="15">
        <v>45324</v>
      </c>
      <c r="B172">
        <v>3240518059</v>
      </c>
      <c r="C172">
        <v>3063</v>
      </c>
      <c r="D172" t="s">
        <v>453</v>
      </c>
      <c r="F172">
        <v>2713469</v>
      </c>
      <c r="G172" t="s">
        <v>223</v>
      </c>
      <c r="H172">
        <v>4</v>
      </c>
      <c r="I172" s="15">
        <v>45327</v>
      </c>
      <c r="J172" t="s">
        <v>206</v>
      </c>
      <c r="P172">
        <v>1264</v>
      </c>
      <c r="Q172" t="s">
        <v>222</v>
      </c>
      <c r="R172" s="15">
        <v>45324</v>
      </c>
      <c r="T172" s="39"/>
      <c r="U172" s="15"/>
    </row>
    <row r="173" spans="1:21" x14ac:dyDescent="0.25">
      <c r="A173" s="15">
        <v>45324</v>
      </c>
      <c r="B173">
        <v>3240515391</v>
      </c>
      <c r="C173">
        <v>1503</v>
      </c>
      <c r="D173" t="s">
        <v>469</v>
      </c>
      <c r="F173">
        <v>2713871</v>
      </c>
      <c r="G173" t="s">
        <v>201</v>
      </c>
      <c r="H173">
        <v>3</v>
      </c>
      <c r="I173" s="15">
        <v>45324</v>
      </c>
      <c r="J173" t="s">
        <v>141</v>
      </c>
      <c r="P173">
        <v>1382.4</v>
      </c>
      <c r="Q173" t="s">
        <v>200</v>
      </c>
      <c r="R173" s="15"/>
      <c r="T173" s="39"/>
      <c r="U173" s="15"/>
    </row>
    <row r="174" spans="1:21" x14ac:dyDescent="0.25">
      <c r="A174" s="15">
        <v>45324</v>
      </c>
      <c r="B174">
        <v>3240517658</v>
      </c>
      <c r="C174">
        <v>1503</v>
      </c>
      <c r="D174" t="s">
        <v>469</v>
      </c>
      <c r="F174">
        <v>2713871</v>
      </c>
      <c r="G174" t="s">
        <v>201</v>
      </c>
      <c r="H174">
        <v>1</v>
      </c>
      <c r="I174" s="15">
        <v>45324</v>
      </c>
      <c r="J174" t="s">
        <v>141</v>
      </c>
      <c r="P174">
        <v>240</v>
      </c>
      <c r="Q174" t="s">
        <v>200</v>
      </c>
      <c r="R174" s="15"/>
      <c r="T174" s="39"/>
      <c r="U174" s="15"/>
    </row>
    <row r="175" spans="1:21" x14ac:dyDescent="0.25">
      <c r="A175" s="15">
        <v>45324</v>
      </c>
      <c r="B175">
        <v>3240517709</v>
      </c>
      <c r="C175">
        <v>2121</v>
      </c>
      <c r="D175" t="s">
        <v>458</v>
      </c>
      <c r="F175">
        <v>2713949</v>
      </c>
      <c r="G175" t="s">
        <v>1099</v>
      </c>
      <c r="H175">
        <v>3</v>
      </c>
      <c r="I175" s="15">
        <v>45327</v>
      </c>
      <c r="J175" t="s">
        <v>206</v>
      </c>
      <c r="P175">
        <v>1032</v>
      </c>
      <c r="Q175" t="s">
        <v>17536</v>
      </c>
      <c r="R175" s="15">
        <v>45325</v>
      </c>
      <c r="T175" s="39"/>
      <c r="U175" s="15"/>
    </row>
    <row r="176" spans="1:21" x14ac:dyDescent="0.25">
      <c r="A176" s="15">
        <v>45324</v>
      </c>
      <c r="B176">
        <v>3240518213</v>
      </c>
      <c r="C176">
        <v>2121</v>
      </c>
      <c r="D176" t="s">
        <v>458</v>
      </c>
      <c r="F176">
        <v>2300412</v>
      </c>
      <c r="G176" t="s">
        <v>164</v>
      </c>
      <c r="H176">
        <v>3</v>
      </c>
      <c r="I176" s="15">
        <v>45327</v>
      </c>
      <c r="J176" t="s">
        <v>141</v>
      </c>
      <c r="P176">
        <v>1067.97</v>
      </c>
      <c r="Q176" t="s">
        <v>163</v>
      </c>
      <c r="R176" s="15">
        <v>45325</v>
      </c>
      <c r="T176" s="39"/>
      <c r="U176" s="15"/>
    </row>
    <row r="177" spans="1:21" x14ac:dyDescent="0.25">
      <c r="A177" s="15">
        <v>45324</v>
      </c>
      <c r="B177">
        <v>3240518309</v>
      </c>
      <c r="C177">
        <v>1504</v>
      </c>
      <c r="D177" t="s">
        <v>467</v>
      </c>
      <c r="F177">
        <v>2300412</v>
      </c>
      <c r="G177" t="s">
        <v>164</v>
      </c>
      <c r="H177">
        <v>5</v>
      </c>
      <c r="I177" s="15">
        <v>45327</v>
      </c>
      <c r="J177" t="s">
        <v>141</v>
      </c>
      <c r="P177">
        <v>1889</v>
      </c>
      <c r="Q177" t="s">
        <v>163</v>
      </c>
      <c r="R177" s="15">
        <v>45325</v>
      </c>
      <c r="T177" s="39"/>
      <c r="U177" s="15"/>
    </row>
    <row r="178" spans="1:21" x14ac:dyDescent="0.25">
      <c r="A178" s="15">
        <v>45324</v>
      </c>
      <c r="B178">
        <v>3240518320</v>
      </c>
      <c r="C178">
        <v>1504</v>
      </c>
      <c r="D178" t="s">
        <v>467</v>
      </c>
      <c r="F178">
        <v>2301483</v>
      </c>
      <c r="G178" t="s">
        <v>244</v>
      </c>
      <c r="H178">
        <v>2</v>
      </c>
      <c r="I178" s="15">
        <v>45327</v>
      </c>
      <c r="J178" t="s">
        <v>206</v>
      </c>
      <c r="P178">
        <v>470.4</v>
      </c>
      <c r="Q178" t="s">
        <v>243</v>
      </c>
      <c r="R178" s="15">
        <v>45325</v>
      </c>
      <c r="T178" s="39"/>
      <c r="U178" s="15"/>
    </row>
    <row r="179" spans="1:21" x14ac:dyDescent="0.25">
      <c r="A179" s="15">
        <v>45324</v>
      </c>
      <c r="B179">
        <v>3240518308</v>
      </c>
      <c r="C179">
        <v>1504</v>
      </c>
      <c r="D179" t="s">
        <v>467</v>
      </c>
      <c r="F179">
        <v>2302240</v>
      </c>
      <c r="G179" t="s">
        <v>16957</v>
      </c>
      <c r="H179">
        <v>2</v>
      </c>
      <c r="I179" s="15">
        <v>45327</v>
      </c>
      <c r="J179" t="s">
        <v>206</v>
      </c>
      <c r="P179">
        <v>616</v>
      </c>
      <c r="Q179" t="s">
        <v>17673</v>
      </c>
      <c r="T179" s="39"/>
      <c r="U179" s="15"/>
    </row>
    <row r="180" spans="1:21" x14ac:dyDescent="0.25">
      <c r="A180" s="15">
        <v>45325</v>
      </c>
      <c r="B180">
        <v>3240518814</v>
      </c>
      <c r="C180">
        <v>2122</v>
      </c>
      <c r="D180" t="s">
        <v>460</v>
      </c>
      <c r="F180">
        <v>2704459</v>
      </c>
      <c r="G180" t="s">
        <v>53</v>
      </c>
      <c r="H180">
        <v>2</v>
      </c>
      <c r="I180" s="15">
        <v>45325</v>
      </c>
      <c r="J180" t="s">
        <v>30</v>
      </c>
      <c r="P180">
        <v>609</v>
      </c>
      <c r="Q180" t="s">
        <v>52</v>
      </c>
      <c r="T180" s="39"/>
      <c r="U180" s="15"/>
    </row>
    <row r="181" spans="1:21" x14ac:dyDescent="0.25">
      <c r="A181" s="15">
        <v>45324</v>
      </c>
      <c r="B181">
        <v>3240518212</v>
      </c>
      <c r="C181">
        <v>2121</v>
      </c>
      <c r="D181" t="s">
        <v>458</v>
      </c>
      <c r="F181">
        <v>2705840</v>
      </c>
      <c r="G181" t="s">
        <v>195</v>
      </c>
      <c r="H181">
        <v>6</v>
      </c>
      <c r="I181" s="15">
        <v>45327</v>
      </c>
      <c r="J181" t="s">
        <v>141</v>
      </c>
      <c r="P181">
        <v>2184</v>
      </c>
      <c r="Q181" t="s">
        <v>194</v>
      </c>
      <c r="R181" s="15">
        <v>45325</v>
      </c>
      <c r="T181" s="39"/>
      <c r="U181" s="15"/>
    </row>
    <row r="182" spans="1:21" x14ac:dyDescent="0.25">
      <c r="A182" s="15">
        <v>45324</v>
      </c>
      <c r="B182">
        <v>3240518214</v>
      </c>
      <c r="C182">
        <v>2121</v>
      </c>
      <c r="D182" t="s">
        <v>458</v>
      </c>
      <c r="F182">
        <v>2706440</v>
      </c>
      <c r="G182" t="s">
        <v>232</v>
      </c>
      <c r="H182">
        <v>4</v>
      </c>
      <c r="I182" s="15">
        <v>45327</v>
      </c>
      <c r="J182" t="s">
        <v>206</v>
      </c>
      <c r="P182">
        <v>1375.3</v>
      </c>
      <c r="Q182" t="s">
        <v>231</v>
      </c>
      <c r="R182" s="15">
        <v>45325</v>
      </c>
      <c r="T182" s="39"/>
      <c r="U182" s="15"/>
    </row>
    <row r="183" spans="1:21" x14ac:dyDescent="0.25">
      <c r="A183" s="15">
        <v>45324</v>
      </c>
      <c r="B183">
        <v>3240518215</v>
      </c>
      <c r="C183">
        <v>2121</v>
      </c>
      <c r="D183" t="s">
        <v>458</v>
      </c>
      <c r="F183">
        <v>2706440</v>
      </c>
      <c r="G183" t="s">
        <v>232</v>
      </c>
      <c r="H183">
        <v>15</v>
      </c>
      <c r="I183" s="15">
        <v>45327</v>
      </c>
      <c r="J183" t="s">
        <v>206</v>
      </c>
      <c r="P183">
        <v>5775</v>
      </c>
      <c r="Q183" t="s">
        <v>231</v>
      </c>
      <c r="R183" s="15">
        <v>45325</v>
      </c>
      <c r="T183" s="39"/>
      <c r="U183" s="15"/>
    </row>
    <row r="184" spans="1:21" x14ac:dyDescent="0.25">
      <c r="A184" s="15">
        <v>45324</v>
      </c>
      <c r="B184">
        <v>3240518319</v>
      </c>
      <c r="C184">
        <v>1504</v>
      </c>
      <c r="D184" t="s">
        <v>467</v>
      </c>
      <c r="F184">
        <v>2707966</v>
      </c>
      <c r="G184" t="s">
        <v>226</v>
      </c>
      <c r="H184">
        <v>2</v>
      </c>
      <c r="I184" s="15">
        <v>45327</v>
      </c>
      <c r="J184" t="s">
        <v>206</v>
      </c>
      <c r="P184">
        <v>470.4</v>
      </c>
      <c r="Q184" t="s">
        <v>225</v>
      </c>
      <c r="R184" s="15">
        <v>45325</v>
      </c>
      <c r="T184" s="39"/>
      <c r="U184" s="15"/>
    </row>
    <row r="185" spans="1:21" x14ac:dyDescent="0.25">
      <c r="A185" s="15">
        <v>45325</v>
      </c>
      <c r="B185">
        <v>3240518249</v>
      </c>
      <c r="C185">
        <v>3063</v>
      </c>
      <c r="D185" t="s">
        <v>453</v>
      </c>
      <c r="F185">
        <v>2711994</v>
      </c>
      <c r="G185" t="s">
        <v>149</v>
      </c>
      <c r="H185">
        <v>39</v>
      </c>
      <c r="I185" s="15">
        <v>45325</v>
      </c>
      <c r="J185" t="s">
        <v>141</v>
      </c>
      <c r="P185">
        <v>19800</v>
      </c>
      <c r="Q185" t="s">
        <v>148</v>
      </c>
      <c r="T185" s="39"/>
      <c r="U185" s="15"/>
    </row>
    <row r="186" spans="1:21" x14ac:dyDescent="0.25">
      <c r="A186" s="15">
        <v>45324</v>
      </c>
      <c r="B186">
        <v>3240517923</v>
      </c>
      <c r="C186">
        <v>2121</v>
      </c>
      <c r="D186" t="s">
        <v>458</v>
      </c>
      <c r="F186">
        <v>2301483</v>
      </c>
      <c r="G186" t="s">
        <v>244</v>
      </c>
      <c r="H186">
        <v>13</v>
      </c>
      <c r="I186" s="15">
        <v>45327</v>
      </c>
      <c r="J186" t="s">
        <v>206</v>
      </c>
      <c r="P186">
        <v>4914</v>
      </c>
      <c r="Q186" t="s">
        <v>243</v>
      </c>
      <c r="R186" s="15">
        <v>45325</v>
      </c>
      <c r="T186" s="39"/>
      <c r="U186" s="15"/>
    </row>
    <row r="187" spans="1:21" x14ac:dyDescent="0.25">
      <c r="A187" s="15">
        <v>45324</v>
      </c>
      <c r="B187">
        <v>3240518317</v>
      </c>
      <c r="C187">
        <v>3063</v>
      </c>
      <c r="D187" t="s">
        <v>453</v>
      </c>
      <c r="F187">
        <v>2301483</v>
      </c>
      <c r="G187" t="s">
        <v>244</v>
      </c>
      <c r="H187">
        <v>4</v>
      </c>
      <c r="I187" s="15">
        <v>45327</v>
      </c>
      <c r="J187" t="s">
        <v>206</v>
      </c>
      <c r="P187">
        <v>1512</v>
      </c>
      <c r="Q187" t="s">
        <v>243</v>
      </c>
      <c r="R187" s="15">
        <v>45324</v>
      </c>
      <c r="T187" s="39"/>
      <c r="U187" s="15"/>
    </row>
    <row r="188" spans="1:21" x14ac:dyDescent="0.25">
      <c r="A188" s="15">
        <v>45324</v>
      </c>
      <c r="B188">
        <v>3240518891</v>
      </c>
      <c r="C188">
        <v>2121</v>
      </c>
      <c r="D188" t="s">
        <v>458</v>
      </c>
      <c r="F188">
        <v>2301483</v>
      </c>
      <c r="G188" t="s">
        <v>244</v>
      </c>
      <c r="H188">
        <v>3</v>
      </c>
      <c r="I188" s="15">
        <v>45327</v>
      </c>
      <c r="J188" t="s">
        <v>206</v>
      </c>
      <c r="P188">
        <v>1134</v>
      </c>
      <c r="Q188" t="s">
        <v>243</v>
      </c>
      <c r="R188" s="15">
        <v>45325</v>
      </c>
      <c r="T188" s="39"/>
      <c r="U188" s="15"/>
    </row>
    <row r="189" spans="1:21" x14ac:dyDescent="0.25">
      <c r="A189" s="15">
        <v>45324</v>
      </c>
      <c r="B189">
        <v>3240518311</v>
      </c>
      <c r="C189">
        <v>3063</v>
      </c>
      <c r="D189" t="s">
        <v>453</v>
      </c>
      <c r="F189">
        <v>2302240</v>
      </c>
      <c r="G189" t="s">
        <v>16957</v>
      </c>
      <c r="H189">
        <v>9</v>
      </c>
      <c r="I189" s="15">
        <v>45327</v>
      </c>
      <c r="J189" t="s">
        <v>206</v>
      </c>
      <c r="P189">
        <v>3308</v>
      </c>
      <c r="Q189" t="s">
        <v>17673</v>
      </c>
      <c r="T189" s="39"/>
      <c r="U189" s="15"/>
    </row>
    <row r="190" spans="1:21" x14ac:dyDescent="0.25">
      <c r="A190" s="15">
        <v>45324</v>
      </c>
      <c r="B190">
        <v>3240518318</v>
      </c>
      <c r="C190">
        <v>3063</v>
      </c>
      <c r="D190" t="s">
        <v>453</v>
      </c>
      <c r="F190">
        <v>2706440</v>
      </c>
      <c r="G190" t="s">
        <v>232</v>
      </c>
      <c r="H190">
        <v>9</v>
      </c>
      <c r="I190" s="15">
        <v>45327</v>
      </c>
      <c r="J190" t="s">
        <v>206</v>
      </c>
      <c r="P190">
        <v>3326.4</v>
      </c>
      <c r="Q190" t="s">
        <v>231</v>
      </c>
      <c r="R190" s="15">
        <v>45324</v>
      </c>
      <c r="T190" s="39"/>
      <c r="U190" s="15"/>
    </row>
    <row r="191" spans="1:21" x14ac:dyDescent="0.25">
      <c r="A191" s="15">
        <v>45324</v>
      </c>
      <c r="B191">
        <v>3240518316</v>
      </c>
      <c r="C191">
        <v>3063</v>
      </c>
      <c r="D191" t="s">
        <v>453</v>
      </c>
      <c r="F191">
        <v>2707966</v>
      </c>
      <c r="G191" t="s">
        <v>226</v>
      </c>
      <c r="H191">
        <v>4</v>
      </c>
      <c r="I191" s="15">
        <v>45327</v>
      </c>
      <c r="J191" t="s">
        <v>206</v>
      </c>
      <c r="P191">
        <v>1209.5999999999999</v>
      </c>
      <c r="Q191" t="s">
        <v>225</v>
      </c>
      <c r="R191" s="15">
        <v>45324</v>
      </c>
      <c r="T191" s="39"/>
      <c r="U191" s="15"/>
    </row>
    <row r="192" spans="1:21" x14ac:dyDescent="0.25">
      <c r="A192" s="15">
        <v>45324</v>
      </c>
      <c r="B192">
        <v>3240517926</v>
      </c>
      <c r="C192">
        <v>2121</v>
      </c>
      <c r="D192" t="s">
        <v>458</v>
      </c>
      <c r="F192">
        <v>2707966</v>
      </c>
      <c r="G192" t="s">
        <v>226</v>
      </c>
      <c r="H192">
        <v>11</v>
      </c>
      <c r="I192" s="15">
        <v>45327</v>
      </c>
      <c r="J192" t="s">
        <v>206</v>
      </c>
      <c r="P192">
        <v>4095</v>
      </c>
      <c r="Q192" t="s">
        <v>225</v>
      </c>
      <c r="R192" s="15">
        <v>45325</v>
      </c>
      <c r="T192" s="39"/>
      <c r="U192" s="15"/>
    </row>
    <row r="193" spans="1:21" x14ac:dyDescent="0.25">
      <c r="A193" s="15">
        <v>45327</v>
      </c>
      <c r="B193">
        <v>3240518830</v>
      </c>
      <c r="C193">
        <v>3063</v>
      </c>
      <c r="D193" t="s">
        <v>453</v>
      </c>
      <c r="F193">
        <v>2300255</v>
      </c>
      <c r="G193" t="s">
        <v>91</v>
      </c>
      <c r="H193">
        <v>14</v>
      </c>
      <c r="I193" s="15">
        <v>45327</v>
      </c>
      <c r="J193" t="s">
        <v>30</v>
      </c>
      <c r="P193">
        <v>5526</v>
      </c>
      <c r="Q193" t="s">
        <v>90</v>
      </c>
      <c r="R193" s="15">
        <v>45328</v>
      </c>
      <c r="T193" s="39"/>
      <c r="U193" s="15"/>
    </row>
    <row r="194" spans="1:21" x14ac:dyDescent="0.25">
      <c r="A194" s="15">
        <v>45327</v>
      </c>
      <c r="B194">
        <v>3240518858</v>
      </c>
      <c r="C194">
        <v>2121</v>
      </c>
      <c r="D194" t="s">
        <v>458</v>
      </c>
      <c r="F194">
        <v>2300255</v>
      </c>
      <c r="G194" t="s">
        <v>91</v>
      </c>
      <c r="H194">
        <v>1</v>
      </c>
      <c r="I194" s="15">
        <v>45328</v>
      </c>
      <c r="J194" t="s">
        <v>30</v>
      </c>
      <c r="P194">
        <v>204</v>
      </c>
      <c r="Q194" t="s">
        <v>90</v>
      </c>
      <c r="R194" s="15">
        <v>45328</v>
      </c>
      <c r="T194" s="39"/>
      <c r="U194" s="15"/>
    </row>
    <row r="195" spans="1:21" x14ac:dyDescent="0.25">
      <c r="A195" s="15">
        <v>45327</v>
      </c>
      <c r="B195">
        <v>3240518590</v>
      </c>
      <c r="C195">
        <v>1505</v>
      </c>
      <c r="D195" t="s">
        <v>466</v>
      </c>
      <c r="F195">
        <v>2300255</v>
      </c>
      <c r="G195" t="s">
        <v>91</v>
      </c>
      <c r="H195">
        <v>1</v>
      </c>
      <c r="I195" s="15">
        <v>45328</v>
      </c>
      <c r="J195" t="s">
        <v>30</v>
      </c>
      <c r="P195">
        <v>250.72</v>
      </c>
      <c r="Q195" t="s">
        <v>90</v>
      </c>
      <c r="R195" s="15">
        <v>45328</v>
      </c>
      <c r="T195" s="39"/>
      <c r="U195" s="15"/>
    </row>
    <row r="196" spans="1:21" x14ac:dyDescent="0.25">
      <c r="A196" s="15">
        <v>45327</v>
      </c>
      <c r="B196">
        <v>3240518657</v>
      </c>
      <c r="C196">
        <v>1503</v>
      </c>
      <c r="D196" t="s">
        <v>469</v>
      </c>
      <c r="F196">
        <v>2300255</v>
      </c>
      <c r="G196" t="s">
        <v>91</v>
      </c>
      <c r="H196">
        <v>3</v>
      </c>
      <c r="I196" s="15">
        <v>45327</v>
      </c>
      <c r="J196" t="s">
        <v>30</v>
      </c>
      <c r="P196">
        <v>1054.5999999999999</v>
      </c>
      <c r="Q196" t="s">
        <v>90</v>
      </c>
      <c r="R196" s="15"/>
      <c r="T196" s="39"/>
      <c r="U196" s="15"/>
    </row>
    <row r="197" spans="1:21" x14ac:dyDescent="0.25">
      <c r="A197" s="15">
        <v>45327</v>
      </c>
      <c r="B197">
        <v>3240518182</v>
      </c>
      <c r="C197">
        <v>1503</v>
      </c>
      <c r="D197" t="s">
        <v>469</v>
      </c>
      <c r="F197">
        <v>2300255</v>
      </c>
      <c r="G197" t="s">
        <v>91</v>
      </c>
      <c r="H197">
        <v>1</v>
      </c>
      <c r="I197" s="15">
        <v>45327</v>
      </c>
      <c r="J197" t="s">
        <v>30</v>
      </c>
      <c r="P197">
        <v>312.83999999999997</v>
      </c>
      <c r="Q197" t="s">
        <v>90</v>
      </c>
      <c r="R197" s="15"/>
      <c r="T197" s="39"/>
      <c r="U197" s="15"/>
    </row>
    <row r="198" spans="1:21" x14ac:dyDescent="0.25">
      <c r="A198" s="15">
        <v>45327</v>
      </c>
      <c r="B198">
        <v>3240517664</v>
      </c>
      <c r="C198">
        <v>1503</v>
      </c>
      <c r="D198" t="s">
        <v>469</v>
      </c>
      <c r="F198">
        <v>2300412</v>
      </c>
      <c r="G198" t="s">
        <v>164</v>
      </c>
      <c r="H198">
        <v>4</v>
      </c>
      <c r="I198" s="15">
        <v>45327</v>
      </c>
      <c r="J198" t="s">
        <v>141</v>
      </c>
      <c r="P198">
        <v>1338.48</v>
      </c>
      <c r="Q198" t="s">
        <v>163</v>
      </c>
      <c r="R198" s="15"/>
      <c r="T198" s="39"/>
      <c r="U198" s="15"/>
    </row>
    <row r="199" spans="1:21" x14ac:dyDescent="0.25">
      <c r="A199" s="15">
        <v>45327</v>
      </c>
      <c r="B199">
        <v>3240518439</v>
      </c>
      <c r="C199">
        <v>1503</v>
      </c>
      <c r="D199" t="s">
        <v>469</v>
      </c>
      <c r="F199">
        <v>2301148</v>
      </c>
      <c r="G199" t="s">
        <v>109</v>
      </c>
      <c r="H199">
        <v>2</v>
      </c>
      <c r="I199" s="15">
        <v>45327</v>
      </c>
      <c r="J199" t="s">
        <v>30</v>
      </c>
      <c r="P199">
        <v>859.6</v>
      </c>
      <c r="Q199" t="s">
        <v>108</v>
      </c>
      <c r="T199" s="39"/>
      <c r="U199" s="15"/>
    </row>
    <row r="200" spans="1:21" x14ac:dyDescent="0.25">
      <c r="A200" s="15">
        <v>45327</v>
      </c>
      <c r="B200">
        <v>3240518568</v>
      </c>
      <c r="C200">
        <v>1503</v>
      </c>
      <c r="D200" t="s">
        <v>469</v>
      </c>
      <c r="F200">
        <v>2301148</v>
      </c>
      <c r="G200" t="s">
        <v>109</v>
      </c>
      <c r="H200">
        <v>5</v>
      </c>
      <c r="I200" s="15">
        <v>45327</v>
      </c>
      <c r="J200" t="s">
        <v>30</v>
      </c>
      <c r="P200">
        <v>1778</v>
      </c>
      <c r="Q200" t="s">
        <v>108</v>
      </c>
      <c r="T200" s="39"/>
      <c r="U200" s="15"/>
    </row>
    <row r="201" spans="1:21" x14ac:dyDescent="0.25">
      <c r="A201" s="15">
        <v>45327</v>
      </c>
      <c r="B201">
        <v>3240518055</v>
      </c>
      <c r="C201">
        <v>1503</v>
      </c>
      <c r="D201" t="s">
        <v>469</v>
      </c>
      <c r="F201">
        <v>2302240</v>
      </c>
      <c r="G201" t="s">
        <v>16957</v>
      </c>
      <c r="H201">
        <v>1</v>
      </c>
      <c r="I201" s="15">
        <v>45327</v>
      </c>
      <c r="J201" t="s">
        <v>206</v>
      </c>
      <c r="P201">
        <v>280</v>
      </c>
      <c r="Q201" t="s">
        <v>17673</v>
      </c>
      <c r="T201" s="39"/>
      <c r="U201" s="15"/>
    </row>
    <row r="202" spans="1:21" x14ac:dyDescent="0.25">
      <c r="A202" s="15">
        <v>45327</v>
      </c>
      <c r="B202">
        <v>3240518709</v>
      </c>
      <c r="C202">
        <v>1504</v>
      </c>
      <c r="D202" t="s">
        <v>467</v>
      </c>
      <c r="F202">
        <v>2700999</v>
      </c>
      <c r="G202" t="s">
        <v>253</v>
      </c>
      <c r="H202">
        <v>2</v>
      </c>
      <c r="I202" s="15">
        <v>45328</v>
      </c>
      <c r="J202" t="s">
        <v>206</v>
      </c>
      <c r="P202">
        <v>1152</v>
      </c>
      <c r="Q202" t="s">
        <v>252</v>
      </c>
      <c r="T202" s="39"/>
      <c r="U202" s="15"/>
    </row>
    <row r="203" spans="1:21" x14ac:dyDescent="0.25">
      <c r="A203" s="15">
        <v>45327</v>
      </c>
      <c r="B203">
        <v>3240518479</v>
      </c>
      <c r="C203">
        <v>1503</v>
      </c>
      <c r="D203" t="s">
        <v>469</v>
      </c>
      <c r="F203">
        <v>2701264</v>
      </c>
      <c r="G203" t="s">
        <v>152</v>
      </c>
      <c r="H203">
        <v>1</v>
      </c>
      <c r="I203" s="15">
        <v>45327</v>
      </c>
      <c r="J203" t="s">
        <v>141</v>
      </c>
      <c r="P203">
        <v>363.04</v>
      </c>
      <c r="Q203" t="s">
        <v>151</v>
      </c>
      <c r="R203" s="15"/>
      <c r="T203" s="39"/>
      <c r="U203" s="15"/>
    </row>
    <row r="204" spans="1:21" x14ac:dyDescent="0.25">
      <c r="A204" s="15">
        <v>45327</v>
      </c>
      <c r="B204">
        <v>3240517671</v>
      </c>
      <c r="C204">
        <v>1503</v>
      </c>
      <c r="D204" t="s">
        <v>469</v>
      </c>
      <c r="F204">
        <v>2701426</v>
      </c>
      <c r="G204" t="s">
        <v>94</v>
      </c>
      <c r="H204">
        <v>2</v>
      </c>
      <c r="I204" s="15">
        <v>45327</v>
      </c>
      <c r="J204" t="s">
        <v>30</v>
      </c>
      <c r="P204">
        <v>720</v>
      </c>
      <c r="Q204" t="s">
        <v>93</v>
      </c>
      <c r="R204" s="15"/>
      <c r="T204" s="39"/>
      <c r="U204" s="15"/>
    </row>
    <row r="205" spans="1:21" x14ac:dyDescent="0.25">
      <c r="A205" s="15">
        <v>45327</v>
      </c>
      <c r="B205">
        <v>3240518567</v>
      </c>
      <c r="C205">
        <v>1503</v>
      </c>
      <c r="D205" t="s">
        <v>469</v>
      </c>
      <c r="F205">
        <v>2704458</v>
      </c>
      <c r="G205" t="s">
        <v>97</v>
      </c>
      <c r="H205">
        <v>2</v>
      </c>
      <c r="I205" s="15">
        <v>45327</v>
      </c>
      <c r="J205" t="s">
        <v>30</v>
      </c>
      <c r="P205">
        <v>776</v>
      </c>
      <c r="Q205" t="s">
        <v>96</v>
      </c>
      <c r="T205" s="39"/>
      <c r="U205" s="15"/>
    </row>
    <row r="206" spans="1:21" x14ac:dyDescent="0.25">
      <c r="A206" s="15">
        <v>45327</v>
      </c>
      <c r="B206">
        <v>3240518438</v>
      </c>
      <c r="C206">
        <v>1503</v>
      </c>
      <c r="D206" t="s">
        <v>469</v>
      </c>
      <c r="F206">
        <v>2704458</v>
      </c>
      <c r="G206" t="s">
        <v>97</v>
      </c>
      <c r="H206">
        <v>2</v>
      </c>
      <c r="I206" s="15">
        <v>45327</v>
      </c>
      <c r="J206" t="s">
        <v>30</v>
      </c>
      <c r="P206">
        <v>554.4</v>
      </c>
      <c r="Q206" t="s">
        <v>96</v>
      </c>
      <c r="T206" s="39"/>
      <c r="U206" s="15"/>
    </row>
    <row r="207" spans="1:21" x14ac:dyDescent="0.25">
      <c r="A207" s="15">
        <v>45327</v>
      </c>
      <c r="B207">
        <v>3240518566</v>
      </c>
      <c r="C207">
        <v>1503</v>
      </c>
      <c r="D207" t="s">
        <v>469</v>
      </c>
      <c r="F207">
        <v>2704459</v>
      </c>
      <c r="G207" t="s">
        <v>53</v>
      </c>
      <c r="H207">
        <v>2</v>
      </c>
      <c r="I207" s="15">
        <v>45327</v>
      </c>
      <c r="J207" t="s">
        <v>30</v>
      </c>
      <c r="P207">
        <v>776</v>
      </c>
      <c r="Q207" t="s">
        <v>52</v>
      </c>
      <c r="T207" s="39"/>
      <c r="U207" s="15"/>
    </row>
    <row r="208" spans="1:21" x14ac:dyDescent="0.25">
      <c r="A208" s="15">
        <v>45327</v>
      </c>
      <c r="B208">
        <v>3240518437</v>
      </c>
      <c r="C208">
        <v>1503</v>
      </c>
      <c r="D208" t="s">
        <v>469</v>
      </c>
      <c r="F208">
        <v>2704459</v>
      </c>
      <c r="G208" t="s">
        <v>53</v>
      </c>
      <c r="H208">
        <v>2</v>
      </c>
      <c r="I208" s="15">
        <v>45327</v>
      </c>
      <c r="J208" t="s">
        <v>30</v>
      </c>
      <c r="P208">
        <v>618.79999999999995</v>
      </c>
      <c r="Q208" t="s">
        <v>52</v>
      </c>
      <c r="T208" s="39"/>
      <c r="U208" s="15"/>
    </row>
    <row r="209" spans="1:21" x14ac:dyDescent="0.25">
      <c r="A209" s="15">
        <v>45327</v>
      </c>
      <c r="B209">
        <v>3240518569</v>
      </c>
      <c r="C209">
        <v>1503</v>
      </c>
      <c r="D209" t="s">
        <v>469</v>
      </c>
      <c r="F209">
        <v>2704460</v>
      </c>
      <c r="G209" t="s">
        <v>62</v>
      </c>
      <c r="H209">
        <v>2</v>
      </c>
      <c r="I209" s="15">
        <v>45327</v>
      </c>
      <c r="J209" t="s">
        <v>30</v>
      </c>
      <c r="P209">
        <v>748</v>
      </c>
      <c r="Q209" t="s">
        <v>61</v>
      </c>
      <c r="T209" s="39"/>
      <c r="U209" s="15"/>
    </row>
    <row r="210" spans="1:21" x14ac:dyDescent="0.25">
      <c r="A210" s="15">
        <v>45327</v>
      </c>
      <c r="B210">
        <v>3240518436</v>
      </c>
      <c r="C210">
        <v>1503</v>
      </c>
      <c r="D210" t="s">
        <v>469</v>
      </c>
      <c r="F210">
        <v>2704460</v>
      </c>
      <c r="G210" t="s">
        <v>62</v>
      </c>
      <c r="H210">
        <v>1</v>
      </c>
      <c r="I210" s="15">
        <v>45327</v>
      </c>
      <c r="J210" t="s">
        <v>30</v>
      </c>
      <c r="P210">
        <v>453.6</v>
      </c>
      <c r="Q210" t="s">
        <v>61</v>
      </c>
      <c r="T210" s="39"/>
      <c r="U210" s="15"/>
    </row>
    <row r="211" spans="1:21" x14ac:dyDescent="0.25">
      <c r="A211" s="15">
        <v>45327</v>
      </c>
      <c r="B211">
        <v>3240518518</v>
      </c>
      <c r="C211">
        <v>1503</v>
      </c>
      <c r="D211" t="s">
        <v>469</v>
      </c>
      <c r="F211">
        <v>2705404</v>
      </c>
      <c r="G211" t="s">
        <v>82</v>
      </c>
      <c r="H211">
        <v>4</v>
      </c>
      <c r="I211" s="15">
        <v>45327</v>
      </c>
      <c r="J211" t="s">
        <v>30</v>
      </c>
      <c r="P211">
        <v>1404.48</v>
      </c>
      <c r="Q211" t="s">
        <v>81</v>
      </c>
      <c r="R211" s="15"/>
      <c r="T211" s="39"/>
      <c r="U211" s="15"/>
    </row>
    <row r="212" spans="1:21" x14ac:dyDescent="0.25">
      <c r="A212" s="15">
        <v>45327</v>
      </c>
      <c r="B212">
        <v>3240505868</v>
      </c>
      <c r="C212">
        <v>1503</v>
      </c>
      <c r="D212" t="s">
        <v>469</v>
      </c>
      <c r="F212">
        <v>2705404</v>
      </c>
      <c r="G212" t="s">
        <v>82</v>
      </c>
      <c r="H212">
        <v>4</v>
      </c>
      <c r="I212" s="15">
        <v>45327</v>
      </c>
      <c r="J212" t="s">
        <v>30</v>
      </c>
      <c r="P212">
        <v>1416</v>
      </c>
      <c r="Q212" t="s">
        <v>81</v>
      </c>
      <c r="R212" s="15"/>
      <c r="T212" s="39"/>
      <c r="U212" s="15"/>
    </row>
    <row r="213" spans="1:21" x14ac:dyDescent="0.25">
      <c r="A213" s="15">
        <v>45327</v>
      </c>
      <c r="B213">
        <v>3240518515</v>
      </c>
      <c r="C213">
        <v>1503</v>
      </c>
      <c r="D213" t="s">
        <v>469</v>
      </c>
      <c r="F213">
        <v>2705408</v>
      </c>
      <c r="G213" t="s">
        <v>56</v>
      </c>
      <c r="H213">
        <v>3</v>
      </c>
      <c r="I213" s="15">
        <v>45327</v>
      </c>
      <c r="J213" t="s">
        <v>30</v>
      </c>
      <c r="P213">
        <v>833.64</v>
      </c>
      <c r="Q213" t="s">
        <v>55</v>
      </c>
      <c r="R213" s="15"/>
      <c r="T213" s="39"/>
      <c r="U213" s="15"/>
    </row>
    <row r="214" spans="1:21" x14ac:dyDescent="0.25">
      <c r="A214" s="15">
        <v>45327</v>
      </c>
      <c r="B214">
        <v>3240505870</v>
      </c>
      <c r="C214">
        <v>1503</v>
      </c>
      <c r="D214" t="s">
        <v>469</v>
      </c>
      <c r="F214">
        <v>2705408</v>
      </c>
      <c r="G214" t="s">
        <v>56</v>
      </c>
      <c r="H214">
        <v>4</v>
      </c>
      <c r="I214" s="15">
        <v>45327</v>
      </c>
      <c r="J214" t="s">
        <v>30</v>
      </c>
      <c r="P214">
        <v>1480</v>
      </c>
      <c r="Q214" t="s">
        <v>55</v>
      </c>
      <c r="R214" s="15"/>
      <c r="T214" s="39"/>
      <c r="U214" s="15"/>
    </row>
    <row r="215" spans="1:21" x14ac:dyDescent="0.25">
      <c r="A215" s="15">
        <v>45327</v>
      </c>
      <c r="B215">
        <v>3240518485</v>
      </c>
      <c r="C215">
        <v>1503</v>
      </c>
      <c r="D215" t="s">
        <v>469</v>
      </c>
      <c r="F215">
        <v>2705505</v>
      </c>
      <c r="G215" t="s">
        <v>250</v>
      </c>
      <c r="H215">
        <v>12</v>
      </c>
      <c r="I215" s="15">
        <v>45327</v>
      </c>
      <c r="J215" t="s">
        <v>206</v>
      </c>
      <c r="P215">
        <v>4760.45</v>
      </c>
      <c r="Q215" t="s">
        <v>249</v>
      </c>
      <c r="R215" s="15"/>
      <c r="T215" s="39"/>
      <c r="U215" s="15"/>
    </row>
    <row r="216" spans="1:21" x14ac:dyDescent="0.25">
      <c r="A216" s="15">
        <v>45327</v>
      </c>
      <c r="B216">
        <v>3240518267</v>
      </c>
      <c r="C216">
        <v>1503</v>
      </c>
      <c r="D216" t="s">
        <v>469</v>
      </c>
      <c r="F216">
        <v>2705535</v>
      </c>
      <c r="G216" t="s">
        <v>184</v>
      </c>
      <c r="H216">
        <v>3</v>
      </c>
      <c r="I216" s="15">
        <v>45327</v>
      </c>
      <c r="J216" t="s">
        <v>141</v>
      </c>
      <c r="P216">
        <v>889.6</v>
      </c>
      <c r="Q216" t="s">
        <v>183</v>
      </c>
      <c r="R216" s="15"/>
      <c r="T216" s="39"/>
      <c r="U216" s="15"/>
    </row>
    <row r="217" spans="1:21" x14ac:dyDescent="0.25">
      <c r="A217" s="15">
        <v>45327</v>
      </c>
      <c r="B217">
        <v>3240518268</v>
      </c>
      <c r="C217">
        <v>1503</v>
      </c>
      <c r="D217" t="s">
        <v>469</v>
      </c>
      <c r="F217">
        <v>2705536</v>
      </c>
      <c r="G217" t="s">
        <v>173</v>
      </c>
      <c r="H217">
        <v>8</v>
      </c>
      <c r="I217" s="15">
        <v>45327</v>
      </c>
      <c r="J217" t="s">
        <v>141</v>
      </c>
      <c r="P217">
        <v>2954.75</v>
      </c>
      <c r="Q217" t="s">
        <v>172</v>
      </c>
      <c r="R217" s="15"/>
      <c r="T217" s="39"/>
      <c r="U217" s="15"/>
    </row>
    <row r="218" spans="1:21" x14ac:dyDescent="0.25">
      <c r="A218" s="15">
        <v>45327</v>
      </c>
      <c r="B218">
        <v>3240517759</v>
      </c>
      <c r="C218">
        <v>1503</v>
      </c>
      <c r="D218" t="s">
        <v>469</v>
      </c>
      <c r="F218">
        <v>2707952</v>
      </c>
      <c r="G218" t="s">
        <v>288</v>
      </c>
      <c r="H218">
        <v>1</v>
      </c>
      <c r="I218" s="15">
        <v>45327</v>
      </c>
      <c r="J218" t="s">
        <v>206</v>
      </c>
      <c r="P218">
        <v>308</v>
      </c>
      <c r="Q218" t="s">
        <v>287</v>
      </c>
      <c r="R218" s="15"/>
      <c r="T218" s="39"/>
      <c r="U218" s="15"/>
    </row>
    <row r="219" spans="1:21" x14ac:dyDescent="0.25">
      <c r="A219" s="15">
        <v>45327</v>
      </c>
      <c r="B219">
        <v>3240518673</v>
      </c>
      <c r="C219">
        <v>1503</v>
      </c>
      <c r="D219" t="s">
        <v>469</v>
      </c>
      <c r="F219">
        <v>2708355</v>
      </c>
      <c r="G219" t="s">
        <v>137</v>
      </c>
      <c r="H219">
        <v>5</v>
      </c>
      <c r="I219" s="15">
        <v>45327</v>
      </c>
      <c r="J219" t="s">
        <v>30</v>
      </c>
      <c r="P219">
        <v>1965.31</v>
      </c>
      <c r="Q219" t="s">
        <v>136</v>
      </c>
      <c r="R219" s="15"/>
      <c r="T219" s="39"/>
      <c r="U219" s="15"/>
    </row>
    <row r="220" spans="1:21" x14ac:dyDescent="0.25">
      <c r="A220" s="15">
        <v>45327</v>
      </c>
      <c r="B220">
        <v>3240518481</v>
      </c>
      <c r="C220">
        <v>1503</v>
      </c>
      <c r="D220" t="s">
        <v>469</v>
      </c>
      <c r="F220">
        <v>2708355</v>
      </c>
      <c r="G220" t="s">
        <v>137</v>
      </c>
      <c r="H220">
        <v>2</v>
      </c>
      <c r="I220" s="15">
        <v>45327</v>
      </c>
      <c r="J220" t="s">
        <v>30</v>
      </c>
      <c r="P220">
        <v>754.56</v>
      </c>
      <c r="Q220" t="s">
        <v>136</v>
      </c>
      <c r="R220" s="15"/>
      <c r="T220" s="39"/>
      <c r="U220" s="15"/>
    </row>
    <row r="221" spans="1:21" x14ac:dyDescent="0.25">
      <c r="A221" s="15">
        <v>45327</v>
      </c>
      <c r="B221">
        <v>3240518482</v>
      </c>
      <c r="C221">
        <v>1503</v>
      </c>
      <c r="D221" t="s">
        <v>469</v>
      </c>
      <c r="F221">
        <v>2709380</v>
      </c>
      <c r="G221" t="s">
        <v>132</v>
      </c>
      <c r="H221">
        <v>10</v>
      </c>
      <c r="I221" s="15">
        <v>45327</v>
      </c>
      <c r="J221" t="s">
        <v>30</v>
      </c>
      <c r="P221">
        <v>3799</v>
      </c>
      <c r="Q221" t="s">
        <v>131</v>
      </c>
      <c r="R221" s="15"/>
      <c r="T221" s="39"/>
      <c r="U221" s="15"/>
    </row>
    <row r="222" spans="1:21" x14ac:dyDescent="0.25">
      <c r="A222" s="15">
        <v>45327</v>
      </c>
      <c r="B222">
        <v>3240518357</v>
      </c>
      <c r="C222">
        <v>1503</v>
      </c>
      <c r="D222" t="s">
        <v>469</v>
      </c>
      <c r="F222">
        <v>2711504</v>
      </c>
      <c r="G222" t="s">
        <v>247</v>
      </c>
      <c r="H222">
        <v>2</v>
      </c>
      <c r="I222" s="15">
        <v>45327</v>
      </c>
      <c r="J222" t="s">
        <v>206</v>
      </c>
      <c r="P222">
        <v>704.21</v>
      </c>
      <c r="Q222" t="s">
        <v>246</v>
      </c>
      <c r="R222" s="15"/>
      <c r="T222" s="39"/>
      <c r="U222" s="15"/>
    </row>
    <row r="223" spans="1:21" x14ac:dyDescent="0.25">
      <c r="A223" s="15">
        <v>45327</v>
      </c>
      <c r="B223">
        <v>3240518206</v>
      </c>
      <c r="C223">
        <v>1503</v>
      </c>
      <c r="D223" t="s">
        <v>469</v>
      </c>
      <c r="F223">
        <v>2711504</v>
      </c>
      <c r="G223" t="s">
        <v>247</v>
      </c>
      <c r="H223">
        <v>1</v>
      </c>
      <c r="I223" s="15">
        <v>45327</v>
      </c>
      <c r="J223" t="s">
        <v>206</v>
      </c>
      <c r="P223">
        <v>86.73</v>
      </c>
      <c r="Q223" t="s">
        <v>246</v>
      </c>
      <c r="R223" s="15"/>
      <c r="T223" s="39"/>
      <c r="U223" s="15"/>
    </row>
    <row r="224" spans="1:21" x14ac:dyDescent="0.25">
      <c r="A224" s="15">
        <v>45327</v>
      </c>
      <c r="B224">
        <v>3240518329</v>
      </c>
      <c r="C224">
        <v>2121</v>
      </c>
      <c r="D224" t="s">
        <v>458</v>
      </c>
      <c r="F224">
        <v>2712290</v>
      </c>
      <c r="G224" t="s">
        <v>127</v>
      </c>
      <c r="H224">
        <v>2</v>
      </c>
      <c r="I224" s="15">
        <v>45328</v>
      </c>
      <c r="J224" t="s">
        <v>30</v>
      </c>
      <c r="P224">
        <v>660</v>
      </c>
      <c r="Q224" t="s">
        <v>126</v>
      </c>
      <c r="R224" s="15">
        <v>45328</v>
      </c>
      <c r="T224" s="39"/>
      <c r="U224" s="15"/>
    </row>
    <row r="225" spans="1:21" x14ac:dyDescent="0.25">
      <c r="A225" s="15">
        <v>45327</v>
      </c>
      <c r="B225">
        <v>3240518062</v>
      </c>
      <c r="C225">
        <v>1503</v>
      </c>
      <c r="D225" t="s">
        <v>469</v>
      </c>
      <c r="F225">
        <v>2713469</v>
      </c>
      <c r="G225" t="s">
        <v>223</v>
      </c>
      <c r="H225">
        <v>1</v>
      </c>
      <c r="I225" s="15">
        <v>45327</v>
      </c>
      <c r="J225" t="s">
        <v>206</v>
      </c>
      <c r="P225">
        <v>244</v>
      </c>
      <c r="Q225" t="s">
        <v>222</v>
      </c>
      <c r="R225" s="15"/>
      <c r="T225" s="39"/>
      <c r="U225" s="15"/>
    </row>
    <row r="226" spans="1:21" x14ac:dyDescent="0.25">
      <c r="A226" s="15">
        <v>45327</v>
      </c>
      <c r="B226">
        <v>3240518157</v>
      </c>
      <c r="C226">
        <v>1503</v>
      </c>
      <c r="D226" t="s">
        <v>469</v>
      </c>
      <c r="F226">
        <v>2713871</v>
      </c>
      <c r="G226" t="s">
        <v>201</v>
      </c>
      <c r="H226">
        <v>8</v>
      </c>
      <c r="I226" s="15">
        <v>45327</v>
      </c>
      <c r="J226" t="s">
        <v>141</v>
      </c>
      <c r="P226">
        <v>3195</v>
      </c>
      <c r="Q226" t="s">
        <v>200</v>
      </c>
      <c r="R226" s="15"/>
      <c r="T226" s="39"/>
      <c r="U226" s="15"/>
    </row>
  </sheetData>
  <autoFilter ref="A1:T226" xr:uid="{00000000-0001-0000-0000-000000000000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4CFBA-E660-4B7C-ABEE-C82F9E01A8BC}">
  <sheetPr codeName="Arkusz4"/>
  <dimension ref="A1:M93"/>
  <sheetViews>
    <sheetView topLeftCell="E72" workbookViewId="0">
      <selection activeCell="K91" sqref="K91"/>
    </sheetView>
  </sheetViews>
  <sheetFormatPr defaultRowHeight="15" x14ac:dyDescent="0.25"/>
  <cols>
    <col min="1" max="1" width="17.5703125" customWidth="1"/>
    <col min="2" max="2" width="14.42578125" bestFit="1" customWidth="1"/>
    <col min="3" max="3" width="21" bestFit="1" customWidth="1"/>
    <col min="4" max="4" width="66.7109375" bestFit="1" customWidth="1"/>
    <col min="5" max="5" width="53.140625" bestFit="1" customWidth="1"/>
    <col min="6" max="6" width="9.85546875" bestFit="1" customWidth="1"/>
    <col min="7" max="7" width="16" bestFit="1" customWidth="1"/>
    <col min="10" max="10" width="25.85546875" customWidth="1"/>
    <col min="13" max="13" width="14.42578125" bestFit="1" customWidth="1"/>
  </cols>
  <sheetData>
    <row r="1" spans="1:13" ht="15.75" thickBot="1" x14ac:dyDescent="0.3">
      <c r="A1" s="2" t="s">
        <v>23</v>
      </c>
      <c r="B1" s="3" t="s">
        <v>24</v>
      </c>
      <c r="C1" s="3" t="s">
        <v>25</v>
      </c>
      <c r="D1" s="3" t="s">
        <v>26</v>
      </c>
      <c r="E1" s="3" t="s">
        <v>27</v>
      </c>
      <c r="F1" s="4" t="s">
        <v>28</v>
      </c>
      <c r="G1" s="3" t="s">
        <v>29</v>
      </c>
      <c r="H1" s="20" t="s">
        <v>2</v>
      </c>
      <c r="I1">
        <f>COLUMN(H1)</f>
        <v>8</v>
      </c>
      <c r="M1" s="28" t="s">
        <v>551</v>
      </c>
    </row>
    <row r="2" spans="1:13" x14ac:dyDescent="0.25">
      <c r="A2" s="5">
        <v>2300315</v>
      </c>
      <c r="B2" s="6" t="s">
        <v>30</v>
      </c>
      <c r="C2" s="6" t="s">
        <v>31</v>
      </c>
      <c r="D2" s="6" t="s">
        <v>32</v>
      </c>
      <c r="E2" s="6" t="s">
        <v>33</v>
      </c>
      <c r="F2" s="7"/>
      <c r="G2" s="6">
        <v>68604</v>
      </c>
      <c r="H2" s="21" t="s">
        <v>4</v>
      </c>
      <c r="J2" s="59" t="s">
        <v>31</v>
      </c>
      <c r="K2">
        <f>A2</f>
        <v>2300315</v>
      </c>
      <c r="M2" s="33" t="s">
        <v>30</v>
      </c>
    </row>
    <row r="3" spans="1:13" x14ac:dyDescent="0.25">
      <c r="A3" s="8">
        <v>2706386</v>
      </c>
      <c r="B3" s="9" t="s">
        <v>30</v>
      </c>
      <c r="C3" s="9" t="s">
        <v>34</v>
      </c>
      <c r="D3" s="9" t="s">
        <v>35</v>
      </c>
      <c r="E3" s="9" t="s">
        <v>36</v>
      </c>
      <c r="F3" s="10"/>
      <c r="G3" s="9">
        <v>68333</v>
      </c>
      <c r="H3" s="21" t="s">
        <v>5</v>
      </c>
      <c r="J3" s="59" t="s">
        <v>34</v>
      </c>
      <c r="K3">
        <f t="shared" ref="K3:K66" si="0">A3</f>
        <v>2706386</v>
      </c>
      <c r="M3" s="29" t="s">
        <v>141</v>
      </c>
    </row>
    <row r="4" spans="1:13" x14ac:dyDescent="0.25">
      <c r="A4" s="5">
        <v>2708605</v>
      </c>
      <c r="B4" s="6" t="s">
        <v>30</v>
      </c>
      <c r="C4" s="6" t="s">
        <v>37</v>
      </c>
      <c r="D4" s="6" t="s">
        <v>38</v>
      </c>
      <c r="E4" s="6" t="s">
        <v>39</v>
      </c>
      <c r="F4" s="7"/>
      <c r="G4" s="6">
        <v>61900</v>
      </c>
      <c r="H4" s="21" t="s">
        <v>6</v>
      </c>
      <c r="J4" s="59" t="s">
        <v>37</v>
      </c>
      <c r="K4">
        <f t="shared" si="0"/>
        <v>2708605</v>
      </c>
      <c r="M4" s="29" t="s">
        <v>553</v>
      </c>
    </row>
    <row r="5" spans="1:13" x14ac:dyDescent="0.25">
      <c r="A5" s="8">
        <v>2709839</v>
      </c>
      <c r="B5" s="9" t="s">
        <v>30</v>
      </c>
      <c r="C5" s="9" t="s">
        <v>40</v>
      </c>
      <c r="D5" s="9" t="s">
        <v>41</v>
      </c>
      <c r="E5" s="9" t="s">
        <v>42</v>
      </c>
      <c r="F5" s="10"/>
      <c r="G5" s="9">
        <v>61800</v>
      </c>
      <c r="H5" s="21" t="s">
        <v>7</v>
      </c>
      <c r="J5" s="59" t="s">
        <v>40</v>
      </c>
      <c r="K5">
        <f t="shared" si="0"/>
        <v>2709839</v>
      </c>
      <c r="M5" s="29" t="s">
        <v>554</v>
      </c>
    </row>
    <row r="6" spans="1:13" ht="15.75" thickBot="1" x14ac:dyDescent="0.3">
      <c r="A6" s="5">
        <v>2302067</v>
      </c>
      <c r="B6" s="6" t="s">
        <v>30</v>
      </c>
      <c r="C6" s="6" t="s">
        <v>43</v>
      </c>
      <c r="D6" s="6" t="s">
        <v>44</v>
      </c>
      <c r="E6" s="6" t="s">
        <v>45</v>
      </c>
      <c r="F6" s="7"/>
      <c r="G6" s="6">
        <v>75601</v>
      </c>
      <c r="H6" s="21" t="s">
        <v>8</v>
      </c>
      <c r="J6" s="59" t="s">
        <v>43</v>
      </c>
      <c r="K6">
        <f t="shared" si="0"/>
        <v>2302067</v>
      </c>
      <c r="M6" s="30" t="s">
        <v>206</v>
      </c>
    </row>
    <row r="7" spans="1:13" x14ac:dyDescent="0.25">
      <c r="A7" s="8">
        <v>2713857</v>
      </c>
      <c r="B7" s="9" t="s">
        <v>30</v>
      </c>
      <c r="C7" s="9" t="s">
        <v>46</v>
      </c>
      <c r="D7" s="9" t="s">
        <v>47</v>
      </c>
      <c r="E7" s="9" t="s">
        <v>48</v>
      </c>
      <c r="F7" s="10"/>
      <c r="G7" s="9">
        <v>79826</v>
      </c>
      <c r="H7" s="21" t="s">
        <v>9</v>
      </c>
      <c r="J7" s="59" t="s">
        <v>46</v>
      </c>
      <c r="K7">
        <f t="shared" si="0"/>
        <v>2713857</v>
      </c>
    </row>
    <row r="8" spans="1:13" x14ac:dyDescent="0.25">
      <c r="A8" s="5">
        <v>2700996</v>
      </c>
      <c r="B8" s="6" t="s">
        <v>30</v>
      </c>
      <c r="C8" s="6" t="s">
        <v>49</v>
      </c>
      <c r="D8" s="6" t="s">
        <v>50</v>
      </c>
      <c r="E8" s="6" t="s">
        <v>51</v>
      </c>
      <c r="F8" s="7"/>
      <c r="G8" s="6">
        <v>59442</v>
      </c>
      <c r="H8" s="21" t="s">
        <v>22</v>
      </c>
      <c r="J8" s="59" t="s">
        <v>49</v>
      </c>
      <c r="K8">
        <f t="shared" si="0"/>
        <v>2700996</v>
      </c>
    </row>
    <row r="9" spans="1:13" x14ac:dyDescent="0.25">
      <c r="A9" s="8">
        <v>2704459</v>
      </c>
      <c r="B9" s="9" t="s">
        <v>30</v>
      </c>
      <c r="C9" s="9" t="s">
        <v>52</v>
      </c>
      <c r="D9" s="9" t="s">
        <v>53</v>
      </c>
      <c r="E9" s="9" t="s">
        <v>54</v>
      </c>
      <c r="F9" s="10"/>
      <c r="G9" s="9">
        <v>75131</v>
      </c>
      <c r="H9" s="21" t="s">
        <v>10</v>
      </c>
      <c r="J9" s="59" t="s">
        <v>52</v>
      </c>
      <c r="K9">
        <f t="shared" si="0"/>
        <v>2704459</v>
      </c>
    </row>
    <row r="10" spans="1:13" x14ac:dyDescent="0.25">
      <c r="A10" s="5">
        <v>2705408</v>
      </c>
      <c r="B10" s="6" t="s">
        <v>30</v>
      </c>
      <c r="C10" s="6" t="s">
        <v>55</v>
      </c>
      <c r="D10" s="6" t="s">
        <v>56</v>
      </c>
      <c r="E10" s="6" t="s">
        <v>57</v>
      </c>
      <c r="F10" s="7"/>
      <c r="G10" s="6">
        <v>77900</v>
      </c>
      <c r="H10" s="21" t="s">
        <v>11</v>
      </c>
      <c r="J10" s="59" t="s">
        <v>55</v>
      </c>
      <c r="K10">
        <f t="shared" si="0"/>
        <v>2705408</v>
      </c>
    </row>
    <row r="11" spans="1:13" x14ac:dyDescent="0.25">
      <c r="A11" s="8">
        <v>2701288</v>
      </c>
      <c r="B11" s="9" t="s">
        <v>30</v>
      </c>
      <c r="C11" s="9" t="s">
        <v>58</v>
      </c>
      <c r="D11" s="9" t="s">
        <v>59</v>
      </c>
      <c r="E11" s="9" t="s">
        <v>60</v>
      </c>
      <c r="F11" s="10"/>
      <c r="G11" s="9">
        <v>77900</v>
      </c>
      <c r="H11" s="21" t="s">
        <v>12</v>
      </c>
      <c r="J11" s="59" t="s">
        <v>58</v>
      </c>
      <c r="K11">
        <f t="shared" si="0"/>
        <v>2701288</v>
      </c>
    </row>
    <row r="12" spans="1:13" x14ac:dyDescent="0.25">
      <c r="A12" s="5">
        <v>2704460</v>
      </c>
      <c r="B12" s="6" t="s">
        <v>30</v>
      </c>
      <c r="C12" s="6" t="s">
        <v>61</v>
      </c>
      <c r="D12" s="6" t="s">
        <v>62</v>
      </c>
      <c r="E12" s="6" t="s">
        <v>63</v>
      </c>
      <c r="F12" s="7"/>
      <c r="G12" s="6">
        <v>33441</v>
      </c>
      <c r="H12" s="21" t="s">
        <v>13</v>
      </c>
      <c r="J12" s="59" t="s">
        <v>61</v>
      </c>
      <c r="K12">
        <f t="shared" si="0"/>
        <v>2704460</v>
      </c>
    </row>
    <row r="13" spans="1:13" x14ac:dyDescent="0.25">
      <c r="A13" s="8">
        <v>2704402</v>
      </c>
      <c r="B13" s="9" t="s">
        <v>30</v>
      </c>
      <c r="C13" s="9" t="s">
        <v>64</v>
      </c>
      <c r="D13" s="9" t="s">
        <v>65</v>
      </c>
      <c r="E13" s="9" t="s">
        <v>66</v>
      </c>
      <c r="F13" s="10"/>
      <c r="G13" s="9">
        <v>26101</v>
      </c>
      <c r="H13" s="21" t="s">
        <v>14</v>
      </c>
      <c r="J13" s="59" t="s">
        <v>64</v>
      </c>
      <c r="K13">
        <f t="shared" si="0"/>
        <v>2704402</v>
      </c>
    </row>
    <row r="14" spans="1:13" x14ac:dyDescent="0.25">
      <c r="A14" s="5">
        <v>2302882</v>
      </c>
      <c r="B14" s="6" t="s">
        <v>30</v>
      </c>
      <c r="C14" s="6" t="s">
        <v>67</v>
      </c>
      <c r="D14" s="6" t="s">
        <v>68</v>
      </c>
      <c r="E14" s="6" t="s">
        <v>69</v>
      </c>
      <c r="F14" s="7"/>
      <c r="G14" s="6">
        <v>33002</v>
      </c>
      <c r="H14" s="21" t="s">
        <v>15</v>
      </c>
      <c r="J14" s="59" t="s">
        <v>67</v>
      </c>
      <c r="K14">
        <f t="shared" si="0"/>
        <v>2302882</v>
      </c>
    </row>
    <row r="15" spans="1:13" x14ac:dyDescent="0.25">
      <c r="A15" s="8">
        <v>2710111</v>
      </c>
      <c r="B15" s="9" t="s">
        <v>30</v>
      </c>
      <c r="C15" s="9" t="s">
        <v>70</v>
      </c>
      <c r="D15" s="9" t="s">
        <v>71</v>
      </c>
      <c r="E15" s="9" t="s">
        <v>72</v>
      </c>
      <c r="F15" s="10"/>
      <c r="G15" s="9">
        <v>71600</v>
      </c>
      <c r="H15" s="21" t="s">
        <v>16</v>
      </c>
      <c r="J15" s="59" t="s">
        <v>70</v>
      </c>
      <c r="K15">
        <f t="shared" si="0"/>
        <v>2710111</v>
      </c>
    </row>
    <row r="16" spans="1:13" x14ac:dyDescent="0.25">
      <c r="A16" s="5">
        <v>2701289</v>
      </c>
      <c r="B16" s="6" t="s">
        <v>30</v>
      </c>
      <c r="C16" s="6" t="s">
        <v>73</v>
      </c>
      <c r="D16" s="6" t="s">
        <v>74</v>
      </c>
      <c r="E16" s="6" t="s">
        <v>75</v>
      </c>
      <c r="F16" s="7"/>
      <c r="G16" s="6">
        <v>26761</v>
      </c>
      <c r="H16" s="21" t="s">
        <v>17</v>
      </c>
      <c r="J16" s="59" t="s">
        <v>73</v>
      </c>
      <c r="K16">
        <f t="shared" si="0"/>
        <v>2701289</v>
      </c>
    </row>
    <row r="17" spans="1:11" x14ac:dyDescent="0.25">
      <c r="A17" s="8">
        <v>2710390</v>
      </c>
      <c r="B17" s="9" t="s">
        <v>30</v>
      </c>
      <c r="C17" s="9" t="s">
        <v>76</v>
      </c>
      <c r="D17" s="9" t="s">
        <v>77</v>
      </c>
      <c r="E17" s="9" t="s">
        <v>78</v>
      </c>
      <c r="F17" s="10"/>
      <c r="G17" s="9">
        <v>25241</v>
      </c>
      <c r="H17" s="21" t="s">
        <v>18</v>
      </c>
      <c r="J17" s="59" t="s">
        <v>76</v>
      </c>
      <c r="K17">
        <f t="shared" si="0"/>
        <v>2710390</v>
      </c>
    </row>
    <row r="18" spans="1:11" x14ac:dyDescent="0.25">
      <c r="A18" s="5">
        <v>2711122</v>
      </c>
      <c r="B18" s="6" t="s">
        <v>30</v>
      </c>
      <c r="C18" s="6" t="s">
        <v>76</v>
      </c>
      <c r="D18" s="6" t="s">
        <v>79</v>
      </c>
      <c r="E18" s="6" t="s">
        <v>80</v>
      </c>
      <c r="F18" s="7"/>
      <c r="G18" s="6">
        <v>25241</v>
      </c>
      <c r="H18" s="21" t="s">
        <v>19</v>
      </c>
      <c r="J18" s="59" t="s">
        <v>76</v>
      </c>
      <c r="K18">
        <f t="shared" si="0"/>
        <v>2711122</v>
      </c>
    </row>
    <row r="19" spans="1:11" x14ac:dyDescent="0.25">
      <c r="A19" s="8">
        <v>2705404</v>
      </c>
      <c r="B19" s="9" t="s">
        <v>30</v>
      </c>
      <c r="C19" s="9" t="s">
        <v>81</v>
      </c>
      <c r="D19" s="9" t="s">
        <v>82</v>
      </c>
      <c r="E19" s="9" t="s">
        <v>83</v>
      </c>
      <c r="F19" s="10"/>
      <c r="G19" s="9">
        <v>25101</v>
      </c>
      <c r="H19" s="21" t="s">
        <v>20</v>
      </c>
      <c r="J19" s="59" t="s">
        <v>81</v>
      </c>
      <c r="K19">
        <f t="shared" si="0"/>
        <v>2705404</v>
      </c>
    </row>
    <row r="20" spans="1:11" x14ac:dyDescent="0.25">
      <c r="A20" s="5">
        <v>2704389</v>
      </c>
      <c r="B20" s="6" t="s">
        <v>30</v>
      </c>
      <c r="C20" s="6" t="s">
        <v>84</v>
      </c>
      <c r="D20" s="6" t="s">
        <v>85</v>
      </c>
      <c r="E20" s="6" t="s">
        <v>86</v>
      </c>
      <c r="F20" s="7"/>
      <c r="G20" s="6">
        <v>25101</v>
      </c>
      <c r="H20" s="21" t="s">
        <v>21</v>
      </c>
      <c r="J20" s="59" t="s">
        <v>84</v>
      </c>
      <c r="K20">
        <f t="shared" si="0"/>
        <v>2704389</v>
      </c>
    </row>
    <row r="21" spans="1:11" x14ac:dyDescent="0.25">
      <c r="A21" s="8">
        <v>2302760</v>
      </c>
      <c r="B21" s="9" t="s">
        <v>30</v>
      </c>
      <c r="C21" s="9" t="s">
        <v>87</v>
      </c>
      <c r="D21" s="9" t="s">
        <v>88</v>
      </c>
      <c r="E21" s="9" t="s">
        <v>89</v>
      </c>
      <c r="F21" s="10"/>
      <c r="G21" s="9">
        <v>25219</v>
      </c>
      <c r="H21" s="21" t="s">
        <v>475</v>
      </c>
      <c r="J21" s="59" t="s">
        <v>87</v>
      </c>
      <c r="K21">
        <f t="shared" si="0"/>
        <v>2302760</v>
      </c>
    </row>
    <row r="22" spans="1:11" x14ac:dyDescent="0.25">
      <c r="A22" s="5">
        <v>2300255</v>
      </c>
      <c r="B22" s="6" t="s">
        <v>30</v>
      </c>
      <c r="C22" s="6" t="s">
        <v>90</v>
      </c>
      <c r="D22" s="6" t="s">
        <v>91</v>
      </c>
      <c r="E22" s="6" t="s">
        <v>92</v>
      </c>
      <c r="F22" s="7"/>
      <c r="G22" s="6">
        <v>10000</v>
      </c>
      <c r="H22" s="21" t="s">
        <v>476</v>
      </c>
      <c r="J22" s="59" t="s">
        <v>90</v>
      </c>
      <c r="K22">
        <f t="shared" si="0"/>
        <v>2300255</v>
      </c>
    </row>
    <row r="23" spans="1:11" x14ac:dyDescent="0.25">
      <c r="A23" s="8">
        <v>2701426</v>
      </c>
      <c r="B23" s="9" t="s">
        <v>30</v>
      </c>
      <c r="C23" s="9" t="s">
        <v>93</v>
      </c>
      <c r="D23" s="9" t="s">
        <v>94</v>
      </c>
      <c r="E23" s="9" t="s">
        <v>95</v>
      </c>
      <c r="F23" s="10"/>
      <c r="G23" s="9">
        <v>10800</v>
      </c>
      <c r="H23" s="21" t="s">
        <v>477</v>
      </c>
      <c r="J23" s="59" t="s">
        <v>93</v>
      </c>
      <c r="K23">
        <f t="shared" si="0"/>
        <v>2701426</v>
      </c>
    </row>
    <row r="24" spans="1:11" x14ac:dyDescent="0.25">
      <c r="A24" s="5">
        <v>2704458</v>
      </c>
      <c r="B24" s="6" t="s">
        <v>30</v>
      </c>
      <c r="C24" s="6" t="s">
        <v>96</v>
      </c>
      <c r="D24" s="6" t="s">
        <v>97</v>
      </c>
      <c r="E24" s="6" t="s">
        <v>98</v>
      </c>
      <c r="F24" s="7"/>
      <c r="G24" s="6">
        <v>25090</v>
      </c>
      <c r="H24" s="21" t="s">
        <v>478</v>
      </c>
      <c r="J24" s="59" t="s">
        <v>96</v>
      </c>
      <c r="K24">
        <f t="shared" si="0"/>
        <v>2704458</v>
      </c>
    </row>
    <row r="25" spans="1:11" x14ac:dyDescent="0.25">
      <c r="A25" s="8">
        <v>2713946</v>
      </c>
      <c r="B25" s="9" t="s">
        <v>30</v>
      </c>
      <c r="C25" s="9" t="s">
        <v>99</v>
      </c>
      <c r="D25" s="9" t="s">
        <v>100</v>
      </c>
      <c r="E25" s="9" t="s">
        <v>101</v>
      </c>
      <c r="F25" s="10"/>
      <c r="G25" s="9">
        <v>25090</v>
      </c>
      <c r="H25" s="21" t="s">
        <v>479</v>
      </c>
      <c r="J25" s="59" t="s">
        <v>99</v>
      </c>
      <c r="K25">
        <f t="shared" si="0"/>
        <v>2713946</v>
      </c>
    </row>
    <row r="26" spans="1:11" x14ac:dyDescent="0.25">
      <c r="A26" s="5">
        <v>2301969</v>
      </c>
      <c r="B26" s="6" t="s">
        <v>30</v>
      </c>
      <c r="C26" s="6" t="s">
        <v>102</v>
      </c>
      <c r="D26" s="6" t="s">
        <v>103</v>
      </c>
      <c r="E26" s="6" t="s">
        <v>104</v>
      </c>
      <c r="F26" s="7"/>
      <c r="G26" s="6">
        <v>25090</v>
      </c>
      <c r="H26" s="21" t="s">
        <v>480</v>
      </c>
      <c r="J26" s="59" t="s">
        <v>102</v>
      </c>
      <c r="K26">
        <f t="shared" si="0"/>
        <v>2301969</v>
      </c>
    </row>
    <row r="27" spans="1:11" x14ac:dyDescent="0.25">
      <c r="A27" s="8">
        <v>2302940</v>
      </c>
      <c r="B27" s="9" t="s">
        <v>30</v>
      </c>
      <c r="C27" s="9" t="s">
        <v>105</v>
      </c>
      <c r="D27" s="9" t="s">
        <v>106</v>
      </c>
      <c r="E27" s="9" t="s">
        <v>107</v>
      </c>
      <c r="F27" s="10"/>
      <c r="G27" s="9">
        <v>16000</v>
      </c>
      <c r="H27" s="21" t="s">
        <v>481</v>
      </c>
      <c r="J27" s="59" t="s">
        <v>105</v>
      </c>
      <c r="K27">
        <f t="shared" si="0"/>
        <v>2302940</v>
      </c>
    </row>
    <row r="28" spans="1:11" x14ac:dyDescent="0.25">
      <c r="A28" s="5">
        <v>2301148</v>
      </c>
      <c r="B28" s="6" t="s">
        <v>30</v>
      </c>
      <c r="C28" s="6" t="s">
        <v>108</v>
      </c>
      <c r="D28" s="6" t="s">
        <v>109</v>
      </c>
      <c r="E28" s="6" t="s">
        <v>110</v>
      </c>
      <c r="F28" s="7"/>
      <c r="G28" s="6">
        <v>25073</v>
      </c>
      <c r="H28" s="21" t="s">
        <v>482</v>
      </c>
      <c r="J28" s="59" t="s">
        <v>108</v>
      </c>
      <c r="K28">
        <f t="shared" si="0"/>
        <v>2301148</v>
      </c>
    </row>
    <row r="29" spans="1:11" x14ac:dyDescent="0.25">
      <c r="A29" s="8">
        <v>2713947</v>
      </c>
      <c r="B29" s="9" t="s">
        <v>30</v>
      </c>
      <c r="C29" s="9" t="s">
        <v>108</v>
      </c>
      <c r="D29" s="9" t="s">
        <v>109</v>
      </c>
      <c r="E29" s="9" t="s">
        <v>111</v>
      </c>
      <c r="F29" s="10"/>
      <c r="G29" s="9">
        <v>25073</v>
      </c>
      <c r="H29" s="21" t="s">
        <v>483</v>
      </c>
      <c r="J29" s="59" t="s">
        <v>108</v>
      </c>
      <c r="K29">
        <f t="shared" si="0"/>
        <v>2713947</v>
      </c>
    </row>
    <row r="30" spans="1:11" x14ac:dyDescent="0.25">
      <c r="A30" s="5">
        <v>2701394</v>
      </c>
      <c r="B30" s="6" t="s">
        <v>30</v>
      </c>
      <c r="C30" s="6" t="s">
        <v>112</v>
      </c>
      <c r="D30" s="6" t="s">
        <v>113</v>
      </c>
      <c r="E30" s="6" t="s">
        <v>114</v>
      </c>
      <c r="F30" s="7"/>
      <c r="G30" s="6">
        <v>25087</v>
      </c>
      <c r="H30" s="21" t="s">
        <v>484</v>
      </c>
      <c r="J30" s="59" t="s">
        <v>112</v>
      </c>
      <c r="K30">
        <f t="shared" si="0"/>
        <v>2701394</v>
      </c>
    </row>
    <row r="31" spans="1:11" x14ac:dyDescent="0.25">
      <c r="A31" s="8">
        <v>2711628</v>
      </c>
      <c r="B31" s="9" t="s">
        <v>30</v>
      </c>
      <c r="C31" s="9" t="s">
        <v>115</v>
      </c>
      <c r="D31" s="9" t="s">
        <v>116</v>
      </c>
      <c r="E31" s="9" t="s">
        <v>117</v>
      </c>
      <c r="F31" s="10"/>
      <c r="G31" s="9">
        <v>27343</v>
      </c>
      <c r="H31" s="21" t="s">
        <v>485</v>
      </c>
      <c r="J31" s="59" t="s">
        <v>115</v>
      </c>
      <c r="K31">
        <f t="shared" si="0"/>
        <v>2711628</v>
      </c>
    </row>
    <row r="32" spans="1:11" x14ac:dyDescent="0.25">
      <c r="A32" s="5">
        <v>2711517</v>
      </c>
      <c r="B32" s="6" t="s">
        <v>30</v>
      </c>
      <c r="C32" s="6" t="s">
        <v>115</v>
      </c>
      <c r="D32" s="6" t="s">
        <v>118</v>
      </c>
      <c r="E32" s="6" t="s">
        <v>119</v>
      </c>
      <c r="F32" s="7"/>
      <c r="G32" s="6">
        <v>27343</v>
      </c>
      <c r="H32" s="21" t="s">
        <v>486</v>
      </c>
      <c r="J32" s="59" t="s">
        <v>115</v>
      </c>
      <c r="K32">
        <f t="shared" si="0"/>
        <v>2711517</v>
      </c>
    </row>
    <row r="33" spans="1:11" x14ac:dyDescent="0.25">
      <c r="A33" s="8">
        <v>2704403</v>
      </c>
      <c r="B33" s="9" t="s">
        <v>30</v>
      </c>
      <c r="C33" s="9" t="s">
        <v>120</v>
      </c>
      <c r="D33" s="9" t="s">
        <v>121</v>
      </c>
      <c r="E33" s="9" t="s">
        <v>122</v>
      </c>
      <c r="F33" s="10"/>
      <c r="G33" s="9">
        <v>50332</v>
      </c>
      <c r="H33" s="21" t="s">
        <v>487</v>
      </c>
      <c r="J33" s="59" t="s">
        <v>120</v>
      </c>
      <c r="K33">
        <f t="shared" si="0"/>
        <v>2704403</v>
      </c>
    </row>
    <row r="34" spans="1:11" x14ac:dyDescent="0.25">
      <c r="A34" s="5">
        <v>2701287</v>
      </c>
      <c r="B34" s="6" t="s">
        <v>30</v>
      </c>
      <c r="C34" s="6" t="s">
        <v>123</v>
      </c>
      <c r="D34" s="6" t="s">
        <v>124</v>
      </c>
      <c r="E34" s="6" t="s">
        <v>125</v>
      </c>
      <c r="F34" s="7"/>
      <c r="G34" s="6">
        <v>25001</v>
      </c>
      <c r="H34" s="21" t="s">
        <v>488</v>
      </c>
      <c r="J34" s="59" t="s">
        <v>123</v>
      </c>
      <c r="K34">
        <f t="shared" si="0"/>
        <v>2701287</v>
      </c>
    </row>
    <row r="35" spans="1:11" x14ac:dyDescent="0.25">
      <c r="A35" s="8">
        <v>2712290</v>
      </c>
      <c r="B35" s="9" t="s">
        <v>30</v>
      </c>
      <c r="C35" s="9" t="s">
        <v>126</v>
      </c>
      <c r="D35" s="9" t="s">
        <v>127</v>
      </c>
      <c r="E35" s="9" t="s">
        <v>128</v>
      </c>
      <c r="F35" s="10"/>
      <c r="G35" s="9">
        <v>25065</v>
      </c>
      <c r="H35" s="21" t="s">
        <v>489</v>
      </c>
      <c r="J35" s="59" t="s">
        <v>126</v>
      </c>
      <c r="K35">
        <f t="shared" si="0"/>
        <v>2712290</v>
      </c>
    </row>
    <row r="36" spans="1:11" x14ac:dyDescent="0.25">
      <c r="A36" s="5">
        <v>2301288</v>
      </c>
      <c r="B36" s="6" t="s">
        <v>30</v>
      </c>
      <c r="C36" s="6" t="s">
        <v>126</v>
      </c>
      <c r="D36" s="6" t="s">
        <v>129</v>
      </c>
      <c r="E36" s="6" t="s">
        <v>130</v>
      </c>
      <c r="F36" s="7"/>
      <c r="G36" s="6">
        <v>25065</v>
      </c>
      <c r="H36" s="21" t="s">
        <v>490</v>
      </c>
      <c r="J36" s="59" t="s">
        <v>126</v>
      </c>
      <c r="K36">
        <f t="shared" si="0"/>
        <v>2301288</v>
      </c>
    </row>
    <row r="37" spans="1:11" x14ac:dyDescent="0.25">
      <c r="A37" s="8">
        <v>2709380</v>
      </c>
      <c r="B37" s="9" t="s">
        <v>30</v>
      </c>
      <c r="C37" s="9" t="s">
        <v>131</v>
      </c>
      <c r="D37" s="9" t="s">
        <v>132</v>
      </c>
      <c r="E37" s="9" t="s">
        <v>133</v>
      </c>
      <c r="F37" s="10"/>
      <c r="G37" s="9">
        <v>25070</v>
      </c>
      <c r="H37" s="21" t="s">
        <v>491</v>
      </c>
      <c r="J37" s="59" t="s">
        <v>131</v>
      </c>
      <c r="K37">
        <f t="shared" si="0"/>
        <v>2709380</v>
      </c>
    </row>
    <row r="38" spans="1:11" x14ac:dyDescent="0.25">
      <c r="A38" s="5">
        <v>2705540</v>
      </c>
      <c r="B38" s="6" t="s">
        <v>30</v>
      </c>
      <c r="C38" s="6" t="s">
        <v>131</v>
      </c>
      <c r="D38" s="6" t="s">
        <v>134</v>
      </c>
      <c r="E38" s="6" t="s">
        <v>135</v>
      </c>
      <c r="F38" s="7"/>
      <c r="G38" s="6">
        <v>25070</v>
      </c>
      <c r="H38" s="21" t="s">
        <v>492</v>
      </c>
      <c r="J38" s="59" t="s">
        <v>131</v>
      </c>
      <c r="K38">
        <f t="shared" si="0"/>
        <v>2705540</v>
      </c>
    </row>
    <row r="39" spans="1:11" x14ac:dyDescent="0.25">
      <c r="A39" s="8">
        <v>2708355</v>
      </c>
      <c r="B39" s="9" t="s">
        <v>30</v>
      </c>
      <c r="C39" s="9" t="s">
        <v>136</v>
      </c>
      <c r="D39" s="9" t="s">
        <v>137</v>
      </c>
      <c r="E39" s="9" t="s">
        <v>138</v>
      </c>
      <c r="F39" s="10"/>
      <c r="G39" s="9">
        <v>27745</v>
      </c>
      <c r="H39" s="21" t="s">
        <v>493</v>
      </c>
      <c r="J39" s="59" t="s">
        <v>136</v>
      </c>
      <c r="K39">
        <f t="shared" si="0"/>
        <v>2708355</v>
      </c>
    </row>
    <row r="40" spans="1:11" x14ac:dyDescent="0.25">
      <c r="A40" s="5">
        <v>2708455</v>
      </c>
      <c r="B40" s="6" t="s">
        <v>30</v>
      </c>
      <c r="C40" s="6" t="s">
        <v>136</v>
      </c>
      <c r="D40" s="6" t="s">
        <v>139</v>
      </c>
      <c r="E40" s="6" t="s">
        <v>140</v>
      </c>
      <c r="F40" s="7"/>
      <c r="G40" s="6">
        <v>27745</v>
      </c>
      <c r="H40" s="21" t="s">
        <v>494</v>
      </c>
      <c r="J40" s="59" t="s">
        <v>136</v>
      </c>
      <c r="K40">
        <f t="shared" si="0"/>
        <v>2708455</v>
      </c>
    </row>
    <row r="41" spans="1:11" x14ac:dyDescent="0.25">
      <c r="A41" s="8">
        <v>2302073</v>
      </c>
      <c r="B41" s="9" t="s">
        <v>141</v>
      </c>
      <c r="C41" s="9" t="s">
        <v>142</v>
      </c>
      <c r="D41" s="9" t="s">
        <v>143</v>
      </c>
      <c r="E41" s="9" t="s">
        <v>144</v>
      </c>
      <c r="F41" s="10"/>
      <c r="G41" s="9">
        <v>92901</v>
      </c>
      <c r="H41" s="21" t="s">
        <v>495</v>
      </c>
      <c r="J41" s="59" t="s">
        <v>142</v>
      </c>
      <c r="K41">
        <f t="shared" si="0"/>
        <v>2302073</v>
      </c>
    </row>
    <row r="42" spans="1:11" x14ac:dyDescent="0.25">
      <c r="A42" s="5">
        <v>2709612</v>
      </c>
      <c r="B42" s="6" t="s">
        <v>141</v>
      </c>
      <c r="C42" s="6" t="s">
        <v>145</v>
      </c>
      <c r="D42" s="6" t="s">
        <v>146</v>
      </c>
      <c r="E42" s="6" t="s">
        <v>147</v>
      </c>
      <c r="F42" s="7"/>
      <c r="G42" s="6">
        <v>92585</v>
      </c>
      <c r="H42" s="21" t="s">
        <v>496</v>
      </c>
      <c r="J42" s="59" t="s">
        <v>145</v>
      </c>
      <c r="K42">
        <f t="shared" si="0"/>
        <v>2709612</v>
      </c>
    </row>
    <row r="43" spans="1:11" x14ac:dyDescent="0.25">
      <c r="A43" s="8">
        <v>2711994</v>
      </c>
      <c r="B43" s="9" t="s">
        <v>141</v>
      </c>
      <c r="C43" s="9" t="s">
        <v>148</v>
      </c>
      <c r="D43" s="9" t="s">
        <v>149</v>
      </c>
      <c r="E43" s="9" t="s">
        <v>150</v>
      </c>
      <c r="F43" s="10"/>
      <c r="G43" s="9">
        <v>92503</v>
      </c>
      <c r="H43" s="21" t="s">
        <v>497</v>
      </c>
      <c r="J43" s="59" t="s">
        <v>148</v>
      </c>
      <c r="K43">
        <f t="shared" si="0"/>
        <v>2711994</v>
      </c>
    </row>
    <row r="44" spans="1:11" x14ac:dyDescent="0.25">
      <c r="A44" s="5">
        <v>2701264</v>
      </c>
      <c r="B44" s="6" t="s">
        <v>141</v>
      </c>
      <c r="C44" s="6" t="s">
        <v>151</v>
      </c>
      <c r="D44" s="6" t="s">
        <v>152</v>
      </c>
      <c r="E44" s="6" t="s">
        <v>153</v>
      </c>
      <c r="F44" s="7"/>
      <c r="G44" s="6">
        <v>90301</v>
      </c>
      <c r="H44" s="21" t="s">
        <v>498</v>
      </c>
      <c r="J44" s="59" t="s">
        <v>151</v>
      </c>
      <c r="K44">
        <f t="shared" si="0"/>
        <v>2701264</v>
      </c>
    </row>
    <row r="45" spans="1:11" x14ac:dyDescent="0.25">
      <c r="A45" s="8">
        <v>2705280</v>
      </c>
      <c r="B45" s="9" t="s">
        <v>141</v>
      </c>
      <c r="C45" s="9" t="s">
        <v>154</v>
      </c>
      <c r="D45" s="9" t="s">
        <v>155</v>
      </c>
      <c r="E45" s="9" t="s">
        <v>156</v>
      </c>
      <c r="F45" s="10"/>
      <c r="G45" s="9">
        <v>92601</v>
      </c>
      <c r="H45" s="21" t="s">
        <v>499</v>
      </c>
      <c r="J45" s="59" t="s">
        <v>154</v>
      </c>
      <c r="K45">
        <f t="shared" si="0"/>
        <v>2705280</v>
      </c>
    </row>
    <row r="46" spans="1:11" x14ac:dyDescent="0.25">
      <c r="A46" s="5">
        <v>2712047</v>
      </c>
      <c r="B46" s="6" t="s">
        <v>141</v>
      </c>
      <c r="C46" s="6" t="s">
        <v>157</v>
      </c>
      <c r="D46" s="6" t="s">
        <v>158</v>
      </c>
      <c r="E46" s="6" t="s">
        <v>159</v>
      </c>
      <c r="F46" s="7"/>
      <c r="G46" s="6">
        <v>98414</v>
      </c>
      <c r="H46" s="21" t="s">
        <v>500</v>
      </c>
      <c r="J46" s="59" t="s">
        <v>157</v>
      </c>
      <c r="K46">
        <f t="shared" si="0"/>
        <v>2712047</v>
      </c>
    </row>
    <row r="47" spans="1:11" x14ac:dyDescent="0.25">
      <c r="A47" s="8">
        <v>2712415</v>
      </c>
      <c r="B47" s="9" t="s">
        <v>141</v>
      </c>
      <c r="C47" s="9" t="s">
        <v>160</v>
      </c>
      <c r="D47" s="9" t="s">
        <v>161</v>
      </c>
      <c r="E47" s="9" t="s">
        <v>162</v>
      </c>
      <c r="F47" s="10"/>
      <c r="G47" s="9">
        <v>4012</v>
      </c>
      <c r="H47" s="21" t="s">
        <v>501</v>
      </c>
      <c r="J47" s="59" t="s">
        <v>160</v>
      </c>
      <c r="K47">
        <f t="shared" si="0"/>
        <v>2712415</v>
      </c>
    </row>
    <row r="48" spans="1:11" x14ac:dyDescent="0.25">
      <c r="A48" s="5">
        <v>2300412</v>
      </c>
      <c r="B48" s="6" t="s">
        <v>141</v>
      </c>
      <c r="C48" s="6" t="s">
        <v>163</v>
      </c>
      <c r="D48" s="6" t="s">
        <v>164</v>
      </c>
      <c r="E48" s="6" t="s">
        <v>165</v>
      </c>
      <c r="F48" s="7"/>
      <c r="G48" s="6">
        <v>4001</v>
      </c>
      <c r="H48" s="21" t="s">
        <v>502</v>
      </c>
      <c r="J48" s="59" t="s">
        <v>163</v>
      </c>
      <c r="K48">
        <f t="shared" si="0"/>
        <v>2300412</v>
      </c>
    </row>
    <row r="49" spans="1:11" x14ac:dyDescent="0.25">
      <c r="A49" s="8">
        <v>2705681</v>
      </c>
      <c r="B49" s="9" t="s">
        <v>141</v>
      </c>
      <c r="C49" s="9" t="s">
        <v>166</v>
      </c>
      <c r="D49" s="9" t="s">
        <v>167</v>
      </c>
      <c r="E49" s="9" t="s">
        <v>168</v>
      </c>
      <c r="F49" s="10"/>
      <c r="G49" s="9">
        <v>90845</v>
      </c>
      <c r="H49" s="21" t="s">
        <v>503</v>
      </c>
      <c r="J49" s="59" t="s">
        <v>166</v>
      </c>
      <c r="K49">
        <f t="shared" si="0"/>
        <v>2705681</v>
      </c>
    </row>
    <row r="50" spans="1:11" x14ac:dyDescent="0.25">
      <c r="A50" s="5">
        <v>2301968</v>
      </c>
      <c r="B50" s="6" t="s">
        <v>141</v>
      </c>
      <c r="C50" s="6" t="s">
        <v>169</v>
      </c>
      <c r="D50" s="6" t="s">
        <v>170</v>
      </c>
      <c r="E50" s="6" t="s">
        <v>171</v>
      </c>
      <c r="F50" s="7"/>
      <c r="G50" s="6">
        <v>91501</v>
      </c>
      <c r="H50" s="21" t="s">
        <v>504</v>
      </c>
      <c r="J50" s="59" t="s">
        <v>169</v>
      </c>
      <c r="K50">
        <f t="shared" si="0"/>
        <v>2301968</v>
      </c>
    </row>
    <row r="51" spans="1:11" x14ac:dyDescent="0.25">
      <c r="A51" s="8">
        <v>2705536</v>
      </c>
      <c r="B51" s="9" t="s">
        <v>141</v>
      </c>
      <c r="C51" s="9" t="s">
        <v>172</v>
      </c>
      <c r="D51" s="9" t="s">
        <v>173</v>
      </c>
      <c r="E51" s="9" t="s">
        <v>174</v>
      </c>
      <c r="F51" s="10"/>
      <c r="G51" s="9">
        <v>91638</v>
      </c>
      <c r="H51" s="21" t="s">
        <v>505</v>
      </c>
      <c r="J51" s="59" t="s">
        <v>172</v>
      </c>
      <c r="K51">
        <f t="shared" si="0"/>
        <v>2705536</v>
      </c>
    </row>
    <row r="52" spans="1:11" x14ac:dyDescent="0.25">
      <c r="A52" s="5">
        <v>2713746</v>
      </c>
      <c r="B52" s="6" t="s">
        <v>141</v>
      </c>
      <c r="C52" s="6" t="s">
        <v>172</v>
      </c>
      <c r="D52" s="6" t="s">
        <v>175</v>
      </c>
      <c r="E52" s="6" t="s">
        <v>176</v>
      </c>
      <c r="F52" s="7"/>
      <c r="G52" s="6">
        <v>91638</v>
      </c>
      <c r="H52" s="21" t="s">
        <v>506</v>
      </c>
      <c r="J52" s="59" t="s">
        <v>172</v>
      </c>
      <c r="K52">
        <f t="shared" si="0"/>
        <v>2713746</v>
      </c>
    </row>
    <row r="53" spans="1:11" x14ac:dyDescent="0.25">
      <c r="A53" s="8">
        <v>2400090</v>
      </c>
      <c r="B53" s="9" t="s">
        <v>141</v>
      </c>
      <c r="C53" s="9" t="s">
        <v>177</v>
      </c>
      <c r="D53" s="9" t="s">
        <v>178</v>
      </c>
      <c r="E53" s="9" t="s">
        <v>179</v>
      </c>
      <c r="F53" s="10"/>
      <c r="G53" s="9">
        <v>6601</v>
      </c>
      <c r="H53" s="21" t="s">
        <v>507</v>
      </c>
      <c r="J53" s="59" t="s">
        <v>177</v>
      </c>
      <c r="K53">
        <f t="shared" si="0"/>
        <v>2400090</v>
      </c>
    </row>
    <row r="54" spans="1:11" x14ac:dyDescent="0.25">
      <c r="A54" s="5">
        <v>2303016</v>
      </c>
      <c r="B54" s="6" t="s">
        <v>141</v>
      </c>
      <c r="C54" s="6" t="s">
        <v>180</v>
      </c>
      <c r="D54" s="6" t="s">
        <v>181</v>
      </c>
      <c r="E54" s="6" t="s">
        <v>182</v>
      </c>
      <c r="F54" s="7"/>
      <c r="G54" s="6">
        <v>8253</v>
      </c>
      <c r="H54" s="21" t="s">
        <v>508</v>
      </c>
      <c r="J54" s="59" t="s">
        <v>180</v>
      </c>
      <c r="K54">
        <f t="shared" si="0"/>
        <v>2303016</v>
      </c>
    </row>
    <row r="55" spans="1:11" x14ac:dyDescent="0.25">
      <c r="A55" s="8">
        <v>2705535</v>
      </c>
      <c r="B55" s="9" t="s">
        <v>141</v>
      </c>
      <c r="C55" s="9" t="s">
        <v>183</v>
      </c>
      <c r="D55" s="9" t="s">
        <v>184</v>
      </c>
      <c r="E55" s="9" t="s">
        <v>185</v>
      </c>
      <c r="F55" s="10"/>
      <c r="G55" s="9">
        <v>8253</v>
      </c>
      <c r="H55" s="21" t="s">
        <v>509</v>
      </c>
      <c r="J55" s="59" t="s">
        <v>183</v>
      </c>
      <c r="K55">
        <f t="shared" si="0"/>
        <v>2705535</v>
      </c>
    </row>
    <row r="56" spans="1:11" x14ac:dyDescent="0.25">
      <c r="A56" s="5">
        <v>2713747</v>
      </c>
      <c r="B56" s="6" t="s">
        <v>141</v>
      </c>
      <c r="C56" s="6" t="s">
        <v>183</v>
      </c>
      <c r="D56" s="6" t="s">
        <v>186</v>
      </c>
      <c r="E56" s="6" t="s">
        <v>187</v>
      </c>
      <c r="F56" s="7"/>
      <c r="G56" s="6">
        <v>8253</v>
      </c>
      <c r="H56" s="21" t="s">
        <v>510</v>
      </c>
      <c r="J56" s="59" t="s">
        <v>183</v>
      </c>
      <c r="K56">
        <f t="shared" si="0"/>
        <v>2713747</v>
      </c>
    </row>
    <row r="57" spans="1:11" x14ac:dyDescent="0.25">
      <c r="A57" s="8">
        <v>2701140</v>
      </c>
      <c r="B57" s="9" t="s">
        <v>141</v>
      </c>
      <c r="C57" s="9" t="s">
        <v>188</v>
      </c>
      <c r="D57" s="9" t="s">
        <v>189</v>
      </c>
      <c r="E57" s="9" t="s">
        <v>190</v>
      </c>
      <c r="F57" s="10"/>
      <c r="G57" s="9">
        <v>8253</v>
      </c>
      <c r="H57" s="21" t="s">
        <v>511</v>
      </c>
      <c r="J57" s="59" t="s">
        <v>188</v>
      </c>
      <c r="K57">
        <f t="shared" si="0"/>
        <v>2701140</v>
      </c>
    </row>
    <row r="58" spans="1:11" x14ac:dyDescent="0.25">
      <c r="A58" s="37">
        <v>2702043</v>
      </c>
      <c r="B58" s="6" t="s">
        <v>141</v>
      </c>
      <c r="C58" s="6" t="s">
        <v>191</v>
      </c>
      <c r="D58" s="6" t="s">
        <v>192</v>
      </c>
      <c r="E58" s="6" t="s">
        <v>193</v>
      </c>
      <c r="F58" s="7"/>
      <c r="G58" s="6">
        <v>5201</v>
      </c>
      <c r="H58" s="21" t="s">
        <v>512</v>
      </c>
      <c r="J58" s="59" t="s">
        <v>191</v>
      </c>
      <c r="K58">
        <f t="shared" si="0"/>
        <v>2702043</v>
      </c>
    </row>
    <row r="59" spans="1:11" x14ac:dyDescent="0.25">
      <c r="A59" s="8">
        <v>2705840</v>
      </c>
      <c r="B59" s="9" t="s">
        <v>141</v>
      </c>
      <c r="C59" s="9" t="s">
        <v>194</v>
      </c>
      <c r="D59" s="9" t="s">
        <v>195</v>
      </c>
      <c r="E59" s="9" t="s">
        <v>196</v>
      </c>
      <c r="F59" s="10"/>
      <c r="G59" s="9">
        <v>8001</v>
      </c>
      <c r="H59" s="21" t="s">
        <v>513</v>
      </c>
      <c r="J59" s="59" t="s">
        <v>194</v>
      </c>
      <c r="K59">
        <f t="shared" si="0"/>
        <v>2705840</v>
      </c>
    </row>
    <row r="60" spans="1:11" x14ac:dyDescent="0.25">
      <c r="A60" s="5">
        <v>2700991</v>
      </c>
      <c r="B60" s="6" t="s">
        <v>141</v>
      </c>
      <c r="C60" s="6" t="s">
        <v>197</v>
      </c>
      <c r="D60" s="6" t="s">
        <v>198</v>
      </c>
      <c r="E60" s="6" t="s">
        <v>199</v>
      </c>
      <c r="F60" s="7"/>
      <c r="G60" s="6">
        <v>91441</v>
      </c>
      <c r="H60" s="21" t="s">
        <v>514</v>
      </c>
      <c r="J60" s="59" t="s">
        <v>197</v>
      </c>
      <c r="K60">
        <f t="shared" si="0"/>
        <v>2700991</v>
      </c>
    </row>
    <row r="61" spans="1:11" x14ac:dyDescent="0.25">
      <c r="A61" s="8">
        <v>2713871</v>
      </c>
      <c r="B61" s="9" t="s">
        <v>141</v>
      </c>
      <c r="C61" s="9" t="s">
        <v>200</v>
      </c>
      <c r="D61" s="9" t="s">
        <v>201</v>
      </c>
      <c r="E61" s="9" t="s">
        <v>202</v>
      </c>
      <c r="F61" s="10"/>
      <c r="G61" s="9">
        <v>1901</v>
      </c>
      <c r="H61" s="21" t="s">
        <v>515</v>
      </c>
      <c r="J61" s="59" t="s">
        <v>200</v>
      </c>
      <c r="K61">
        <f t="shared" si="0"/>
        <v>2713871</v>
      </c>
    </row>
    <row r="62" spans="1:11" x14ac:dyDescent="0.25">
      <c r="A62" s="5">
        <v>2303052</v>
      </c>
      <c r="B62" s="6" t="s">
        <v>141</v>
      </c>
      <c r="C62" s="6" t="s">
        <v>203</v>
      </c>
      <c r="D62" s="6" t="s">
        <v>204</v>
      </c>
      <c r="E62" s="6" t="s">
        <v>205</v>
      </c>
      <c r="F62" s="7"/>
      <c r="G62" s="6">
        <v>5951</v>
      </c>
      <c r="H62" s="21" t="s">
        <v>516</v>
      </c>
      <c r="J62" s="59" t="s">
        <v>203</v>
      </c>
      <c r="K62">
        <f t="shared" si="0"/>
        <v>2303052</v>
      </c>
    </row>
    <row r="63" spans="1:11" x14ac:dyDescent="0.25">
      <c r="A63" s="8">
        <v>2301964</v>
      </c>
      <c r="B63" s="9" t="s">
        <v>206</v>
      </c>
      <c r="C63" s="9" t="s">
        <v>207</v>
      </c>
      <c r="D63" s="9" t="s">
        <v>208</v>
      </c>
      <c r="E63" s="9" t="s">
        <v>209</v>
      </c>
      <c r="F63" s="10"/>
      <c r="G63" s="9">
        <v>7630</v>
      </c>
      <c r="H63" s="21" t="s">
        <v>517</v>
      </c>
      <c r="J63" s="59" t="s">
        <v>207</v>
      </c>
      <c r="K63">
        <f t="shared" si="0"/>
        <v>2301964</v>
      </c>
    </row>
    <row r="64" spans="1:11" x14ac:dyDescent="0.25">
      <c r="A64" s="5">
        <v>2302864</v>
      </c>
      <c r="B64" s="6" t="s">
        <v>206</v>
      </c>
      <c r="C64" s="6" t="s">
        <v>210</v>
      </c>
      <c r="D64" s="6" t="s">
        <v>211</v>
      </c>
      <c r="E64" s="6" t="s">
        <v>212</v>
      </c>
      <c r="F64" s="7"/>
      <c r="G64" s="6">
        <v>7400</v>
      </c>
      <c r="H64" s="21" t="s">
        <v>518</v>
      </c>
      <c r="J64" s="59" t="s">
        <v>210</v>
      </c>
      <c r="K64">
        <f t="shared" si="0"/>
        <v>2302864</v>
      </c>
    </row>
    <row r="65" spans="1:11" x14ac:dyDescent="0.25">
      <c r="A65" s="8">
        <v>2301105</v>
      </c>
      <c r="B65" s="9" t="s">
        <v>206</v>
      </c>
      <c r="C65" s="9" t="s">
        <v>213</v>
      </c>
      <c r="D65" s="9" t="s">
        <v>214</v>
      </c>
      <c r="E65" s="9" t="s">
        <v>215</v>
      </c>
      <c r="F65" s="10"/>
      <c r="G65" s="9">
        <v>7090</v>
      </c>
      <c r="H65" s="21" t="s">
        <v>519</v>
      </c>
      <c r="J65" s="59" t="s">
        <v>213</v>
      </c>
      <c r="K65">
        <f t="shared" si="0"/>
        <v>2301105</v>
      </c>
    </row>
    <row r="66" spans="1:11" x14ac:dyDescent="0.25">
      <c r="A66" s="5">
        <v>2302707</v>
      </c>
      <c r="B66" s="6" t="s">
        <v>206</v>
      </c>
      <c r="C66" s="6" t="s">
        <v>216</v>
      </c>
      <c r="D66" s="6" t="s">
        <v>217</v>
      </c>
      <c r="E66" s="6" t="s">
        <v>218</v>
      </c>
      <c r="F66" s="7"/>
      <c r="G66" s="6">
        <v>6600</v>
      </c>
      <c r="H66" s="21" t="s">
        <v>520</v>
      </c>
      <c r="J66" s="59" t="s">
        <v>216</v>
      </c>
      <c r="K66">
        <f t="shared" si="0"/>
        <v>2302707</v>
      </c>
    </row>
    <row r="67" spans="1:11" x14ac:dyDescent="0.25">
      <c r="A67" s="8">
        <v>2706646</v>
      </c>
      <c r="B67" s="9" t="s">
        <v>206</v>
      </c>
      <c r="C67" s="9" t="s">
        <v>219</v>
      </c>
      <c r="D67" s="9" t="s">
        <v>220</v>
      </c>
      <c r="E67" s="9" t="s">
        <v>221</v>
      </c>
      <c r="F67" s="10"/>
      <c r="G67" s="9">
        <v>8631</v>
      </c>
      <c r="H67" s="21" t="s">
        <v>521</v>
      </c>
      <c r="J67" s="59" t="s">
        <v>219</v>
      </c>
      <c r="K67">
        <f t="shared" ref="K67:K93" si="1">A67</f>
        <v>2706646</v>
      </c>
    </row>
    <row r="68" spans="1:11" x14ac:dyDescent="0.25">
      <c r="A68" s="5">
        <v>2713469</v>
      </c>
      <c r="B68" s="6" t="s">
        <v>206</v>
      </c>
      <c r="C68" s="6" t="s">
        <v>222</v>
      </c>
      <c r="D68" s="6" t="s">
        <v>223</v>
      </c>
      <c r="E68" s="6" t="s">
        <v>224</v>
      </c>
      <c r="F68" s="7"/>
      <c r="G68" s="6">
        <v>6000</v>
      </c>
      <c r="H68" s="21" t="s">
        <v>522</v>
      </c>
      <c r="J68" s="59" t="s">
        <v>222</v>
      </c>
      <c r="K68">
        <f t="shared" si="1"/>
        <v>2713469</v>
      </c>
    </row>
    <row r="69" spans="1:11" x14ac:dyDescent="0.25">
      <c r="A69" s="8">
        <v>2707966</v>
      </c>
      <c r="B69" s="9" t="s">
        <v>206</v>
      </c>
      <c r="C69" s="9" t="s">
        <v>225</v>
      </c>
      <c r="D69" s="9" t="s">
        <v>226</v>
      </c>
      <c r="E69" s="9" t="s">
        <v>227</v>
      </c>
      <c r="F69" s="10"/>
      <c r="G69" s="9">
        <v>8200</v>
      </c>
      <c r="H69" s="21" t="s">
        <v>523</v>
      </c>
      <c r="J69" s="59" t="s">
        <v>225</v>
      </c>
      <c r="K69">
        <f t="shared" si="1"/>
        <v>2707966</v>
      </c>
    </row>
    <row r="70" spans="1:11" x14ac:dyDescent="0.25">
      <c r="A70" s="5">
        <v>2701290</v>
      </c>
      <c r="B70" s="6" t="s">
        <v>206</v>
      </c>
      <c r="C70" s="6" t="s">
        <v>228</v>
      </c>
      <c r="D70" s="6" t="s">
        <v>229</v>
      </c>
      <c r="E70" s="6" t="s">
        <v>230</v>
      </c>
      <c r="F70" s="7"/>
      <c r="G70" s="6">
        <v>8000</v>
      </c>
      <c r="H70" s="21" t="s">
        <v>524</v>
      </c>
      <c r="J70" s="59" t="s">
        <v>228</v>
      </c>
      <c r="K70">
        <f t="shared" si="1"/>
        <v>2701290</v>
      </c>
    </row>
    <row r="71" spans="1:11" x14ac:dyDescent="0.25">
      <c r="A71" s="8">
        <v>2706440</v>
      </c>
      <c r="B71" s="9" t="s">
        <v>206</v>
      </c>
      <c r="C71" s="9" t="s">
        <v>231</v>
      </c>
      <c r="D71" s="9" t="s">
        <v>232</v>
      </c>
      <c r="E71" s="9" t="s">
        <v>233</v>
      </c>
      <c r="F71" s="10"/>
      <c r="G71" s="9">
        <v>5300</v>
      </c>
      <c r="H71" s="21" t="s">
        <v>525</v>
      </c>
      <c r="J71" s="59" t="s">
        <v>231</v>
      </c>
      <c r="K71">
        <f t="shared" si="1"/>
        <v>2706440</v>
      </c>
    </row>
    <row r="72" spans="1:11" x14ac:dyDescent="0.25">
      <c r="A72" s="5">
        <v>2707735</v>
      </c>
      <c r="B72" s="6" t="s">
        <v>206</v>
      </c>
      <c r="C72" s="6" t="s">
        <v>234</v>
      </c>
      <c r="D72" s="6" t="s">
        <v>235</v>
      </c>
      <c r="E72" s="6" t="s">
        <v>236</v>
      </c>
      <c r="F72" s="7"/>
      <c r="G72" s="6">
        <v>8500</v>
      </c>
      <c r="H72" s="21" t="s">
        <v>526</v>
      </c>
      <c r="J72" s="59" t="s">
        <v>234</v>
      </c>
      <c r="K72">
        <f t="shared" si="1"/>
        <v>2707735</v>
      </c>
    </row>
    <row r="73" spans="1:11" x14ac:dyDescent="0.25">
      <c r="A73" s="8">
        <v>2713770</v>
      </c>
      <c r="B73" s="9" t="s">
        <v>206</v>
      </c>
      <c r="C73" s="9" t="s">
        <v>237</v>
      </c>
      <c r="D73" s="9" t="s">
        <v>238</v>
      </c>
      <c r="E73" s="9" t="s">
        <v>239</v>
      </c>
      <c r="F73" s="10"/>
      <c r="G73" s="9">
        <v>2766</v>
      </c>
      <c r="H73" s="21" t="s">
        <v>527</v>
      </c>
      <c r="J73" s="59" t="s">
        <v>237</v>
      </c>
      <c r="K73">
        <f t="shared" si="1"/>
        <v>2713770</v>
      </c>
    </row>
    <row r="74" spans="1:11" x14ac:dyDescent="0.25">
      <c r="A74" s="5">
        <v>2711293</v>
      </c>
      <c r="B74" s="6" t="s">
        <v>206</v>
      </c>
      <c r="C74" s="6" t="s">
        <v>240</v>
      </c>
      <c r="D74" s="6" t="s">
        <v>241</v>
      </c>
      <c r="E74" s="6" t="s">
        <v>242</v>
      </c>
      <c r="F74" s="7"/>
      <c r="G74" s="6">
        <v>8500</v>
      </c>
      <c r="H74" s="21" t="s">
        <v>528</v>
      </c>
      <c r="J74" s="59" t="s">
        <v>240</v>
      </c>
      <c r="K74">
        <f t="shared" si="1"/>
        <v>2711293</v>
      </c>
    </row>
    <row r="75" spans="1:11" x14ac:dyDescent="0.25">
      <c r="A75" s="8">
        <v>2301483</v>
      </c>
      <c r="B75" s="9" t="s">
        <v>206</v>
      </c>
      <c r="C75" s="9" t="s">
        <v>243</v>
      </c>
      <c r="D75" s="9" t="s">
        <v>244</v>
      </c>
      <c r="E75" s="9" t="s">
        <v>245</v>
      </c>
      <c r="F75" s="10"/>
      <c r="G75" s="9">
        <v>2351</v>
      </c>
      <c r="H75" s="21" t="s">
        <v>529</v>
      </c>
      <c r="J75" s="59" t="s">
        <v>243</v>
      </c>
      <c r="K75">
        <f t="shared" si="1"/>
        <v>2301483</v>
      </c>
    </row>
    <row r="76" spans="1:11" x14ac:dyDescent="0.25">
      <c r="A76" s="5">
        <v>2711504</v>
      </c>
      <c r="B76" s="6" t="s">
        <v>206</v>
      </c>
      <c r="C76" s="6" t="s">
        <v>246</v>
      </c>
      <c r="D76" s="6" t="s">
        <v>247</v>
      </c>
      <c r="E76" s="6" t="s">
        <v>248</v>
      </c>
      <c r="F76" s="7"/>
      <c r="G76" s="6">
        <v>2351</v>
      </c>
      <c r="H76" s="21" t="s">
        <v>530</v>
      </c>
      <c r="J76" s="59" t="s">
        <v>246</v>
      </c>
      <c r="K76">
        <f t="shared" si="1"/>
        <v>2711504</v>
      </c>
    </row>
    <row r="77" spans="1:11" x14ac:dyDescent="0.25">
      <c r="A77" s="8">
        <v>2705505</v>
      </c>
      <c r="B77" s="9" t="s">
        <v>206</v>
      </c>
      <c r="C77" s="9" t="s">
        <v>249</v>
      </c>
      <c r="D77" s="9" t="s">
        <v>250</v>
      </c>
      <c r="E77" s="9" t="s">
        <v>251</v>
      </c>
      <c r="F77" s="10"/>
      <c r="G77" s="9">
        <v>2360</v>
      </c>
      <c r="H77" s="21" t="s">
        <v>531</v>
      </c>
      <c r="J77" s="59" t="s">
        <v>249</v>
      </c>
      <c r="K77">
        <f t="shared" si="1"/>
        <v>2705505</v>
      </c>
    </row>
    <row r="78" spans="1:11" x14ac:dyDescent="0.25">
      <c r="A78" s="5">
        <v>2700999</v>
      </c>
      <c r="B78" s="6" t="s">
        <v>206</v>
      </c>
      <c r="C78" s="6" t="s">
        <v>252</v>
      </c>
      <c r="D78" s="6" t="s">
        <v>253</v>
      </c>
      <c r="E78" s="6" t="s">
        <v>254</v>
      </c>
      <c r="F78" s="7"/>
      <c r="G78" s="6">
        <v>2310</v>
      </c>
      <c r="H78" s="21" t="s">
        <v>532</v>
      </c>
      <c r="J78" s="59" t="s">
        <v>252</v>
      </c>
      <c r="K78">
        <f t="shared" si="1"/>
        <v>2700999</v>
      </c>
    </row>
    <row r="79" spans="1:11" x14ac:dyDescent="0.25">
      <c r="A79" s="8">
        <v>2712920</v>
      </c>
      <c r="B79" s="9" t="s">
        <v>206</v>
      </c>
      <c r="C79" s="9" t="s">
        <v>255</v>
      </c>
      <c r="D79" s="9" t="s">
        <v>256</v>
      </c>
      <c r="E79" s="9" t="s">
        <v>257</v>
      </c>
      <c r="F79" s="10"/>
      <c r="G79" s="9">
        <v>2225</v>
      </c>
      <c r="H79" s="21" t="s">
        <v>533</v>
      </c>
      <c r="J79" s="59" t="s">
        <v>255</v>
      </c>
      <c r="K79">
        <f t="shared" si="1"/>
        <v>2712920</v>
      </c>
    </row>
    <row r="80" spans="1:11" x14ac:dyDescent="0.25">
      <c r="A80" s="5">
        <v>2705978</v>
      </c>
      <c r="B80" s="6" t="s">
        <v>206</v>
      </c>
      <c r="C80" s="6" t="s">
        <v>258</v>
      </c>
      <c r="D80" s="6" t="s">
        <v>259</v>
      </c>
      <c r="E80" s="6" t="s">
        <v>260</v>
      </c>
      <c r="F80" s="7"/>
      <c r="G80" s="6">
        <v>2220</v>
      </c>
      <c r="H80" s="21" t="s">
        <v>534</v>
      </c>
      <c r="J80" s="59" t="s">
        <v>258</v>
      </c>
      <c r="K80">
        <f t="shared" si="1"/>
        <v>2705978</v>
      </c>
    </row>
    <row r="81" spans="1:11" x14ac:dyDescent="0.25">
      <c r="A81" s="8">
        <v>2712482</v>
      </c>
      <c r="B81" s="9" t="s">
        <v>206</v>
      </c>
      <c r="C81" s="9" t="s">
        <v>261</v>
      </c>
      <c r="D81" s="9" t="s">
        <v>262</v>
      </c>
      <c r="E81" s="9" t="s">
        <v>263</v>
      </c>
      <c r="F81" s="10"/>
      <c r="G81" s="9">
        <v>2233</v>
      </c>
      <c r="H81" s="21" t="s">
        <v>535</v>
      </c>
      <c r="J81" s="59" t="s">
        <v>261</v>
      </c>
      <c r="K81">
        <f t="shared" si="1"/>
        <v>2712482</v>
      </c>
    </row>
    <row r="82" spans="1:11" x14ac:dyDescent="0.25">
      <c r="A82" s="5">
        <v>2710991</v>
      </c>
      <c r="B82" s="6" t="s">
        <v>206</v>
      </c>
      <c r="C82" s="6" t="s">
        <v>264</v>
      </c>
      <c r="D82" s="6" t="s">
        <v>265</v>
      </c>
      <c r="E82" s="6" t="s">
        <v>266</v>
      </c>
      <c r="F82" s="7"/>
      <c r="G82" s="6">
        <v>1117</v>
      </c>
      <c r="H82" s="21" t="s">
        <v>536</v>
      </c>
      <c r="J82" s="59" t="s">
        <v>264</v>
      </c>
      <c r="K82">
        <f t="shared" si="1"/>
        <v>2710991</v>
      </c>
    </row>
    <row r="83" spans="1:11" x14ac:dyDescent="0.25">
      <c r="A83" s="8">
        <v>2711731</v>
      </c>
      <c r="B83" s="9" t="s">
        <v>206</v>
      </c>
      <c r="C83" s="9" t="s">
        <v>267</v>
      </c>
      <c r="D83" s="9" t="s">
        <v>268</v>
      </c>
      <c r="E83" s="9" t="s">
        <v>269</v>
      </c>
      <c r="F83" s="10"/>
      <c r="G83" s="9">
        <v>2060</v>
      </c>
      <c r="H83" s="21" t="s">
        <v>537</v>
      </c>
      <c r="J83" s="59" t="s">
        <v>267</v>
      </c>
      <c r="K83">
        <f t="shared" si="1"/>
        <v>2711731</v>
      </c>
    </row>
    <row r="84" spans="1:11" x14ac:dyDescent="0.25">
      <c r="A84" s="5">
        <v>2713788</v>
      </c>
      <c r="B84" s="6" t="s">
        <v>206</v>
      </c>
      <c r="C84" s="6" t="s">
        <v>267</v>
      </c>
      <c r="D84" s="6" t="s">
        <v>270</v>
      </c>
      <c r="E84" s="6" t="s">
        <v>271</v>
      </c>
      <c r="F84" s="7"/>
      <c r="G84" s="6">
        <v>2060</v>
      </c>
      <c r="H84" s="21" t="s">
        <v>538</v>
      </c>
      <c r="J84" s="59" t="s">
        <v>267</v>
      </c>
      <c r="K84">
        <f t="shared" si="1"/>
        <v>2713788</v>
      </c>
    </row>
    <row r="85" spans="1:11" x14ac:dyDescent="0.25">
      <c r="A85" s="8">
        <v>2301477</v>
      </c>
      <c r="B85" s="9" t="s">
        <v>206</v>
      </c>
      <c r="C85" s="9" t="s">
        <v>272</v>
      </c>
      <c r="D85" s="9" t="s">
        <v>273</v>
      </c>
      <c r="E85" s="9" t="s">
        <v>274</v>
      </c>
      <c r="F85" s="10"/>
      <c r="G85" s="9">
        <v>4002</v>
      </c>
      <c r="H85" s="21" t="s">
        <v>539</v>
      </c>
      <c r="J85" s="59" t="s">
        <v>272</v>
      </c>
      <c r="K85">
        <f t="shared" si="1"/>
        <v>2301477</v>
      </c>
    </row>
    <row r="86" spans="1:11" x14ac:dyDescent="0.25">
      <c r="A86" s="5">
        <v>2302766</v>
      </c>
      <c r="B86" s="6" t="s">
        <v>206</v>
      </c>
      <c r="C86" s="6" t="s">
        <v>275</v>
      </c>
      <c r="D86" s="6" t="s">
        <v>276</v>
      </c>
      <c r="E86" s="6" t="s">
        <v>277</v>
      </c>
      <c r="F86" s="7"/>
      <c r="G86" s="6">
        <v>2943</v>
      </c>
      <c r="H86" s="21" t="s">
        <v>540</v>
      </c>
      <c r="J86" s="59" t="s">
        <v>275</v>
      </c>
      <c r="K86">
        <f t="shared" si="1"/>
        <v>2302766</v>
      </c>
    </row>
    <row r="87" spans="1:11" x14ac:dyDescent="0.25">
      <c r="A87" s="8">
        <v>2707595</v>
      </c>
      <c r="B87" s="9" t="s">
        <v>206</v>
      </c>
      <c r="C87" s="9" t="s">
        <v>278</v>
      </c>
      <c r="D87" s="9" t="s">
        <v>279</v>
      </c>
      <c r="E87" s="9" t="s">
        <v>280</v>
      </c>
      <c r="F87" s="10"/>
      <c r="G87" s="9">
        <v>3200</v>
      </c>
      <c r="H87" s="21" t="s">
        <v>541</v>
      </c>
      <c r="J87" s="59" t="s">
        <v>278</v>
      </c>
      <c r="K87">
        <f t="shared" si="1"/>
        <v>2707595</v>
      </c>
    </row>
    <row r="88" spans="1:11" x14ac:dyDescent="0.25">
      <c r="A88" s="5">
        <v>2700898</v>
      </c>
      <c r="B88" s="6" t="s">
        <v>206</v>
      </c>
      <c r="C88" s="6" t="s">
        <v>281</v>
      </c>
      <c r="D88" s="6" t="s">
        <v>282</v>
      </c>
      <c r="E88" s="6" t="s">
        <v>283</v>
      </c>
      <c r="F88" s="7"/>
      <c r="G88" s="6">
        <v>3588</v>
      </c>
      <c r="H88" s="21" t="s">
        <v>542</v>
      </c>
      <c r="J88" s="59" t="s">
        <v>281</v>
      </c>
      <c r="K88">
        <f t="shared" si="1"/>
        <v>2700898</v>
      </c>
    </row>
    <row r="89" spans="1:11" x14ac:dyDescent="0.25">
      <c r="A89" s="8">
        <v>2709663</v>
      </c>
      <c r="B89" s="9" t="s">
        <v>206</v>
      </c>
      <c r="C89" s="9" t="s">
        <v>284</v>
      </c>
      <c r="D89" s="9" t="s">
        <v>285</v>
      </c>
      <c r="E89" s="9" t="s">
        <v>286</v>
      </c>
      <c r="F89" s="10"/>
      <c r="G89" s="9">
        <v>4400</v>
      </c>
      <c r="H89" s="21" t="s">
        <v>543</v>
      </c>
      <c r="J89" s="59" t="s">
        <v>284</v>
      </c>
      <c r="K89">
        <f t="shared" si="1"/>
        <v>2709663</v>
      </c>
    </row>
    <row r="90" spans="1:11" x14ac:dyDescent="0.25">
      <c r="A90" s="5">
        <v>2707952</v>
      </c>
      <c r="B90" s="6" t="s">
        <v>206</v>
      </c>
      <c r="C90" s="6" t="s">
        <v>287</v>
      </c>
      <c r="D90" s="6" t="s">
        <v>288</v>
      </c>
      <c r="E90" s="6" t="s">
        <v>289</v>
      </c>
      <c r="F90" s="7"/>
      <c r="G90" s="6">
        <v>4531</v>
      </c>
      <c r="H90" s="21" t="s">
        <v>544</v>
      </c>
      <c r="J90" s="59" t="s">
        <v>287</v>
      </c>
      <c r="K90">
        <f t="shared" si="1"/>
        <v>2707952</v>
      </c>
    </row>
    <row r="91" spans="1:11" x14ac:dyDescent="0.25">
      <c r="A91" s="8">
        <v>2713949</v>
      </c>
      <c r="B91" s="9" t="s">
        <v>206</v>
      </c>
      <c r="C91" s="9" t="s">
        <v>17536</v>
      </c>
      <c r="D91" s="9" t="s">
        <v>1099</v>
      </c>
      <c r="E91" s="9" t="s">
        <v>17530</v>
      </c>
      <c r="F91" s="10"/>
      <c r="G91" s="9">
        <v>2220</v>
      </c>
      <c r="H91" s="21" t="s">
        <v>17533</v>
      </c>
      <c r="J91" t="str">
        <f>C91</f>
        <v>47.4165772,19.2418053</v>
      </c>
      <c r="K91">
        <f t="shared" si="1"/>
        <v>2713949</v>
      </c>
    </row>
    <row r="92" spans="1:11" x14ac:dyDescent="0.25">
      <c r="A92" s="5">
        <v>2302240</v>
      </c>
      <c r="B92" s="6" t="s">
        <v>206</v>
      </c>
      <c r="C92" s="6" t="s">
        <v>17673</v>
      </c>
      <c r="D92" s="6" t="s">
        <v>16957</v>
      </c>
      <c r="E92" s="6" t="s">
        <v>17531</v>
      </c>
      <c r="F92" s="7"/>
      <c r="G92" s="6">
        <v>4400</v>
      </c>
      <c r="H92" s="21" t="s">
        <v>17534</v>
      </c>
      <c r="J92" t="str">
        <f t="shared" ref="J92:J93" si="2">C92</f>
        <v>47.9649652,21.7342468</v>
      </c>
      <c r="K92">
        <f t="shared" si="1"/>
        <v>2302240</v>
      </c>
    </row>
    <row r="93" spans="1:11" x14ac:dyDescent="0.25">
      <c r="A93" s="8">
        <v>2708595</v>
      </c>
      <c r="B93" s="9" t="s">
        <v>30</v>
      </c>
      <c r="C93" s="9" t="s">
        <v>17809</v>
      </c>
      <c r="D93" s="9" t="s">
        <v>967</v>
      </c>
      <c r="E93" s="9" t="s">
        <v>17532</v>
      </c>
      <c r="F93" s="10"/>
      <c r="G93" s="9">
        <v>71904</v>
      </c>
      <c r="H93" s="21" t="s">
        <v>17535</v>
      </c>
      <c r="J93" t="str">
        <f t="shared" si="2"/>
        <v>49.7772242,18.2948319</v>
      </c>
      <c r="K93">
        <f t="shared" si="1"/>
        <v>2708595</v>
      </c>
    </row>
  </sheetData>
  <autoFilter ref="A1:H90" xr:uid="{6504CFBA-E660-4B7C-ABEE-C82F9E01A8BC}"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93F8-F45E-4277-8D26-CDC66BA43EAC}">
  <sheetPr codeName="Arkusz6"/>
  <dimension ref="A1:R18"/>
  <sheetViews>
    <sheetView workbookViewId="0"/>
  </sheetViews>
  <sheetFormatPr defaultRowHeight="15" x14ac:dyDescent="0.25"/>
  <cols>
    <col min="2" max="2" width="17.85546875" bestFit="1" customWidth="1"/>
    <col min="3" max="3" width="21.5703125" bestFit="1" customWidth="1"/>
    <col min="4" max="4" width="12.28515625" customWidth="1"/>
    <col min="6" max="6" width="9.7109375" bestFit="1" customWidth="1"/>
    <col min="7" max="7" width="21.140625" bestFit="1" customWidth="1"/>
    <col min="8" max="8" width="12.28515625" bestFit="1" customWidth="1"/>
    <col min="9" max="9" width="6.140625" bestFit="1" customWidth="1"/>
    <col min="10" max="10" width="13.42578125" bestFit="1" customWidth="1"/>
    <col min="11" max="11" width="8.85546875" bestFit="1" customWidth="1"/>
    <col min="12" max="12" width="6.7109375" bestFit="1" customWidth="1"/>
    <col min="13" max="13" width="21.140625" bestFit="1" customWidth="1"/>
    <col min="14" max="14" width="14" bestFit="1" customWidth="1"/>
    <col min="15" max="15" width="10" bestFit="1" customWidth="1"/>
    <col min="16" max="16" width="21" bestFit="1" customWidth="1"/>
    <col min="17" max="17" width="13.5703125" bestFit="1" customWidth="1"/>
    <col min="18" max="18" width="8.5703125" bestFit="1" customWidth="1"/>
  </cols>
  <sheetData>
    <row r="1" spans="1:18" x14ac:dyDescent="0.25">
      <c r="A1" s="90" t="s">
        <v>548</v>
      </c>
      <c r="B1" s="90" t="s">
        <v>302</v>
      </c>
      <c r="C1" s="79" t="s">
        <v>25</v>
      </c>
      <c r="D1" s="79" t="s">
        <v>16771</v>
      </c>
      <c r="F1" s="79" t="s">
        <v>291</v>
      </c>
      <c r="G1" s="79" t="s">
        <v>292</v>
      </c>
      <c r="H1" s="79" t="s">
        <v>293</v>
      </c>
      <c r="I1" s="79" t="s">
        <v>294</v>
      </c>
      <c r="J1" s="79" t="s">
        <v>297</v>
      </c>
      <c r="K1" s="79" t="s">
        <v>551</v>
      </c>
      <c r="L1" s="79" t="s">
        <v>302</v>
      </c>
      <c r="M1" s="79" t="s">
        <v>562</v>
      </c>
      <c r="N1" s="79" t="s">
        <v>316</v>
      </c>
      <c r="O1" s="79" t="s">
        <v>563</v>
      </c>
      <c r="P1" s="79" t="s">
        <v>25</v>
      </c>
      <c r="Q1" s="79" t="s">
        <v>559</v>
      </c>
      <c r="R1" s="79" t="s">
        <v>474</v>
      </c>
    </row>
    <row r="2" spans="1:18" x14ac:dyDescent="0.25">
      <c r="A2" s="44">
        <v>2031</v>
      </c>
      <c r="B2" s="18" t="s">
        <v>443</v>
      </c>
      <c r="C2" s="77" t="s">
        <v>444</v>
      </c>
      <c r="D2" s="91">
        <v>1</v>
      </c>
      <c r="F2" s="77">
        <v>2031</v>
      </c>
      <c r="G2" s="77" t="s">
        <v>443</v>
      </c>
      <c r="H2" s="77"/>
      <c r="I2" s="77"/>
      <c r="J2" s="77"/>
      <c r="K2" s="77" t="s">
        <v>565</v>
      </c>
      <c r="L2" s="77">
        <v>2031</v>
      </c>
      <c r="M2" s="77" t="s">
        <v>443</v>
      </c>
      <c r="N2" s="77">
        <v>0</v>
      </c>
      <c r="O2" s="77">
        <v>0</v>
      </c>
      <c r="P2" s="77" t="s">
        <v>444</v>
      </c>
      <c r="Q2" s="77"/>
      <c r="R2" s="77"/>
    </row>
    <row r="3" spans="1:18" x14ac:dyDescent="0.25">
      <c r="A3" s="44">
        <v>2032</v>
      </c>
      <c r="B3" s="18" t="s">
        <v>445</v>
      </c>
      <c r="C3" s="77" t="s">
        <v>446</v>
      </c>
      <c r="D3" s="91"/>
      <c r="F3" s="77">
        <v>2032</v>
      </c>
      <c r="G3" s="77" t="s">
        <v>445</v>
      </c>
      <c r="H3" s="77"/>
      <c r="I3" s="77"/>
      <c r="J3" s="77"/>
      <c r="K3" s="77" t="s">
        <v>565</v>
      </c>
      <c r="L3" s="77">
        <v>2032</v>
      </c>
      <c r="M3" s="77" t="s">
        <v>445</v>
      </c>
      <c r="N3" s="77">
        <v>0</v>
      </c>
      <c r="O3" s="77">
        <v>0</v>
      </c>
      <c r="P3" s="77" t="s">
        <v>446</v>
      </c>
      <c r="Q3" s="77"/>
      <c r="R3" s="77"/>
    </row>
    <row r="4" spans="1:18" x14ac:dyDescent="0.25">
      <c r="A4" s="44">
        <v>2033</v>
      </c>
      <c r="B4" s="18" t="s">
        <v>447</v>
      </c>
      <c r="C4" s="77" t="s">
        <v>448</v>
      </c>
      <c r="D4" s="91"/>
      <c r="F4" s="77">
        <v>2033</v>
      </c>
      <c r="G4" s="77" t="s">
        <v>447</v>
      </c>
      <c r="H4" s="77"/>
      <c r="I4" s="77"/>
      <c r="J4" s="77"/>
      <c r="K4" s="77" t="s">
        <v>565</v>
      </c>
      <c r="L4" s="77">
        <v>2033</v>
      </c>
      <c r="M4" s="77" t="s">
        <v>447</v>
      </c>
      <c r="N4" s="77">
        <v>0</v>
      </c>
      <c r="O4" s="77">
        <v>0</v>
      </c>
      <c r="P4" s="77" t="s">
        <v>448</v>
      </c>
      <c r="Q4" s="77"/>
      <c r="R4" s="77"/>
    </row>
    <row r="5" spans="1:18" x14ac:dyDescent="0.25">
      <c r="A5" s="45">
        <v>2034</v>
      </c>
      <c r="B5" s="19" t="s">
        <v>449</v>
      </c>
      <c r="C5" s="77" t="s">
        <v>450</v>
      </c>
      <c r="D5" s="91"/>
      <c r="F5" s="77">
        <v>2034</v>
      </c>
      <c r="G5" s="77" t="s">
        <v>449</v>
      </c>
      <c r="H5" s="77"/>
      <c r="I5" s="77"/>
      <c r="J5" s="77"/>
      <c r="K5" s="77" t="s">
        <v>565</v>
      </c>
      <c r="L5" s="77">
        <v>2034</v>
      </c>
      <c r="M5" s="77" t="s">
        <v>449</v>
      </c>
      <c r="N5" s="77">
        <v>0</v>
      </c>
      <c r="O5" s="77">
        <v>0</v>
      </c>
      <c r="P5" s="77" t="s">
        <v>450</v>
      </c>
      <c r="Q5" s="77"/>
      <c r="R5" s="77"/>
    </row>
    <row r="6" spans="1:18" x14ac:dyDescent="0.25">
      <c r="A6" s="44">
        <v>3061</v>
      </c>
      <c r="B6" s="18" t="s">
        <v>451</v>
      </c>
      <c r="C6" s="77" t="s">
        <v>452</v>
      </c>
      <c r="D6" s="91">
        <v>1</v>
      </c>
      <c r="F6" s="77">
        <v>3061</v>
      </c>
      <c r="G6" s="77" t="s">
        <v>451</v>
      </c>
      <c r="H6" s="77"/>
      <c r="I6" s="77"/>
      <c r="J6" s="77"/>
      <c r="K6" s="77" t="s">
        <v>565</v>
      </c>
      <c r="L6" s="77">
        <v>3061</v>
      </c>
      <c r="M6" s="77" t="s">
        <v>451</v>
      </c>
      <c r="N6" s="77">
        <v>0</v>
      </c>
      <c r="O6" s="77">
        <v>0</v>
      </c>
      <c r="P6" s="77" t="s">
        <v>452</v>
      </c>
      <c r="Q6" s="77"/>
      <c r="R6" s="77"/>
    </row>
    <row r="7" spans="1:18" x14ac:dyDescent="0.25">
      <c r="A7" s="45">
        <v>3063</v>
      </c>
      <c r="B7" s="19" t="s">
        <v>453</v>
      </c>
      <c r="C7" s="77" t="s">
        <v>454</v>
      </c>
      <c r="D7" s="91"/>
      <c r="F7" s="77">
        <v>3063</v>
      </c>
      <c r="G7" s="77" t="s">
        <v>453</v>
      </c>
      <c r="H7" s="77"/>
      <c r="I7" s="77"/>
      <c r="J7" s="77"/>
      <c r="K7" s="77" t="s">
        <v>565</v>
      </c>
      <c r="L7" s="77">
        <v>3063</v>
      </c>
      <c r="M7" s="77" t="s">
        <v>453</v>
      </c>
      <c r="N7" s="77">
        <v>0</v>
      </c>
      <c r="O7" s="77">
        <v>0</v>
      </c>
      <c r="P7" s="77" t="s">
        <v>454</v>
      </c>
      <c r="Q7" s="77"/>
      <c r="R7" s="77"/>
    </row>
    <row r="8" spans="1:18" x14ac:dyDescent="0.25">
      <c r="A8" s="44">
        <v>3064</v>
      </c>
      <c r="B8" s="18" t="s">
        <v>455</v>
      </c>
      <c r="C8" s="77" t="s">
        <v>456</v>
      </c>
      <c r="D8" s="91"/>
      <c r="F8" s="77">
        <v>3064</v>
      </c>
      <c r="G8" s="77" t="s">
        <v>455</v>
      </c>
      <c r="H8" s="77"/>
      <c r="I8" s="77"/>
      <c r="J8" s="77"/>
      <c r="K8" s="77" t="s">
        <v>565</v>
      </c>
      <c r="L8" s="77">
        <v>3064</v>
      </c>
      <c r="M8" s="77" t="s">
        <v>455</v>
      </c>
      <c r="N8" s="77">
        <v>0</v>
      </c>
      <c r="O8" s="77">
        <v>0</v>
      </c>
      <c r="P8" s="77" t="s">
        <v>456</v>
      </c>
      <c r="Q8" s="77"/>
      <c r="R8" s="77"/>
    </row>
    <row r="9" spans="1:18" x14ac:dyDescent="0.25">
      <c r="A9" s="44">
        <v>3069</v>
      </c>
      <c r="B9" s="18" t="s">
        <v>457</v>
      </c>
      <c r="C9" s="77" t="s">
        <v>468</v>
      </c>
      <c r="D9" s="91">
        <v>1</v>
      </c>
      <c r="F9" s="77">
        <v>2121</v>
      </c>
      <c r="G9" s="77" t="s">
        <v>458</v>
      </c>
      <c r="H9" s="77"/>
      <c r="I9" s="77"/>
      <c r="J9" s="77"/>
      <c r="K9" s="77" t="s">
        <v>565</v>
      </c>
      <c r="L9" s="77">
        <v>2121</v>
      </c>
      <c r="M9" s="77" t="s">
        <v>458</v>
      </c>
      <c r="N9" s="77">
        <v>0</v>
      </c>
      <c r="O9" s="77">
        <v>0</v>
      </c>
      <c r="P9" s="77" t="s">
        <v>459</v>
      </c>
      <c r="Q9" s="77"/>
      <c r="R9" s="77"/>
    </row>
    <row r="10" spans="1:18" x14ac:dyDescent="0.25">
      <c r="A10" s="44">
        <v>2121</v>
      </c>
      <c r="B10" s="18" t="s">
        <v>458</v>
      </c>
      <c r="C10" s="77" t="s">
        <v>459</v>
      </c>
      <c r="D10" s="91"/>
      <c r="F10" s="77">
        <v>2122</v>
      </c>
      <c r="G10" s="77" t="s">
        <v>460</v>
      </c>
      <c r="H10" s="77"/>
      <c r="I10" s="77"/>
      <c r="J10" s="77"/>
      <c r="K10" s="77" t="s">
        <v>565</v>
      </c>
      <c r="L10" s="77">
        <v>2122</v>
      </c>
      <c r="M10" s="77" t="s">
        <v>460</v>
      </c>
      <c r="N10" s="77">
        <v>0</v>
      </c>
      <c r="O10" s="77">
        <v>0</v>
      </c>
      <c r="P10" s="77" t="s">
        <v>461</v>
      </c>
      <c r="Q10" s="77"/>
      <c r="R10" s="77"/>
    </row>
    <row r="11" spans="1:18" x14ac:dyDescent="0.25">
      <c r="A11" s="45">
        <v>2122</v>
      </c>
      <c r="B11" s="19" t="s">
        <v>460</v>
      </c>
      <c r="C11" s="77" t="s">
        <v>461</v>
      </c>
      <c r="D11" s="91"/>
      <c r="F11" s="77">
        <v>3023</v>
      </c>
      <c r="G11" s="77" t="s">
        <v>462</v>
      </c>
      <c r="H11" s="77"/>
      <c r="I11" s="77"/>
      <c r="J11" s="77"/>
      <c r="K11" s="77" t="s">
        <v>565</v>
      </c>
      <c r="L11" s="77">
        <v>3023</v>
      </c>
      <c r="M11" s="77" t="s">
        <v>462</v>
      </c>
      <c r="N11" s="77">
        <v>0</v>
      </c>
      <c r="O11" s="77">
        <v>0</v>
      </c>
      <c r="P11" s="77" t="s">
        <v>463</v>
      </c>
      <c r="Q11" s="77"/>
      <c r="R11" s="77"/>
    </row>
    <row r="12" spans="1:18" x14ac:dyDescent="0.25">
      <c r="A12" s="44">
        <v>3023</v>
      </c>
      <c r="B12" s="18" t="s">
        <v>462</v>
      </c>
      <c r="C12" s="77" t="s">
        <v>463</v>
      </c>
      <c r="D12" s="91"/>
      <c r="F12" s="77">
        <v>2035</v>
      </c>
      <c r="G12" s="77" t="s">
        <v>464</v>
      </c>
      <c r="H12" s="77"/>
      <c r="I12" s="77"/>
      <c r="J12" s="77"/>
      <c r="K12" s="77" t="s">
        <v>565</v>
      </c>
      <c r="L12" s="77">
        <v>2035</v>
      </c>
      <c r="M12" s="77" t="s">
        <v>464</v>
      </c>
      <c r="N12" s="77">
        <v>0</v>
      </c>
      <c r="O12" s="77">
        <v>0</v>
      </c>
      <c r="P12" s="77" t="s">
        <v>465</v>
      </c>
      <c r="Q12" s="77"/>
      <c r="R12" s="77"/>
    </row>
    <row r="13" spans="1:18" x14ac:dyDescent="0.25">
      <c r="A13" s="44">
        <v>2035</v>
      </c>
      <c r="B13" s="18" t="s">
        <v>464</v>
      </c>
      <c r="C13" s="77" t="s">
        <v>465</v>
      </c>
      <c r="D13" s="91"/>
      <c r="F13" s="77">
        <v>1505</v>
      </c>
      <c r="G13" s="77" t="s">
        <v>466</v>
      </c>
      <c r="H13" s="77"/>
      <c r="I13" s="77"/>
      <c r="J13" s="77"/>
      <c r="K13" s="77" t="s">
        <v>565</v>
      </c>
      <c r="L13" s="77">
        <v>1505</v>
      </c>
      <c r="M13" s="77" t="s">
        <v>466</v>
      </c>
      <c r="N13" s="77">
        <v>0</v>
      </c>
      <c r="O13" s="77">
        <v>0</v>
      </c>
      <c r="P13" s="77" t="s">
        <v>1413</v>
      </c>
      <c r="Q13" s="77"/>
      <c r="R13" s="77"/>
    </row>
    <row r="14" spans="1:18" x14ac:dyDescent="0.25">
      <c r="A14" s="44">
        <v>1505</v>
      </c>
      <c r="B14" s="18" t="s">
        <v>466</v>
      </c>
      <c r="C14" s="77" t="s">
        <v>1413</v>
      </c>
      <c r="D14" s="91"/>
      <c r="F14" s="77">
        <v>1504</v>
      </c>
      <c r="G14" s="77" t="s">
        <v>467</v>
      </c>
      <c r="H14" s="77"/>
      <c r="I14" s="77"/>
      <c r="J14" s="77"/>
      <c r="K14" s="77" t="s">
        <v>565</v>
      </c>
      <c r="L14" s="77">
        <v>1504</v>
      </c>
      <c r="M14" s="77" t="s">
        <v>467</v>
      </c>
      <c r="N14" s="77">
        <v>0</v>
      </c>
      <c r="O14" s="77">
        <v>0</v>
      </c>
      <c r="P14" s="77" t="s">
        <v>468</v>
      </c>
      <c r="Q14" s="77"/>
      <c r="R14" s="77"/>
    </row>
    <row r="15" spans="1:18" x14ac:dyDescent="0.25">
      <c r="A15" s="44">
        <v>1504</v>
      </c>
      <c r="B15" s="18" t="s">
        <v>467</v>
      </c>
      <c r="C15" s="77" t="s">
        <v>468</v>
      </c>
      <c r="D15" s="91"/>
      <c r="F15" s="77">
        <v>1503</v>
      </c>
      <c r="G15" s="77" t="s">
        <v>469</v>
      </c>
      <c r="H15" s="77"/>
      <c r="I15" s="77"/>
      <c r="J15" s="77"/>
      <c r="K15" s="77" t="s">
        <v>565</v>
      </c>
      <c r="L15" s="77">
        <v>1503</v>
      </c>
      <c r="M15" s="77" t="s">
        <v>469</v>
      </c>
      <c r="N15" s="77">
        <v>0</v>
      </c>
      <c r="O15" s="77">
        <v>0</v>
      </c>
      <c r="P15" s="77" t="s">
        <v>470</v>
      </c>
      <c r="Q15" s="77"/>
      <c r="R15" s="77"/>
    </row>
    <row r="16" spans="1:18" x14ac:dyDescent="0.25">
      <c r="A16" s="44">
        <v>1503</v>
      </c>
      <c r="B16" s="18" t="s">
        <v>469</v>
      </c>
      <c r="C16" s="77" t="s">
        <v>470</v>
      </c>
      <c r="D16" s="91"/>
      <c r="F16" s="77">
        <v>1501</v>
      </c>
      <c r="G16" s="77" t="s">
        <v>471</v>
      </c>
      <c r="H16" s="77"/>
      <c r="I16" s="77"/>
      <c r="J16" s="77"/>
      <c r="K16" s="77" t="s">
        <v>565</v>
      </c>
      <c r="L16" s="77">
        <v>1501</v>
      </c>
      <c r="M16" s="77" t="s">
        <v>471</v>
      </c>
      <c r="N16" s="77">
        <v>0</v>
      </c>
      <c r="O16" s="77">
        <v>0</v>
      </c>
      <c r="P16" s="77" t="s">
        <v>472</v>
      </c>
      <c r="Q16" s="77"/>
      <c r="R16" s="77"/>
    </row>
    <row r="17" spans="1:18" x14ac:dyDescent="0.25">
      <c r="A17" s="44">
        <v>1501</v>
      </c>
      <c r="B17" s="18" t="s">
        <v>471</v>
      </c>
      <c r="C17" s="77" t="s">
        <v>472</v>
      </c>
      <c r="D17" s="91"/>
      <c r="F17" s="77">
        <v>1234</v>
      </c>
      <c r="G17" s="77" t="s">
        <v>1267</v>
      </c>
      <c r="H17" s="77"/>
      <c r="I17" s="77"/>
      <c r="J17" s="77"/>
      <c r="K17" s="77" t="s">
        <v>565</v>
      </c>
      <c r="L17" s="77">
        <v>1234</v>
      </c>
      <c r="M17" s="77" t="s">
        <v>1267</v>
      </c>
      <c r="N17" s="77">
        <v>0</v>
      </c>
      <c r="O17" s="77">
        <v>0</v>
      </c>
      <c r="P17" s="77" t="s">
        <v>470</v>
      </c>
      <c r="Q17" s="77"/>
      <c r="R17" s="77"/>
    </row>
    <row r="18" spans="1:18" x14ac:dyDescent="0.25">
      <c r="F18" s="77">
        <v>3069</v>
      </c>
      <c r="G18" s="77" t="s">
        <v>457</v>
      </c>
      <c r="H18" s="77"/>
      <c r="I18" s="77"/>
      <c r="J18" s="77"/>
      <c r="K18" s="77" t="s">
        <v>565</v>
      </c>
      <c r="L18" s="77">
        <v>3069</v>
      </c>
      <c r="M18" s="77" t="s">
        <v>457</v>
      </c>
      <c r="N18" s="77">
        <v>0</v>
      </c>
      <c r="O18" s="77">
        <v>0</v>
      </c>
      <c r="P18" s="77" t="s">
        <v>456</v>
      </c>
      <c r="Q18" s="77"/>
      <c r="R18" s="77"/>
    </row>
  </sheetData>
  <conditionalFormatting sqref="C14">
    <cfRule type="duplicateValues" dxfId="34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624B1-F18E-455D-9058-B3AF93B75D87}">
  <sheetPr codeName="Arkusz2"/>
  <dimension ref="A1:Q229"/>
  <sheetViews>
    <sheetView workbookViewId="0">
      <selection activeCell="H3" sqref="H3:Q229"/>
    </sheetView>
  </sheetViews>
  <sheetFormatPr defaultRowHeight="15" x14ac:dyDescent="0.25"/>
  <cols>
    <col min="1" max="1" width="25" customWidth="1"/>
    <col min="2" max="2" width="11" customWidth="1"/>
    <col min="3" max="3" width="16.28515625" customWidth="1"/>
    <col min="4" max="4" width="21" bestFit="1" customWidth="1"/>
    <col min="8" max="8" width="13.140625" bestFit="1" customWidth="1"/>
    <col min="9" max="9" width="22.140625" bestFit="1" customWidth="1"/>
    <col min="10" max="10" width="36.28515625" bestFit="1" customWidth="1"/>
    <col min="11" max="11" width="14.85546875" bestFit="1" customWidth="1"/>
    <col min="12" max="12" width="16.140625" bestFit="1" customWidth="1"/>
    <col min="13" max="13" width="14.42578125" bestFit="1" customWidth="1"/>
    <col min="14" max="14" width="25.5703125" bestFit="1" customWidth="1"/>
    <col min="15" max="15" width="11.5703125" bestFit="1" customWidth="1"/>
    <col min="16" max="16" width="30.28515625" bestFit="1" customWidth="1"/>
    <col min="17" max="17" width="85.42578125" bestFit="1" customWidth="1"/>
  </cols>
  <sheetData>
    <row r="1" spans="1:17" ht="21" x14ac:dyDescent="0.35">
      <c r="A1" s="26" t="s">
        <v>549</v>
      </c>
      <c r="C1" s="27"/>
      <c r="D1" s="27"/>
      <c r="E1" s="35" t="s">
        <v>561</v>
      </c>
    </row>
    <row r="2" spans="1:17" ht="15.75" thickBot="1" x14ac:dyDescent="0.3">
      <c r="A2" s="90" t="s">
        <v>556</v>
      </c>
      <c r="B2" s="90" t="s">
        <v>550</v>
      </c>
      <c r="C2" s="90" t="s">
        <v>551</v>
      </c>
      <c r="D2" s="90" t="s">
        <v>552</v>
      </c>
      <c r="H2" s="76" t="s">
        <v>556</v>
      </c>
      <c r="I2" s="76" t="s">
        <v>16759</v>
      </c>
      <c r="J2" s="76" t="s">
        <v>16760</v>
      </c>
      <c r="K2" s="76" t="s">
        <v>16761</v>
      </c>
      <c r="L2" s="76" t="s">
        <v>302</v>
      </c>
      <c r="M2" s="76" t="s">
        <v>16762</v>
      </c>
      <c r="N2" s="76" t="s">
        <v>16763</v>
      </c>
      <c r="O2" s="76" t="s">
        <v>551</v>
      </c>
      <c r="P2" s="76" t="s">
        <v>16764</v>
      </c>
      <c r="Q2" s="76" t="s">
        <v>16765</v>
      </c>
    </row>
    <row r="3" spans="1:17" x14ac:dyDescent="0.25">
      <c r="A3" s="32" t="str">
        <f>_xlfn.CONCAT(B3,"_",C3)</f>
        <v>2033_Republ. Czeska</v>
      </c>
      <c r="B3" s="92">
        <v>2033</v>
      </c>
      <c r="C3" s="92" t="s">
        <v>30</v>
      </c>
      <c r="D3" s="95">
        <v>1</v>
      </c>
      <c r="H3" s="77" t="str">
        <f>_xlfn.CONCAT(I3,"_",K3)</f>
        <v>2708355_1503</v>
      </c>
      <c r="I3" s="77">
        <v>2708355</v>
      </c>
      <c r="J3" s="77" t="s">
        <v>703</v>
      </c>
      <c r="K3" s="77">
        <v>1503</v>
      </c>
      <c r="L3" s="77" t="s">
        <v>16766</v>
      </c>
      <c r="M3" s="77">
        <v>0</v>
      </c>
      <c r="N3" s="77" t="s">
        <v>16767</v>
      </c>
      <c r="O3" s="77" t="s">
        <v>16768</v>
      </c>
      <c r="P3" s="77" t="s">
        <v>16769</v>
      </c>
      <c r="Q3" s="77"/>
    </row>
    <row r="4" spans="1:17" x14ac:dyDescent="0.25">
      <c r="A4" s="93" t="str">
        <f t="shared" ref="A4:A67" si="0">_xlfn.CONCAT(B4,"_",C4)</f>
        <v>2033_Słowacja</v>
      </c>
      <c r="B4" s="77">
        <v>2033</v>
      </c>
      <c r="C4" s="77" t="s">
        <v>141</v>
      </c>
      <c r="D4" s="96">
        <v>2</v>
      </c>
      <c r="H4" s="77" t="str">
        <f t="shared" ref="H4:H67" si="1">_xlfn.CONCAT(I4,"_",K4)</f>
        <v>2705404_1503</v>
      </c>
      <c r="I4" s="77">
        <v>2705404</v>
      </c>
      <c r="J4" s="77" t="s">
        <v>656</v>
      </c>
      <c r="K4" s="77">
        <v>1503</v>
      </c>
      <c r="L4" s="77" t="s">
        <v>16766</v>
      </c>
      <c r="M4" s="77">
        <v>0</v>
      </c>
      <c r="N4" s="77" t="s">
        <v>16767</v>
      </c>
      <c r="O4" s="77" t="s">
        <v>16768</v>
      </c>
      <c r="P4" s="77" t="s">
        <v>16769</v>
      </c>
      <c r="Q4" s="77"/>
    </row>
    <row r="5" spans="1:17" x14ac:dyDescent="0.25">
      <c r="A5" s="93" t="str">
        <f t="shared" si="0"/>
        <v>2033_Litwa</v>
      </c>
      <c r="B5" s="77">
        <v>2033</v>
      </c>
      <c r="C5" s="77" t="s">
        <v>553</v>
      </c>
      <c r="D5" s="96">
        <v>2</v>
      </c>
      <c r="H5" s="77" t="str">
        <f t="shared" si="1"/>
        <v>2300255_1503</v>
      </c>
      <c r="I5" s="77">
        <v>2300255</v>
      </c>
      <c r="J5" s="77" t="s">
        <v>584</v>
      </c>
      <c r="K5" s="77">
        <v>1503</v>
      </c>
      <c r="L5" s="77" t="s">
        <v>16766</v>
      </c>
      <c r="M5" s="77">
        <v>0</v>
      </c>
      <c r="N5" s="77" t="s">
        <v>16767</v>
      </c>
      <c r="O5" s="77" t="s">
        <v>16768</v>
      </c>
      <c r="P5" s="77" t="s">
        <v>16769</v>
      </c>
      <c r="Q5" s="77"/>
    </row>
    <row r="6" spans="1:17" x14ac:dyDescent="0.25">
      <c r="A6" s="93" t="str">
        <f t="shared" si="0"/>
        <v>2033_Łotwa</v>
      </c>
      <c r="B6" s="77">
        <v>2033</v>
      </c>
      <c r="C6" s="77" t="s">
        <v>554</v>
      </c>
      <c r="D6" s="96">
        <v>2</v>
      </c>
      <c r="H6" s="77" t="str">
        <f t="shared" si="1"/>
        <v>2705408_1503</v>
      </c>
      <c r="I6" s="77">
        <v>2705408</v>
      </c>
      <c r="J6" s="77" t="s">
        <v>660</v>
      </c>
      <c r="K6" s="77">
        <v>1503</v>
      </c>
      <c r="L6" s="77" t="s">
        <v>16766</v>
      </c>
      <c r="M6" s="77">
        <v>0</v>
      </c>
      <c r="N6" s="77" t="s">
        <v>16767</v>
      </c>
      <c r="O6" s="77" t="s">
        <v>16768</v>
      </c>
      <c r="P6" s="77" t="s">
        <v>16769</v>
      </c>
      <c r="Q6" s="77"/>
    </row>
    <row r="7" spans="1:17" ht="15.75" thickBot="1" x14ac:dyDescent="0.3">
      <c r="A7" s="31" t="str">
        <f t="shared" si="0"/>
        <v>2033_Węgry</v>
      </c>
      <c r="B7" s="94">
        <v>2033</v>
      </c>
      <c r="C7" s="94" t="s">
        <v>206</v>
      </c>
      <c r="D7" s="97">
        <v>2</v>
      </c>
      <c r="H7" s="77" t="str">
        <f t="shared" si="1"/>
        <v>2701426_1503</v>
      </c>
      <c r="I7" s="77">
        <v>2701426</v>
      </c>
      <c r="J7" s="77" t="s">
        <v>628</v>
      </c>
      <c r="K7" s="77">
        <v>1503</v>
      </c>
      <c r="L7" s="77" t="s">
        <v>16766</v>
      </c>
      <c r="M7" s="77">
        <v>0</v>
      </c>
      <c r="N7" s="77" t="s">
        <v>16767</v>
      </c>
      <c r="O7" s="77" t="s">
        <v>16768</v>
      </c>
      <c r="P7" s="77" t="s">
        <v>16769</v>
      </c>
      <c r="Q7" s="77"/>
    </row>
    <row r="8" spans="1:17" x14ac:dyDescent="0.25">
      <c r="A8" s="32" t="str">
        <f t="shared" si="0"/>
        <v>2034_Republ. Czeska</v>
      </c>
      <c r="B8" s="92">
        <v>2034</v>
      </c>
      <c r="C8" s="92" t="s">
        <v>30</v>
      </c>
      <c r="D8" s="95">
        <v>2</v>
      </c>
      <c r="H8" s="77" t="str">
        <f t="shared" si="1"/>
        <v>2709380_1503</v>
      </c>
      <c r="I8" s="77">
        <v>2709380</v>
      </c>
      <c r="J8" s="77" t="s">
        <v>434</v>
      </c>
      <c r="K8" s="77">
        <v>1503</v>
      </c>
      <c r="L8" s="77" t="s">
        <v>16766</v>
      </c>
      <c r="M8" s="77">
        <v>0</v>
      </c>
      <c r="N8" s="77" t="s">
        <v>16767</v>
      </c>
      <c r="O8" s="77" t="s">
        <v>16768</v>
      </c>
      <c r="P8" s="77" t="s">
        <v>16769</v>
      </c>
      <c r="Q8" s="77"/>
    </row>
    <row r="9" spans="1:17" x14ac:dyDescent="0.25">
      <c r="A9" s="93" t="str">
        <f t="shared" si="0"/>
        <v>2034_Słowacja</v>
      </c>
      <c r="B9" s="77">
        <v>2034</v>
      </c>
      <c r="C9" s="77" t="s">
        <v>141</v>
      </c>
      <c r="D9" s="96">
        <v>2</v>
      </c>
      <c r="H9" s="77" t="str">
        <f t="shared" si="1"/>
        <v>2711122_1503</v>
      </c>
      <c r="I9" s="77">
        <v>2711122</v>
      </c>
      <c r="J9" s="77" t="s">
        <v>16770</v>
      </c>
      <c r="K9" s="77">
        <v>1503</v>
      </c>
      <c r="L9" s="77" t="s">
        <v>16766</v>
      </c>
      <c r="M9" s="77">
        <v>0</v>
      </c>
      <c r="N9" s="77" t="s">
        <v>16767</v>
      </c>
      <c r="O9" s="77" t="s">
        <v>16768</v>
      </c>
      <c r="P9" s="77" t="s">
        <v>16769</v>
      </c>
      <c r="Q9" s="77"/>
    </row>
    <row r="10" spans="1:17" x14ac:dyDescent="0.25">
      <c r="A10" s="93" t="str">
        <f t="shared" si="0"/>
        <v>2034_Litwa</v>
      </c>
      <c r="B10" s="77">
        <v>2034</v>
      </c>
      <c r="C10" s="77" t="s">
        <v>553</v>
      </c>
      <c r="D10" s="96">
        <v>1</v>
      </c>
      <c r="H10" s="77" t="str">
        <f t="shared" si="1"/>
        <v>2706386_1503</v>
      </c>
      <c r="I10" s="77">
        <v>2706386</v>
      </c>
      <c r="J10" s="77" t="s">
        <v>676</v>
      </c>
      <c r="K10" s="77">
        <v>1503</v>
      </c>
      <c r="L10" s="77" t="s">
        <v>16766</v>
      </c>
      <c r="M10" s="77">
        <v>0</v>
      </c>
      <c r="N10" s="77" t="s">
        <v>16767</v>
      </c>
      <c r="O10" s="77" t="s">
        <v>16768</v>
      </c>
      <c r="P10" s="77" t="s">
        <v>16769</v>
      </c>
      <c r="Q10" s="77"/>
    </row>
    <row r="11" spans="1:17" x14ac:dyDescent="0.25">
      <c r="A11" s="93" t="str">
        <f t="shared" si="0"/>
        <v>2034_Łotwa</v>
      </c>
      <c r="B11" s="77">
        <v>2034</v>
      </c>
      <c r="C11" s="77" t="s">
        <v>554</v>
      </c>
      <c r="D11" s="96">
        <v>1</v>
      </c>
      <c r="H11" s="77" t="str">
        <f t="shared" si="1"/>
        <v>2710390_1503</v>
      </c>
      <c r="I11" s="77">
        <v>2710390</v>
      </c>
      <c r="J11" s="77" t="s">
        <v>1200</v>
      </c>
      <c r="K11" s="77">
        <v>1503</v>
      </c>
      <c r="L11" s="77" t="s">
        <v>16766</v>
      </c>
      <c r="M11" s="77">
        <v>0</v>
      </c>
      <c r="N11" s="77" t="s">
        <v>16767</v>
      </c>
      <c r="O11" s="77" t="s">
        <v>16768</v>
      </c>
      <c r="P11" s="77" t="s">
        <v>16769</v>
      </c>
      <c r="Q11" s="77"/>
    </row>
    <row r="12" spans="1:17" ht="15.75" thickBot="1" x14ac:dyDescent="0.3">
      <c r="A12" s="31" t="str">
        <f t="shared" si="0"/>
        <v>2034_Węgry</v>
      </c>
      <c r="B12" s="94">
        <v>2034</v>
      </c>
      <c r="C12" s="94" t="s">
        <v>206</v>
      </c>
      <c r="D12" s="97">
        <v>2</v>
      </c>
      <c r="H12" s="77" t="str">
        <f t="shared" si="1"/>
        <v>2709839_1503</v>
      </c>
      <c r="I12" s="77">
        <v>2709839</v>
      </c>
      <c r="J12" s="77" t="s">
        <v>1160</v>
      </c>
      <c r="K12" s="77">
        <v>1503</v>
      </c>
      <c r="L12" s="77" t="s">
        <v>16766</v>
      </c>
      <c r="M12" s="77">
        <v>0</v>
      </c>
      <c r="N12" s="77" t="s">
        <v>16767</v>
      </c>
      <c r="O12" s="77" t="s">
        <v>16768</v>
      </c>
      <c r="P12" s="77" t="s">
        <v>16769</v>
      </c>
      <c r="Q12" s="77"/>
    </row>
    <row r="13" spans="1:17" x14ac:dyDescent="0.25">
      <c r="A13" s="32" t="str">
        <f t="shared" si="0"/>
        <v>3063_Republ. Czeska</v>
      </c>
      <c r="B13" s="92">
        <v>3063</v>
      </c>
      <c r="C13" s="92" t="s">
        <v>30</v>
      </c>
      <c r="D13" s="95">
        <v>1</v>
      </c>
      <c r="H13" s="77" t="str">
        <f t="shared" si="1"/>
        <v>2302067_1503</v>
      </c>
      <c r="I13" s="77">
        <v>2302067</v>
      </c>
      <c r="J13" s="77" t="s">
        <v>591</v>
      </c>
      <c r="K13" s="77">
        <v>1503</v>
      </c>
      <c r="L13" s="77" t="s">
        <v>16766</v>
      </c>
      <c r="M13" s="77">
        <v>0</v>
      </c>
      <c r="N13" s="77" t="s">
        <v>16767</v>
      </c>
      <c r="O13" s="77" t="s">
        <v>16768</v>
      </c>
      <c r="P13" s="77" t="s">
        <v>16769</v>
      </c>
      <c r="Q13" s="77"/>
    </row>
    <row r="14" spans="1:17" x14ac:dyDescent="0.25">
      <c r="A14" s="93" t="str">
        <f t="shared" si="0"/>
        <v>3063_Słowacja</v>
      </c>
      <c r="B14" s="77">
        <v>3063</v>
      </c>
      <c r="C14" s="77" t="s">
        <v>141</v>
      </c>
      <c r="D14" s="96">
        <v>1</v>
      </c>
      <c r="H14" s="77" t="str">
        <f t="shared" si="1"/>
        <v>2705540_1503</v>
      </c>
      <c r="I14" s="77">
        <v>2705540</v>
      </c>
      <c r="J14" s="77" t="s">
        <v>1217</v>
      </c>
      <c r="K14" s="77">
        <v>1503</v>
      </c>
      <c r="L14" s="77" t="s">
        <v>16766</v>
      </c>
      <c r="M14" s="77">
        <v>0</v>
      </c>
      <c r="N14" s="77" t="s">
        <v>16767</v>
      </c>
      <c r="O14" s="77" t="s">
        <v>16768</v>
      </c>
      <c r="P14" s="77" t="s">
        <v>16769</v>
      </c>
      <c r="Q14" s="77"/>
    </row>
    <row r="15" spans="1:17" x14ac:dyDescent="0.25">
      <c r="A15" s="93" t="str">
        <f t="shared" si="0"/>
        <v>3063_Litwa</v>
      </c>
      <c r="B15" s="77">
        <v>3063</v>
      </c>
      <c r="C15" s="77" t="s">
        <v>553</v>
      </c>
      <c r="D15" s="96">
        <v>2</v>
      </c>
      <c r="H15" s="77" t="str">
        <f t="shared" si="1"/>
        <v>2710390_1504</v>
      </c>
      <c r="I15" s="77">
        <v>2710390</v>
      </c>
      <c r="J15" s="77" t="s">
        <v>1200</v>
      </c>
      <c r="K15" s="77">
        <v>1504</v>
      </c>
      <c r="L15" s="77" t="s">
        <v>16771</v>
      </c>
      <c r="M15" s="77">
        <v>2</v>
      </c>
      <c r="N15" s="77" t="s">
        <v>16767</v>
      </c>
      <c r="O15" s="77" t="s">
        <v>16768</v>
      </c>
      <c r="P15" s="77" t="s">
        <v>16769</v>
      </c>
      <c r="Q15" s="77"/>
    </row>
    <row r="16" spans="1:17" x14ac:dyDescent="0.25">
      <c r="A16" s="93" t="str">
        <f t="shared" si="0"/>
        <v>3063_Łotwa</v>
      </c>
      <c r="B16" s="77">
        <v>3063</v>
      </c>
      <c r="C16" s="77" t="s">
        <v>554</v>
      </c>
      <c r="D16" s="96">
        <v>2</v>
      </c>
      <c r="H16" s="77" t="str">
        <f t="shared" si="1"/>
        <v>2705408_1504</v>
      </c>
      <c r="I16" s="77">
        <v>2705408</v>
      </c>
      <c r="J16" s="77" t="s">
        <v>660</v>
      </c>
      <c r="K16" s="77">
        <v>1504</v>
      </c>
      <c r="L16" s="77" t="s">
        <v>16771</v>
      </c>
      <c r="M16" s="77">
        <v>2</v>
      </c>
      <c r="N16" s="77" t="s">
        <v>16767</v>
      </c>
      <c r="O16" s="77" t="s">
        <v>16768</v>
      </c>
      <c r="P16" s="77" t="s">
        <v>16769</v>
      </c>
      <c r="Q16" s="77"/>
    </row>
    <row r="17" spans="1:17" ht="15.75" thickBot="1" x14ac:dyDescent="0.3">
      <c r="A17" s="31" t="str">
        <f t="shared" si="0"/>
        <v>3063_Węgry</v>
      </c>
      <c r="B17" s="94">
        <v>3063</v>
      </c>
      <c r="C17" s="94" t="s">
        <v>206</v>
      </c>
      <c r="D17" s="97">
        <v>1</v>
      </c>
      <c r="H17" s="77" t="str">
        <f t="shared" si="1"/>
        <v>2300255_1504</v>
      </c>
      <c r="I17" s="77">
        <v>2300255</v>
      </c>
      <c r="J17" s="77" t="s">
        <v>584</v>
      </c>
      <c r="K17" s="77">
        <v>1504</v>
      </c>
      <c r="L17" s="77" t="s">
        <v>16771</v>
      </c>
      <c r="M17" s="77">
        <v>2</v>
      </c>
      <c r="N17" s="77" t="s">
        <v>16767</v>
      </c>
      <c r="O17" s="77" t="s">
        <v>16768</v>
      </c>
      <c r="P17" s="77" t="s">
        <v>16769</v>
      </c>
      <c r="Q17" s="77"/>
    </row>
    <row r="18" spans="1:17" x14ac:dyDescent="0.25">
      <c r="A18" s="32" t="str">
        <f t="shared" si="0"/>
        <v>2032_Republ. Czeska</v>
      </c>
      <c r="B18" s="92">
        <v>2032</v>
      </c>
      <c r="C18" s="92" t="s">
        <v>30</v>
      </c>
      <c r="D18" s="95">
        <v>1</v>
      </c>
      <c r="H18" s="77" t="str">
        <f t="shared" si="1"/>
        <v>2705404_1504</v>
      </c>
      <c r="I18" s="77">
        <v>2705404</v>
      </c>
      <c r="J18" s="77" t="s">
        <v>656</v>
      </c>
      <c r="K18" s="77">
        <v>1504</v>
      </c>
      <c r="L18" s="77" t="s">
        <v>16771</v>
      </c>
      <c r="M18" s="77">
        <v>2</v>
      </c>
      <c r="N18" s="77" t="s">
        <v>16767</v>
      </c>
      <c r="O18" s="77" t="s">
        <v>16768</v>
      </c>
      <c r="P18" s="77" t="s">
        <v>16769</v>
      </c>
      <c r="Q18" s="77"/>
    </row>
    <row r="19" spans="1:17" x14ac:dyDescent="0.25">
      <c r="A19" s="93" t="str">
        <f t="shared" si="0"/>
        <v>2032_Słowacja</v>
      </c>
      <c r="B19" s="77">
        <v>2032</v>
      </c>
      <c r="C19" s="77" t="s">
        <v>141</v>
      </c>
      <c r="D19" s="96">
        <v>1</v>
      </c>
      <c r="H19" s="77" t="str">
        <f t="shared" si="1"/>
        <v>2302067_1504</v>
      </c>
      <c r="I19" s="77">
        <v>2302067</v>
      </c>
      <c r="J19" s="77" t="s">
        <v>591</v>
      </c>
      <c r="K19" s="77">
        <v>1504</v>
      </c>
      <c r="L19" s="77" t="s">
        <v>16771</v>
      </c>
      <c r="M19" s="77">
        <v>2</v>
      </c>
      <c r="N19" s="77" t="s">
        <v>16767</v>
      </c>
      <c r="O19" s="77" t="s">
        <v>16768</v>
      </c>
      <c r="P19" s="77" t="s">
        <v>16769</v>
      </c>
      <c r="Q19" s="77"/>
    </row>
    <row r="20" spans="1:17" x14ac:dyDescent="0.25">
      <c r="A20" s="93" t="str">
        <f t="shared" si="0"/>
        <v>2032_Litwa</v>
      </c>
      <c r="B20" s="77">
        <v>2032</v>
      </c>
      <c r="C20" s="77" t="s">
        <v>553</v>
      </c>
      <c r="D20" s="96">
        <v>2</v>
      </c>
      <c r="H20" s="77" t="str">
        <f t="shared" si="1"/>
        <v>2711122_1504</v>
      </c>
      <c r="I20" s="77">
        <v>2711122</v>
      </c>
      <c r="J20" s="77" t="s">
        <v>16770</v>
      </c>
      <c r="K20" s="77">
        <v>1504</v>
      </c>
      <c r="L20" s="77" t="s">
        <v>16771</v>
      </c>
      <c r="M20" s="77">
        <v>2</v>
      </c>
      <c r="N20" s="77" t="s">
        <v>16767</v>
      </c>
      <c r="O20" s="77" t="s">
        <v>16768</v>
      </c>
      <c r="P20" s="77" t="s">
        <v>16769</v>
      </c>
      <c r="Q20" s="77"/>
    </row>
    <row r="21" spans="1:17" x14ac:dyDescent="0.25">
      <c r="A21" s="93" t="str">
        <f t="shared" si="0"/>
        <v>2032_Łotwa</v>
      </c>
      <c r="B21" s="77">
        <v>2032</v>
      </c>
      <c r="C21" s="77" t="s">
        <v>554</v>
      </c>
      <c r="D21" s="96">
        <v>2</v>
      </c>
      <c r="H21" s="77" t="str">
        <f t="shared" si="1"/>
        <v>2704403_1504</v>
      </c>
      <c r="I21" s="77">
        <v>2704403</v>
      </c>
      <c r="J21" s="77" t="s">
        <v>999</v>
      </c>
      <c r="K21" s="77">
        <v>1504</v>
      </c>
      <c r="L21" s="77" t="s">
        <v>16771</v>
      </c>
      <c r="M21" s="77">
        <v>2</v>
      </c>
      <c r="N21" s="77" t="s">
        <v>16767</v>
      </c>
      <c r="O21" s="77" t="s">
        <v>16768</v>
      </c>
      <c r="P21" s="77" t="s">
        <v>16769</v>
      </c>
      <c r="Q21" s="77"/>
    </row>
    <row r="22" spans="1:17" ht="15.75" thickBot="1" x14ac:dyDescent="0.3">
      <c r="A22" s="31" t="str">
        <f t="shared" si="0"/>
        <v>2032_Węgry</v>
      </c>
      <c r="B22" s="94">
        <v>2032</v>
      </c>
      <c r="C22" s="94" t="s">
        <v>206</v>
      </c>
      <c r="D22" s="97">
        <v>1</v>
      </c>
      <c r="H22" s="77" t="str">
        <f t="shared" si="1"/>
        <v>2710111_1504</v>
      </c>
      <c r="I22" s="77">
        <v>2710111</v>
      </c>
      <c r="J22" s="77" t="s">
        <v>717</v>
      </c>
      <c r="K22" s="77">
        <v>1504</v>
      </c>
      <c r="L22" s="77" t="s">
        <v>16771</v>
      </c>
      <c r="M22" s="77">
        <v>2</v>
      </c>
      <c r="N22" s="77" t="s">
        <v>16767</v>
      </c>
      <c r="O22" s="77" t="s">
        <v>16768</v>
      </c>
      <c r="P22" s="77" t="s">
        <v>16769</v>
      </c>
      <c r="Q22" s="77"/>
    </row>
    <row r="23" spans="1:17" x14ac:dyDescent="0.25">
      <c r="A23" s="32" t="str">
        <f t="shared" si="0"/>
        <v>2121_Republ. Czeska</v>
      </c>
      <c r="B23" s="92">
        <v>2121</v>
      </c>
      <c r="C23" s="92" t="s">
        <v>30</v>
      </c>
      <c r="D23" s="95">
        <v>1</v>
      </c>
      <c r="H23" s="77" t="str">
        <f t="shared" si="1"/>
        <v>2708605_1504</v>
      </c>
      <c r="I23" s="77">
        <v>2708605</v>
      </c>
      <c r="J23" s="77" t="s">
        <v>16772</v>
      </c>
      <c r="K23" s="77">
        <v>1504</v>
      </c>
      <c r="L23" s="77" t="s">
        <v>16771</v>
      </c>
      <c r="M23" s="77">
        <v>2</v>
      </c>
      <c r="N23" s="77" t="s">
        <v>16767</v>
      </c>
      <c r="O23" s="77" t="s">
        <v>16768</v>
      </c>
      <c r="P23" s="77" t="s">
        <v>16769</v>
      </c>
      <c r="Q23" s="77"/>
    </row>
    <row r="24" spans="1:17" x14ac:dyDescent="0.25">
      <c r="A24" s="93" t="str">
        <f t="shared" si="0"/>
        <v>2121_Słowacja</v>
      </c>
      <c r="B24" s="77">
        <v>2121</v>
      </c>
      <c r="C24" s="77" t="s">
        <v>141</v>
      </c>
      <c r="D24" s="96">
        <v>1</v>
      </c>
      <c r="H24" s="77" t="str">
        <f t="shared" si="1"/>
        <v>2709839_1504</v>
      </c>
      <c r="I24" s="77">
        <v>2709839</v>
      </c>
      <c r="J24" s="77" t="s">
        <v>1160</v>
      </c>
      <c r="K24" s="77">
        <v>1504</v>
      </c>
      <c r="L24" s="77" t="s">
        <v>16771</v>
      </c>
      <c r="M24" s="77">
        <v>2</v>
      </c>
      <c r="N24" s="77" t="s">
        <v>16767</v>
      </c>
      <c r="O24" s="77" t="s">
        <v>16768</v>
      </c>
      <c r="P24" s="77" t="s">
        <v>16769</v>
      </c>
      <c r="Q24" s="77"/>
    </row>
    <row r="25" spans="1:17" x14ac:dyDescent="0.25">
      <c r="A25" s="93" t="str">
        <f t="shared" si="0"/>
        <v>2121_Litwa</v>
      </c>
      <c r="B25" s="77">
        <v>2121</v>
      </c>
      <c r="C25" s="77" t="s">
        <v>553</v>
      </c>
      <c r="D25" s="96">
        <v>1</v>
      </c>
      <c r="H25" s="77" t="str">
        <f t="shared" si="1"/>
        <v>2704389_1504</v>
      </c>
      <c r="I25" s="77">
        <v>2704389</v>
      </c>
      <c r="J25" s="77" t="s">
        <v>16773</v>
      </c>
      <c r="K25" s="77">
        <v>1504</v>
      </c>
      <c r="L25" s="77" t="s">
        <v>16771</v>
      </c>
      <c r="M25" s="77">
        <v>2</v>
      </c>
      <c r="N25" s="77" t="s">
        <v>16767</v>
      </c>
      <c r="O25" s="77" t="s">
        <v>16768</v>
      </c>
      <c r="P25" s="77" t="s">
        <v>16769</v>
      </c>
      <c r="Q25" s="77"/>
    </row>
    <row r="26" spans="1:17" x14ac:dyDescent="0.25">
      <c r="A26" s="93" t="str">
        <f t="shared" si="0"/>
        <v>2121_Łotwa</v>
      </c>
      <c r="B26" s="77">
        <v>2121</v>
      </c>
      <c r="C26" s="77" t="s">
        <v>554</v>
      </c>
      <c r="D26" s="96">
        <v>1</v>
      </c>
      <c r="H26" s="77" t="str">
        <f t="shared" si="1"/>
        <v>2300255_1505</v>
      </c>
      <c r="I26" s="77">
        <v>2300255</v>
      </c>
      <c r="J26" s="77" t="s">
        <v>584</v>
      </c>
      <c r="K26" s="77">
        <v>1505</v>
      </c>
      <c r="L26" s="77" t="s">
        <v>675</v>
      </c>
      <c r="M26" s="77">
        <v>2</v>
      </c>
      <c r="N26" s="77" t="s">
        <v>16767</v>
      </c>
      <c r="O26" s="77" t="s">
        <v>16768</v>
      </c>
      <c r="P26" s="77" t="s">
        <v>16769</v>
      </c>
      <c r="Q26" s="77"/>
    </row>
    <row r="27" spans="1:17" ht="15.75" thickBot="1" x14ac:dyDescent="0.3">
      <c r="A27" s="31" t="str">
        <f t="shared" si="0"/>
        <v>2121_Węgry</v>
      </c>
      <c r="B27" s="94">
        <v>2121</v>
      </c>
      <c r="C27" s="94" t="s">
        <v>206</v>
      </c>
      <c r="D27" s="97">
        <v>1</v>
      </c>
      <c r="H27" s="77" t="str">
        <f t="shared" si="1"/>
        <v>2710390_1505</v>
      </c>
      <c r="I27" s="77">
        <v>2710390</v>
      </c>
      <c r="J27" s="77" t="s">
        <v>1200</v>
      </c>
      <c r="K27" s="77">
        <v>1505</v>
      </c>
      <c r="L27" s="77" t="s">
        <v>675</v>
      </c>
      <c r="M27" s="77">
        <v>2</v>
      </c>
      <c r="N27" s="77" t="s">
        <v>16767</v>
      </c>
      <c r="O27" s="77" t="s">
        <v>16768</v>
      </c>
      <c r="P27" s="77" t="s">
        <v>16769</v>
      </c>
      <c r="Q27" s="77"/>
    </row>
    <row r="28" spans="1:17" x14ac:dyDescent="0.25">
      <c r="A28" s="32" t="str">
        <f t="shared" si="0"/>
        <v>3061_Republ. Czeska</v>
      </c>
      <c r="B28" s="92">
        <v>3061</v>
      </c>
      <c r="C28" s="92" t="s">
        <v>30</v>
      </c>
      <c r="D28" s="95">
        <v>2</v>
      </c>
      <c r="H28" s="77" t="str">
        <f t="shared" si="1"/>
        <v>2711122_1505</v>
      </c>
      <c r="I28" s="77">
        <v>2711122</v>
      </c>
      <c r="J28" s="77" t="s">
        <v>16770</v>
      </c>
      <c r="K28" s="77">
        <v>1505</v>
      </c>
      <c r="L28" s="77" t="s">
        <v>675</v>
      </c>
      <c r="M28" s="77">
        <v>2</v>
      </c>
      <c r="N28" s="77" t="s">
        <v>16767</v>
      </c>
      <c r="O28" s="77" t="s">
        <v>16768</v>
      </c>
      <c r="P28" s="77" t="s">
        <v>16769</v>
      </c>
      <c r="Q28" s="77"/>
    </row>
    <row r="29" spans="1:17" x14ac:dyDescent="0.25">
      <c r="A29" s="93" t="str">
        <f t="shared" si="0"/>
        <v>3061_Słowacja</v>
      </c>
      <c r="B29" s="77">
        <v>3061</v>
      </c>
      <c r="C29" s="77" t="s">
        <v>141</v>
      </c>
      <c r="D29" s="96">
        <v>2</v>
      </c>
      <c r="H29" s="77" t="str">
        <f t="shared" si="1"/>
        <v>2704403_1505</v>
      </c>
      <c r="I29" s="77">
        <v>2704403</v>
      </c>
      <c r="J29" s="77" t="s">
        <v>999</v>
      </c>
      <c r="K29" s="77">
        <v>1505</v>
      </c>
      <c r="L29" s="77" t="s">
        <v>675</v>
      </c>
      <c r="M29" s="77">
        <v>2</v>
      </c>
      <c r="N29" s="77" t="s">
        <v>16767</v>
      </c>
      <c r="O29" s="77" t="s">
        <v>16768</v>
      </c>
      <c r="P29" s="77" t="s">
        <v>16769</v>
      </c>
      <c r="Q29" s="77"/>
    </row>
    <row r="30" spans="1:17" x14ac:dyDescent="0.25">
      <c r="A30" s="93" t="str">
        <f t="shared" si="0"/>
        <v>3061_Litwa</v>
      </c>
      <c r="B30" s="77">
        <v>3061</v>
      </c>
      <c r="C30" s="77" t="s">
        <v>553</v>
      </c>
      <c r="D30" s="96">
        <v>1</v>
      </c>
      <c r="H30" s="77" t="str">
        <f t="shared" si="1"/>
        <v>2709839_1505</v>
      </c>
      <c r="I30" s="77">
        <v>2709839</v>
      </c>
      <c r="J30" s="77" t="s">
        <v>1160</v>
      </c>
      <c r="K30" s="77">
        <v>1505</v>
      </c>
      <c r="L30" s="77" t="s">
        <v>675</v>
      </c>
      <c r="M30" s="77">
        <v>2</v>
      </c>
      <c r="N30" s="77" t="s">
        <v>16767</v>
      </c>
      <c r="O30" s="77" t="s">
        <v>16768</v>
      </c>
      <c r="P30" s="77" t="s">
        <v>16769</v>
      </c>
      <c r="Q30" s="77"/>
    </row>
    <row r="31" spans="1:17" x14ac:dyDescent="0.25">
      <c r="A31" s="93" t="str">
        <f t="shared" si="0"/>
        <v>3061_Łotwa</v>
      </c>
      <c r="B31" s="77">
        <v>3061</v>
      </c>
      <c r="C31" s="77" t="s">
        <v>554</v>
      </c>
      <c r="D31" s="96">
        <v>1</v>
      </c>
      <c r="H31" s="77" t="str">
        <f t="shared" si="1"/>
        <v>2708605_1505</v>
      </c>
      <c r="I31" s="77">
        <v>2708605</v>
      </c>
      <c r="J31" s="77" t="s">
        <v>16772</v>
      </c>
      <c r="K31" s="77">
        <v>1505</v>
      </c>
      <c r="L31" s="77" t="s">
        <v>675</v>
      </c>
      <c r="M31" s="77">
        <v>2</v>
      </c>
      <c r="N31" s="77" t="s">
        <v>16767</v>
      </c>
      <c r="O31" s="77" t="s">
        <v>16768</v>
      </c>
      <c r="P31" s="77" t="s">
        <v>16769</v>
      </c>
      <c r="Q31" s="77"/>
    </row>
    <row r="32" spans="1:17" ht="15.75" thickBot="1" x14ac:dyDescent="0.3">
      <c r="A32" s="31" t="str">
        <f t="shared" si="0"/>
        <v>3061_Węgry</v>
      </c>
      <c r="B32" s="94">
        <v>3061</v>
      </c>
      <c r="C32" s="94" t="s">
        <v>206</v>
      </c>
      <c r="D32" s="97">
        <v>2</v>
      </c>
      <c r="H32" s="77" t="str">
        <f t="shared" si="1"/>
        <v>2301148_1505</v>
      </c>
      <c r="I32" s="77">
        <v>2301148</v>
      </c>
      <c r="J32" s="77" t="s">
        <v>350</v>
      </c>
      <c r="K32" s="77">
        <v>1505</v>
      </c>
      <c r="L32" s="77" t="s">
        <v>675</v>
      </c>
      <c r="M32" s="77">
        <v>2</v>
      </c>
      <c r="N32" s="77" t="s">
        <v>16767</v>
      </c>
      <c r="O32" s="77" t="s">
        <v>16768</v>
      </c>
      <c r="P32" s="77" t="s">
        <v>16769</v>
      </c>
      <c r="Q32" s="77"/>
    </row>
    <row r="33" spans="1:17" x14ac:dyDescent="0.25">
      <c r="A33" s="32" t="str">
        <f t="shared" si="0"/>
        <v>3064_Republ. Czeska</v>
      </c>
      <c r="B33" s="92">
        <v>3064</v>
      </c>
      <c r="C33" s="92" t="s">
        <v>30</v>
      </c>
      <c r="D33" s="95">
        <v>2</v>
      </c>
      <c r="H33" s="77" t="str">
        <f t="shared" si="1"/>
        <v>2704459_1505</v>
      </c>
      <c r="I33" s="77">
        <v>2704459</v>
      </c>
      <c r="J33" s="77" t="s">
        <v>373</v>
      </c>
      <c r="K33" s="77">
        <v>1505</v>
      </c>
      <c r="L33" s="77" t="s">
        <v>675</v>
      </c>
      <c r="M33" s="77">
        <v>2</v>
      </c>
      <c r="N33" s="77" t="s">
        <v>16767</v>
      </c>
      <c r="O33" s="77" t="s">
        <v>16768</v>
      </c>
      <c r="P33" s="77" t="s">
        <v>16769</v>
      </c>
      <c r="Q33" s="77"/>
    </row>
    <row r="34" spans="1:17" x14ac:dyDescent="0.25">
      <c r="A34" s="93" t="str">
        <f t="shared" si="0"/>
        <v>3064_Słowacja</v>
      </c>
      <c r="B34" s="77">
        <v>3064</v>
      </c>
      <c r="C34" s="77" t="s">
        <v>141</v>
      </c>
      <c r="D34" s="96">
        <v>2</v>
      </c>
      <c r="H34" s="77" t="str">
        <f t="shared" si="1"/>
        <v>2704460_1505</v>
      </c>
      <c r="I34" s="77">
        <v>2704460</v>
      </c>
      <c r="J34" s="77" t="s">
        <v>377</v>
      </c>
      <c r="K34" s="77">
        <v>1505</v>
      </c>
      <c r="L34" s="77" t="s">
        <v>675</v>
      </c>
      <c r="M34" s="77">
        <v>2</v>
      </c>
      <c r="N34" s="77" t="s">
        <v>16767</v>
      </c>
      <c r="O34" s="77" t="s">
        <v>16768</v>
      </c>
      <c r="P34" s="77" t="s">
        <v>16769</v>
      </c>
      <c r="Q34" s="77"/>
    </row>
    <row r="35" spans="1:17" x14ac:dyDescent="0.25">
      <c r="A35" s="93" t="str">
        <f t="shared" si="0"/>
        <v>3064_Litwa</v>
      </c>
      <c r="B35" s="77">
        <v>3064</v>
      </c>
      <c r="C35" s="77" t="s">
        <v>553</v>
      </c>
      <c r="D35" s="96">
        <v>1</v>
      </c>
      <c r="H35" s="77" t="str">
        <f t="shared" si="1"/>
        <v>2302067_1505</v>
      </c>
      <c r="I35" s="77">
        <v>2302067</v>
      </c>
      <c r="J35" s="77" t="s">
        <v>591</v>
      </c>
      <c r="K35" s="77">
        <v>1505</v>
      </c>
      <c r="L35" s="77" t="s">
        <v>675</v>
      </c>
      <c r="M35" s="77">
        <v>2</v>
      </c>
      <c r="N35" s="77" t="s">
        <v>16767</v>
      </c>
      <c r="O35" s="77" t="s">
        <v>16768</v>
      </c>
      <c r="P35" s="77" t="s">
        <v>16769</v>
      </c>
      <c r="Q35" s="77"/>
    </row>
    <row r="36" spans="1:17" x14ac:dyDescent="0.25">
      <c r="A36" s="93" t="str">
        <f t="shared" si="0"/>
        <v>3064_Łotwa</v>
      </c>
      <c r="B36" s="77">
        <v>3064</v>
      </c>
      <c r="C36" s="77" t="s">
        <v>554</v>
      </c>
      <c r="D36" s="96">
        <v>1</v>
      </c>
      <c r="H36" s="77" t="str">
        <f t="shared" si="1"/>
        <v>2704458_1505</v>
      </c>
      <c r="I36" s="77">
        <v>2704458</v>
      </c>
      <c r="J36" s="77" t="s">
        <v>369</v>
      </c>
      <c r="K36" s="77">
        <v>1505</v>
      </c>
      <c r="L36" s="77" t="s">
        <v>675</v>
      </c>
      <c r="M36" s="77">
        <v>2</v>
      </c>
      <c r="N36" s="77" t="s">
        <v>16767</v>
      </c>
      <c r="O36" s="77" t="s">
        <v>16768</v>
      </c>
      <c r="P36" s="77" t="s">
        <v>16769</v>
      </c>
      <c r="Q36" s="77"/>
    </row>
    <row r="37" spans="1:17" ht="15.75" thickBot="1" x14ac:dyDescent="0.3">
      <c r="A37" s="31" t="str">
        <f t="shared" si="0"/>
        <v>3064_Węgry</v>
      </c>
      <c r="B37" s="94">
        <v>3064</v>
      </c>
      <c r="C37" s="94" t="s">
        <v>206</v>
      </c>
      <c r="D37" s="97">
        <v>2</v>
      </c>
      <c r="H37" s="77" t="str">
        <f t="shared" si="1"/>
        <v>2302067_2031</v>
      </c>
      <c r="I37" s="77">
        <v>2302067</v>
      </c>
      <c r="J37" s="77" t="s">
        <v>591</v>
      </c>
      <c r="K37" s="77">
        <v>2031</v>
      </c>
      <c r="L37" s="77" t="s">
        <v>16774</v>
      </c>
      <c r="M37" s="77">
        <v>2</v>
      </c>
      <c r="N37" s="77" t="s">
        <v>16767</v>
      </c>
      <c r="O37" s="77" t="s">
        <v>16768</v>
      </c>
      <c r="P37" s="77" t="s">
        <v>16769</v>
      </c>
      <c r="Q37" s="77"/>
    </row>
    <row r="38" spans="1:17" x14ac:dyDescent="0.25">
      <c r="A38" s="32" t="str">
        <f t="shared" si="0"/>
        <v>1505_Republ. Czeska</v>
      </c>
      <c r="B38" s="92">
        <v>1505</v>
      </c>
      <c r="C38" s="92" t="s">
        <v>30</v>
      </c>
      <c r="D38" s="95">
        <v>2</v>
      </c>
      <c r="H38" s="77" t="str">
        <f t="shared" si="1"/>
        <v>2302067_2032</v>
      </c>
      <c r="I38" s="77">
        <v>2302067</v>
      </c>
      <c r="J38" s="77" t="s">
        <v>591</v>
      </c>
      <c r="K38" s="77">
        <v>2032</v>
      </c>
      <c r="L38" s="77" t="s">
        <v>560</v>
      </c>
      <c r="M38" s="77">
        <v>2</v>
      </c>
      <c r="N38" s="77" t="s">
        <v>16767</v>
      </c>
      <c r="O38" s="77" t="s">
        <v>16768</v>
      </c>
      <c r="P38" s="77" t="s">
        <v>16769</v>
      </c>
      <c r="Q38" s="77"/>
    </row>
    <row r="39" spans="1:17" x14ac:dyDescent="0.25">
      <c r="A39" s="93" t="str">
        <f t="shared" si="0"/>
        <v>1505_Słowacja</v>
      </c>
      <c r="B39" s="77">
        <v>1505</v>
      </c>
      <c r="C39" s="77" t="s">
        <v>141</v>
      </c>
      <c r="D39" s="96">
        <v>2</v>
      </c>
      <c r="H39" s="77" t="str">
        <f t="shared" si="1"/>
        <v>2300255_2032</v>
      </c>
      <c r="I39" s="77">
        <v>2300255</v>
      </c>
      <c r="J39" s="77" t="s">
        <v>584</v>
      </c>
      <c r="K39" s="77">
        <v>2032</v>
      </c>
      <c r="L39" s="77" t="s">
        <v>560</v>
      </c>
      <c r="M39" s="77">
        <v>2</v>
      </c>
      <c r="N39" s="77" t="s">
        <v>16767</v>
      </c>
      <c r="O39" s="77" t="s">
        <v>16768</v>
      </c>
      <c r="P39" s="77" t="s">
        <v>16769</v>
      </c>
      <c r="Q39" s="77"/>
    </row>
    <row r="40" spans="1:17" x14ac:dyDescent="0.25">
      <c r="A40" s="93" t="str">
        <f t="shared" si="0"/>
        <v>1505_Litwa</v>
      </c>
      <c r="B40" s="77">
        <v>1505</v>
      </c>
      <c r="C40" s="77" t="s">
        <v>553</v>
      </c>
      <c r="D40" s="96">
        <v>1</v>
      </c>
      <c r="H40" s="77" t="str">
        <f t="shared" si="1"/>
        <v>2704403_2032</v>
      </c>
      <c r="I40" s="77">
        <v>2704403</v>
      </c>
      <c r="J40" s="77" t="s">
        <v>999</v>
      </c>
      <c r="K40" s="77">
        <v>2032</v>
      </c>
      <c r="L40" s="77" t="s">
        <v>560</v>
      </c>
      <c r="M40" s="77">
        <v>2</v>
      </c>
      <c r="N40" s="77" t="s">
        <v>16767</v>
      </c>
      <c r="O40" s="77" t="s">
        <v>16768</v>
      </c>
      <c r="P40" s="77" t="s">
        <v>16769</v>
      </c>
      <c r="Q40" s="77"/>
    </row>
    <row r="41" spans="1:17" x14ac:dyDescent="0.25">
      <c r="A41" s="93" t="str">
        <f t="shared" si="0"/>
        <v>1505_Łotwa</v>
      </c>
      <c r="B41" s="77">
        <v>1505</v>
      </c>
      <c r="C41" s="77" t="s">
        <v>554</v>
      </c>
      <c r="D41" s="96">
        <v>1</v>
      </c>
      <c r="H41" s="77" t="str">
        <f t="shared" si="1"/>
        <v>2701394_2032</v>
      </c>
      <c r="I41" s="77">
        <v>2701394</v>
      </c>
      <c r="J41" s="77" t="s">
        <v>16775</v>
      </c>
      <c r="K41" s="77">
        <v>2032</v>
      </c>
      <c r="L41" s="77" t="s">
        <v>560</v>
      </c>
      <c r="M41" s="77">
        <v>2</v>
      </c>
      <c r="N41" s="77" t="s">
        <v>16767</v>
      </c>
      <c r="O41" s="77" t="s">
        <v>16768</v>
      </c>
      <c r="P41" s="77" t="s">
        <v>16769</v>
      </c>
      <c r="Q41" s="77"/>
    </row>
    <row r="42" spans="1:17" ht="15.75" thickBot="1" x14ac:dyDescent="0.3">
      <c r="A42" s="31" t="str">
        <f t="shared" si="0"/>
        <v>1505_Węgry</v>
      </c>
      <c r="B42" s="94">
        <v>1505</v>
      </c>
      <c r="C42" s="94" t="s">
        <v>206</v>
      </c>
      <c r="D42" s="97">
        <v>2</v>
      </c>
      <c r="H42" s="77" t="str">
        <f t="shared" si="1"/>
        <v>2701394_2033</v>
      </c>
      <c r="I42" s="77">
        <v>2701394</v>
      </c>
      <c r="J42" s="77" t="s">
        <v>16775</v>
      </c>
      <c r="K42" s="77">
        <v>2033</v>
      </c>
      <c r="L42" s="77" t="s">
        <v>16776</v>
      </c>
      <c r="M42" s="77">
        <v>2</v>
      </c>
      <c r="N42" s="77" t="s">
        <v>16767</v>
      </c>
      <c r="O42" s="77" t="s">
        <v>16768</v>
      </c>
      <c r="P42" s="77" t="s">
        <v>16769</v>
      </c>
      <c r="Q42" s="77"/>
    </row>
    <row r="43" spans="1:17" x14ac:dyDescent="0.25">
      <c r="A43" s="32" t="str">
        <f t="shared" si="0"/>
        <v>1504_Republ. Czeska</v>
      </c>
      <c r="B43" s="92">
        <v>1504</v>
      </c>
      <c r="C43" s="92" t="s">
        <v>30</v>
      </c>
      <c r="D43" s="95">
        <v>2</v>
      </c>
      <c r="H43" s="77" t="str">
        <f t="shared" si="1"/>
        <v>2300255_2033</v>
      </c>
      <c r="I43" s="77">
        <v>2300255</v>
      </c>
      <c r="J43" s="77" t="s">
        <v>584</v>
      </c>
      <c r="K43" s="77">
        <v>2033</v>
      </c>
      <c r="L43" s="77" t="s">
        <v>16776</v>
      </c>
      <c r="M43" s="77">
        <v>2</v>
      </c>
      <c r="N43" s="77" t="s">
        <v>16767</v>
      </c>
      <c r="O43" s="77" t="s">
        <v>16768</v>
      </c>
      <c r="P43" s="77" t="s">
        <v>16769</v>
      </c>
      <c r="Q43" s="77"/>
    </row>
    <row r="44" spans="1:17" x14ac:dyDescent="0.25">
      <c r="A44" s="93" t="str">
        <f t="shared" si="0"/>
        <v>1504_Słowacja</v>
      </c>
      <c r="B44" s="77">
        <v>1504</v>
      </c>
      <c r="C44" s="77" t="s">
        <v>141</v>
      </c>
      <c r="D44" s="96">
        <v>2</v>
      </c>
      <c r="H44" s="77" t="str">
        <f t="shared" si="1"/>
        <v>2704403_2033</v>
      </c>
      <c r="I44" s="77">
        <v>2704403</v>
      </c>
      <c r="J44" s="77" t="s">
        <v>999</v>
      </c>
      <c r="K44" s="77">
        <v>2033</v>
      </c>
      <c r="L44" s="77" t="s">
        <v>16776</v>
      </c>
      <c r="M44" s="77">
        <v>2</v>
      </c>
      <c r="N44" s="77" t="s">
        <v>16767</v>
      </c>
      <c r="O44" s="77" t="s">
        <v>16768</v>
      </c>
      <c r="P44" s="77" t="s">
        <v>16769</v>
      </c>
      <c r="Q44" s="77"/>
    </row>
    <row r="45" spans="1:17" x14ac:dyDescent="0.25">
      <c r="A45" s="93" t="str">
        <f t="shared" si="0"/>
        <v>1504_Litwa</v>
      </c>
      <c r="B45" s="77">
        <v>1504</v>
      </c>
      <c r="C45" s="77" t="s">
        <v>553</v>
      </c>
      <c r="D45" s="96">
        <v>1</v>
      </c>
      <c r="H45" s="77" t="str">
        <f t="shared" si="1"/>
        <v>2302067_2033</v>
      </c>
      <c r="I45" s="77">
        <v>2302067</v>
      </c>
      <c r="J45" s="77" t="s">
        <v>591</v>
      </c>
      <c r="K45" s="77">
        <v>2033</v>
      </c>
      <c r="L45" s="77" t="s">
        <v>16776</v>
      </c>
      <c r="M45" s="77">
        <v>2</v>
      </c>
      <c r="N45" s="77" t="s">
        <v>16767</v>
      </c>
      <c r="O45" s="77" t="s">
        <v>16768</v>
      </c>
      <c r="P45" s="77" t="s">
        <v>16769</v>
      </c>
      <c r="Q45" s="77"/>
    </row>
    <row r="46" spans="1:17" x14ac:dyDescent="0.25">
      <c r="A46" s="93" t="str">
        <f t="shared" si="0"/>
        <v>1504_Łotwa</v>
      </c>
      <c r="B46" s="77">
        <v>1504</v>
      </c>
      <c r="C46" s="77" t="s">
        <v>554</v>
      </c>
      <c r="D46" s="96">
        <v>1</v>
      </c>
      <c r="H46" s="77" t="str">
        <f t="shared" si="1"/>
        <v>2712290_2033</v>
      </c>
      <c r="I46" s="77">
        <v>2712290</v>
      </c>
      <c r="J46" s="77" t="s">
        <v>397</v>
      </c>
      <c r="K46" s="77">
        <v>2033</v>
      </c>
      <c r="L46" s="77" t="s">
        <v>16776</v>
      </c>
      <c r="M46" s="77">
        <v>2</v>
      </c>
      <c r="N46" s="77" t="s">
        <v>16767</v>
      </c>
      <c r="O46" s="77" t="s">
        <v>16768</v>
      </c>
      <c r="P46" s="77" t="s">
        <v>16769</v>
      </c>
      <c r="Q46" s="77"/>
    </row>
    <row r="47" spans="1:17" ht="15.75" thickBot="1" x14ac:dyDescent="0.3">
      <c r="A47" s="31" t="str">
        <f t="shared" si="0"/>
        <v>1504_Węgry</v>
      </c>
      <c r="B47" s="94">
        <v>1504</v>
      </c>
      <c r="C47" s="94" t="s">
        <v>206</v>
      </c>
      <c r="D47" s="97">
        <v>2</v>
      </c>
      <c r="H47" s="77" t="str">
        <f t="shared" si="1"/>
        <v>2701394_2034</v>
      </c>
      <c r="I47" s="77">
        <v>2701394</v>
      </c>
      <c r="J47" s="77" t="s">
        <v>16775</v>
      </c>
      <c r="K47" s="77">
        <v>2034</v>
      </c>
      <c r="L47" s="77" t="s">
        <v>16777</v>
      </c>
      <c r="M47" s="77">
        <v>2</v>
      </c>
      <c r="N47" s="77" t="s">
        <v>16767</v>
      </c>
      <c r="O47" s="77" t="s">
        <v>16768</v>
      </c>
      <c r="P47" s="77" t="s">
        <v>16769</v>
      </c>
      <c r="Q47" s="77"/>
    </row>
    <row r="48" spans="1:17" x14ac:dyDescent="0.25">
      <c r="A48" s="32" t="str">
        <f t="shared" si="0"/>
        <v>2035_Republ. Czeska</v>
      </c>
      <c r="B48" s="92">
        <v>2035</v>
      </c>
      <c r="C48" s="92" t="s">
        <v>30</v>
      </c>
      <c r="D48" s="95">
        <v>1</v>
      </c>
      <c r="H48" s="77" t="str">
        <f t="shared" si="1"/>
        <v>2302067_2034</v>
      </c>
      <c r="I48" s="77">
        <v>2302067</v>
      </c>
      <c r="J48" s="77" t="s">
        <v>591</v>
      </c>
      <c r="K48" s="77">
        <v>2034</v>
      </c>
      <c r="L48" s="77" t="s">
        <v>16777</v>
      </c>
      <c r="M48" s="77">
        <v>2</v>
      </c>
      <c r="N48" s="77" t="s">
        <v>16767</v>
      </c>
      <c r="O48" s="77" t="s">
        <v>16768</v>
      </c>
      <c r="P48" s="77" t="s">
        <v>16769</v>
      </c>
      <c r="Q48" s="77"/>
    </row>
    <row r="49" spans="1:17" x14ac:dyDescent="0.25">
      <c r="A49" s="93" t="str">
        <f t="shared" si="0"/>
        <v>2035_Słowacja</v>
      </c>
      <c r="B49" s="77">
        <v>2035</v>
      </c>
      <c r="C49" s="77" t="s">
        <v>141</v>
      </c>
      <c r="D49" s="96">
        <v>1</v>
      </c>
      <c r="H49" s="77" t="str">
        <f t="shared" si="1"/>
        <v>2701394_2035</v>
      </c>
      <c r="I49" s="77">
        <v>2701394</v>
      </c>
      <c r="J49" s="77" t="s">
        <v>16775</v>
      </c>
      <c r="K49" s="77">
        <v>2035</v>
      </c>
      <c r="L49" s="77" t="s">
        <v>892</v>
      </c>
      <c r="M49" s="77">
        <v>0</v>
      </c>
      <c r="N49" s="77" t="s">
        <v>16767</v>
      </c>
      <c r="O49" s="77" t="s">
        <v>16768</v>
      </c>
      <c r="P49" s="77" t="s">
        <v>16778</v>
      </c>
      <c r="Q49" s="77"/>
    </row>
    <row r="50" spans="1:17" x14ac:dyDescent="0.25">
      <c r="A50" s="93" t="str">
        <f t="shared" si="0"/>
        <v>2035_Litwa</v>
      </c>
      <c r="B50" s="77">
        <v>2035</v>
      </c>
      <c r="C50" s="77" t="s">
        <v>553</v>
      </c>
      <c r="D50" s="96">
        <v>1</v>
      </c>
      <c r="H50" s="77" t="str">
        <f t="shared" si="1"/>
        <v>2301148_2035</v>
      </c>
      <c r="I50" s="77">
        <v>2301148</v>
      </c>
      <c r="J50" s="77" t="s">
        <v>350</v>
      </c>
      <c r="K50" s="77">
        <v>2035</v>
      </c>
      <c r="L50" s="77" t="s">
        <v>892</v>
      </c>
      <c r="M50" s="77">
        <v>0</v>
      </c>
      <c r="N50" s="77" t="s">
        <v>16767</v>
      </c>
      <c r="O50" s="77" t="s">
        <v>16768</v>
      </c>
      <c r="P50" s="77" t="s">
        <v>16778</v>
      </c>
      <c r="Q50" s="77"/>
    </row>
    <row r="51" spans="1:17" x14ac:dyDescent="0.25">
      <c r="A51" s="93" t="str">
        <f t="shared" si="0"/>
        <v>2035_Łotwa</v>
      </c>
      <c r="B51" s="77">
        <v>2035</v>
      </c>
      <c r="C51" s="77" t="s">
        <v>554</v>
      </c>
      <c r="D51" s="96">
        <v>1</v>
      </c>
      <c r="H51" s="77" t="str">
        <f t="shared" si="1"/>
        <v>2704403_2121</v>
      </c>
      <c r="I51" s="77">
        <v>2704403</v>
      </c>
      <c r="J51" s="77" t="s">
        <v>999</v>
      </c>
      <c r="K51" s="77">
        <v>2121</v>
      </c>
      <c r="L51" s="77" t="s">
        <v>16779</v>
      </c>
      <c r="M51" s="77">
        <v>2</v>
      </c>
      <c r="N51" s="77" t="s">
        <v>16767</v>
      </c>
      <c r="O51" s="77" t="s">
        <v>16768</v>
      </c>
      <c r="P51" s="77" t="s">
        <v>16769</v>
      </c>
      <c r="Q51" s="77"/>
    </row>
    <row r="52" spans="1:17" ht="15.75" thickBot="1" x14ac:dyDescent="0.3">
      <c r="A52" s="31" t="str">
        <f t="shared" si="0"/>
        <v>2035_Węgry</v>
      </c>
      <c r="B52" s="94">
        <v>2035</v>
      </c>
      <c r="C52" s="94" t="s">
        <v>206</v>
      </c>
      <c r="D52" s="97">
        <v>1</v>
      </c>
      <c r="H52" s="77" t="str">
        <f t="shared" si="1"/>
        <v>2302067_2121</v>
      </c>
      <c r="I52" s="77">
        <v>2302067</v>
      </c>
      <c r="J52" s="77" t="s">
        <v>591</v>
      </c>
      <c r="K52" s="77">
        <v>2121</v>
      </c>
      <c r="L52" s="77" t="s">
        <v>16779</v>
      </c>
      <c r="M52" s="77">
        <v>2</v>
      </c>
      <c r="N52" s="77" t="s">
        <v>16767</v>
      </c>
      <c r="O52" s="77" t="s">
        <v>16768</v>
      </c>
      <c r="P52" s="77" t="s">
        <v>16769</v>
      </c>
      <c r="Q52" s="77"/>
    </row>
    <row r="53" spans="1:17" x14ac:dyDescent="0.25">
      <c r="A53" s="32" t="str">
        <f t="shared" si="0"/>
        <v>3023_Republ. Czeska</v>
      </c>
      <c r="B53" s="92">
        <v>3023</v>
      </c>
      <c r="C53" s="92" t="s">
        <v>30</v>
      </c>
      <c r="D53" s="95">
        <v>1</v>
      </c>
      <c r="H53" s="77" t="str">
        <f t="shared" si="1"/>
        <v>2712290_2121</v>
      </c>
      <c r="I53" s="77">
        <v>2712290</v>
      </c>
      <c r="J53" s="77" t="s">
        <v>397</v>
      </c>
      <c r="K53" s="77">
        <v>2121</v>
      </c>
      <c r="L53" s="77" t="s">
        <v>16779</v>
      </c>
      <c r="M53" s="77">
        <v>2</v>
      </c>
      <c r="N53" s="77" t="s">
        <v>16767</v>
      </c>
      <c r="O53" s="77" t="s">
        <v>16768</v>
      </c>
      <c r="P53" s="77" t="s">
        <v>16769</v>
      </c>
      <c r="Q53" s="77"/>
    </row>
    <row r="54" spans="1:17" x14ac:dyDescent="0.25">
      <c r="A54" s="93" t="str">
        <f t="shared" si="0"/>
        <v>3023_Słowacja</v>
      </c>
      <c r="B54" s="77">
        <v>3023</v>
      </c>
      <c r="C54" s="77" t="s">
        <v>141</v>
      </c>
      <c r="D54" s="96">
        <v>1</v>
      </c>
      <c r="H54" s="77" t="str">
        <f t="shared" si="1"/>
        <v>2300255_2121</v>
      </c>
      <c r="I54" s="77">
        <v>2300255</v>
      </c>
      <c r="J54" s="77" t="s">
        <v>584</v>
      </c>
      <c r="K54" s="77">
        <v>2121</v>
      </c>
      <c r="L54" s="77" t="s">
        <v>16779</v>
      </c>
      <c r="M54" s="77">
        <v>2</v>
      </c>
      <c r="N54" s="77" t="s">
        <v>16767</v>
      </c>
      <c r="O54" s="77" t="s">
        <v>16768</v>
      </c>
      <c r="P54" s="77" t="s">
        <v>16769</v>
      </c>
      <c r="Q54" s="77"/>
    </row>
    <row r="55" spans="1:17" x14ac:dyDescent="0.25">
      <c r="A55" s="93" t="str">
        <f t="shared" si="0"/>
        <v>3023_Litwa</v>
      </c>
      <c r="B55" s="77">
        <v>3023</v>
      </c>
      <c r="C55" s="77" t="s">
        <v>553</v>
      </c>
      <c r="D55" s="96">
        <v>1</v>
      </c>
      <c r="H55" s="77" t="str">
        <f t="shared" si="1"/>
        <v>2710390_2121</v>
      </c>
      <c r="I55" s="77">
        <v>2710390</v>
      </c>
      <c r="J55" s="77" t="s">
        <v>1200</v>
      </c>
      <c r="K55" s="77">
        <v>2121</v>
      </c>
      <c r="L55" s="77" t="s">
        <v>16779</v>
      </c>
      <c r="M55" s="77">
        <v>2</v>
      </c>
      <c r="N55" s="77" t="s">
        <v>16767</v>
      </c>
      <c r="O55" s="77" t="s">
        <v>16768</v>
      </c>
      <c r="P55" s="77" t="s">
        <v>16769</v>
      </c>
      <c r="Q55" s="77"/>
    </row>
    <row r="56" spans="1:17" x14ac:dyDescent="0.25">
      <c r="A56" s="93" t="str">
        <f t="shared" si="0"/>
        <v>3023_Łotwa</v>
      </c>
      <c r="B56" s="77">
        <v>3023</v>
      </c>
      <c r="C56" s="77" t="s">
        <v>554</v>
      </c>
      <c r="D56" s="96">
        <v>1</v>
      </c>
      <c r="H56" s="77" t="str">
        <f t="shared" si="1"/>
        <v>2302760_2121</v>
      </c>
      <c r="I56" s="77">
        <v>2302760</v>
      </c>
      <c r="J56" s="77" t="s">
        <v>1232</v>
      </c>
      <c r="K56" s="77">
        <v>2121</v>
      </c>
      <c r="L56" s="77" t="s">
        <v>16779</v>
      </c>
      <c r="M56" s="77">
        <v>2</v>
      </c>
      <c r="N56" s="77" t="s">
        <v>16767</v>
      </c>
      <c r="O56" s="77" t="s">
        <v>16768</v>
      </c>
      <c r="P56" s="77" t="s">
        <v>16769</v>
      </c>
      <c r="Q56" s="77"/>
    </row>
    <row r="57" spans="1:17" ht="15.75" thickBot="1" x14ac:dyDescent="0.3">
      <c r="A57" s="31" t="str">
        <f t="shared" si="0"/>
        <v>3023_Węgry</v>
      </c>
      <c r="B57" s="94">
        <v>3023</v>
      </c>
      <c r="C57" s="94" t="s">
        <v>206</v>
      </c>
      <c r="D57" s="97">
        <v>1</v>
      </c>
      <c r="H57" s="77" t="str">
        <f t="shared" si="1"/>
        <v>2705404_2121</v>
      </c>
      <c r="I57" s="77">
        <v>2705404</v>
      </c>
      <c r="J57" s="77" t="s">
        <v>656</v>
      </c>
      <c r="K57" s="77">
        <v>2121</v>
      </c>
      <c r="L57" s="77" t="s">
        <v>16779</v>
      </c>
      <c r="M57" s="77">
        <v>2</v>
      </c>
      <c r="N57" s="77" t="s">
        <v>16767</v>
      </c>
      <c r="O57" s="77" t="s">
        <v>16768</v>
      </c>
      <c r="P57" s="77" t="s">
        <v>16769</v>
      </c>
      <c r="Q57" s="77"/>
    </row>
    <row r="58" spans="1:17" x14ac:dyDescent="0.25">
      <c r="A58" s="32" t="str">
        <f t="shared" si="0"/>
        <v>2122_Republ. Czeska</v>
      </c>
      <c r="B58" s="92">
        <v>2122</v>
      </c>
      <c r="C58" s="92" t="s">
        <v>30</v>
      </c>
      <c r="D58" s="95">
        <v>1</v>
      </c>
      <c r="H58" s="77" t="str">
        <f t="shared" si="1"/>
        <v>2705408_2121</v>
      </c>
      <c r="I58" s="77">
        <v>2705408</v>
      </c>
      <c r="J58" s="77" t="s">
        <v>660</v>
      </c>
      <c r="K58" s="77">
        <v>2121</v>
      </c>
      <c r="L58" s="77" t="s">
        <v>16779</v>
      </c>
      <c r="M58" s="77">
        <v>2</v>
      </c>
      <c r="N58" s="77" t="s">
        <v>16767</v>
      </c>
      <c r="O58" s="77" t="s">
        <v>16768</v>
      </c>
      <c r="P58" s="77" t="s">
        <v>16769</v>
      </c>
      <c r="Q58" s="77"/>
    </row>
    <row r="59" spans="1:17" x14ac:dyDescent="0.25">
      <c r="A59" s="93" t="str">
        <f t="shared" si="0"/>
        <v>2122_Słowacja</v>
      </c>
      <c r="B59" s="77">
        <v>2122</v>
      </c>
      <c r="C59" s="77" t="s">
        <v>141</v>
      </c>
      <c r="D59" s="96">
        <v>1</v>
      </c>
      <c r="H59" s="77" t="str">
        <f t="shared" si="1"/>
        <v>2302940_2121</v>
      </c>
      <c r="I59" s="77">
        <v>2302940</v>
      </c>
      <c r="J59" s="77" t="s">
        <v>16780</v>
      </c>
      <c r="K59" s="77">
        <v>2121</v>
      </c>
      <c r="L59" s="77" t="s">
        <v>16779</v>
      </c>
      <c r="M59" s="77">
        <v>2</v>
      </c>
      <c r="N59" s="77" t="s">
        <v>16767</v>
      </c>
      <c r="O59" s="77" t="s">
        <v>16768</v>
      </c>
      <c r="P59" s="77" t="s">
        <v>16769</v>
      </c>
      <c r="Q59" s="77"/>
    </row>
    <row r="60" spans="1:17" x14ac:dyDescent="0.25">
      <c r="A60" s="93" t="str">
        <f t="shared" si="0"/>
        <v>2122_Litwa</v>
      </c>
      <c r="B60" s="77">
        <v>2122</v>
      </c>
      <c r="C60" s="77" t="s">
        <v>553</v>
      </c>
      <c r="D60" s="96">
        <v>1</v>
      </c>
      <c r="H60" s="77" t="str">
        <f t="shared" si="1"/>
        <v>2704389_2121</v>
      </c>
      <c r="I60" s="77">
        <v>2704389</v>
      </c>
      <c r="J60" s="77" t="s">
        <v>16773</v>
      </c>
      <c r="K60" s="77">
        <v>2121</v>
      </c>
      <c r="L60" s="77" t="s">
        <v>16779</v>
      </c>
      <c r="M60" s="77">
        <v>2</v>
      </c>
      <c r="N60" s="77" t="s">
        <v>16767</v>
      </c>
      <c r="O60" s="77" t="s">
        <v>16768</v>
      </c>
      <c r="P60" s="77" t="s">
        <v>16769</v>
      </c>
      <c r="Q60" s="77"/>
    </row>
    <row r="61" spans="1:17" x14ac:dyDescent="0.25">
      <c r="A61" s="93" t="str">
        <f t="shared" si="0"/>
        <v>2122_Łotwa</v>
      </c>
      <c r="B61" s="77">
        <v>2122</v>
      </c>
      <c r="C61" s="77" t="s">
        <v>554</v>
      </c>
      <c r="D61" s="96">
        <v>1</v>
      </c>
      <c r="H61" s="77" t="str">
        <f t="shared" si="1"/>
        <v>2710390_3063</v>
      </c>
      <c r="I61" s="77">
        <v>2710390</v>
      </c>
      <c r="J61" s="77" t="s">
        <v>1200</v>
      </c>
      <c r="K61" s="77">
        <v>3063</v>
      </c>
      <c r="L61" s="77" t="s">
        <v>16781</v>
      </c>
      <c r="M61" s="77">
        <v>2</v>
      </c>
      <c r="N61" s="77" t="s">
        <v>16767</v>
      </c>
      <c r="O61" s="77" t="s">
        <v>16768</v>
      </c>
      <c r="P61" s="77" t="s">
        <v>16769</v>
      </c>
      <c r="Q61" s="77">
        <v>4</v>
      </c>
    </row>
    <row r="62" spans="1:17" ht="15.75" thickBot="1" x14ac:dyDescent="0.3">
      <c r="A62" s="31" t="str">
        <f t="shared" si="0"/>
        <v>2122_Węgry</v>
      </c>
      <c r="B62" s="94">
        <v>2122</v>
      </c>
      <c r="C62" s="94" t="s">
        <v>206</v>
      </c>
      <c r="D62" s="97">
        <v>1</v>
      </c>
      <c r="H62" s="77" t="str">
        <f t="shared" si="1"/>
        <v>2300255_3063</v>
      </c>
      <c r="I62" s="77">
        <v>2300255</v>
      </c>
      <c r="J62" s="77" t="s">
        <v>584</v>
      </c>
      <c r="K62" s="77">
        <v>3063</v>
      </c>
      <c r="L62" s="77" t="s">
        <v>16781</v>
      </c>
      <c r="M62" s="77">
        <v>2</v>
      </c>
      <c r="N62" s="77" t="s">
        <v>16767</v>
      </c>
      <c r="O62" s="77" t="s">
        <v>16768</v>
      </c>
      <c r="P62" s="77" t="s">
        <v>16769</v>
      </c>
      <c r="Q62" s="77">
        <v>4</v>
      </c>
    </row>
    <row r="63" spans="1:17" x14ac:dyDescent="0.25">
      <c r="A63" s="32" t="str">
        <f t="shared" si="0"/>
        <v>1503_Republ. Czeska</v>
      </c>
      <c r="B63" s="92">
        <v>1503</v>
      </c>
      <c r="C63" s="92" t="s">
        <v>30</v>
      </c>
      <c r="D63" s="98">
        <v>1</v>
      </c>
      <c r="H63" s="77" t="str">
        <f t="shared" si="1"/>
        <v>2711122_3063</v>
      </c>
      <c r="I63" s="77">
        <v>2711122</v>
      </c>
      <c r="J63" s="77" t="s">
        <v>16770</v>
      </c>
      <c r="K63" s="77">
        <v>3063</v>
      </c>
      <c r="L63" s="77" t="s">
        <v>16781</v>
      </c>
      <c r="M63" s="77">
        <v>2</v>
      </c>
      <c r="N63" s="77" t="s">
        <v>16767</v>
      </c>
      <c r="O63" s="77" t="s">
        <v>16768</v>
      </c>
      <c r="P63" s="77" t="s">
        <v>16769</v>
      </c>
      <c r="Q63" s="77">
        <v>4</v>
      </c>
    </row>
    <row r="64" spans="1:17" x14ac:dyDescent="0.25">
      <c r="A64" s="93" t="str">
        <f t="shared" si="0"/>
        <v>1503_Słowacja</v>
      </c>
      <c r="B64" s="77">
        <v>1503</v>
      </c>
      <c r="C64" s="77" t="s">
        <v>141</v>
      </c>
      <c r="D64" s="99">
        <v>1</v>
      </c>
      <c r="H64" s="77" t="str">
        <f t="shared" si="1"/>
        <v>2709839_3063</v>
      </c>
      <c r="I64" s="77">
        <v>2709839</v>
      </c>
      <c r="J64" s="77" t="s">
        <v>1160</v>
      </c>
      <c r="K64" s="77">
        <v>3063</v>
      </c>
      <c r="L64" s="77" t="s">
        <v>16781</v>
      </c>
      <c r="M64" s="77">
        <v>2</v>
      </c>
      <c r="N64" s="77" t="s">
        <v>16767</v>
      </c>
      <c r="O64" s="77" t="s">
        <v>16768</v>
      </c>
      <c r="P64" s="77" t="s">
        <v>16769</v>
      </c>
      <c r="Q64" s="77">
        <v>4</v>
      </c>
    </row>
    <row r="65" spans="1:17" x14ac:dyDescent="0.25">
      <c r="A65" s="93" t="str">
        <f t="shared" si="0"/>
        <v>1503_Litwa</v>
      </c>
      <c r="B65" s="77">
        <v>1503</v>
      </c>
      <c r="C65" s="77" t="s">
        <v>553</v>
      </c>
      <c r="D65" s="99">
        <v>1</v>
      </c>
      <c r="H65" s="77" t="str">
        <f t="shared" si="1"/>
        <v>2704403_3063</v>
      </c>
      <c r="I65" s="77">
        <v>2704403</v>
      </c>
      <c r="J65" s="77" t="s">
        <v>999</v>
      </c>
      <c r="K65" s="77">
        <v>3063</v>
      </c>
      <c r="L65" s="77" t="s">
        <v>16781</v>
      </c>
      <c r="M65" s="77">
        <v>2</v>
      </c>
      <c r="N65" s="77" t="s">
        <v>16767</v>
      </c>
      <c r="O65" s="77" t="s">
        <v>16768</v>
      </c>
      <c r="P65" s="77" t="s">
        <v>16769</v>
      </c>
      <c r="Q65" s="77">
        <v>4</v>
      </c>
    </row>
    <row r="66" spans="1:17" x14ac:dyDescent="0.25">
      <c r="A66" s="93" t="str">
        <f t="shared" si="0"/>
        <v>1503_Łotwa</v>
      </c>
      <c r="B66" s="77">
        <v>1503</v>
      </c>
      <c r="C66" s="77" t="s">
        <v>554</v>
      </c>
      <c r="D66" s="99">
        <v>1</v>
      </c>
      <c r="H66" s="77" t="str">
        <f t="shared" si="1"/>
        <v>2708605_3063</v>
      </c>
      <c r="I66" s="77">
        <v>2708605</v>
      </c>
      <c r="J66" s="77" t="s">
        <v>16772</v>
      </c>
      <c r="K66" s="77">
        <v>3063</v>
      </c>
      <c r="L66" s="77" t="s">
        <v>16781</v>
      </c>
      <c r="M66" s="77">
        <v>2</v>
      </c>
      <c r="N66" s="77" t="s">
        <v>16767</v>
      </c>
      <c r="O66" s="77" t="s">
        <v>16768</v>
      </c>
      <c r="P66" s="77" t="s">
        <v>16769</v>
      </c>
      <c r="Q66" s="77">
        <v>4</v>
      </c>
    </row>
    <row r="67" spans="1:17" ht="15.75" thickBot="1" x14ac:dyDescent="0.3">
      <c r="A67" s="31" t="str">
        <f t="shared" si="0"/>
        <v>1503_Węgry</v>
      </c>
      <c r="B67" s="94">
        <v>1503</v>
      </c>
      <c r="C67" s="94" t="s">
        <v>206</v>
      </c>
      <c r="D67" s="100">
        <v>1</v>
      </c>
      <c r="H67" s="77" t="str">
        <f t="shared" si="1"/>
        <v>2705428_1505</v>
      </c>
      <c r="I67" s="77">
        <v>2705428</v>
      </c>
      <c r="J67" s="77" t="s">
        <v>663</v>
      </c>
      <c r="K67" s="77">
        <v>1505</v>
      </c>
      <c r="L67" s="77" t="s">
        <v>675</v>
      </c>
      <c r="M67" s="77">
        <v>0</v>
      </c>
      <c r="N67" s="77" t="s">
        <v>16782</v>
      </c>
      <c r="O67" s="77" t="s">
        <v>16783</v>
      </c>
      <c r="P67" s="77" t="s">
        <v>16784</v>
      </c>
      <c r="Q67" s="77"/>
    </row>
    <row r="68" spans="1:17" x14ac:dyDescent="0.25">
      <c r="A68" s="32" t="str">
        <f t="shared" ref="A68:A72" si="2">_xlfn.CONCAT(B68,"_",C68)</f>
        <v>3069_Republ. Czeska</v>
      </c>
      <c r="B68" s="92">
        <v>3069</v>
      </c>
      <c r="C68" s="92" t="s">
        <v>30</v>
      </c>
      <c r="D68" s="98">
        <v>1</v>
      </c>
      <c r="H68" s="77" t="str">
        <f t="shared" ref="H68:H131" si="3">_xlfn.CONCAT(I68,"_",K68)</f>
        <v>2705946_1505</v>
      </c>
      <c r="I68" s="77">
        <v>2705946</v>
      </c>
      <c r="J68" s="77" t="s">
        <v>671</v>
      </c>
      <c r="K68" s="77">
        <v>1505</v>
      </c>
      <c r="L68" s="77" t="s">
        <v>675</v>
      </c>
      <c r="M68" s="77">
        <v>0</v>
      </c>
      <c r="N68" s="77" t="s">
        <v>16782</v>
      </c>
      <c r="O68" s="77" t="s">
        <v>16783</v>
      </c>
      <c r="P68" s="77" t="s">
        <v>16784</v>
      </c>
      <c r="Q68" s="77"/>
    </row>
    <row r="69" spans="1:17" x14ac:dyDescent="0.25">
      <c r="A69" s="93" t="str">
        <f t="shared" si="2"/>
        <v>3069_Słowacja</v>
      </c>
      <c r="B69" s="77">
        <v>3069</v>
      </c>
      <c r="C69" s="77" t="s">
        <v>141</v>
      </c>
      <c r="D69" s="99">
        <v>1</v>
      </c>
      <c r="H69" s="77" t="str">
        <f t="shared" si="3"/>
        <v>2707887_1505</v>
      </c>
      <c r="I69" s="77">
        <v>2707887</v>
      </c>
      <c r="J69" s="77" t="s">
        <v>698</v>
      </c>
      <c r="K69" s="77">
        <v>1505</v>
      </c>
      <c r="L69" s="77" t="s">
        <v>675</v>
      </c>
      <c r="M69" s="77">
        <v>0</v>
      </c>
      <c r="N69" s="77" t="s">
        <v>16782</v>
      </c>
      <c r="O69" s="77" t="s">
        <v>16783</v>
      </c>
      <c r="P69" s="77" t="s">
        <v>16784</v>
      </c>
      <c r="Q69" s="77"/>
    </row>
    <row r="70" spans="1:17" x14ac:dyDescent="0.25">
      <c r="A70" s="93" t="str">
        <f t="shared" si="2"/>
        <v>3069_Litwa</v>
      </c>
      <c r="B70" s="77">
        <v>3069</v>
      </c>
      <c r="C70" s="77" t="s">
        <v>553</v>
      </c>
      <c r="D70" s="99">
        <v>1</v>
      </c>
      <c r="H70" s="77" t="str">
        <f t="shared" si="3"/>
        <v>2708635_1505</v>
      </c>
      <c r="I70" s="77">
        <v>2708635</v>
      </c>
      <c r="J70" s="77" t="s">
        <v>710</v>
      </c>
      <c r="K70" s="77">
        <v>1505</v>
      </c>
      <c r="L70" s="77" t="s">
        <v>675</v>
      </c>
      <c r="M70" s="77">
        <v>0</v>
      </c>
      <c r="N70" s="77" t="s">
        <v>16782</v>
      </c>
      <c r="O70" s="77" t="s">
        <v>16783</v>
      </c>
      <c r="P70" s="77" t="s">
        <v>16784</v>
      </c>
      <c r="Q70" s="77"/>
    </row>
    <row r="71" spans="1:17" x14ac:dyDescent="0.25">
      <c r="A71" s="93" t="str">
        <f t="shared" si="2"/>
        <v>3069_Łotwa</v>
      </c>
      <c r="B71" s="77">
        <v>3069</v>
      </c>
      <c r="C71" s="77" t="s">
        <v>554</v>
      </c>
      <c r="D71" s="99">
        <v>1</v>
      </c>
      <c r="H71" s="77" t="str">
        <f t="shared" si="3"/>
        <v>2710999_1505</v>
      </c>
      <c r="I71" s="77">
        <v>2710999</v>
      </c>
      <c r="J71" s="77" t="s">
        <v>725</v>
      </c>
      <c r="K71" s="77">
        <v>1505</v>
      </c>
      <c r="L71" s="77" t="s">
        <v>675</v>
      </c>
      <c r="M71" s="77">
        <v>0</v>
      </c>
      <c r="N71" s="77" t="s">
        <v>16782</v>
      </c>
      <c r="O71" s="77" t="s">
        <v>16783</v>
      </c>
      <c r="P71" s="77" t="s">
        <v>16784</v>
      </c>
      <c r="Q71" s="77"/>
    </row>
    <row r="72" spans="1:17" ht="15.75" thickBot="1" x14ac:dyDescent="0.3">
      <c r="A72" s="31" t="str">
        <f t="shared" si="2"/>
        <v>3069_Węgry</v>
      </c>
      <c r="B72" s="94">
        <v>3069</v>
      </c>
      <c r="C72" s="94" t="s">
        <v>206</v>
      </c>
      <c r="D72" s="100">
        <v>1</v>
      </c>
      <c r="H72" s="77" t="str">
        <f t="shared" si="3"/>
        <v>2712858_1505</v>
      </c>
      <c r="I72" s="77">
        <v>2712858</v>
      </c>
      <c r="J72" s="77" t="s">
        <v>738</v>
      </c>
      <c r="K72" s="77">
        <v>1505</v>
      </c>
      <c r="L72" s="77" t="s">
        <v>675</v>
      </c>
      <c r="M72" s="77">
        <v>0</v>
      </c>
      <c r="N72" s="77" t="s">
        <v>16782</v>
      </c>
      <c r="O72" s="77" t="s">
        <v>16783</v>
      </c>
      <c r="P72" s="77" t="s">
        <v>16784</v>
      </c>
      <c r="Q72" s="77"/>
    </row>
    <row r="73" spans="1:17" x14ac:dyDescent="0.25">
      <c r="H73" s="77" t="str">
        <f t="shared" si="3"/>
        <v>2300275_1505</v>
      </c>
      <c r="I73" s="77">
        <v>2300275</v>
      </c>
      <c r="J73" s="77" t="s">
        <v>758</v>
      </c>
      <c r="K73" s="77">
        <v>1505</v>
      </c>
      <c r="L73" s="77" t="s">
        <v>675</v>
      </c>
      <c r="M73" s="77">
        <v>0</v>
      </c>
      <c r="N73" s="77" t="s">
        <v>16782</v>
      </c>
      <c r="O73" s="77" t="s">
        <v>16783</v>
      </c>
      <c r="P73" s="77" t="s">
        <v>16784</v>
      </c>
      <c r="Q73" s="77"/>
    </row>
    <row r="74" spans="1:17" x14ac:dyDescent="0.25">
      <c r="H74" s="77" t="str">
        <f t="shared" si="3"/>
        <v>2302059_1505</v>
      </c>
      <c r="I74" s="77">
        <v>2302059</v>
      </c>
      <c r="J74" s="77" t="s">
        <v>782</v>
      </c>
      <c r="K74" s="77">
        <v>1505</v>
      </c>
      <c r="L74" s="77" t="s">
        <v>675</v>
      </c>
      <c r="M74" s="77">
        <v>0</v>
      </c>
      <c r="N74" s="77" t="s">
        <v>16782</v>
      </c>
      <c r="O74" s="77" t="s">
        <v>16783</v>
      </c>
      <c r="P74" s="77" t="s">
        <v>16784</v>
      </c>
      <c r="Q74" s="77" t="s">
        <v>16785</v>
      </c>
    </row>
    <row r="75" spans="1:17" x14ac:dyDescent="0.25">
      <c r="H75" s="77" t="str">
        <f t="shared" si="3"/>
        <v>2701375_1505</v>
      </c>
      <c r="I75" s="77">
        <v>2701375</v>
      </c>
      <c r="J75" s="77" t="s">
        <v>801</v>
      </c>
      <c r="K75" s="77">
        <v>1505</v>
      </c>
      <c r="L75" s="77" t="s">
        <v>675</v>
      </c>
      <c r="M75" s="77">
        <v>0</v>
      </c>
      <c r="N75" s="77" t="s">
        <v>16782</v>
      </c>
      <c r="O75" s="77" t="s">
        <v>16783</v>
      </c>
      <c r="P75" s="77" t="s">
        <v>16784</v>
      </c>
      <c r="Q75" s="77"/>
    </row>
    <row r="76" spans="1:17" x14ac:dyDescent="0.25">
      <c r="H76" s="77" t="str">
        <f t="shared" si="3"/>
        <v>2701465_1505</v>
      </c>
      <c r="I76" s="77">
        <v>2701465</v>
      </c>
      <c r="J76" s="77" t="s">
        <v>633</v>
      </c>
      <c r="K76" s="77">
        <v>1505</v>
      </c>
      <c r="L76" s="77" t="s">
        <v>675</v>
      </c>
      <c r="M76" s="77">
        <v>0</v>
      </c>
      <c r="N76" s="77" t="s">
        <v>16782</v>
      </c>
      <c r="O76" s="77" t="s">
        <v>16783</v>
      </c>
      <c r="P76" s="77" t="s">
        <v>16784</v>
      </c>
      <c r="Q76" s="77"/>
    </row>
    <row r="77" spans="1:17" x14ac:dyDescent="0.25">
      <c r="H77" s="77" t="str">
        <f t="shared" si="3"/>
        <v>2702504_1505</v>
      </c>
      <c r="I77" s="77">
        <v>2702504</v>
      </c>
      <c r="J77" s="77" t="s">
        <v>642</v>
      </c>
      <c r="K77" s="77">
        <v>1505</v>
      </c>
      <c r="L77" s="77" t="s">
        <v>675</v>
      </c>
      <c r="M77" s="77">
        <v>0</v>
      </c>
      <c r="N77" s="77" t="s">
        <v>16782</v>
      </c>
      <c r="O77" s="77" t="s">
        <v>16783</v>
      </c>
      <c r="P77" s="77" t="s">
        <v>16784</v>
      </c>
      <c r="Q77" s="77"/>
    </row>
    <row r="78" spans="1:17" x14ac:dyDescent="0.25">
      <c r="H78" s="77" t="str">
        <f t="shared" si="3"/>
        <v>2709439_1505</v>
      </c>
      <c r="I78" s="77">
        <v>2709439</v>
      </c>
      <c r="J78" s="77" t="s">
        <v>878</v>
      </c>
      <c r="K78" s="77">
        <v>1505</v>
      </c>
      <c r="L78" s="77" t="s">
        <v>675</v>
      </c>
      <c r="M78" s="77">
        <v>0</v>
      </c>
      <c r="N78" s="77" t="s">
        <v>16782</v>
      </c>
      <c r="O78" s="77" t="s">
        <v>16783</v>
      </c>
      <c r="P78" s="77" t="s">
        <v>16784</v>
      </c>
      <c r="Q78" s="77"/>
    </row>
    <row r="79" spans="1:17" x14ac:dyDescent="0.25">
      <c r="H79" s="77" t="str">
        <f t="shared" si="3"/>
        <v>2712486_1505</v>
      </c>
      <c r="I79" s="77">
        <v>2712486</v>
      </c>
      <c r="J79" s="77" t="s">
        <v>734</v>
      </c>
      <c r="K79" s="77">
        <v>1505</v>
      </c>
      <c r="L79" s="77" t="s">
        <v>675</v>
      </c>
      <c r="M79" s="77">
        <v>0</v>
      </c>
      <c r="N79" s="77" t="s">
        <v>16782</v>
      </c>
      <c r="O79" s="77" t="s">
        <v>16783</v>
      </c>
      <c r="P79" s="77" t="s">
        <v>16784</v>
      </c>
      <c r="Q79" s="77"/>
    </row>
    <row r="80" spans="1:17" x14ac:dyDescent="0.25">
      <c r="H80" s="77" t="str">
        <f t="shared" si="3"/>
        <v>2300164_1505</v>
      </c>
      <c r="I80" s="77">
        <v>2300164</v>
      </c>
      <c r="J80" s="77" t="s">
        <v>947</v>
      </c>
      <c r="K80" s="77">
        <v>1505</v>
      </c>
      <c r="L80" s="77" t="s">
        <v>675</v>
      </c>
      <c r="M80" s="77">
        <v>0</v>
      </c>
      <c r="N80" s="77" t="s">
        <v>16782</v>
      </c>
      <c r="O80" s="77" t="s">
        <v>16783</v>
      </c>
      <c r="P80" s="77" t="s">
        <v>16784</v>
      </c>
      <c r="Q80" s="77"/>
    </row>
    <row r="81" spans="8:17" x14ac:dyDescent="0.25">
      <c r="H81" s="77" t="str">
        <f t="shared" si="3"/>
        <v>2707887_2034</v>
      </c>
      <c r="I81" s="77">
        <v>2707887</v>
      </c>
      <c r="J81" s="77" t="s">
        <v>698</v>
      </c>
      <c r="K81" s="77">
        <v>2034</v>
      </c>
      <c r="L81" s="77" t="s">
        <v>16777</v>
      </c>
      <c r="M81" s="77">
        <v>0</v>
      </c>
      <c r="N81" s="77" t="s">
        <v>16782</v>
      </c>
      <c r="O81" s="77" t="s">
        <v>16783</v>
      </c>
      <c r="P81" s="77" t="s">
        <v>16784</v>
      </c>
      <c r="Q81" s="77"/>
    </row>
    <row r="82" spans="8:17" x14ac:dyDescent="0.25">
      <c r="H82" s="77" t="str">
        <f t="shared" si="3"/>
        <v>2708635_2034</v>
      </c>
      <c r="I82" s="77">
        <v>2708635</v>
      </c>
      <c r="J82" s="77" t="s">
        <v>710</v>
      </c>
      <c r="K82" s="77">
        <v>2034</v>
      </c>
      <c r="L82" s="77" t="s">
        <v>16777</v>
      </c>
      <c r="M82" s="77">
        <v>0</v>
      </c>
      <c r="N82" s="77" t="s">
        <v>16782</v>
      </c>
      <c r="O82" s="77" t="s">
        <v>16783</v>
      </c>
      <c r="P82" s="77" t="s">
        <v>16784</v>
      </c>
      <c r="Q82" s="77"/>
    </row>
    <row r="83" spans="8:17" x14ac:dyDescent="0.25">
      <c r="H83" s="77" t="str">
        <f t="shared" si="3"/>
        <v>2712858_2034</v>
      </c>
      <c r="I83" s="77">
        <v>2712858</v>
      </c>
      <c r="J83" s="77" t="s">
        <v>738</v>
      </c>
      <c r="K83" s="77">
        <v>2034</v>
      </c>
      <c r="L83" s="77" t="s">
        <v>16777</v>
      </c>
      <c r="M83" s="77">
        <v>0</v>
      </c>
      <c r="N83" s="77" t="s">
        <v>16782</v>
      </c>
      <c r="O83" s="77" t="s">
        <v>16783</v>
      </c>
      <c r="P83" s="77" t="s">
        <v>16784</v>
      </c>
      <c r="Q83" s="77"/>
    </row>
    <row r="84" spans="8:17" x14ac:dyDescent="0.25">
      <c r="H84" s="77" t="str">
        <f t="shared" si="3"/>
        <v>2302059_2034</v>
      </c>
      <c r="I84" s="77">
        <v>2302059</v>
      </c>
      <c r="J84" s="77" t="s">
        <v>782</v>
      </c>
      <c r="K84" s="77">
        <v>2034</v>
      </c>
      <c r="L84" s="77" t="s">
        <v>16777</v>
      </c>
      <c r="M84" s="77">
        <v>0</v>
      </c>
      <c r="N84" s="77" t="s">
        <v>16782</v>
      </c>
      <c r="O84" s="77" t="s">
        <v>16783</v>
      </c>
      <c r="P84" s="77" t="s">
        <v>16784</v>
      </c>
      <c r="Q84" s="77" t="s">
        <v>16785</v>
      </c>
    </row>
    <row r="85" spans="8:17" x14ac:dyDescent="0.25">
      <c r="H85" s="77" t="str">
        <f t="shared" si="3"/>
        <v>2701465_2034</v>
      </c>
      <c r="I85" s="77">
        <v>2701465</v>
      </c>
      <c r="J85" s="77" t="s">
        <v>633</v>
      </c>
      <c r="K85" s="77">
        <v>2034</v>
      </c>
      <c r="L85" s="77" t="s">
        <v>16777</v>
      </c>
      <c r="M85" s="77">
        <v>0</v>
      </c>
      <c r="N85" s="77" t="s">
        <v>16782</v>
      </c>
      <c r="O85" s="77" t="s">
        <v>16783</v>
      </c>
      <c r="P85" s="77" t="s">
        <v>16784</v>
      </c>
      <c r="Q85" s="77"/>
    </row>
    <row r="86" spans="8:17" x14ac:dyDescent="0.25">
      <c r="H86" s="77" t="str">
        <f t="shared" si="3"/>
        <v>2300164_2034</v>
      </c>
      <c r="I86" s="77">
        <v>2300164</v>
      </c>
      <c r="J86" s="77" t="s">
        <v>947</v>
      </c>
      <c r="K86" s="77">
        <v>2034</v>
      </c>
      <c r="L86" s="77" t="s">
        <v>16777</v>
      </c>
      <c r="M86" s="77">
        <v>0</v>
      </c>
      <c r="N86" s="77" t="s">
        <v>16782</v>
      </c>
      <c r="O86" s="77" t="s">
        <v>16783</v>
      </c>
      <c r="P86" s="77" t="s">
        <v>16784</v>
      </c>
      <c r="Q86" s="77"/>
    </row>
    <row r="87" spans="8:17" x14ac:dyDescent="0.25">
      <c r="H87" s="77" t="str">
        <f t="shared" si="3"/>
        <v>2711421_2034</v>
      </c>
      <c r="I87" s="77">
        <v>2711421</v>
      </c>
      <c r="J87" s="77" t="s">
        <v>974</v>
      </c>
      <c r="K87" s="77">
        <v>2034</v>
      </c>
      <c r="L87" s="77" t="s">
        <v>16777</v>
      </c>
      <c r="M87" s="77">
        <v>0</v>
      </c>
      <c r="N87" s="77" t="s">
        <v>16782</v>
      </c>
      <c r="O87" s="77" t="s">
        <v>16783</v>
      </c>
      <c r="P87" s="77" t="s">
        <v>16784</v>
      </c>
      <c r="Q87" s="77"/>
    </row>
    <row r="88" spans="8:17" x14ac:dyDescent="0.25">
      <c r="H88" s="77" t="str">
        <f t="shared" si="3"/>
        <v>2707887_3064</v>
      </c>
      <c r="I88" s="77">
        <v>2707887</v>
      </c>
      <c r="J88" s="77" t="s">
        <v>698</v>
      </c>
      <c r="K88" s="77">
        <v>3064</v>
      </c>
      <c r="L88" s="77" t="s">
        <v>16786</v>
      </c>
      <c r="M88" s="77">
        <v>0</v>
      </c>
      <c r="N88" s="77" t="s">
        <v>16782</v>
      </c>
      <c r="O88" s="77" t="s">
        <v>16783</v>
      </c>
      <c r="P88" s="77" t="s">
        <v>16784</v>
      </c>
      <c r="Q88" s="77"/>
    </row>
    <row r="89" spans="8:17" x14ac:dyDescent="0.25">
      <c r="H89" s="77" t="str">
        <f t="shared" si="3"/>
        <v>2300275_3064</v>
      </c>
      <c r="I89" s="77">
        <v>2300275</v>
      </c>
      <c r="J89" s="77" t="s">
        <v>758</v>
      </c>
      <c r="K89" s="77">
        <v>3064</v>
      </c>
      <c r="L89" s="77" t="s">
        <v>16786</v>
      </c>
      <c r="M89" s="77">
        <v>0</v>
      </c>
      <c r="N89" s="77" t="s">
        <v>16782</v>
      </c>
      <c r="O89" s="77" t="s">
        <v>16783</v>
      </c>
      <c r="P89" s="77" t="s">
        <v>16784</v>
      </c>
      <c r="Q89" s="77"/>
    </row>
    <row r="90" spans="8:17" x14ac:dyDescent="0.25">
      <c r="H90" s="77" t="str">
        <f t="shared" si="3"/>
        <v>2302059_3064</v>
      </c>
      <c r="I90" s="77">
        <v>2302059</v>
      </c>
      <c r="J90" s="77" t="s">
        <v>782</v>
      </c>
      <c r="K90" s="77">
        <v>3064</v>
      </c>
      <c r="L90" s="77" t="s">
        <v>16786</v>
      </c>
      <c r="M90" s="77">
        <v>0</v>
      </c>
      <c r="N90" s="77" t="s">
        <v>16782</v>
      </c>
      <c r="O90" s="77" t="s">
        <v>16783</v>
      </c>
      <c r="P90" s="77" t="s">
        <v>16784</v>
      </c>
      <c r="Q90" s="77" t="s">
        <v>16785</v>
      </c>
    </row>
    <row r="91" spans="8:17" x14ac:dyDescent="0.25">
      <c r="H91" s="77" t="str">
        <f t="shared" si="3"/>
        <v>2701181_3064</v>
      </c>
      <c r="I91" s="77">
        <v>2701181</v>
      </c>
      <c r="J91" s="77" t="s">
        <v>797</v>
      </c>
      <c r="K91" s="77">
        <v>3064</v>
      </c>
      <c r="L91" s="77" t="s">
        <v>16786</v>
      </c>
      <c r="M91" s="77">
        <v>0</v>
      </c>
      <c r="N91" s="77" t="s">
        <v>16782</v>
      </c>
      <c r="O91" s="77" t="s">
        <v>16783</v>
      </c>
      <c r="P91" s="77" t="s">
        <v>16784</v>
      </c>
      <c r="Q91" s="77"/>
    </row>
    <row r="92" spans="8:17" x14ac:dyDescent="0.25">
      <c r="H92" s="77" t="str">
        <f t="shared" si="3"/>
        <v>2701465_3064</v>
      </c>
      <c r="I92" s="77">
        <v>2701465</v>
      </c>
      <c r="J92" s="77" t="s">
        <v>633</v>
      </c>
      <c r="K92" s="77">
        <v>3064</v>
      </c>
      <c r="L92" s="77" t="s">
        <v>16786</v>
      </c>
      <c r="M92" s="77">
        <v>0</v>
      </c>
      <c r="N92" s="77" t="s">
        <v>16782</v>
      </c>
      <c r="O92" s="77" t="s">
        <v>16783</v>
      </c>
      <c r="P92" s="77" t="s">
        <v>16784</v>
      </c>
      <c r="Q92" s="77"/>
    </row>
    <row r="93" spans="8:17" x14ac:dyDescent="0.25">
      <c r="H93" s="77" t="str">
        <f t="shared" si="3"/>
        <v>2702504_3064</v>
      </c>
      <c r="I93" s="77">
        <v>2702504</v>
      </c>
      <c r="J93" s="77" t="s">
        <v>642</v>
      </c>
      <c r="K93" s="77">
        <v>3064</v>
      </c>
      <c r="L93" s="77" t="s">
        <v>16786</v>
      </c>
      <c r="M93" s="77">
        <v>0</v>
      </c>
      <c r="N93" s="77" t="s">
        <v>16782</v>
      </c>
      <c r="O93" s="77" t="s">
        <v>16783</v>
      </c>
      <c r="P93" s="77" t="s">
        <v>16784</v>
      </c>
      <c r="Q93" s="77"/>
    </row>
    <row r="94" spans="8:17" x14ac:dyDescent="0.25">
      <c r="H94" s="77" t="str">
        <f t="shared" si="3"/>
        <v>2709439_3064</v>
      </c>
      <c r="I94" s="77">
        <v>2709439</v>
      </c>
      <c r="J94" s="77" t="s">
        <v>878</v>
      </c>
      <c r="K94" s="77">
        <v>3064</v>
      </c>
      <c r="L94" s="77" t="s">
        <v>16786</v>
      </c>
      <c r="M94" s="77">
        <v>0</v>
      </c>
      <c r="N94" s="77" t="s">
        <v>16782</v>
      </c>
      <c r="O94" s="77" t="s">
        <v>16783</v>
      </c>
      <c r="P94" s="77" t="s">
        <v>16784</v>
      </c>
      <c r="Q94" s="77"/>
    </row>
    <row r="95" spans="8:17" x14ac:dyDescent="0.25">
      <c r="H95" s="77" t="str">
        <f t="shared" si="3"/>
        <v>2300164_3064</v>
      </c>
      <c r="I95" s="77">
        <v>2300164</v>
      </c>
      <c r="J95" s="77" t="s">
        <v>947</v>
      </c>
      <c r="K95" s="77">
        <v>3064</v>
      </c>
      <c r="L95" s="77" t="s">
        <v>16786</v>
      </c>
      <c r="M95" s="77">
        <v>0</v>
      </c>
      <c r="N95" s="77" t="s">
        <v>16782</v>
      </c>
      <c r="O95" s="77" t="s">
        <v>16783</v>
      </c>
      <c r="P95" s="77" t="s">
        <v>16784</v>
      </c>
      <c r="Q95" s="77"/>
    </row>
    <row r="96" spans="8:17" x14ac:dyDescent="0.25">
      <c r="H96" s="77" t="str">
        <f t="shared" si="3"/>
        <v>2711421_3064</v>
      </c>
      <c r="I96" s="77">
        <v>2711421</v>
      </c>
      <c r="J96" s="77" t="s">
        <v>974</v>
      </c>
      <c r="K96" s="77">
        <v>3064</v>
      </c>
      <c r="L96" s="77" t="s">
        <v>16786</v>
      </c>
      <c r="M96" s="77">
        <v>0</v>
      </c>
      <c r="N96" s="77" t="s">
        <v>16782</v>
      </c>
      <c r="O96" s="77" t="s">
        <v>16783</v>
      </c>
      <c r="P96" s="77" t="s">
        <v>16784</v>
      </c>
      <c r="Q96" s="77"/>
    </row>
    <row r="97" spans="8:17" x14ac:dyDescent="0.25">
      <c r="H97" s="77" t="str">
        <f t="shared" si="3"/>
        <v>2705428_3063</v>
      </c>
      <c r="I97" s="77">
        <v>2705428</v>
      </c>
      <c r="J97" s="77" t="s">
        <v>663</v>
      </c>
      <c r="K97" s="77">
        <v>3063</v>
      </c>
      <c r="L97" s="77" t="s">
        <v>16781</v>
      </c>
      <c r="M97" s="77">
        <v>1</v>
      </c>
      <c r="N97" s="77" t="s">
        <v>16782</v>
      </c>
      <c r="O97" s="77" t="s">
        <v>16783</v>
      </c>
      <c r="P97" s="77" t="s">
        <v>16784</v>
      </c>
      <c r="Q97" s="77"/>
    </row>
    <row r="98" spans="8:17" x14ac:dyDescent="0.25">
      <c r="H98" s="77" t="str">
        <f t="shared" si="3"/>
        <v>2708635_3063</v>
      </c>
      <c r="I98" s="77">
        <v>2708635</v>
      </c>
      <c r="J98" s="77" t="s">
        <v>710</v>
      </c>
      <c r="K98" s="77">
        <v>3063</v>
      </c>
      <c r="L98" s="77" t="s">
        <v>16781</v>
      </c>
      <c r="M98" s="77">
        <v>1</v>
      </c>
      <c r="N98" s="77" t="s">
        <v>16782</v>
      </c>
      <c r="O98" s="77" t="s">
        <v>16783</v>
      </c>
      <c r="P98" s="77" t="s">
        <v>16784</v>
      </c>
      <c r="Q98" s="77"/>
    </row>
    <row r="99" spans="8:17" x14ac:dyDescent="0.25">
      <c r="H99" s="77" t="str">
        <f t="shared" si="3"/>
        <v>2710999_3063</v>
      </c>
      <c r="I99" s="77">
        <v>2710999</v>
      </c>
      <c r="J99" s="77" t="s">
        <v>725</v>
      </c>
      <c r="K99" s="77">
        <v>3063</v>
      </c>
      <c r="L99" s="77" t="s">
        <v>16781</v>
      </c>
      <c r="M99" s="77">
        <v>1</v>
      </c>
      <c r="N99" s="77" t="s">
        <v>16782</v>
      </c>
      <c r="O99" s="77" t="s">
        <v>16783</v>
      </c>
      <c r="P99" s="77" t="s">
        <v>16784</v>
      </c>
      <c r="Q99" s="77"/>
    </row>
    <row r="100" spans="8:17" x14ac:dyDescent="0.25">
      <c r="H100" s="77" t="str">
        <f t="shared" si="3"/>
        <v>2712858_3063</v>
      </c>
      <c r="I100" s="77">
        <v>2712858</v>
      </c>
      <c r="J100" s="77" t="s">
        <v>738</v>
      </c>
      <c r="K100" s="77">
        <v>3063</v>
      </c>
      <c r="L100" s="77" t="s">
        <v>16781</v>
      </c>
      <c r="M100" s="77">
        <v>1</v>
      </c>
      <c r="N100" s="77" t="s">
        <v>16782</v>
      </c>
      <c r="O100" s="77" t="s">
        <v>16783</v>
      </c>
      <c r="P100" s="77" t="s">
        <v>16784</v>
      </c>
      <c r="Q100" s="77"/>
    </row>
    <row r="101" spans="8:17" x14ac:dyDescent="0.25">
      <c r="H101" s="77" t="str">
        <f t="shared" si="3"/>
        <v>2701465_3063</v>
      </c>
      <c r="I101" s="77">
        <v>2701465</v>
      </c>
      <c r="J101" s="77" t="s">
        <v>633</v>
      </c>
      <c r="K101" s="77">
        <v>3063</v>
      </c>
      <c r="L101" s="77" t="s">
        <v>16781</v>
      </c>
      <c r="M101" s="77">
        <v>1</v>
      </c>
      <c r="N101" s="77" t="s">
        <v>16782</v>
      </c>
      <c r="O101" s="77" t="s">
        <v>16783</v>
      </c>
      <c r="P101" s="77" t="s">
        <v>16784</v>
      </c>
      <c r="Q101" s="77"/>
    </row>
    <row r="102" spans="8:17" x14ac:dyDescent="0.25">
      <c r="H102" s="77" t="str">
        <f t="shared" si="3"/>
        <v>2702504_3063</v>
      </c>
      <c r="I102" s="77">
        <v>2702504</v>
      </c>
      <c r="J102" s="77" t="s">
        <v>642</v>
      </c>
      <c r="K102" s="77">
        <v>3063</v>
      </c>
      <c r="L102" s="77" t="s">
        <v>16781</v>
      </c>
      <c r="M102" s="77">
        <v>1</v>
      </c>
      <c r="N102" s="77" t="s">
        <v>16782</v>
      </c>
      <c r="O102" s="77" t="s">
        <v>16783</v>
      </c>
      <c r="P102" s="77" t="s">
        <v>16784</v>
      </c>
      <c r="Q102" s="77"/>
    </row>
    <row r="103" spans="8:17" x14ac:dyDescent="0.25">
      <c r="H103" s="77" t="str">
        <f t="shared" si="3"/>
        <v>2300164_3063</v>
      </c>
      <c r="I103" s="77">
        <v>2300164</v>
      </c>
      <c r="J103" s="77" t="s">
        <v>947</v>
      </c>
      <c r="K103" s="77">
        <v>3063</v>
      </c>
      <c r="L103" s="77" t="s">
        <v>16781</v>
      </c>
      <c r="M103" s="77">
        <v>1</v>
      </c>
      <c r="N103" s="77" t="s">
        <v>16782</v>
      </c>
      <c r="O103" s="77" t="s">
        <v>16783</v>
      </c>
      <c r="P103" s="77" t="s">
        <v>16784</v>
      </c>
      <c r="Q103" s="77"/>
    </row>
    <row r="104" spans="8:17" x14ac:dyDescent="0.25">
      <c r="H104" s="77" t="str">
        <f t="shared" si="3"/>
        <v>2708635_3061</v>
      </c>
      <c r="I104" s="77">
        <v>2708635</v>
      </c>
      <c r="J104" s="77" t="s">
        <v>710</v>
      </c>
      <c r="K104" s="77">
        <v>3061</v>
      </c>
      <c r="L104" s="77" t="s">
        <v>16787</v>
      </c>
      <c r="M104" s="77">
        <v>1</v>
      </c>
      <c r="N104" s="77" t="s">
        <v>16782</v>
      </c>
      <c r="O104" s="77" t="s">
        <v>16783</v>
      </c>
      <c r="P104" s="77" t="s">
        <v>16784</v>
      </c>
      <c r="Q104" s="77"/>
    </row>
    <row r="105" spans="8:17" x14ac:dyDescent="0.25">
      <c r="H105" s="77" t="str">
        <f t="shared" si="3"/>
        <v>2710999_3061</v>
      </c>
      <c r="I105" s="77">
        <v>2710999</v>
      </c>
      <c r="J105" s="77" t="s">
        <v>725</v>
      </c>
      <c r="K105" s="77">
        <v>3061</v>
      </c>
      <c r="L105" s="77" t="s">
        <v>16787</v>
      </c>
      <c r="M105" s="77">
        <v>1</v>
      </c>
      <c r="N105" s="77" t="s">
        <v>16782</v>
      </c>
      <c r="O105" s="77" t="s">
        <v>16783</v>
      </c>
      <c r="P105" s="77" t="s">
        <v>16784</v>
      </c>
      <c r="Q105" s="77"/>
    </row>
    <row r="106" spans="8:17" x14ac:dyDescent="0.25">
      <c r="H106" s="77" t="str">
        <f t="shared" si="3"/>
        <v>2300275_3061</v>
      </c>
      <c r="I106" s="77">
        <v>2300275</v>
      </c>
      <c r="J106" s="77" t="s">
        <v>758</v>
      </c>
      <c r="K106" s="77">
        <v>3061</v>
      </c>
      <c r="L106" s="77" t="s">
        <v>16787</v>
      </c>
      <c r="M106" s="77">
        <v>1</v>
      </c>
      <c r="N106" s="77" t="s">
        <v>16782</v>
      </c>
      <c r="O106" s="77" t="s">
        <v>16783</v>
      </c>
      <c r="P106" s="77" t="s">
        <v>16784</v>
      </c>
      <c r="Q106" s="77"/>
    </row>
    <row r="107" spans="8:17" x14ac:dyDescent="0.25">
      <c r="H107" s="77" t="str">
        <f t="shared" si="3"/>
        <v>2701465_3061</v>
      </c>
      <c r="I107" s="77">
        <v>2701465</v>
      </c>
      <c r="J107" s="77" t="s">
        <v>633</v>
      </c>
      <c r="K107" s="77">
        <v>3061</v>
      </c>
      <c r="L107" s="77" t="s">
        <v>16787</v>
      </c>
      <c r="M107" s="77">
        <v>1</v>
      </c>
      <c r="N107" s="77" t="s">
        <v>16782</v>
      </c>
      <c r="O107" s="77" t="s">
        <v>16783</v>
      </c>
      <c r="P107" s="77" t="s">
        <v>16784</v>
      </c>
      <c r="Q107" s="77"/>
    </row>
    <row r="108" spans="8:17" x14ac:dyDescent="0.25">
      <c r="H108" s="77" t="str">
        <f t="shared" si="3"/>
        <v>2300164_3061</v>
      </c>
      <c r="I108" s="77">
        <v>2300164</v>
      </c>
      <c r="J108" s="77" t="s">
        <v>947</v>
      </c>
      <c r="K108" s="77">
        <v>3061</v>
      </c>
      <c r="L108" s="77" t="s">
        <v>16787</v>
      </c>
      <c r="M108" s="77">
        <v>1</v>
      </c>
      <c r="N108" s="77" t="s">
        <v>16782</v>
      </c>
      <c r="O108" s="77" t="s">
        <v>16783</v>
      </c>
      <c r="P108" s="77" t="s">
        <v>16784</v>
      </c>
      <c r="Q108" s="77"/>
    </row>
    <row r="109" spans="8:17" x14ac:dyDescent="0.25">
      <c r="H109" s="77" t="str">
        <f t="shared" si="3"/>
        <v>2711421_3061</v>
      </c>
      <c r="I109" s="77">
        <v>2711421</v>
      </c>
      <c r="J109" s="77" t="s">
        <v>974</v>
      </c>
      <c r="K109" s="77">
        <v>3061</v>
      </c>
      <c r="L109" s="77" t="s">
        <v>16787</v>
      </c>
      <c r="M109" s="77">
        <v>1</v>
      </c>
      <c r="N109" s="77" t="s">
        <v>16782</v>
      </c>
      <c r="O109" s="77" t="s">
        <v>16783</v>
      </c>
      <c r="P109" s="77" t="s">
        <v>16784</v>
      </c>
      <c r="Q109" s="77"/>
    </row>
    <row r="110" spans="8:17" x14ac:dyDescent="0.25">
      <c r="H110" s="77" t="str">
        <f t="shared" si="3"/>
        <v>2300164_2031</v>
      </c>
      <c r="I110" s="77">
        <v>2300164</v>
      </c>
      <c r="J110" s="77" t="s">
        <v>947</v>
      </c>
      <c r="K110" s="77">
        <v>2031</v>
      </c>
      <c r="L110" s="77" t="s">
        <v>16788</v>
      </c>
      <c r="M110" s="77">
        <v>1</v>
      </c>
      <c r="N110" s="77" t="s">
        <v>16782</v>
      </c>
      <c r="O110" s="77" t="s">
        <v>16783</v>
      </c>
      <c r="P110" s="77" t="s">
        <v>16784</v>
      </c>
      <c r="Q110" s="77"/>
    </row>
    <row r="111" spans="8:17" x14ac:dyDescent="0.25">
      <c r="H111" s="77" t="str">
        <f t="shared" si="3"/>
        <v>2705428_2032</v>
      </c>
      <c r="I111" s="77">
        <v>2705428</v>
      </c>
      <c r="J111" s="77" t="s">
        <v>663</v>
      </c>
      <c r="K111" s="77">
        <v>2032</v>
      </c>
      <c r="L111" s="77" t="s">
        <v>560</v>
      </c>
      <c r="M111" s="77">
        <v>1</v>
      </c>
      <c r="N111" s="77" t="s">
        <v>16782</v>
      </c>
      <c r="O111" s="77" t="s">
        <v>16783</v>
      </c>
      <c r="P111" s="77" t="s">
        <v>16784</v>
      </c>
      <c r="Q111" s="77"/>
    </row>
    <row r="112" spans="8:17" x14ac:dyDescent="0.25">
      <c r="H112" s="77" t="str">
        <f t="shared" si="3"/>
        <v>2705946_2032</v>
      </c>
      <c r="I112" s="77">
        <v>2705946</v>
      </c>
      <c r="J112" s="77" t="s">
        <v>671</v>
      </c>
      <c r="K112" s="77">
        <v>2032</v>
      </c>
      <c r="L112" s="77" t="s">
        <v>560</v>
      </c>
      <c r="M112" s="77">
        <v>1</v>
      </c>
      <c r="N112" s="77" t="s">
        <v>16782</v>
      </c>
      <c r="O112" s="77" t="s">
        <v>16783</v>
      </c>
      <c r="P112" s="77" t="s">
        <v>16784</v>
      </c>
      <c r="Q112" s="77"/>
    </row>
    <row r="113" spans="8:17" x14ac:dyDescent="0.25">
      <c r="H113" s="77" t="str">
        <f t="shared" si="3"/>
        <v>2708635_2032</v>
      </c>
      <c r="I113" s="77">
        <v>2708635</v>
      </c>
      <c r="J113" s="77" t="s">
        <v>710</v>
      </c>
      <c r="K113" s="77">
        <v>2032</v>
      </c>
      <c r="L113" s="77" t="s">
        <v>560</v>
      </c>
      <c r="M113" s="77">
        <v>1</v>
      </c>
      <c r="N113" s="77" t="s">
        <v>16782</v>
      </c>
      <c r="O113" s="77" t="s">
        <v>16783</v>
      </c>
      <c r="P113" s="77" t="s">
        <v>16784</v>
      </c>
      <c r="Q113" s="77"/>
    </row>
    <row r="114" spans="8:17" x14ac:dyDescent="0.25">
      <c r="H114" s="77" t="str">
        <f t="shared" si="3"/>
        <v>2710999_2032</v>
      </c>
      <c r="I114" s="77">
        <v>2710999</v>
      </c>
      <c r="J114" s="77" t="s">
        <v>725</v>
      </c>
      <c r="K114" s="77">
        <v>2032</v>
      </c>
      <c r="L114" s="77" t="s">
        <v>560</v>
      </c>
      <c r="M114" s="77">
        <v>1</v>
      </c>
      <c r="N114" s="77" t="s">
        <v>16782</v>
      </c>
      <c r="O114" s="77" t="s">
        <v>16783</v>
      </c>
      <c r="P114" s="77" t="s">
        <v>16784</v>
      </c>
      <c r="Q114" s="77"/>
    </row>
    <row r="115" spans="8:17" x14ac:dyDescent="0.25">
      <c r="H115" s="77" t="str">
        <f t="shared" si="3"/>
        <v>2712858_2032</v>
      </c>
      <c r="I115" s="77">
        <v>2712858</v>
      </c>
      <c r="J115" s="77" t="s">
        <v>738</v>
      </c>
      <c r="K115" s="77">
        <v>2032</v>
      </c>
      <c r="L115" s="77" t="s">
        <v>560</v>
      </c>
      <c r="M115" s="77">
        <v>1</v>
      </c>
      <c r="N115" s="77" t="s">
        <v>16782</v>
      </c>
      <c r="O115" s="77" t="s">
        <v>16783</v>
      </c>
      <c r="P115" s="77" t="s">
        <v>16784</v>
      </c>
      <c r="Q115" s="77"/>
    </row>
    <row r="116" spans="8:17" x14ac:dyDescent="0.25">
      <c r="H116" s="77" t="str">
        <f t="shared" si="3"/>
        <v>2701465_2032</v>
      </c>
      <c r="I116" s="77">
        <v>2701465</v>
      </c>
      <c r="J116" s="77" t="s">
        <v>633</v>
      </c>
      <c r="K116" s="77">
        <v>2032</v>
      </c>
      <c r="L116" s="77" t="s">
        <v>560</v>
      </c>
      <c r="M116" s="77">
        <v>1</v>
      </c>
      <c r="N116" s="77" t="s">
        <v>16782</v>
      </c>
      <c r="O116" s="77" t="s">
        <v>16783</v>
      </c>
      <c r="P116" s="77" t="s">
        <v>16784</v>
      </c>
      <c r="Q116" s="77"/>
    </row>
    <row r="117" spans="8:17" x14ac:dyDescent="0.25">
      <c r="H117" s="77" t="str">
        <f t="shared" si="3"/>
        <v>2300164_2032</v>
      </c>
      <c r="I117" s="77">
        <v>2300164</v>
      </c>
      <c r="J117" s="77" t="s">
        <v>947</v>
      </c>
      <c r="K117" s="77">
        <v>2032</v>
      </c>
      <c r="L117" s="77" t="s">
        <v>560</v>
      </c>
      <c r="M117" s="77">
        <v>1</v>
      </c>
      <c r="N117" s="77" t="s">
        <v>16782</v>
      </c>
      <c r="O117" s="77" t="s">
        <v>16783</v>
      </c>
      <c r="P117" s="77" t="s">
        <v>16784</v>
      </c>
      <c r="Q117" s="77"/>
    </row>
    <row r="118" spans="8:17" x14ac:dyDescent="0.25">
      <c r="H118" s="77" t="str">
        <f t="shared" si="3"/>
        <v>2705428_2033</v>
      </c>
      <c r="I118" s="77">
        <v>2705428</v>
      </c>
      <c r="J118" s="77" t="s">
        <v>663</v>
      </c>
      <c r="K118" s="77">
        <v>2033</v>
      </c>
      <c r="L118" s="77" t="s">
        <v>16776</v>
      </c>
      <c r="M118" s="77">
        <v>1</v>
      </c>
      <c r="N118" s="77" t="s">
        <v>16782</v>
      </c>
      <c r="O118" s="77" t="s">
        <v>16783</v>
      </c>
      <c r="P118" s="77" t="s">
        <v>16784</v>
      </c>
      <c r="Q118" s="77"/>
    </row>
    <row r="119" spans="8:17" x14ac:dyDescent="0.25">
      <c r="H119" s="77" t="str">
        <f t="shared" si="3"/>
        <v>2708635_2033</v>
      </c>
      <c r="I119" s="77">
        <v>2708635</v>
      </c>
      <c r="J119" s="77" t="s">
        <v>710</v>
      </c>
      <c r="K119" s="77">
        <v>2033</v>
      </c>
      <c r="L119" s="77" t="s">
        <v>16776</v>
      </c>
      <c r="M119" s="77">
        <v>1</v>
      </c>
      <c r="N119" s="77" t="s">
        <v>16782</v>
      </c>
      <c r="O119" s="77" t="s">
        <v>16783</v>
      </c>
      <c r="P119" s="77" t="s">
        <v>16784</v>
      </c>
      <c r="Q119" s="77"/>
    </row>
    <row r="120" spans="8:17" x14ac:dyDescent="0.25">
      <c r="H120" s="77" t="str">
        <f t="shared" si="3"/>
        <v>2710999_2033</v>
      </c>
      <c r="I120" s="77">
        <v>2710999</v>
      </c>
      <c r="J120" s="77" t="s">
        <v>725</v>
      </c>
      <c r="K120" s="77">
        <v>2033</v>
      </c>
      <c r="L120" s="77" t="s">
        <v>16776</v>
      </c>
      <c r="M120" s="77">
        <v>1</v>
      </c>
      <c r="N120" s="77" t="s">
        <v>16782</v>
      </c>
      <c r="O120" s="77" t="s">
        <v>16783</v>
      </c>
      <c r="P120" s="77" t="s">
        <v>16784</v>
      </c>
      <c r="Q120" s="77"/>
    </row>
    <row r="121" spans="8:17" x14ac:dyDescent="0.25">
      <c r="H121" s="77" t="str">
        <f t="shared" si="3"/>
        <v>2302059_2033</v>
      </c>
      <c r="I121" s="77">
        <v>2302059</v>
      </c>
      <c r="J121" s="77" t="s">
        <v>782</v>
      </c>
      <c r="K121" s="77">
        <v>2033</v>
      </c>
      <c r="L121" s="77" t="s">
        <v>16776</v>
      </c>
      <c r="M121" s="77">
        <v>1</v>
      </c>
      <c r="N121" s="77" t="s">
        <v>16782</v>
      </c>
      <c r="O121" s="77" t="s">
        <v>16783</v>
      </c>
      <c r="P121" s="77" t="s">
        <v>16784</v>
      </c>
      <c r="Q121" s="77"/>
    </row>
    <row r="122" spans="8:17" x14ac:dyDescent="0.25">
      <c r="H122" s="77" t="str">
        <f t="shared" si="3"/>
        <v>2300164_2033</v>
      </c>
      <c r="I122" s="77">
        <v>2300164</v>
      </c>
      <c r="J122" s="77" t="s">
        <v>947</v>
      </c>
      <c r="K122" s="77">
        <v>2033</v>
      </c>
      <c r="L122" s="77" t="s">
        <v>16776</v>
      </c>
      <c r="M122" s="77">
        <v>1</v>
      </c>
      <c r="N122" s="77" t="s">
        <v>16782</v>
      </c>
      <c r="O122" s="77" t="s">
        <v>16783</v>
      </c>
      <c r="P122" s="77" t="s">
        <v>16784</v>
      </c>
      <c r="Q122" s="77"/>
    </row>
    <row r="123" spans="8:17" x14ac:dyDescent="0.25">
      <c r="H123" s="77" t="str">
        <f t="shared" si="3"/>
        <v>2705428_2121</v>
      </c>
      <c r="I123" s="77">
        <v>2705428</v>
      </c>
      <c r="J123" s="77" t="s">
        <v>663</v>
      </c>
      <c r="K123" s="77">
        <v>2121</v>
      </c>
      <c r="L123" s="77" t="s">
        <v>16779</v>
      </c>
      <c r="M123" s="77">
        <v>1</v>
      </c>
      <c r="N123" s="77" t="s">
        <v>16782</v>
      </c>
      <c r="O123" s="77" t="s">
        <v>16783</v>
      </c>
      <c r="P123" s="77" t="s">
        <v>16784</v>
      </c>
      <c r="Q123" s="77"/>
    </row>
    <row r="124" spans="8:17" x14ac:dyDescent="0.25">
      <c r="H124" s="77" t="str">
        <f t="shared" si="3"/>
        <v>2710999_2121</v>
      </c>
      <c r="I124" s="77">
        <v>2710999</v>
      </c>
      <c r="J124" s="77" t="s">
        <v>725</v>
      </c>
      <c r="K124" s="77">
        <v>2121</v>
      </c>
      <c r="L124" s="77" t="s">
        <v>16779</v>
      </c>
      <c r="M124" s="77">
        <v>1</v>
      </c>
      <c r="N124" s="77" t="s">
        <v>16782</v>
      </c>
      <c r="O124" s="77" t="s">
        <v>16783</v>
      </c>
      <c r="P124" s="77" t="s">
        <v>16784</v>
      </c>
      <c r="Q124" s="77"/>
    </row>
    <row r="125" spans="8:17" x14ac:dyDescent="0.25">
      <c r="H125" s="77" t="str">
        <f t="shared" si="3"/>
        <v>2712858_2121</v>
      </c>
      <c r="I125" s="77">
        <v>2712858</v>
      </c>
      <c r="J125" s="77" t="s">
        <v>738</v>
      </c>
      <c r="K125" s="77">
        <v>2121</v>
      </c>
      <c r="L125" s="77" t="s">
        <v>16779</v>
      </c>
      <c r="M125" s="77">
        <v>1</v>
      </c>
      <c r="N125" s="77" t="s">
        <v>16782</v>
      </c>
      <c r="O125" s="77" t="s">
        <v>16783</v>
      </c>
      <c r="P125" s="77" t="s">
        <v>16784</v>
      </c>
      <c r="Q125" s="77"/>
    </row>
    <row r="126" spans="8:17" x14ac:dyDescent="0.25">
      <c r="H126" s="77" t="str">
        <f t="shared" si="3"/>
        <v>2701465_2121</v>
      </c>
      <c r="I126" s="77">
        <v>2701465</v>
      </c>
      <c r="J126" s="77" t="s">
        <v>633</v>
      </c>
      <c r="K126" s="77">
        <v>2121</v>
      </c>
      <c r="L126" s="77" t="s">
        <v>16779</v>
      </c>
      <c r="M126" s="77">
        <v>1</v>
      </c>
      <c r="N126" s="77" t="s">
        <v>16782</v>
      </c>
      <c r="O126" s="77" t="s">
        <v>16783</v>
      </c>
      <c r="P126" s="77" t="s">
        <v>16784</v>
      </c>
      <c r="Q126" s="77"/>
    </row>
    <row r="127" spans="8:17" x14ac:dyDescent="0.25">
      <c r="H127" s="77" t="str">
        <f t="shared" si="3"/>
        <v>2702504_2121</v>
      </c>
      <c r="I127" s="77">
        <v>2702504</v>
      </c>
      <c r="J127" s="77" t="s">
        <v>642</v>
      </c>
      <c r="K127" s="77">
        <v>2121</v>
      </c>
      <c r="L127" s="77" t="s">
        <v>16779</v>
      </c>
      <c r="M127" s="77">
        <v>1</v>
      </c>
      <c r="N127" s="77" t="s">
        <v>16782</v>
      </c>
      <c r="O127" s="77" t="s">
        <v>16783</v>
      </c>
      <c r="P127" s="77" t="s">
        <v>16784</v>
      </c>
      <c r="Q127" s="77"/>
    </row>
    <row r="128" spans="8:17" x14ac:dyDescent="0.25">
      <c r="H128" s="77" t="str">
        <f t="shared" si="3"/>
        <v>2300164_2121</v>
      </c>
      <c r="I128" s="77">
        <v>2300164</v>
      </c>
      <c r="J128" s="77" t="s">
        <v>947</v>
      </c>
      <c r="K128" s="77">
        <v>2121</v>
      </c>
      <c r="L128" s="77" t="s">
        <v>16779</v>
      </c>
      <c r="M128" s="77">
        <v>1</v>
      </c>
      <c r="N128" s="77" t="s">
        <v>16782</v>
      </c>
      <c r="O128" s="77" t="s">
        <v>16783</v>
      </c>
      <c r="P128" s="77" t="s">
        <v>16784</v>
      </c>
      <c r="Q128" s="77"/>
    </row>
    <row r="129" spans="8:17" x14ac:dyDescent="0.25">
      <c r="H129" s="77" t="str">
        <f t="shared" si="3"/>
        <v>2705428_2122</v>
      </c>
      <c r="I129" s="77">
        <v>2705428</v>
      </c>
      <c r="J129" s="77" t="s">
        <v>663</v>
      </c>
      <c r="K129" s="77">
        <v>2122</v>
      </c>
      <c r="L129" s="77" t="s">
        <v>16789</v>
      </c>
      <c r="M129" s="77">
        <v>1</v>
      </c>
      <c r="N129" s="77" t="s">
        <v>16782</v>
      </c>
      <c r="O129" s="77" t="s">
        <v>16783</v>
      </c>
      <c r="P129" s="77" t="s">
        <v>16784</v>
      </c>
      <c r="Q129" s="77"/>
    </row>
    <row r="130" spans="8:17" x14ac:dyDescent="0.25">
      <c r="H130" s="77" t="str">
        <f t="shared" si="3"/>
        <v>2705946_2122</v>
      </c>
      <c r="I130" s="77">
        <v>2705946</v>
      </c>
      <c r="J130" s="77" t="s">
        <v>671</v>
      </c>
      <c r="K130" s="77">
        <v>2122</v>
      </c>
      <c r="L130" s="77" t="s">
        <v>16789</v>
      </c>
      <c r="M130" s="77">
        <v>1</v>
      </c>
      <c r="N130" s="77" t="s">
        <v>16782</v>
      </c>
      <c r="O130" s="77" t="s">
        <v>16783</v>
      </c>
      <c r="P130" s="77" t="s">
        <v>16784</v>
      </c>
      <c r="Q130" s="77"/>
    </row>
    <row r="131" spans="8:17" x14ac:dyDescent="0.25">
      <c r="H131" s="77" t="str">
        <f t="shared" si="3"/>
        <v>2707887_2122</v>
      </c>
      <c r="I131" s="77">
        <v>2707887</v>
      </c>
      <c r="J131" s="77" t="s">
        <v>698</v>
      </c>
      <c r="K131" s="77">
        <v>2122</v>
      </c>
      <c r="L131" s="77" t="s">
        <v>16789</v>
      </c>
      <c r="M131" s="77">
        <v>1</v>
      </c>
      <c r="N131" s="77" t="s">
        <v>16782</v>
      </c>
      <c r="O131" s="77" t="s">
        <v>16783</v>
      </c>
      <c r="P131" s="77" t="s">
        <v>16784</v>
      </c>
      <c r="Q131" s="77"/>
    </row>
    <row r="132" spans="8:17" x14ac:dyDescent="0.25">
      <c r="H132" s="77" t="str">
        <f t="shared" ref="H132:H195" si="4">_xlfn.CONCAT(I132,"_",K132)</f>
        <v>2708635_2122</v>
      </c>
      <c r="I132" s="77">
        <v>2708635</v>
      </c>
      <c r="J132" s="77" t="s">
        <v>710</v>
      </c>
      <c r="K132" s="77">
        <v>2122</v>
      </c>
      <c r="L132" s="77" t="s">
        <v>16789</v>
      </c>
      <c r="M132" s="77">
        <v>1</v>
      </c>
      <c r="N132" s="77" t="s">
        <v>16782</v>
      </c>
      <c r="O132" s="77" t="s">
        <v>16783</v>
      </c>
      <c r="P132" s="77" t="s">
        <v>16784</v>
      </c>
      <c r="Q132" s="77"/>
    </row>
    <row r="133" spans="8:17" x14ac:dyDescent="0.25">
      <c r="H133" s="77" t="str">
        <f t="shared" si="4"/>
        <v>2710999_2122</v>
      </c>
      <c r="I133" s="77">
        <v>2710999</v>
      </c>
      <c r="J133" s="77" t="s">
        <v>725</v>
      </c>
      <c r="K133" s="77">
        <v>2122</v>
      </c>
      <c r="L133" s="77" t="s">
        <v>16789</v>
      </c>
      <c r="M133" s="77">
        <v>1</v>
      </c>
      <c r="N133" s="77" t="s">
        <v>16782</v>
      </c>
      <c r="O133" s="77" t="s">
        <v>16783</v>
      </c>
      <c r="P133" s="77" t="s">
        <v>16784</v>
      </c>
      <c r="Q133" s="77"/>
    </row>
    <row r="134" spans="8:17" x14ac:dyDescent="0.25">
      <c r="H134" s="77" t="str">
        <f t="shared" si="4"/>
        <v>2712486_2122</v>
      </c>
      <c r="I134" s="77">
        <v>2712486</v>
      </c>
      <c r="J134" s="77" t="s">
        <v>734</v>
      </c>
      <c r="K134" s="77">
        <v>2122</v>
      </c>
      <c r="L134" s="77" t="s">
        <v>16789</v>
      </c>
      <c r="M134" s="77">
        <v>1</v>
      </c>
      <c r="N134" s="77" t="s">
        <v>16782</v>
      </c>
      <c r="O134" s="77" t="s">
        <v>16783</v>
      </c>
      <c r="P134" s="77" t="s">
        <v>16784</v>
      </c>
      <c r="Q134" s="77"/>
    </row>
    <row r="135" spans="8:17" x14ac:dyDescent="0.25">
      <c r="H135" s="77" t="str">
        <f t="shared" si="4"/>
        <v>2705428_2035</v>
      </c>
      <c r="I135" s="77">
        <v>2705428</v>
      </c>
      <c r="J135" s="77" t="s">
        <v>663</v>
      </c>
      <c r="K135" s="77">
        <v>2035</v>
      </c>
      <c r="L135" s="77" t="s">
        <v>892</v>
      </c>
      <c r="M135" s="77">
        <v>1</v>
      </c>
      <c r="N135" s="77" t="s">
        <v>16782</v>
      </c>
      <c r="O135" s="77" t="s">
        <v>16783</v>
      </c>
      <c r="P135" s="77" t="s">
        <v>16784</v>
      </c>
      <c r="Q135" s="77" t="s">
        <v>16790</v>
      </c>
    </row>
    <row r="136" spans="8:17" x14ac:dyDescent="0.25">
      <c r="H136" s="77" t="str">
        <f t="shared" si="4"/>
        <v>2707887_2035</v>
      </c>
      <c r="I136" s="77">
        <v>2707887</v>
      </c>
      <c r="J136" s="77" t="s">
        <v>698</v>
      </c>
      <c r="K136" s="77">
        <v>2035</v>
      </c>
      <c r="L136" s="77" t="s">
        <v>892</v>
      </c>
      <c r="M136" s="77">
        <v>1</v>
      </c>
      <c r="N136" s="77" t="s">
        <v>16782</v>
      </c>
      <c r="O136" s="77" t="s">
        <v>16783</v>
      </c>
      <c r="P136" s="77" t="s">
        <v>16784</v>
      </c>
      <c r="Q136" s="77" t="s">
        <v>16790</v>
      </c>
    </row>
    <row r="137" spans="8:17" x14ac:dyDescent="0.25">
      <c r="H137" s="77" t="str">
        <f t="shared" si="4"/>
        <v>2710999_2035</v>
      </c>
      <c r="I137" s="77">
        <v>2710999</v>
      </c>
      <c r="J137" s="77" t="s">
        <v>725</v>
      </c>
      <c r="K137" s="77">
        <v>2035</v>
      </c>
      <c r="L137" s="77" t="s">
        <v>892</v>
      </c>
      <c r="M137" s="77">
        <v>1</v>
      </c>
      <c r="N137" s="77" t="s">
        <v>16782</v>
      </c>
      <c r="O137" s="77" t="s">
        <v>16783</v>
      </c>
      <c r="P137" s="77" t="s">
        <v>16784</v>
      </c>
      <c r="Q137" s="77" t="s">
        <v>16790</v>
      </c>
    </row>
    <row r="138" spans="8:17" x14ac:dyDescent="0.25">
      <c r="H138" s="77" t="str">
        <f t="shared" si="4"/>
        <v>2707887_3023</v>
      </c>
      <c r="I138" s="77">
        <v>2707887</v>
      </c>
      <c r="J138" s="77" t="s">
        <v>698</v>
      </c>
      <c r="K138" s="77">
        <v>3023</v>
      </c>
      <c r="L138" s="77" t="s">
        <v>16791</v>
      </c>
      <c r="M138" s="77">
        <v>1</v>
      </c>
      <c r="N138" s="77" t="s">
        <v>16782</v>
      </c>
      <c r="O138" s="77" t="s">
        <v>16783</v>
      </c>
      <c r="P138" s="77" t="s">
        <v>16784</v>
      </c>
      <c r="Q138" s="77" t="s">
        <v>16790</v>
      </c>
    </row>
    <row r="139" spans="8:17" x14ac:dyDescent="0.25">
      <c r="H139" s="77" t="str">
        <f t="shared" si="4"/>
        <v>2302059_3023</v>
      </c>
      <c r="I139" s="77">
        <v>2302059</v>
      </c>
      <c r="J139" s="77" t="s">
        <v>782</v>
      </c>
      <c r="K139" s="77">
        <v>3023</v>
      </c>
      <c r="L139" s="77" t="s">
        <v>16791</v>
      </c>
      <c r="M139" s="77">
        <v>1</v>
      </c>
      <c r="N139" s="77" t="s">
        <v>16782</v>
      </c>
      <c r="O139" s="77" t="s">
        <v>16783</v>
      </c>
      <c r="P139" s="77" t="s">
        <v>16784</v>
      </c>
      <c r="Q139" s="77"/>
    </row>
    <row r="140" spans="8:17" x14ac:dyDescent="0.25">
      <c r="H140" s="77" t="str">
        <f t="shared" si="4"/>
        <v>2701465_3023</v>
      </c>
      <c r="I140" s="77">
        <v>2701465</v>
      </c>
      <c r="J140" s="77" t="s">
        <v>633</v>
      </c>
      <c r="K140" s="77">
        <v>3023</v>
      </c>
      <c r="L140" s="77" t="s">
        <v>16791</v>
      </c>
      <c r="M140" s="77">
        <v>1</v>
      </c>
      <c r="N140" s="77" t="s">
        <v>16782</v>
      </c>
      <c r="O140" s="77" t="s">
        <v>16783</v>
      </c>
      <c r="P140" s="77" t="s">
        <v>16784</v>
      </c>
      <c r="Q140" s="77"/>
    </row>
    <row r="141" spans="8:17" x14ac:dyDescent="0.25">
      <c r="H141" s="77" t="str">
        <f t="shared" si="4"/>
        <v>2709439_3023</v>
      </c>
      <c r="I141" s="77">
        <v>2709439</v>
      </c>
      <c r="J141" s="77" t="s">
        <v>878</v>
      </c>
      <c r="K141" s="77">
        <v>3023</v>
      </c>
      <c r="L141" s="77" t="s">
        <v>16791</v>
      </c>
      <c r="M141" s="77">
        <v>1</v>
      </c>
      <c r="N141" s="77" t="s">
        <v>16782</v>
      </c>
      <c r="O141" s="77" t="s">
        <v>16783</v>
      </c>
      <c r="P141" s="77" t="s">
        <v>16784</v>
      </c>
      <c r="Q141" s="77"/>
    </row>
    <row r="142" spans="8:17" x14ac:dyDescent="0.25">
      <c r="H142" s="77" t="str">
        <f t="shared" si="4"/>
        <v>2300164_3023</v>
      </c>
      <c r="I142" s="77">
        <v>2300164</v>
      </c>
      <c r="J142" s="77" t="s">
        <v>947</v>
      </c>
      <c r="K142" s="77">
        <v>3023</v>
      </c>
      <c r="L142" s="77" t="s">
        <v>16791</v>
      </c>
      <c r="M142" s="77">
        <v>1</v>
      </c>
      <c r="N142" s="77" t="s">
        <v>16782</v>
      </c>
      <c r="O142" s="77" t="s">
        <v>16783</v>
      </c>
      <c r="P142" s="77" t="s">
        <v>16784</v>
      </c>
      <c r="Q142" s="77"/>
    </row>
    <row r="143" spans="8:17" x14ac:dyDescent="0.25">
      <c r="H143" s="77" t="str">
        <f t="shared" si="4"/>
        <v>2711504_1503</v>
      </c>
      <c r="I143" s="77">
        <v>2711504</v>
      </c>
      <c r="J143" s="77" t="s">
        <v>388</v>
      </c>
      <c r="K143" s="77">
        <v>1503</v>
      </c>
      <c r="L143" s="77" t="s">
        <v>16766</v>
      </c>
      <c r="M143" s="77">
        <v>0</v>
      </c>
      <c r="N143" s="77" t="s">
        <v>16792</v>
      </c>
      <c r="O143" s="77" t="s">
        <v>206</v>
      </c>
      <c r="P143" s="77" t="s">
        <v>16793</v>
      </c>
      <c r="Q143" s="77"/>
    </row>
    <row r="144" spans="8:17" x14ac:dyDescent="0.25">
      <c r="H144" s="77" t="str">
        <f t="shared" si="4"/>
        <v>2705505_1503</v>
      </c>
      <c r="I144" s="77">
        <v>2705505</v>
      </c>
      <c r="J144" s="77" t="s">
        <v>424</v>
      </c>
      <c r="K144" s="77">
        <v>1503</v>
      </c>
      <c r="L144" s="77" t="s">
        <v>16766</v>
      </c>
      <c r="M144" s="77">
        <v>0</v>
      </c>
      <c r="N144" s="77" t="s">
        <v>16792</v>
      </c>
      <c r="O144" s="77" t="s">
        <v>206</v>
      </c>
      <c r="P144" s="77" t="s">
        <v>16793</v>
      </c>
      <c r="Q144" s="77"/>
    </row>
    <row r="145" spans="8:17" x14ac:dyDescent="0.25">
      <c r="H145" s="77" t="str">
        <f t="shared" si="4"/>
        <v>2709663_1503</v>
      </c>
      <c r="I145" s="77">
        <v>2709663</v>
      </c>
      <c r="J145" s="77" t="s">
        <v>387</v>
      </c>
      <c r="K145" s="77">
        <v>1503</v>
      </c>
      <c r="L145" s="77" t="s">
        <v>16766</v>
      </c>
      <c r="M145" s="77">
        <v>0</v>
      </c>
      <c r="N145" s="77" t="s">
        <v>16792</v>
      </c>
      <c r="O145" s="77" t="s">
        <v>206</v>
      </c>
      <c r="P145" s="77" t="s">
        <v>16793</v>
      </c>
      <c r="Q145" s="77"/>
    </row>
    <row r="146" spans="8:17" x14ac:dyDescent="0.25">
      <c r="H146" s="77" t="str">
        <f t="shared" si="4"/>
        <v>2713469_1503</v>
      </c>
      <c r="I146" s="77">
        <v>2713469</v>
      </c>
      <c r="J146" s="77" t="s">
        <v>401</v>
      </c>
      <c r="K146" s="77">
        <v>1503</v>
      </c>
      <c r="L146" s="77" t="s">
        <v>16766</v>
      </c>
      <c r="M146" s="77">
        <v>0</v>
      </c>
      <c r="N146" s="77" t="s">
        <v>16792</v>
      </c>
      <c r="O146" s="77" t="s">
        <v>206</v>
      </c>
      <c r="P146" s="77" t="s">
        <v>16793</v>
      </c>
      <c r="Q146" s="77"/>
    </row>
    <row r="147" spans="8:17" x14ac:dyDescent="0.25">
      <c r="H147" s="77" t="str">
        <f t="shared" si="4"/>
        <v>2707952_1503</v>
      </c>
      <c r="I147" s="77">
        <v>2707952</v>
      </c>
      <c r="J147" s="77" t="s">
        <v>1064</v>
      </c>
      <c r="K147" s="77">
        <v>1503</v>
      </c>
      <c r="L147" s="77" t="s">
        <v>16766</v>
      </c>
      <c r="M147" s="77">
        <v>0</v>
      </c>
      <c r="N147" s="77" t="s">
        <v>16792</v>
      </c>
      <c r="O147" s="77" t="s">
        <v>206</v>
      </c>
      <c r="P147" s="77" t="s">
        <v>16793</v>
      </c>
      <c r="Q147" s="77"/>
    </row>
    <row r="148" spans="8:17" x14ac:dyDescent="0.25">
      <c r="H148" s="77" t="str">
        <f t="shared" si="4"/>
        <v>2709663_1504</v>
      </c>
      <c r="I148" s="77">
        <v>2709663</v>
      </c>
      <c r="J148" s="77" t="s">
        <v>387</v>
      </c>
      <c r="K148" s="77">
        <v>1504</v>
      </c>
      <c r="L148" s="77" t="s">
        <v>16771</v>
      </c>
      <c r="M148" s="77">
        <v>2</v>
      </c>
      <c r="N148" s="77" t="s">
        <v>16792</v>
      </c>
      <c r="O148" s="77" t="s">
        <v>206</v>
      </c>
      <c r="P148" s="77" t="s">
        <v>16793</v>
      </c>
      <c r="Q148" s="77"/>
    </row>
    <row r="149" spans="8:17" x14ac:dyDescent="0.25">
      <c r="H149" s="77" t="str">
        <f t="shared" si="4"/>
        <v>2301483_1504</v>
      </c>
      <c r="I149" s="77">
        <v>2301483</v>
      </c>
      <c r="J149" s="77" t="s">
        <v>405</v>
      </c>
      <c r="K149" s="77">
        <v>1504</v>
      </c>
      <c r="L149" s="77" t="s">
        <v>16771</v>
      </c>
      <c r="M149" s="77">
        <v>2</v>
      </c>
      <c r="N149" s="77" t="s">
        <v>16792</v>
      </c>
      <c r="O149" s="77" t="s">
        <v>206</v>
      </c>
      <c r="P149" s="77" t="s">
        <v>16793</v>
      </c>
      <c r="Q149" s="77"/>
    </row>
    <row r="150" spans="8:17" x14ac:dyDescent="0.25">
      <c r="H150" s="77" t="str">
        <f t="shared" si="4"/>
        <v>2706440_1504</v>
      </c>
      <c r="I150" s="77">
        <v>2706440</v>
      </c>
      <c r="J150" s="77" t="s">
        <v>408</v>
      </c>
      <c r="K150" s="77">
        <v>1504</v>
      </c>
      <c r="L150" s="77" t="s">
        <v>16771</v>
      </c>
      <c r="M150" s="77">
        <v>2</v>
      </c>
      <c r="N150" s="77" t="s">
        <v>16792</v>
      </c>
      <c r="O150" s="77" t="s">
        <v>206</v>
      </c>
      <c r="P150" s="77" t="s">
        <v>16793</v>
      </c>
      <c r="Q150" s="77"/>
    </row>
    <row r="151" spans="8:17" x14ac:dyDescent="0.25">
      <c r="H151" s="77" t="str">
        <f t="shared" si="4"/>
        <v>2707966_1504</v>
      </c>
      <c r="I151" s="77">
        <v>2707966</v>
      </c>
      <c r="J151" s="77" t="s">
        <v>411</v>
      </c>
      <c r="K151" s="77">
        <v>1504</v>
      </c>
      <c r="L151" s="77" t="s">
        <v>16771</v>
      </c>
      <c r="M151" s="77">
        <v>2</v>
      </c>
      <c r="N151" s="77" t="s">
        <v>16792</v>
      </c>
      <c r="O151" s="77" t="s">
        <v>206</v>
      </c>
      <c r="P151" s="77" t="s">
        <v>16793</v>
      </c>
      <c r="Q151" s="77"/>
    </row>
    <row r="152" spans="8:17" x14ac:dyDescent="0.25">
      <c r="H152" s="77" t="str">
        <f t="shared" si="4"/>
        <v>2713469_1504</v>
      </c>
      <c r="I152" s="77">
        <v>2713469</v>
      </c>
      <c r="J152" s="77" t="s">
        <v>401</v>
      </c>
      <c r="K152" s="77">
        <v>1504</v>
      </c>
      <c r="L152" s="77" t="s">
        <v>16771</v>
      </c>
      <c r="M152" s="77">
        <v>2</v>
      </c>
      <c r="N152" s="77" t="s">
        <v>16792</v>
      </c>
      <c r="O152" s="77" t="s">
        <v>206</v>
      </c>
      <c r="P152" s="77" t="s">
        <v>16793</v>
      </c>
      <c r="Q152" s="77"/>
    </row>
    <row r="153" spans="8:17" x14ac:dyDescent="0.25">
      <c r="H153" s="77" t="str">
        <f t="shared" si="4"/>
        <v>2707952_1504</v>
      </c>
      <c r="I153" s="77">
        <v>2707952</v>
      </c>
      <c r="J153" s="77" t="s">
        <v>1064</v>
      </c>
      <c r="K153" s="77">
        <v>1504</v>
      </c>
      <c r="L153" s="77" t="s">
        <v>16771</v>
      </c>
      <c r="M153" s="77">
        <v>2</v>
      </c>
      <c r="N153" s="77" t="s">
        <v>16792</v>
      </c>
      <c r="O153" s="77" t="s">
        <v>206</v>
      </c>
      <c r="P153" s="77" t="s">
        <v>16793</v>
      </c>
      <c r="Q153" s="77"/>
    </row>
    <row r="154" spans="8:17" x14ac:dyDescent="0.25">
      <c r="H154" s="77" t="str">
        <f t="shared" si="4"/>
        <v>2711504_1504</v>
      </c>
      <c r="I154" s="77">
        <v>2711504</v>
      </c>
      <c r="J154" s="77" t="s">
        <v>388</v>
      </c>
      <c r="K154" s="77">
        <v>1504</v>
      </c>
      <c r="L154" s="77" t="s">
        <v>16771</v>
      </c>
      <c r="M154" s="77">
        <v>2</v>
      </c>
      <c r="N154" s="77" t="s">
        <v>16792</v>
      </c>
      <c r="O154" s="77" t="s">
        <v>206</v>
      </c>
      <c r="P154" s="77" t="s">
        <v>16793</v>
      </c>
      <c r="Q154" s="77"/>
    </row>
    <row r="155" spans="8:17" x14ac:dyDescent="0.25">
      <c r="H155" s="77" t="str">
        <f t="shared" si="4"/>
        <v>2711504_1505</v>
      </c>
      <c r="I155" s="77">
        <v>2711504</v>
      </c>
      <c r="J155" s="77" t="s">
        <v>388</v>
      </c>
      <c r="K155" s="77">
        <v>1505</v>
      </c>
      <c r="L155" s="77" t="s">
        <v>675</v>
      </c>
      <c r="M155" s="77">
        <v>2</v>
      </c>
      <c r="N155" s="77" t="s">
        <v>16792</v>
      </c>
      <c r="O155" s="77" t="s">
        <v>206</v>
      </c>
      <c r="P155" s="77" t="s">
        <v>16793</v>
      </c>
      <c r="Q155" s="77"/>
    </row>
    <row r="156" spans="8:17" x14ac:dyDescent="0.25">
      <c r="H156" s="77" t="str">
        <f t="shared" si="4"/>
        <v>2709663_2032</v>
      </c>
      <c r="I156" s="77">
        <v>2709663</v>
      </c>
      <c r="J156" s="77" t="s">
        <v>387</v>
      </c>
      <c r="K156" s="77">
        <v>2032</v>
      </c>
      <c r="L156" s="77" t="s">
        <v>560</v>
      </c>
      <c r="M156" s="77">
        <v>2</v>
      </c>
      <c r="N156" s="77" t="s">
        <v>16792</v>
      </c>
      <c r="O156" s="77" t="s">
        <v>206</v>
      </c>
      <c r="P156" s="77" t="s">
        <v>16793</v>
      </c>
      <c r="Q156" s="77"/>
    </row>
    <row r="157" spans="8:17" x14ac:dyDescent="0.25">
      <c r="H157" s="77" t="str">
        <f t="shared" si="4"/>
        <v>2711504_2032</v>
      </c>
      <c r="I157" s="77">
        <v>2711504</v>
      </c>
      <c r="J157" s="77" t="s">
        <v>388</v>
      </c>
      <c r="K157" s="77">
        <v>2032</v>
      </c>
      <c r="L157" s="77" t="s">
        <v>560</v>
      </c>
      <c r="M157" s="77">
        <v>2</v>
      </c>
      <c r="N157" s="77" t="s">
        <v>16792</v>
      </c>
      <c r="O157" s="77" t="s">
        <v>206</v>
      </c>
      <c r="P157" s="77" t="s">
        <v>16793</v>
      </c>
      <c r="Q157" s="77"/>
    </row>
    <row r="158" spans="8:17" x14ac:dyDescent="0.25">
      <c r="H158" s="77" t="str">
        <f t="shared" si="4"/>
        <v>2301483_2033</v>
      </c>
      <c r="I158" s="77">
        <v>2301483</v>
      </c>
      <c r="J158" s="77" t="s">
        <v>405</v>
      </c>
      <c r="K158" s="77">
        <v>2033</v>
      </c>
      <c r="L158" s="77" t="s">
        <v>16776</v>
      </c>
      <c r="M158" s="77">
        <v>2</v>
      </c>
      <c r="N158" s="77" t="s">
        <v>16792</v>
      </c>
      <c r="O158" s="77" t="s">
        <v>206</v>
      </c>
      <c r="P158" s="77" t="s">
        <v>16793</v>
      </c>
      <c r="Q158" s="77"/>
    </row>
    <row r="159" spans="8:17" x14ac:dyDescent="0.25">
      <c r="H159" s="77" t="str">
        <f t="shared" si="4"/>
        <v>2711504_2121</v>
      </c>
      <c r="I159" s="77">
        <v>2711504</v>
      </c>
      <c r="J159" s="77" t="s">
        <v>388</v>
      </c>
      <c r="K159" s="77">
        <v>2121</v>
      </c>
      <c r="L159" s="77" t="s">
        <v>16779</v>
      </c>
      <c r="M159" s="77">
        <v>2</v>
      </c>
      <c r="N159" s="77" t="s">
        <v>16792</v>
      </c>
      <c r="O159" s="77" t="s">
        <v>206</v>
      </c>
      <c r="P159" s="77" t="s">
        <v>16793</v>
      </c>
      <c r="Q159" s="77"/>
    </row>
    <row r="160" spans="8:17" x14ac:dyDescent="0.25">
      <c r="H160" s="77" t="str">
        <f t="shared" si="4"/>
        <v>2301477_2121</v>
      </c>
      <c r="I160" s="77">
        <v>2301477</v>
      </c>
      <c r="J160" s="77" t="s">
        <v>16794</v>
      </c>
      <c r="K160" s="77">
        <v>2121</v>
      </c>
      <c r="L160" s="77" t="s">
        <v>16779</v>
      </c>
      <c r="M160" s="77">
        <v>2</v>
      </c>
      <c r="N160" s="77" t="s">
        <v>16792</v>
      </c>
      <c r="O160" s="77" t="s">
        <v>206</v>
      </c>
      <c r="P160" s="77" t="s">
        <v>16793</v>
      </c>
      <c r="Q160" s="77"/>
    </row>
    <row r="161" spans="8:17" x14ac:dyDescent="0.25">
      <c r="H161" s="77" t="str">
        <f t="shared" si="4"/>
        <v>2707966_2121</v>
      </c>
      <c r="I161" s="77">
        <v>2707966</v>
      </c>
      <c r="J161" s="77" t="s">
        <v>411</v>
      </c>
      <c r="K161" s="77">
        <v>2121</v>
      </c>
      <c r="L161" s="77" t="s">
        <v>16779</v>
      </c>
      <c r="M161" s="77">
        <v>2</v>
      </c>
      <c r="N161" s="77" t="s">
        <v>16792</v>
      </c>
      <c r="O161" s="77" t="s">
        <v>206</v>
      </c>
      <c r="P161" s="77" t="s">
        <v>16793</v>
      </c>
      <c r="Q161" s="77"/>
    </row>
    <row r="162" spans="8:17" x14ac:dyDescent="0.25">
      <c r="H162" s="77" t="str">
        <f t="shared" si="4"/>
        <v>2301483_2121</v>
      </c>
      <c r="I162" s="77">
        <v>2301483</v>
      </c>
      <c r="J162" s="77" t="s">
        <v>405</v>
      </c>
      <c r="K162" s="77">
        <v>2121</v>
      </c>
      <c r="L162" s="77" t="s">
        <v>16779</v>
      </c>
      <c r="M162" s="77">
        <v>2</v>
      </c>
      <c r="N162" s="77" t="s">
        <v>16792</v>
      </c>
      <c r="O162" s="77" t="s">
        <v>206</v>
      </c>
      <c r="P162" s="77" t="s">
        <v>16793</v>
      </c>
      <c r="Q162" s="77"/>
    </row>
    <row r="163" spans="8:17" x14ac:dyDescent="0.25">
      <c r="H163" s="77" t="str">
        <f t="shared" si="4"/>
        <v>2706440_2121</v>
      </c>
      <c r="I163" s="77">
        <v>2706440</v>
      </c>
      <c r="J163" s="77" t="s">
        <v>408</v>
      </c>
      <c r="K163" s="77">
        <v>2121</v>
      </c>
      <c r="L163" s="77" t="s">
        <v>16779</v>
      </c>
      <c r="M163" s="77">
        <v>2</v>
      </c>
      <c r="N163" s="77" t="s">
        <v>16792</v>
      </c>
      <c r="O163" s="77" t="s">
        <v>206</v>
      </c>
      <c r="P163" s="77" t="s">
        <v>16793</v>
      </c>
      <c r="Q163" s="77"/>
    </row>
    <row r="164" spans="8:17" x14ac:dyDescent="0.25">
      <c r="H164" s="77" t="str">
        <f t="shared" si="4"/>
        <v>2710991_2121</v>
      </c>
      <c r="I164" s="77">
        <v>2710991</v>
      </c>
      <c r="J164" s="77" t="s">
        <v>414</v>
      </c>
      <c r="K164" s="77">
        <v>2121</v>
      </c>
      <c r="L164" s="77" t="s">
        <v>16779</v>
      </c>
      <c r="M164" s="77">
        <v>2</v>
      </c>
      <c r="N164" s="77" t="s">
        <v>16792</v>
      </c>
      <c r="O164" s="77" t="s">
        <v>206</v>
      </c>
      <c r="P164" s="77" t="s">
        <v>16793</v>
      </c>
      <c r="Q164" s="77"/>
    </row>
    <row r="165" spans="8:17" x14ac:dyDescent="0.25">
      <c r="H165" s="77" t="str">
        <f t="shared" si="4"/>
        <v>2709663_2121</v>
      </c>
      <c r="I165" s="77">
        <v>2709663</v>
      </c>
      <c r="J165" s="77" t="s">
        <v>387</v>
      </c>
      <c r="K165" s="77">
        <v>2121</v>
      </c>
      <c r="L165" s="77" t="s">
        <v>16779</v>
      </c>
      <c r="M165" s="77">
        <v>2</v>
      </c>
      <c r="N165" s="77" t="s">
        <v>16792</v>
      </c>
      <c r="O165" s="77" t="s">
        <v>206</v>
      </c>
      <c r="P165" s="77" t="s">
        <v>16793</v>
      </c>
      <c r="Q165" s="77"/>
    </row>
    <row r="166" spans="8:17" x14ac:dyDescent="0.25">
      <c r="H166" s="77" t="str">
        <f t="shared" si="4"/>
        <v>2301964_2121</v>
      </c>
      <c r="I166" s="77">
        <v>2301964</v>
      </c>
      <c r="J166" s="77" t="s">
        <v>1051</v>
      </c>
      <c r="K166" s="77">
        <v>2121</v>
      </c>
      <c r="L166" s="77" t="s">
        <v>16779</v>
      </c>
      <c r="M166" s="77">
        <v>2</v>
      </c>
      <c r="N166" s="77" t="s">
        <v>16792</v>
      </c>
      <c r="O166" s="77" t="s">
        <v>206</v>
      </c>
      <c r="P166" s="77" t="s">
        <v>16793</v>
      </c>
      <c r="Q166" s="77"/>
    </row>
    <row r="167" spans="8:17" x14ac:dyDescent="0.25">
      <c r="H167" s="77" t="str">
        <f t="shared" si="4"/>
        <v>2713469_2121</v>
      </c>
      <c r="I167" s="77">
        <v>2713469</v>
      </c>
      <c r="J167" s="77" t="s">
        <v>401</v>
      </c>
      <c r="K167" s="77">
        <v>2121</v>
      </c>
      <c r="L167" s="77" t="s">
        <v>16779</v>
      </c>
      <c r="M167" s="77">
        <v>2</v>
      </c>
      <c r="N167" s="77" t="s">
        <v>16792</v>
      </c>
      <c r="O167" s="77" t="s">
        <v>206</v>
      </c>
      <c r="P167" s="77" t="s">
        <v>16793</v>
      </c>
      <c r="Q167" s="77"/>
    </row>
    <row r="168" spans="8:17" x14ac:dyDescent="0.25">
      <c r="H168" s="77" t="str">
        <f t="shared" si="4"/>
        <v>2706646_2121</v>
      </c>
      <c r="I168" s="77">
        <v>2706646</v>
      </c>
      <c r="J168" s="77" t="s">
        <v>381</v>
      </c>
      <c r="K168" s="77">
        <v>2121</v>
      </c>
      <c r="L168" s="77" t="s">
        <v>16779</v>
      </c>
      <c r="M168" s="77">
        <v>2</v>
      </c>
      <c r="N168" s="77" t="s">
        <v>16792</v>
      </c>
      <c r="O168" s="77" t="s">
        <v>206</v>
      </c>
      <c r="P168" s="77" t="s">
        <v>16793</v>
      </c>
      <c r="Q168" s="77"/>
    </row>
    <row r="169" spans="8:17" x14ac:dyDescent="0.25">
      <c r="H169" s="77" t="str">
        <f t="shared" si="4"/>
        <v>2707952_2121</v>
      </c>
      <c r="I169" s="77">
        <v>2707952</v>
      </c>
      <c r="J169" s="77" t="s">
        <v>1064</v>
      </c>
      <c r="K169" s="77">
        <v>2121</v>
      </c>
      <c r="L169" s="77" t="s">
        <v>16779</v>
      </c>
      <c r="M169" s="77">
        <v>2</v>
      </c>
      <c r="N169" s="77" t="s">
        <v>16792</v>
      </c>
      <c r="O169" s="77" t="s">
        <v>206</v>
      </c>
      <c r="P169" s="77" t="s">
        <v>16793</v>
      </c>
      <c r="Q169" s="77"/>
    </row>
    <row r="170" spans="8:17" x14ac:dyDescent="0.25">
      <c r="H170" s="77" t="str">
        <f t="shared" si="4"/>
        <v>2707595_2121</v>
      </c>
      <c r="I170" s="77">
        <v>2707595</v>
      </c>
      <c r="J170" s="77" t="s">
        <v>382</v>
      </c>
      <c r="K170" s="77">
        <v>2121</v>
      </c>
      <c r="L170" s="77" t="s">
        <v>16779</v>
      </c>
      <c r="M170" s="77">
        <v>2</v>
      </c>
      <c r="N170" s="77" t="s">
        <v>16792</v>
      </c>
      <c r="O170" s="77" t="s">
        <v>206</v>
      </c>
      <c r="P170" s="77" t="s">
        <v>16793</v>
      </c>
      <c r="Q170" s="77"/>
    </row>
    <row r="171" spans="8:17" x14ac:dyDescent="0.25">
      <c r="H171" s="77" t="str">
        <f t="shared" si="4"/>
        <v>2301477_3023</v>
      </c>
      <c r="I171" s="77">
        <v>2301477</v>
      </c>
      <c r="J171" s="77" t="s">
        <v>16794</v>
      </c>
      <c r="K171" s="77">
        <v>3023</v>
      </c>
      <c r="L171" s="77" t="s">
        <v>16791</v>
      </c>
      <c r="M171" s="77">
        <v>2</v>
      </c>
      <c r="N171" s="77" t="s">
        <v>16792</v>
      </c>
      <c r="O171" s="77" t="s">
        <v>206</v>
      </c>
      <c r="P171" s="77" t="s">
        <v>16793</v>
      </c>
      <c r="Q171" s="77"/>
    </row>
    <row r="172" spans="8:17" x14ac:dyDescent="0.25">
      <c r="H172" s="77" t="str">
        <f t="shared" si="4"/>
        <v>2709663_3023</v>
      </c>
      <c r="I172" s="77">
        <v>2709663</v>
      </c>
      <c r="J172" s="77" t="s">
        <v>387</v>
      </c>
      <c r="K172" s="77">
        <v>3023</v>
      </c>
      <c r="L172" s="77" t="s">
        <v>16791</v>
      </c>
      <c r="M172" s="77">
        <v>2</v>
      </c>
      <c r="N172" s="77" t="s">
        <v>16792</v>
      </c>
      <c r="O172" s="77" t="s">
        <v>206</v>
      </c>
      <c r="P172" s="77" t="s">
        <v>16793</v>
      </c>
      <c r="Q172" s="77"/>
    </row>
    <row r="173" spans="8:17" x14ac:dyDescent="0.25">
      <c r="H173" s="77" t="str">
        <f t="shared" si="4"/>
        <v>2707952_3023</v>
      </c>
      <c r="I173" s="77">
        <v>2707952</v>
      </c>
      <c r="J173" s="77" t="s">
        <v>1064</v>
      </c>
      <c r="K173" s="77">
        <v>3023</v>
      </c>
      <c r="L173" s="77" t="s">
        <v>16791</v>
      </c>
      <c r="M173" s="77">
        <v>2</v>
      </c>
      <c r="N173" s="77" t="s">
        <v>16792</v>
      </c>
      <c r="O173" s="77" t="s">
        <v>206</v>
      </c>
      <c r="P173" s="77" t="s">
        <v>16793</v>
      </c>
      <c r="Q173" s="77"/>
    </row>
    <row r="174" spans="8:17" x14ac:dyDescent="0.25">
      <c r="H174" s="77" t="str">
        <f t="shared" si="4"/>
        <v>2301477_3063</v>
      </c>
      <c r="I174" s="77">
        <v>2301477</v>
      </c>
      <c r="J174" s="77" t="s">
        <v>16794</v>
      </c>
      <c r="K174" s="77">
        <v>3063</v>
      </c>
      <c r="L174" s="77" t="s">
        <v>16781</v>
      </c>
      <c r="M174" s="77">
        <v>1</v>
      </c>
      <c r="N174" s="77" t="s">
        <v>16792</v>
      </c>
      <c r="O174" s="77" t="s">
        <v>206</v>
      </c>
      <c r="P174" s="77" t="s">
        <v>16793</v>
      </c>
      <c r="Q174" s="77"/>
    </row>
    <row r="175" spans="8:17" x14ac:dyDescent="0.25">
      <c r="H175" s="77" t="str">
        <f t="shared" si="4"/>
        <v>2709663_3063</v>
      </c>
      <c r="I175" s="77">
        <v>2709663</v>
      </c>
      <c r="J175" s="77" t="s">
        <v>387</v>
      </c>
      <c r="K175" s="77">
        <v>3063</v>
      </c>
      <c r="L175" s="77" t="s">
        <v>16781</v>
      </c>
      <c r="M175" s="77">
        <v>1</v>
      </c>
      <c r="N175" s="77" t="s">
        <v>16792</v>
      </c>
      <c r="O175" s="77" t="s">
        <v>206</v>
      </c>
      <c r="P175" s="77" t="s">
        <v>16793</v>
      </c>
      <c r="Q175" s="77"/>
    </row>
    <row r="176" spans="8:17" x14ac:dyDescent="0.25">
      <c r="H176" s="77" t="str">
        <f t="shared" si="4"/>
        <v>2301483_3063</v>
      </c>
      <c r="I176" s="77">
        <v>2301483</v>
      </c>
      <c r="J176" s="77" t="s">
        <v>405</v>
      </c>
      <c r="K176" s="77">
        <v>3063</v>
      </c>
      <c r="L176" s="77" t="s">
        <v>16781</v>
      </c>
      <c r="M176" s="77">
        <v>1</v>
      </c>
      <c r="N176" s="77" t="s">
        <v>16792</v>
      </c>
      <c r="O176" s="77" t="s">
        <v>206</v>
      </c>
      <c r="P176" s="77" t="s">
        <v>16793</v>
      </c>
      <c r="Q176" s="77"/>
    </row>
    <row r="177" spans="8:17" x14ac:dyDescent="0.25">
      <c r="H177" s="77" t="str">
        <f t="shared" si="4"/>
        <v>2706440_3063</v>
      </c>
      <c r="I177" s="77">
        <v>2706440</v>
      </c>
      <c r="J177" s="77" t="s">
        <v>408</v>
      </c>
      <c r="K177" s="77">
        <v>3063</v>
      </c>
      <c r="L177" s="77" t="s">
        <v>16781</v>
      </c>
      <c r="M177" s="77">
        <v>1</v>
      </c>
      <c r="N177" s="77" t="s">
        <v>16792</v>
      </c>
      <c r="O177" s="77" t="s">
        <v>206</v>
      </c>
      <c r="P177" s="77" t="s">
        <v>16793</v>
      </c>
      <c r="Q177" s="77"/>
    </row>
    <row r="178" spans="8:17" x14ac:dyDescent="0.25">
      <c r="H178" s="77" t="str">
        <f t="shared" si="4"/>
        <v>2707966_3063</v>
      </c>
      <c r="I178" s="77">
        <v>2707966</v>
      </c>
      <c r="J178" s="77" t="s">
        <v>411</v>
      </c>
      <c r="K178" s="77">
        <v>3063</v>
      </c>
      <c r="L178" s="77" t="s">
        <v>16781</v>
      </c>
      <c r="M178" s="77">
        <v>1</v>
      </c>
      <c r="N178" s="77" t="s">
        <v>16792</v>
      </c>
      <c r="O178" s="77" t="s">
        <v>206</v>
      </c>
      <c r="P178" s="77" t="s">
        <v>16793</v>
      </c>
      <c r="Q178" s="77"/>
    </row>
    <row r="179" spans="8:17" x14ac:dyDescent="0.25">
      <c r="H179" s="77" t="str">
        <f t="shared" si="4"/>
        <v>2707595_3063</v>
      </c>
      <c r="I179" s="77">
        <v>2707595</v>
      </c>
      <c r="J179" s="77" t="s">
        <v>382</v>
      </c>
      <c r="K179" s="77">
        <v>3063</v>
      </c>
      <c r="L179" s="77" t="s">
        <v>16781</v>
      </c>
      <c r="M179" s="77">
        <v>1</v>
      </c>
      <c r="N179" s="77" t="s">
        <v>16792</v>
      </c>
      <c r="O179" s="77" t="s">
        <v>206</v>
      </c>
      <c r="P179" s="77" t="s">
        <v>16793</v>
      </c>
      <c r="Q179" s="77"/>
    </row>
    <row r="180" spans="8:17" x14ac:dyDescent="0.25">
      <c r="H180" s="77" t="str">
        <f t="shared" si="4"/>
        <v>2713469_3063</v>
      </c>
      <c r="I180" s="77">
        <v>2713469</v>
      </c>
      <c r="J180" s="77" t="s">
        <v>401</v>
      </c>
      <c r="K180" s="77">
        <v>3063</v>
      </c>
      <c r="L180" s="77" t="s">
        <v>16781</v>
      </c>
      <c r="M180" s="77">
        <v>1</v>
      </c>
      <c r="N180" s="77" t="s">
        <v>16792</v>
      </c>
      <c r="O180" s="77" t="s">
        <v>206</v>
      </c>
      <c r="P180" s="77" t="s">
        <v>16793</v>
      </c>
      <c r="Q180" s="77"/>
    </row>
    <row r="181" spans="8:17" x14ac:dyDescent="0.25">
      <c r="H181" s="77" t="str">
        <f t="shared" si="4"/>
        <v>2707952_3063</v>
      </c>
      <c r="I181" s="77">
        <v>2707952</v>
      </c>
      <c r="J181" s="77" t="s">
        <v>1064</v>
      </c>
      <c r="K181" s="77">
        <v>3063</v>
      </c>
      <c r="L181" s="77" t="s">
        <v>16781</v>
      </c>
      <c r="M181" s="77">
        <v>1</v>
      </c>
      <c r="N181" s="77" t="s">
        <v>16792</v>
      </c>
      <c r="O181" s="77" t="s">
        <v>206</v>
      </c>
      <c r="P181" s="77" t="s">
        <v>16793</v>
      </c>
      <c r="Q181" s="77"/>
    </row>
    <row r="182" spans="8:17" x14ac:dyDescent="0.25">
      <c r="H182" s="77" t="str">
        <f t="shared" si="4"/>
        <v>2710991_3063</v>
      </c>
      <c r="I182" s="77">
        <v>2710991</v>
      </c>
      <c r="J182" s="77" t="s">
        <v>414</v>
      </c>
      <c r="K182" s="77">
        <v>3063</v>
      </c>
      <c r="L182" s="77" t="s">
        <v>16781</v>
      </c>
      <c r="M182" s="77">
        <v>1</v>
      </c>
      <c r="N182" s="77" t="s">
        <v>16792</v>
      </c>
      <c r="O182" s="77" t="s">
        <v>206</v>
      </c>
      <c r="P182" s="77" t="s">
        <v>16793</v>
      </c>
      <c r="Q182" s="77"/>
    </row>
    <row r="183" spans="8:17" x14ac:dyDescent="0.25">
      <c r="H183" s="77" t="str">
        <f t="shared" si="4"/>
        <v>2301964_3063</v>
      </c>
      <c r="I183" s="77">
        <v>2301964</v>
      </c>
      <c r="J183" s="77" t="s">
        <v>1051</v>
      </c>
      <c r="K183" s="77">
        <v>3063</v>
      </c>
      <c r="L183" s="77" t="s">
        <v>16781</v>
      </c>
      <c r="M183" s="77">
        <v>1</v>
      </c>
      <c r="N183" s="77" t="s">
        <v>16792</v>
      </c>
      <c r="O183" s="77" t="s">
        <v>206</v>
      </c>
      <c r="P183" s="77" t="s">
        <v>16793</v>
      </c>
      <c r="Q183" s="77"/>
    </row>
    <row r="184" spans="8:17" x14ac:dyDescent="0.25">
      <c r="H184" s="77" t="str">
        <f t="shared" si="4"/>
        <v>2706646_3063</v>
      </c>
      <c r="I184" s="77">
        <v>2706646</v>
      </c>
      <c r="J184" s="77" t="s">
        <v>381</v>
      </c>
      <c r="K184" s="77">
        <v>3063</v>
      </c>
      <c r="L184" s="77" t="s">
        <v>16781</v>
      </c>
      <c r="M184" s="77">
        <v>1</v>
      </c>
      <c r="N184" s="77" t="s">
        <v>16792</v>
      </c>
      <c r="O184" s="77" t="s">
        <v>206</v>
      </c>
      <c r="P184" s="77" t="s">
        <v>16793</v>
      </c>
      <c r="Q184" s="77"/>
    </row>
    <row r="185" spans="8:17" x14ac:dyDescent="0.25">
      <c r="H185" s="77" t="str">
        <f t="shared" si="4"/>
        <v>2707952_3069</v>
      </c>
      <c r="I185" s="77">
        <v>2707952</v>
      </c>
      <c r="J185" s="77" t="s">
        <v>1064</v>
      </c>
      <c r="K185" s="77">
        <v>3069</v>
      </c>
      <c r="L185" s="77" t="s">
        <v>16795</v>
      </c>
      <c r="M185" s="77">
        <v>2</v>
      </c>
      <c r="N185" s="77" t="s">
        <v>16792</v>
      </c>
      <c r="O185" s="77" t="s">
        <v>206</v>
      </c>
      <c r="P185" s="77" t="s">
        <v>16793</v>
      </c>
      <c r="Q185" s="77"/>
    </row>
    <row r="186" spans="8:17" x14ac:dyDescent="0.25">
      <c r="H186" s="77" t="str">
        <f t="shared" si="4"/>
        <v>2705536_1503</v>
      </c>
      <c r="I186" s="77">
        <v>2705536</v>
      </c>
      <c r="J186" s="77" t="s">
        <v>430</v>
      </c>
      <c r="K186" s="77">
        <v>1503</v>
      </c>
      <c r="L186" s="77" t="s">
        <v>16766</v>
      </c>
      <c r="M186" s="77">
        <v>0</v>
      </c>
      <c r="N186" s="77" t="s">
        <v>16792</v>
      </c>
      <c r="O186" s="77" t="s">
        <v>141</v>
      </c>
      <c r="P186" s="77" t="s">
        <v>16793</v>
      </c>
      <c r="Q186" s="77"/>
    </row>
    <row r="187" spans="8:17" x14ac:dyDescent="0.25">
      <c r="H187" s="77" t="str">
        <f t="shared" si="4"/>
        <v>2701264_1503</v>
      </c>
      <c r="I187" s="77">
        <v>2701264</v>
      </c>
      <c r="J187" s="77" t="s">
        <v>420</v>
      </c>
      <c r="K187" s="77">
        <v>1503</v>
      </c>
      <c r="L187" s="77" t="s">
        <v>16766</v>
      </c>
      <c r="M187" s="77">
        <v>0</v>
      </c>
      <c r="N187" s="77" t="s">
        <v>16792</v>
      </c>
      <c r="O187" s="77" t="s">
        <v>141</v>
      </c>
      <c r="P187" s="77" t="s">
        <v>16793</v>
      </c>
      <c r="Q187" s="77"/>
    </row>
    <row r="188" spans="8:17" x14ac:dyDescent="0.25">
      <c r="H188" s="77" t="str">
        <f t="shared" si="4"/>
        <v>2300412_1503</v>
      </c>
      <c r="I188" s="77">
        <v>2300412</v>
      </c>
      <c r="J188" s="77" t="s">
        <v>339</v>
      </c>
      <c r="K188" s="77">
        <v>1503</v>
      </c>
      <c r="L188" s="77" t="s">
        <v>16766</v>
      </c>
      <c r="M188" s="77">
        <v>0</v>
      </c>
      <c r="N188" s="77" t="s">
        <v>16792</v>
      </c>
      <c r="O188" s="77" t="s">
        <v>141</v>
      </c>
      <c r="P188" s="77" t="s">
        <v>16793</v>
      </c>
      <c r="Q188" s="77"/>
    </row>
    <row r="189" spans="8:17" x14ac:dyDescent="0.25">
      <c r="H189" s="77" t="str">
        <f t="shared" si="4"/>
        <v>2702043_1503</v>
      </c>
      <c r="I189" s="77">
        <v>2702043</v>
      </c>
      <c r="J189" s="77" t="s">
        <v>365</v>
      </c>
      <c r="K189" s="77">
        <v>1503</v>
      </c>
      <c r="L189" s="77" t="s">
        <v>16766</v>
      </c>
      <c r="M189" s="77">
        <v>0</v>
      </c>
      <c r="N189" s="77" t="s">
        <v>16792</v>
      </c>
      <c r="O189" s="77" t="s">
        <v>141</v>
      </c>
      <c r="P189" s="77" t="s">
        <v>16793</v>
      </c>
      <c r="Q189" s="77"/>
    </row>
    <row r="190" spans="8:17" x14ac:dyDescent="0.25">
      <c r="H190" s="77" t="str">
        <f t="shared" si="4"/>
        <v>2713746_1503</v>
      </c>
      <c r="I190" s="77">
        <v>2713746</v>
      </c>
      <c r="J190" s="77" t="s">
        <v>437</v>
      </c>
      <c r="K190" s="77">
        <v>1503</v>
      </c>
      <c r="L190" s="77" t="s">
        <v>16766</v>
      </c>
      <c r="M190" s="77">
        <v>0</v>
      </c>
      <c r="N190" s="77" t="s">
        <v>16792</v>
      </c>
      <c r="O190" s="77" t="s">
        <v>141</v>
      </c>
      <c r="P190" s="77" t="s">
        <v>16793</v>
      </c>
      <c r="Q190" s="77"/>
    </row>
    <row r="191" spans="8:17" x14ac:dyDescent="0.25">
      <c r="H191" s="77" t="str">
        <f t="shared" si="4"/>
        <v>2713747_1503</v>
      </c>
      <c r="I191" s="77">
        <v>2713747</v>
      </c>
      <c r="J191" s="77" t="s">
        <v>16796</v>
      </c>
      <c r="K191" s="77">
        <v>1503</v>
      </c>
      <c r="L191" s="77" t="s">
        <v>16766</v>
      </c>
      <c r="M191" s="77">
        <v>0</v>
      </c>
      <c r="N191" s="77" t="s">
        <v>16792</v>
      </c>
      <c r="O191" s="77" t="s">
        <v>141</v>
      </c>
      <c r="P191" s="77" t="s">
        <v>16793</v>
      </c>
      <c r="Q191" s="77"/>
    </row>
    <row r="192" spans="8:17" x14ac:dyDescent="0.25">
      <c r="H192" s="77" t="str">
        <f t="shared" si="4"/>
        <v>2302470_1503</v>
      </c>
      <c r="I192" s="77">
        <v>2302470</v>
      </c>
      <c r="J192" s="77" t="s">
        <v>16797</v>
      </c>
      <c r="K192" s="77">
        <v>1503</v>
      </c>
      <c r="L192" s="77" t="s">
        <v>16766</v>
      </c>
      <c r="M192" s="77">
        <v>0</v>
      </c>
      <c r="N192" s="77" t="s">
        <v>16792</v>
      </c>
      <c r="O192" s="77" t="s">
        <v>141</v>
      </c>
      <c r="P192" s="77" t="s">
        <v>16793</v>
      </c>
      <c r="Q192" s="77"/>
    </row>
    <row r="193" spans="8:17" x14ac:dyDescent="0.25">
      <c r="H193" s="77" t="str">
        <f t="shared" si="4"/>
        <v>2712047_1504</v>
      </c>
      <c r="I193" s="77">
        <v>2712047</v>
      </c>
      <c r="J193" s="77" t="s">
        <v>392</v>
      </c>
      <c r="K193" s="77">
        <v>1504</v>
      </c>
      <c r="L193" s="77" t="s">
        <v>16771</v>
      </c>
      <c r="M193" s="77">
        <v>2</v>
      </c>
      <c r="N193" s="77" t="s">
        <v>16792</v>
      </c>
      <c r="O193" s="77" t="s">
        <v>141</v>
      </c>
      <c r="P193" s="77" t="s">
        <v>16793</v>
      </c>
      <c r="Q193" s="77"/>
    </row>
    <row r="194" spans="8:17" x14ac:dyDescent="0.25">
      <c r="H194" s="77" t="str">
        <f t="shared" si="4"/>
        <v>2712415_1504</v>
      </c>
      <c r="I194" s="77">
        <v>2712415</v>
      </c>
      <c r="J194" s="77" t="s">
        <v>1081</v>
      </c>
      <c r="K194" s="77">
        <v>1504</v>
      </c>
      <c r="L194" s="77" t="s">
        <v>16771</v>
      </c>
      <c r="M194" s="77">
        <v>2</v>
      </c>
      <c r="N194" s="77" t="s">
        <v>16792</v>
      </c>
      <c r="O194" s="77" t="s">
        <v>141</v>
      </c>
      <c r="P194" s="77" t="s">
        <v>16793</v>
      </c>
      <c r="Q194" s="77"/>
    </row>
    <row r="195" spans="8:17" x14ac:dyDescent="0.25">
      <c r="H195" s="77" t="str">
        <f t="shared" si="4"/>
        <v>2300412_1504</v>
      </c>
      <c r="I195" s="77">
        <v>2300412</v>
      </c>
      <c r="J195" s="77" t="s">
        <v>339</v>
      </c>
      <c r="K195" s="77">
        <v>1504</v>
      </c>
      <c r="L195" s="77" t="s">
        <v>16771</v>
      </c>
      <c r="M195" s="77">
        <v>2</v>
      </c>
      <c r="N195" s="77" t="s">
        <v>16792</v>
      </c>
      <c r="O195" s="77" t="s">
        <v>141</v>
      </c>
      <c r="P195" s="77" t="s">
        <v>16793</v>
      </c>
      <c r="Q195" s="77"/>
    </row>
    <row r="196" spans="8:17" x14ac:dyDescent="0.25">
      <c r="H196" s="77" t="str">
        <f t="shared" ref="H196:H227" si="5">_xlfn.CONCAT(I196,"_",K196)</f>
        <v>2702043_1504</v>
      </c>
      <c r="I196" s="77">
        <v>2702043</v>
      </c>
      <c r="J196" s="77" t="s">
        <v>365</v>
      </c>
      <c r="K196" s="77">
        <v>1504</v>
      </c>
      <c r="L196" s="77" t="s">
        <v>16771</v>
      </c>
      <c r="M196" s="77">
        <v>2</v>
      </c>
      <c r="N196" s="77" t="s">
        <v>16792</v>
      </c>
      <c r="O196" s="77" t="s">
        <v>141</v>
      </c>
      <c r="P196" s="77" t="s">
        <v>16793</v>
      </c>
      <c r="Q196" s="77"/>
    </row>
    <row r="197" spans="8:17" x14ac:dyDescent="0.25">
      <c r="H197" s="77" t="str">
        <f t="shared" si="5"/>
        <v>2705840_1504</v>
      </c>
      <c r="I197" s="77">
        <v>2705840</v>
      </c>
      <c r="J197" s="77" t="s">
        <v>1008</v>
      </c>
      <c r="K197" s="77">
        <v>1504</v>
      </c>
      <c r="L197" s="77" t="s">
        <v>16771</v>
      </c>
      <c r="M197" s="77">
        <v>2</v>
      </c>
      <c r="N197" s="77" t="s">
        <v>16792</v>
      </c>
      <c r="O197" s="77" t="s">
        <v>141</v>
      </c>
      <c r="P197" s="77" t="s">
        <v>16793</v>
      </c>
      <c r="Q197" s="77"/>
    </row>
    <row r="198" spans="8:17" x14ac:dyDescent="0.25">
      <c r="H198" s="77" t="str">
        <f t="shared" si="5"/>
        <v>2702043_1505</v>
      </c>
      <c r="I198" s="77">
        <v>2702043</v>
      </c>
      <c r="J198" s="77" t="s">
        <v>365</v>
      </c>
      <c r="K198" s="77">
        <v>1505</v>
      </c>
      <c r="L198" s="77" t="s">
        <v>675</v>
      </c>
      <c r="M198" s="77">
        <v>2</v>
      </c>
      <c r="N198" s="77" t="s">
        <v>16792</v>
      </c>
      <c r="O198" s="77" t="s">
        <v>141</v>
      </c>
      <c r="P198" s="77" t="s">
        <v>16793</v>
      </c>
      <c r="Q198" s="77"/>
    </row>
    <row r="199" spans="8:17" x14ac:dyDescent="0.25">
      <c r="H199" s="77" t="str">
        <f t="shared" si="5"/>
        <v>2300412_1505</v>
      </c>
      <c r="I199" s="77">
        <v>2300412</v>
      </c>
      <c r="J199" s="77" t="s">
        <v>339</v>
      </c>
      <c r="K199" s="77">
        <v>1505</v>
      </c>
      <c r="L199" s="77" t="s">
        <v>675</v>
      </c>
      <c r="M199" s="77">
        <v>2</v>
      </c>
      <c r="N199" s="77" t="s">
        <v>16792</v>
      </c>
      <c r="O199" s="77" t="s">
        <v>141</v>
      </c>
      <c r="P199" s="77" t="s">
        <v>16793</v>
      </c>
      <c r="Q199" s="77"/>
    </row>
    <row r="200" spans="8:17" x14ac:dyDescent="0.25">
      <c r="H200" s="77" t="str">
        <f t="shared" si="5"/>
        <v>2705681_1505</v>
      </c>
      <c r="I200" s="77">
        <v>2705681</v>
      </c>
      <c r="J200" s="77" t="s">
        <v>1233</v>
      </c>
      <c r="K200" s="77">
        <v>1505</v>
      </c>
      <c r="L200" s="77" t="s">
        <v>675</v>
      </c>
      <c r="M200" s="77">
        <v>2</v>
      </c>
      <c r="N200" s="77" t="s">
        <v>16792</v>
      </c>
      <c r="O200" s="77" t="s">
        <v>141</v>
      </c>
      <c r="P200" s="77" t="s">
        <v>16793</v>
      </c>
      <c r="Q200" s="77"/>
    </row>
    <row r="201" spans="8:17" x14ac:dyDescent="0.25">
      <c r="H201" s="77" t="str">
        <f t="shared" si="5"/>
        <v>2300400_1505</v>
      </c>
      <c r="I201" s="77">
        <v>2300400</v>
      </c>
      <c r="J201" s="77" t="s">
        <v>16798</v>
      </c>
      <c r="K201" s="77">
        <v>1505</v>
      </c>
      <c r="L201" s="77" t="s">
        <v>675</v>
      </c>
      <c r="M201" s="77">
        <v>2</v>
      </c>
      <c r="N201" s="77" t="s">
        <v>16792</v>
      </c>
      <c r="O201" s="77" t="s">
        <v>141</v>
      </c>
      <c r="P201" s="77" t="s">
        <v>16793</v>
      </c>
      <c r="Q201" s="77"/>
    </row>
    <row r="202" spans="8:17" x14ac:dyDescent="0.25">
      <c r="H202" s="77" t="str">
        <f t="shared" si="5"/>
        <v>2300412_2032</v>
      </c>
      <c r="I202" s="77">
        <v>2300412</v>
      </c>
      <c r="J202" s="77" t="s">
        <v>339</v>
      </c>
      <c r="K202" s="77">
        <v>2032</v>
      </c>
      <c r="L202" s="77" t="s">
        <v>560</v>
      </c>
      <c r="M202" s="77">
        <v>2</v>
      </c>
      <c r="N202" s="77" t="s">
        <v>16792</v>
      </c>
      <c r="O202" s="77" t="s">
        <v>141</v>
      </c>
      <c r="P202" s="77" t="s">
        <v>16793</v>
      </c>
      <c r="Q202" s="77"/>
    </row>
    <row r="203" spans="8:17" x14ac:dyDescent="0.25">
      <c r="H203" s="77" t="str">
        <f t="shared" si="5"/>
        <v>2702043_2032</v>
      </c>
      <c r="I203" s="77">
        <v>2702043</v>
      </c>
      <c r="J203" s="77" t="s">
        <v>365</v>
      </c>
      <c r="K203" s="77">
        <v>2032</v>
      </c>
      <c r="L203" s="77" t="s">
        <v>560</v>
      </c>
      <c r="M203" s="77">
        <v>2</v>
      </c>
      <c r="N203" s="77" t="s">
        <v>16792</v>
      </c>
      <c r="O203" s="77" t="s">
        <v>141</v>
      </c>
      <c r="P203" s="77" t="s">
        <v>16793</v>
      </c>
      <c r="Q203" s="77"/>
    </row>
    <row r="204" spans="8:17" x14ac:dyDescent="0.25">
      <c r="H204" s="77" t="str">
        <f t="shared" si="5"/>
        <v>2712047_2032</v>
      </c>
      <c r="I204" s="77">
        <v>2712047</v>
      </c>
      <c r="J204" s="77" t="s">
        <v>392</v>
      </c>
      <c r="K204" s="77">
        <v>2032</v>
      </c>
      <c r="L204" s="77" t="s">
        <v>560</v>
      </c>
      <c r="M204" s="77">
        <v>2</v>
      </c>
      <c r="N204" s="77" t="s">
        <v>16792</v>
      </c>
      <c r="O204" s="77" t="s">
        <v>141</v>
      </c>
      <c r="P204" s="77" t="s">
        <v>16793</v>
      </c>
      <c r="Q204" s="77"/>
    </row>
    <row r="205" spans="8:17" x14ac:dyDescent="0.25">
      <c r="H205" s="77" t="str">
        <f t="shared" si="5"/>
        <v>2302073_2033</v>
      </c>
      <c r="I205" s="77">
        <v>2302073</v>
      </c>
      <c r="J205" s="77" t="s">
        <v>1154</v>
      </c>
      <c r="K205" s="77">
        <v>2033</v>
      </c>
      <c r="L205" s="77" t="s">
        <v>16776</v>
      </c>
      <c r="M205" s="77">
        <v>2</v>
      </c>
      <c r="N205" s="77" t="s">
        <v>16792</v>
      </c>
      <c r="O205" s="77" t="s">
        <v>141</v>
      </c>
      <c r="P205" s="77" t="s">
        <v>16793</v>
      </c>
      <c r="Q205" s="77"/>
    </row>
    <row r="206" spans="8:17" x14ac:dyDescent="0.25">
      <c r="H206" s="77" t="str">
        <f t="shared" si="5"/>
        <v>2712047_2033</v>
      </c>
      <c r="I206" s="77">
        <v>2712047</v>
      </c>
      <c r="J206" s="77" t="s">
        <v>392</v>
      </c>
      <c r="K206" s="77">
        <v>2033</v>
      </c>
      <c r="L206" s="77" t="s">
        <v>16776</v>
      </c>
      <c r="M206" s="77">
        <v>2</v>
      </c>
      <c r="N206" s="77" t="s">
        <v>16792</v>
      </c>
      <c r="O206" s="77" t="s">
        <v>141</v>
      </c>
      <c r="P206" s="77" t="s">
        <v>16793</v>
      </c>
      <c r="Q206" s="77"/>
    </row>
    <row r="207" spans="8:17" x14ac:dyDescent="0.25">
      <c r="H207" s="77" t="str">
        <f t="shared" si="5"/>
        <v>2702043_2033</v>
      </c>
      <c r="I207" s="77">
        <v>2702043</v>
      </c>
      <c r="J207" s="77" t="s">
        <v>365</v>
      </c>
      <c r="K207" s="77">
        <v>2033</v>
      </c>
      <c r="L207" s="77" t="s">
        <v>16776</v>
      </c>
      <c r="M207" s="77">
        <v>2</v>
      </c>
      <c r="N207" s="77" t="s">
        <v>16792</v>
      </c>
      <c r="O207" s="77" t="s">
        <v>141</v>
      </c>
      <c r="P207" s="77" t="s">
        <v>16793</v>
      </c>
      <c r="Q207" s="77"/>
    </row>
    <row r="208" spans="8:17" x14ac:dyDescent="0.25">
      <c r="H208" s="77" t="str">
        <f t="shared" si="5"/>
        <v>2300412_2033</v>
      </c>
      <c r="I208" s="77">
        <v>2300412</v>
      </c>
      <c r="J208" s="77" t="s">
        <v>339</v>
      </c>
      <c r="K208" s="77">
        <v>2033</v>
      </c>
      <c r="L208" s="77" t="s">
        <v>16776</v>
      </c>
      <c r="M208" s="77">
        <v>2</v>
      </c>
      <c r="N208" s="77" t="s">
        <v>16792</v>
      </c>
      <c r="O208" s="77" t="s">
        <v>141</v>
      </c>
      <c r="P208" s="77" t="s">
        <v>16793</v>
      </c>
      <c r="Q208" s="77"/>
    </row>
    <row r="209" spans="8:17" x14ac:dyDescent="0.25">
      <c r="H209" s="77" t="str">
        <f t="shared" si="5"/>
        <v>2712047_2034</v>
      </c>
      <c r="I209" s="77">
        <v>2712047</v>
      </c>
      <c r="J209" s="77" t="s">
        <v>392</v>
      </c>
      <c r="K209" s="77">
        <v>2034</v>
      </c>
      <c r="L209" s="77" t="s">
        <v>16777</v>
      </c>
      <c r="M209" s="77">
        <v>2</v>
      </c>
      <c r="N209" s="77" t="s">
        <v>16792</v>
      </c>
      <c r="O209" s="77" t="s">
        <v>141</v>
      </c>
      <c r="P209" s="77" t="s">
        <v>16793</v>
      </c>
      <c r="Q209" s="77"/>
    </row>
    <row r="210" spans="8:17" x14ac:dyDescent="0.25">
      <c r="H210" s="77" t="str">
        <f t="shared" si="5"/>
        <v>2300412_2034</v>
      </c>
      <c r="I210" s="77">
        <v>2300412</v>
      </c>
      <c r="J210" s="77" t="s">
        <v>339</v>
      </c>
      <c r="K210" s="77">
        <v>2034</v>
      </c>
      <c r="L210" s="77" t="s">
        <v>16777</v>
      </c>
      <c r="M210" s="77">
        <v>2</v>
      </c>
      <c r="N210" s="77" t="s">
        <v>16792</v>
      </c>
      <c r="O210" s="77" t="s">
        <v>141</v>
      </c>
      <c r="P210" s="77" t="s">
        <v>16793</v>
      </c>
      <c r="Q210" s="77"/>
    </row>
    <row r="211" spans="8:17" x14ac:dyDescent="0.25">
      <c r="H211" s="77" t="str">
        <f t="shared" si="5"/>
        <v>2702043_2034</v>
      </c>
      <c r="I211" s="77">
        <v>2702043</v>
      </c>
      <c r="J211" s="77" t="s">
        <v>365</v>
      </c>
      <c r="K211" s="77">
        <v>2034</v>
      </c>
      <c r="L211" s="77" t="s">
        <v>16777</v>
      </c>
      <c r="M211" s="77">
        <v>2</v>
      </c>
      <c r="N211" s="77" t="s">
        <v>16792</v>
      </c>
      <c r="O211" s="77" t="s">
        <v>141</v>
      </c>
      <c r="P211" s="77" t="s">
        <v>16793</v>
      </c>
      <c r="Q211" s="77"/>
    </row>
    <row r="212" spans="8:17" x14ac:dyDescent="0.25">
      <c r="H212" s="77" t="str">
        <f t="shared" si="5"/>
        <v>2712047_2035</v>
      </c>
      <c r="I212" s="77">
        <v>2712047</v>
      </c>
      <c r="J212" s="77" t="s">
        <v>392</v>
      </c>
      <c r="K212" s="77">
        <v>2035</v>
      </c>
      <c r="L212" s="77" t="s">
        <v>892</v>
      </c>
      <c r="M212" s="77">
        <v>0</v>
      </c>
      <c r="N212" s="77" t="s">
        <v>16792</v>
      </c>
      <c r="O212" s="77" t="s">
        <v>141</v>
      </c>
      <c r="P212" s="77" t="s">
        <v>16778</v>
      </c>
      <c r="Q212" s="77"/>
    </row>
    <row r="213" spans="8:17" x14ac:dyDescent="0.25">
      <c r="H213" s="77" t="str">
        <f t="shared" si="5"/>
        <v>2300412_2121</v>
      </c>
      <c r="I213" s="77">
        <v>2300412</v>
      </c>
      <c r="J213" s="77" t="s">
        <v>339</v>
      </c>
      <c r="K213" s="77">
        <v>2121</v>
      </c>
      <c r="L213" s="77" t="s">
        <v>16779</v>
      </c>
      <c r="M213" s="77">
        <v>2</v>
      </c>
      <c r="N213" s="77" t="s">
        <v>16792</v>
      </c>
      <c r="O213" s="77" t="s">
        <v>141</v>
      </c>
      <c r="P213" s="77" t="s">
        <v>16793</v>
      </c>
      <c r="Q213" s="77"/>
    </row>
    <row r="214" spans="8:17" x14ac:dyDescent="0.25">
      <c r="H214" s="77" t="str">
        <f t="shared" si="5"/>
        <v>2705840_2121</v>
      </c>
      <c r="I214" s="77">
        <v>2705840</v>
      </c>
      <c r="J214" s="77" t="s">
        <v>1008</v>
      </c>
      <c r="K214" s="77">
        <v>2121</v>
      </c>
      <c r="L214" s="77" t="s">
        <v>16779</v>
      </c>
      <c r="M214" s="77">
        <v>2</v>
      </c>
      <c r="N214" s="77" t="s">
        <v>16792</v>
      </c>
      <c r="O214" s="77" t="s">
        <v>141</v>
      </c>
      <c r="P214" s="77" t="s">
        <v>16793</v>
      </c>
      <c r="Q214" s="77"/>
    </row>
    <row r="215" spans="8:17" x14ac:dyDescent="0.25">
      <c r="H215" s="77" t="str">
        <f t="shared" si="5"/>
        <v>2702043_2121</v>
      </c>
      <c r="I215" s="77">
        <v>2702043</v>
      </c>
      <c r="J215" s="77" t="s">
        <v>365</v>
      </c>
      <c r="K215" s="77">
        <v>2121</v>
      </c>
      <c r="L215" s="77" t="s">
        <v>16779</v>
      </c>
      <c r="M215" s="77">
        <v>2</v>
      </c>
      <c r="N215" s="77" t="s">
        <v>16792</v>
      </c>
      <c r="O215" s="77" t="s">
        <v>141</v>
      </c>
      <c r="P215" s="77" t="s">
        <v>16793</v>
      </c>
      <c r="Q215" s="77"/>
    </row>
    <row r="216" spans="8:17" x14ac:dyDescent="0.25">
      <c r="H216" s="77" t="str">
        <f t="shared" si="5"/>
        <v>2712047_2122</v>
      </c>
      <c r="I216" s="77">
        <v>2712047</v>
      </c>
      <c r="J216" s="77" t="s">
        <v>392</v>
      </c>
      <c r="K216" s="77">
        <v>2122</v>
      </c>
      <c r="L216" s="77" t="s">
        <v>16789</v>
      </c>
      <c r="M216" s="77">
        <v>2</v>
      </c>
      <c r="N216" s="77" t="s">
        <v>16792</v>
      </c>
      <c r="O216" s="77" t="s">
        <v>141</v>
      </c>
      <c r="P216" s="77" t="s">
        <v>16793</v>
      </c>
      <c r="Q216" s="77"/>
    </row>
    <row r="217" spans="8:17" x14ac:dyDescent="0.25">
      <c r="H217" s="77" t="str">
        <f t="shared" si="5"/>
        <v>2712047_3023</v>
      </c>
      <c r="I217" s="77">
        <v>2712047</v>
      </c>
      <c r="J217" s="77" t="s">
        <v>392</v>
      </c>
      <c r="K217" s="77">
        <v>3023</v>
      </c>
      <c r="L217" s="77" t="s">
        <v>16791</v>
      </c>
      <c r="M217" s="77">
        <v>2</v>
      </c>
      <c r="N217" s="77" t="s">
        <v>16792</v>
      </c>
      <c r="O217" s="77" t="s">
        <v>141</v>
      </c>
      <c r="P217" s="77" t="s">
        <v>16793</v>
      </c>
      <c r="Q217" s="77"/>
    </row>
    <row r="218" spans="8:17" x14ac:dyDescent="0.25">
      <c r="H218" s="77" t="str">
        <f t="shared" si="5"/>
        <v>2712047_3061</v>
      </c>
      <c r="I218" s="77">
        <v>2712047</v>
      </c>
      <c r="J218" s="77" t="s">
        <v>392</v>
      </c>
      <c r="K218" s="77">
        <v>3061</v>
      </c>
      <c r="L218" s="77" t="s">
        <v>16787</v>
      </c>
      <c r="M218" s="77">
        <v>2</v>
      </c>
      <c r="N218" s="77" t="s">
        <v>16792</v>
      </c>
      <c r="O218" s="77" t="s">
        <v>141</v>
      </c>
      <c r="P218" s="77" t="s">
        <v>16793</v>
      </c>
      <c r="Q218" s="77"/>
    </row>
    <row r="219" spans="8:17" x14ac:dyDescent="0.25">
      <c r="H219" s="77" t="str">
        <f t="shared" si="5"/>
        <v>2712047_3064</v>
      </c>
      <c r="I219" s="77">
        <v>2712047</v>
      </c>
      <c r="J219" s="77" t="s">
        <v>392</v>
      </c>
      <c r="K219" s="77">
        <v>3064</v>
      </c>
      <c r="L219" s="77" t="s">
        <v>16786</v>
      </c>
      <c r="M219" s="77">
        <v>2</v>
      </c>
      <c r="N219" s="77" t="s">
        <v>16792</v>
      </c>
      <c r="O219" s="77" t="s">
        <v>141</v>
      </c>
      <c r="P219" s="77" t="s">
        <v>16793</v>
      </c>
      <c r="Q219" s="77"/>
    </row>
    <row r="220" spans="8:17" x14ac:dyDescent="0.25">
      <c r="H220" s="77" t="str">
        <f t="shared" si="5"/>
        <v>2705840_3069</v>
      </c>
      <c r="I220" s="77">
        <v>2705840</v>
      </c>
      <c r="J220" s="77" t="s">
        <v>1008</v>
      </c>
      <c r="K220" s="77">
        <v>3069</v>
      </c>
      <c r="L220" s="77" t="s">
        <v>16795</v>
      </c>
      <c r="M220" s="77">
        <v>2</v>
      </c>
      <c r="N220" s="77" t="s">
        <v>16792</v>
      </c>
      <c r="O220" s="77" t="s">
        <v>141</v>
      </c>
      <c r="P220" s="77" t="s">
        <v>16793</v>
      </c>
      <c r="Q220" s="77"/>
    </row>
    <row r="221" spans="8:17" x14ac:dyDescent="0.25">
      <c r="H221" s="77" t="str">
        <f t="shared" si="5"/>
        <v>2302931_2121</v>
      </c>
      <c r="I221" s="77">
        <v>2302931</v>
      </c>
      <c r="J221" s="77" t="s">
        <v>1099</v>
      </c>
      <c r="K221" s="77">
        <v>2121</v>
      </c>
      <c r="L221" s="77" t="s">
        <v>16779</v>
      </c>
      <c r="M221" s="77">
        <v>2</v>
      </c>
      <c r="N221" s="77" t="s">
        <v>16792</v>
      </c>
      <c r="O221" s="77" t="s">
        <v>206</v>
      </c>
      <c r="P221" s="77" t="s">
        <v>16793</v>
      </c>
      <c r="Q221" s="77"/>
    </row>
    <row r="222" spans="8:17" x14ac:dyDescent="0.25">
      <c r="H222" s="77" t="str">
        <f t="shared" si="5"/>
        <v>2301288_1503</v>
      </c>
      <c r="I222" s="77">
        <v>2301288</v>
      </c>
      <c r="J222" s="77" t="s">
        <v>1042</v>
      </c>
      <c r="K222" s="77">
        <v>1503</v>
      </c>
      <c r="L222" s="77" t="s">
        <v>16766</v>
      </c>
      <c r="M222" s="77">
        <v>2</v>
      </c>
      <c r="N222" s="77" t="s">
        <v>16767</v>
      </c>
      <c r="O222" s="77" t="s">
        <v>16768</v>
      </c>
      <c r="P222" s="77" t="s">
        <v>16769</v>
      </c>
      <c r="Q222" s="77"/>
    </row>
    <row r="223" spans="8:17" x14ac:dyDescent="0.25">
      <c r="H223" s="77" t="str">
        <f t="shared" si="5"/>
        <v>2303052_2121</v>
      </c>
      <c r="I223" s="77">
        <v>2303052</v>
      </c>
      <c r="J223" s="77" t="s">
        <v>361</v>
      </c>
      <c r="K223" s="77">
        <v>2121</v>
      </c>
      <c r="L223" s="77" t="s">
        <v>16779</v>
      </c>
      <c r="M223" s="77">
        <v>2</v>
      </c>
      <c r="N223" s="77" t="s">
        <v>16792</v>
      </c>
      <c r="O223" s="77" t="s">
        <v>141</v>
      </c>
      <c r="P223" s="77" t="s">
        <v>16793</v>
      </c>
      <c r="Q223" s="77"/>
    </row>
    <row r="224" spans="8:17" x14ac:dyDescent="0.25">
      <c r="H224" s="77" t="str">
        <f t="shared" si="5"/>
        <v>2705535_1503</v>
      </c>
      <c r="I224" s="77">
        <v>2705535</v>
      </c>
      <c r="J224" s="77" t="s">
        <v>427</v>
      </c>
      <c r="K224" s="77">
        <v>1503</v>
      </c>
      <c r="L224" s="77" t="s">
        <v>16766</v>
      </c>
      <c r="M224" s="77">
        <v>0</v>
      </c>
      <c r="N224" s="77" t="s">
        <v>16792</v>
      </c>
      <c r="O224" s="77" t="s">
        <v>141</v>
      </c>
      <c r="P224" s="77" t="s">
        <v>16793</v>
      </c>
      <c r="Q224" s="77"/>
    </row>
    <row r="225" spans="8:17" x14ac:dyDescent="0.25">
      <c r="H225" s="77" t="str">
        <f t="shared" si="5"/>
        <v>2713871_1503</v>
      </c>
      <c r="I225" s="77">
        <v>2713871</v>
      </c>
      <c r="J225" s="77" t="s">
        <v>439</v>
      </c>
      <c r="K225" s="77">
        <v>1503</v>
      </c>
      <c r="L225" s="77" t="s">
        <v>16766</v>
      </c>
      <c r="M225" s="77">
        <v>0</v>
      </c>
      <c r="N225" s="77" t="s">
        <v>16792</v>
      </c>
      <c r="O225" s="77" t="s">
        <v>141</v>
      </c>
      <c r="P225" s="77" t="s">
        <v>16793</v>
      </c>
      <c r="Q225" s="77"/>
    </row>
    <row r="226" spans="8:17" x14ac:dyDescent="0.25">
      <c r="H226" s="77" t="str">
        <f t="shared" si="5"/>
        <v>2300951_1504</v>
      </c>
      <c r="I226" s="77">
        <v>2300951</v>
      </c>
      <c r="J226" s="77" t="s">
        <v>1190</v>
      </c>
      <c r="K226" s="77">
        <v>1504</v>
      </c>
      <c r="L226" s="77" t="s">
        <v>16771</v>
      </c>
      <c r="M226" s="77">
        <v>2</v>
      </c>
      <c r="N226" s="77" t="s">
        <v>16792</v>
      </c>
      <c r="O226" s="77" t="s">
        <v>206</v>
      </c>
      <c r="P226" s="77" t="s">
        <v>16793</v>
      </c>
      <c r="Q226" s="77"/>
    </row>
    <row r="227" spans="8:17" x14ac:dyDescent="0.25">
      <c r="H227" s="77" t="str">
        <f t="shared" si="5"/>
        <v>2713949_2121</v>
      </c>
      <c r="I227" s="77">
        <v>2713949</v>
      </c>
      <c r="J227" s="77" t="s">
        <v>1099</v>
      </c>
      <c r="K227" s="77">
        <v>2121</v>
      </c>
      <c r="L227" s="77" t="s">
        <v>16779</v>
      </c>
      <c r="M227" s="77">
        <v>2</v>
      </c>
      <c r="N227" s="77" t="s">
        <v>16792</v>
      </c>
      <c r="O227" s="77" t="s">
        <v>206</v>
      </c>
      <c r="P227" s="77" t="s">
        <v>16793</v>
      </c>
      <c r="Q227" s="77"/>
    </row>
    <row r="228" spans="8:17" x14ac:dyDescent="0.25">
      <c r="H228" s="77"/>
      <c r="I228" s="77"/>
      <c r="J228" s="77"/>
      <c r="K228" s="77"/>
      <c r="L228" s="77"/>
      <c r="M228" s="77"/>
      <c r="N228" s="77"/>
      <c r="O228" s="77"/>
      <c r="P228" s="77"/>
      <c r="Q228" s="77"/>
    </row>
    <row r="229" spans="8:17" x14ac:dyDescent="0.25">
      <c r="H229" s="78"/>
      <c r="I229" s="78"/>
      <c r="J229" s="78"/>
      <c r="K229" s="78"/>
      <c r="L229" s="78"/>
      <c r="M229" s="78"/>
      <c r="N229" s="78"/>
      <c r="O229" s="78"/>
      <c r="P229" s="78"/>
      <c r="Q229" s="78"/>
    </row>
  </sheetData>
  <conditionalFormatting sqref="H3:H229">
    <cfRule type="duplicateValues" dxfId="33" priority="1"/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1F884-B037-4354-91A4-DFB4FE52D4E8}">
  <sheetPr codeName="Arkusz8"/>
  <dimension ref="A1:X228"/>
  <sheetViews>
    <sheetView workbookViewId="0">
      <selection activeCell="E11" sqref="E11"/>
    </sheetView>
  </sheetViews>
  <sheetFormatPr defaultRowHeight="15" x14ac:dyDescent="0.25"/>
  <cols>
    <col min="1" max="1" width="17" customWidth="1"/>
    <col min="2" max="2" width="12.85546875" customWidth="1"/>
    <col min="4" max="4" width="14.28515625" customWidth="1"/>
    <col min="6" max="6" width="21.5703125" bestFit="1" customWidth="1"/>
    <col min="7" max="7" width="30" bestFit="1" customWidth="1"/>
    <col min="8" max="8" width="16.7109375" bestFit="1" customWidth="1"/>
    <col min="11" max="11" width="18.5703125" customWidth="1"/>
    <col min="15" max="15" width="12" bestFit="1" customWidth="1"/>
    <col min="16" max="16" width="21.7109375" customWidth="1"/>
    <col min="17" max="17" width="36.28515625" bestFit="1" customWidth="1"/>
    <col min="18" max="18" width="14.7109375" customWidth="1"/>
    <col min="19" max="19" width="16.140625" bestFit="1" customWidth="1"/>
    <col min="20" max="20" width="14.28515625" customWidth="1"/>
    <col min="21" max="21" width="25.5703125" bestFit="1" customWidth="1"/>
    <col min="22" max="22" width="11.5703125" bestFit="1" customWidth="1"/>
    <col min="23" max="23" width="30.28515625" bestFit="1" customWidth="1"/>
    <col min="24" max="24" width="85.42578125" bestFit="1" customWidth="1"/>
  </cols>
  <sheetData>
    <row r="1" spans="1:24" ht="15.75" thickBot="1" x14ac:dyDescent="0.3">
      <c r="A1" s="28" t="s">
        <v>551</v>
      </c>
      <c r="D1" t="s">
        <v>558</v>
      </c>
      <c r="F1" t="s">
        <v>16877</v>
      </c>
      <c r="O1" s="76" t="s">
        <v>556</v>
      </c>
      <c r="P1" s="76" t="s">
        <v>16759</v>
      </c>
      <c r="Q1" s="76" t="s">
        <v>16760</v>
      </c>
      <c r="R1" s="76" t="s">
        <v>16761</v>
      </c>
      <c r="S1" s="76" t="s">
        <v>302</v>
      </c>
      <c r="T1" s="76" t="s">
        <v>16762</v>
      </c>
      <c r="U1" s="76" t="s">
        <v>16763</v>
      </c>
      <c r="V1" s="76" t="s">
        <v>551</v>
      </c>
      <c r="W1" s="76" t="s">
        <v>16764</v>
      </c>
      <c r="X1" s="76" t="s">
        <v>16765</v>
      </c>
    </row>
    <row r="2" spans="1:24" x14ac:dyDescent="0.25">
      <c r="A2" s="33" t="s">
        <v>30</v>
      </c>
      <c r="B2">
        <v>0</v>
      </c>
      <c r="D2" s="15" t="str">
        <f>_xlfn.CONCAT(DAY(Interfejs!B10),"-",MONTH(Interfejs!B10),"-",YEAR(Interfejs!B10))</f>
        <v>28-1-2024</v>
      </c>
      <c r="O2" s="77" t="str">
        <f>_xlfn.CONCAT(P2,"_",R2)</f>
        <v>2708355_1503</v>
      </c>
      <c r="P2" s="77">
        <v>2708355</v>
      </c>
      <c r="Q2" s="77" t="s">
        <v>703</v>
      </c>
      <c r="R2" s="77">
        <v>1503</v>
      </c>
      <c r="S2" s="77" t="s">
        <v>16766</v>
      </c>
      <c r="T2" s="77">
        <v>0</v>
      </c>
      <c r="U2" s="77" t="s">
        <v>16767</v>
      </c>
      <c r="V2" s="77" t="s">
        <v>16768</v>
      </c>
      <c r="W2" s="77" t="s">
        <v>16769</v>
      </c>
      <c r="X2" s="77"/>
    </row>
    <row r="3" spans="1:24" x14ac:dyDescent="0.25">
      <c r="A3" s="29" t="s">
        <v>141</v>
      </c>
      <c r="B3">
        <v>1</v>
      </c>
      <c r="D3" s="15" t="str">
        <f>_xlfn.CONCAT(DAY(Interfejs!B11),"-",MONTH(Interfejs!B11),"-",YEAR(Interfejs!B11))</f>
        <v>29-1-2024</v>
      </c>
      <c r="O3" s="77" t="str">
        <f t="shared" ref="O3:O66" si="0">_xlfn.CONCAT(P3,"_",R3)</f>
        <v>2705404_1503</v>
      </c>
      <c r="P3" s="77">
        <v>2705404</v>
      </c>
      <c r="Q3" s="77" t="s">
        <v>656</v>
      </c>
      <c r="R3" s="77">
        <v>1503</v>
      </c>
      <c r="S3" s="77" t="s">
        <v>16766</v>
      </c>
      <c r="T3" s="77">
        <v>0</v>
      </c>
      <c r="U3" s="77" t="s">
        <v>16767</v>
      </c>
      <c r="V3" s="77" t="s">
        <v>16768</v>
      </c>
      <c r="W3" s="77" t="s">
        <v>16769</v>
      </c>
      <c r="X3" s="77"/>
    </row>
    <row r="4" spans="1:24" x14ac:dyDescent="0.25">
      <c r="A4" s="29" t="s">
        <v>553</v>
      </c>
      <c r="B4">
        <v>2</v>
      </c>
      <c r="D4" s="15" t="str">
        <f>_xlfn.CONCAT(DAY(Interfejs!B12),"-",MONTH(Interfejs!B12),"-",YEAR(Interfejs!B12))</f>
        <v>30-1-2024</v>
      </c>
      <c r="O4" s="77" t="str">
        <f t="shared" si="0"/>
        <v>2300255_1503</v>
      </c>
      <c r="P4" s="77">
        <v>2300255</v>
      </c>
      <c r="Q4" s="77" t="s">
        <v>584</v>
      </c>
      <c r="R4" s="77">
        <v>1503</v>
      </c>
      <c r="S4" s="77" t="s">
        <v>16766</v>
      </c>
      <c r="T4" s="77">
        <v>0</v>
      </c>
      <c r="U4" s="77" t="s">
        <v>16767</v>
      </c>
      <c r="V4" s="77" t="s">
        <v>16768</v>
      </c>
      <c r="W4" s="77" t="s">
        <v>16769</v>
      </c>
      <c r="X4" s="77"/>
    </row>
    <row r="5" spans="1:24" x14ac:dyDescent="0.25">
      <c r="A5" s="29" t="s">
        <v>554</v>
      </c>
      <c r="B5">
        <v>3</v>
      </c>
      <c r="D5" s="15" t="str">
        <f>_xlfn.CONCAT(DAY(Interfejs!B13),"-",MONTH(Interfejs!B13),"-",YEAR(Interfejs!B13))</f>
        <v>31-1-2024</v>
      </c>
      <c r="O5" s="77" t="str">
        <f t="shared" si="0"/>
        <v>2705408_1503</v>
      </c>
      <c r="P5" s="77">
        <v>2705408</v>
      </c>
      <c r="Q5" s="77" t="s">
        <v>660</v>
      </c>
      <c r="R5" s="77">
        <v>1503</v>
      </c>
      <c r="S5" s="77" t="s">
        <v>16766</v>
      </c>
      <c r="T5" s="77">
        <v>0</v>
      </c>
      <c r="U5" s="77" t="s">
        <v>16767</v>
      </c>
      <c r="V5" s="77" t="s">
        <v>16768</v>
      </c>
      <c r="W5" s="77" t="s">
        <v>16769</v>
      </c>
      <c r="X5" s="77"/>
    </row>
    <row r="6" spans="1:24" ht="15.75" thickBot="1" x14ac:dyDescent="0.3">
      <c r="A6" s="30" t="s">
        <v>206</v>
      </c>
      <c r="B6">
        <v>4</v>
      </c>
      <c r="D6" s="15" t="str">
        <f>_xlfn.CONCAT(DAY(Interfejs!B14),"-",MONTH(Interfejs!B14),"-",YEAR(Interfejs!B14))</f>
        <v>1-2-2024</v>
      </c>
      <c r="O6" s="77" t="str">
        <f t="shared" si="0"/>
        <v>2701426_1503</v>
      </c>
      <c r="P6" s="77">
        <v>2701426</v>
      </c>
      <c r="Q6" s="77" t="s">
        <v>628</v>
      </c>
      <c r="R6" s="77">
        <v>1503</v>
      </c>
      <c r="S6" s="77" t="s">
        <v>16766</v>
      </c>
      <c r="T6" s="77">
        <v>0</v>
      </c>
      <c r="U6" s="77" t="s">
        <v>16767</v>
      </c>
      <c r="V6" s="77" t="s">
        <v>16768</v>
      </c>
      <c r="W6" s="77" t="s">
        <v>16769</v>
      </c>
      <c r="X6" s="77"/>
    </row>
    <row r="7" spans="1:24" x14ac:dyDescent="0.25">
      <c r="D7" s="15" t="str">
        <f>_xlfn.CONCAT(DAY(Interfejs!B15),"-",MONTH(Interfejs!B15),"-",YEAR(Interfejs!B15))</f>
        <v>2-2-2024</v>
      </c>
      <c r="O7" s="77" t="str">
        <f t="shared" si="0"/>
        <v>2709380_1503</v>
      </c>
      <c r="P7" s="77">
        <v>2709380</v>
      </c>
      <c r="Q7" s="77" t="s">
        <v>434</v>
      </c>
      <c r="R7" s="77">
        <v>1503</v>
      </c>
      <c r="S7" s="77" t="s">
        <v>16766</v>
      </c>
      <c r="T7" s="77">
        <v>0</v>
      </c>
      <c r="U7" s="77" t="s">
        <v>16767</v>
      </c>
      <c r="V7" s="77" t="s">
        <v>16768</v>
      </c>
      <c r="W7" s="77" t="s">
        <v>16769</v>
      </c>
      <c r="X7" s="77"/>
    </row>
    <row r="8" spans="1:24" x14ac:dyDescent="0.25">
      <c r="D8" s="15" t="str">
        <f>_xlfn.CONCAT(DAY(Interfejs!B16),"-",MONTH(Interfejs!B16),"-",YEAR(Interfejs!B16))</f>
        <v>3-2-2024</v>
      </c>
      <c r="O8" s="77" t="str">
        <f t="shared" si="0"/>
        <v>2711122_1503</v>
      </c>
      <c r="P8" s="77">
        <v>2711122</v>
      </c>
      <c r="Q8" s="77" t="s">
        <v>16770</v>
      </c>
      <c r="R8" s="77">
        <v>1503</v>
      </c>
      <c r="S8" s="77" t="s">
        <v>16766</v>
      </c>
      <c r="T8" s="77">
        <v>0</v>
      </c>
      <c r="U8" s="77" t="s">
        <v>16767</v>
      </c>
      <c r="V8" s="77" t="s">
        <v>16768</v>
      </c>
      <c r="W8" s="77" t="s">
        <v>16769</v>
      </c>
      <c r="X8" s="77"/>
    </row>
    <row r="9" spans="1:24" x14ac:dyDescent="0.25">
      <c r="B9" s="15"/>
      <c r="O9" s="77" t="str">
        <f t="shared" si="0"/>
        <v>2706386_1503</v>
      </c>
      <c r="P9" s="77">
        <v>2706386</v>
      </c>
      <c r="Q9" s="77" t="s">
        <v>676</v>
      </c>
      <c r="R9" s="77">
        <v>1503</v>
      </c>
      <c r="S9" s="77" t="s">
        <v>16766</v>
      </c>
      <c r="T9" s="77">
        <v>0</v>
      </c>
      <c r="U9" s="77" t="s">
        <v>16767</v>
      </c>
      <c r="V9" s="77" t="s">
        <v>16768</v>
      </c>
      <c r="W9" s="77" t="s">
        <v>16769</v>
      </c>
      <c r="X9" s="77"/>
    </row>
    <row r="10" spans="1:24" x14ac:dyDescent="0.25">
      <c r="O10" s="77" t="str">
        <f t="shared" si="0"/>
        <v>2710390_1503</v>
      </c>
      <c r="P10" s="77">
        <v>2710390</v>
      </c>
      <c r="Q10" s="77" t="s">
        <v>1200</v>
      </c>
      <c r="R10" s="77">
        <v>1503</v>
      </c>
      <c r="S10" s="77" t="s">
        <v>16766</v>
      </c>
      <c r="T10" s="77">
        <v>0</v>
      </c>
      <c r="U10" s="77" t="s">
        <v>16767</v>
      </c>
      <c r="V10" s="77" t="s">
        <v>16768</v>
      </c>
      <c r="W10" s="77" t="s">
        <v>16769</v>
      </c>
      <c r="X10" s="77"/>
    </row>
    <row r="11" spans="1:24" x14ac:dyDescent="0.25">
      <c r="O11" s="77" t="str">
        <f t="shared" si="0"/>
        <v>2709839_1503</v>
      </c>
      <c r="P11" s="77">
        <v>2709839</v>
      </c>
      <c r="Q11" s="77" t="s">
        <v>1160</v>
      </c>
      <c r="R11" s="77">
        <v>1503</v>
      </c>
      <c r="S11" s="77" t="s">
        <v>16766</v>
      </c>
      <c r="T11" s="77">
        <v>0</v>
      </c>
      <c r="U11" s="77" t="s">
        <v>16767</v>
      </c>
      <c r="V11" s="77" t="s">
        <v>16768</v>
      </c>
      <c r="W11" s="77" t="s">
        <v>16769</v>
      </c>
      <c r="X11" s="77"/>
    </row>
    <row r="12" spans="1:24" x14ac:dyDescent="0.25">
      <c r="O12" s="77" t="str">
        <f t="shared" si="0"/>
        <v>2302067_1503</v>
      </c>
      <c r="P12" s="77">
        <v>2302067</v>
      </c>
      <c r="Q12" s="77" t="s">
        <v>591</v>
      </c>
      <c r="R12" s="77">
        <v>1503</v>
      </c>
      <c r="S12" s="77" t="s">
        <v>16766</v>
      </c>
      <c r="T12" s="77">
        <v>0</v>
      </c>
      <c r="U12" s="77" t="s">
        <v>16767</v>
      </c>
      <c r="V12" s="77" t="s">
        <v>16768</v>
      </c>
      <c r="W12" s="77" t="s">
        <v>16769</v>
      </c>
      <c r="X12" s="77"/>
    </row>
    <row r="13" spans="1:24" x14ac:dyDescent="0.25">
      <c r="O13" s="77" t="str">
        <f t="shared" si="0"/>
        <v>2705540_1503</v>
      </c>
      <c r="P13" s="77">
        <v>2705540</v>
      </c>
      <c r="Q13" s="77" t="s">
        <v>1217</v>
      </c>
      <c r="R13" s="77">
        <v>1503</v>
      </c>
      <c r="S13" s="77" t="s">
        <v>16766</v>
      </c>
      <c r="T13" s="77">
        <v>0</v>
      </c>
      <c r="U13" s="77" t="s">
        <v>16767</v>
      </c>
      <c r="V13" s="77" t="s">
        <v>16768</v>
      </c>
      <c r="W13" s="77" t="s">
        <v>16769</v>
      </c>
      <c r="X13" s="77"/>
    </row>
    <row r="14" spans="1:24" x14ac:dyDescent="0.25">
      <c r="O14" s="77" t="str">
        <f t="shared" si="0"/>
        <v>2710390_1504</v>
      </c>
      <c r="P14" s="77">
        <v>2710390</v>
      </c>
      <c r="Q14" s="77" t="s">
        <v>1200</v>
      </c>
      <c r="R14" s="77">
        <v>1504</v>
      </c>
      <c r="S14" s="77" t="s">
        <v>16771</v>
      </c>
      <c r="T14" s="77">
        <v>2</v>
      </c>
      <c r="U14" s="77" t="s">
        <v>16767</v>
      </c>
      <c r="V14" s="77" t="s">
        <v>16768</v>
      </c>
      <c r="W14" s="77" t="s">
        <v>16769</v>
      </c>
      <c r="X14" s="77"/>
    </row>
    <row r="15" spans="1:24" x14ac:dyDescent="0.25">
      <c r="O15" s="77" t="str">
        <f t="shared" si="0"/>
        <v>2705408_1504</v>
      </c>
      <c r="P15" s="77">
        <v>2705408</v>
      </c>
      <c r="Q15" s="77" t="s">
        <v>660</v>
      </c>
      <c r="R15" s="77">
        <v>1504</v>
      </c>
      <c r="S15" s="77" t="s">
        <v>16771</v>
      </c>
      <c r="T15" s="77">
        <v>2</v>
      </c>
      <c r="U15" s="77" t="s">
        <v>16767</v>
      </c>
      <c r="V15" s="77" t="s">
        <v>16768</v>
      </c>
      <c r="W15" s="77" t="s">
        <v>16769</v>
      </c>
      <c r="X15" s="77"/>
    </row>
    <row r="16" spans="1:24" x14ac:dyDescent="0.25">
      <c r="O16" s="77" t="str">
        <f t="shared" si="0"/>
        <v>2300255_1504</v>
      </c>
      <c r="P16" s="77">
        <v>2300255</v>
      </c>
      <c r="Q16" s="77" t="s">
        <v>584</v>
      </c>
      <c r="R16" s="77">
        <v>1504</v>
      </c>
      <c r="S16" s="77" t="s">
        <v>16771</v>
      </c>
      <c r="T16" s="77">
        <v>2</v>
      </c>
      <c r="U16" s="77" t="s">
        <v>16767</v>
      </c>
      <c r="V16" s="77" t="s">
        <v>16768</v>
      </c>
      <c r="W16" s="77" t="s">
        <v>16769</v>
      </c>
      <c r="X16" s="77"/>
    </row>
    <row r="17" spans="15:24" x14ac:dyDescent="0.25">
      <c r="O17" s="77" t="str">
        <f t="shared" si="0"/>
        <v>2705404_1504</v>
      </c>
      <c r="P17" s="77">
        <v>2705404</v>
      </c>
      <c r="Q17" s="77" t="s">
        <v>656</v>
      </c>
      <c r="R17" s="77">
        <v>1504</v>
      </c>
      <c r="S17" s="77" t="s">
        <v>16771</v>
      </c>
      <c r="T17" s="77">
        <v>2</v>
      </c>
      <c r="U17" s="77" t="s">
        <v>16767</v>
      </c>
      <c r="V17" s="77" t="s">
        <v>16768</v>
      </c>
      <c r="W17" s="77" t="s">
        <v>16769</v>
      </c>
      <c r="X17" s="77"/>
    </row>
    <row r="18" spans="15:24" x14ac:dyDescent="0.25">
      <c r="O18" s="77" t="str">
        <f t="shared" si="0"/>
        <v>2302067_1504</v>
      </c>
      <c r="P18" s="77">
        <v>2302067</v>
      </c>
      <c r="Q18" s="77" t="s">
        <v>591</v>
      </c>
      <c r="R18" s="77">
        <v>1504</v>
      </c>
      <c r="S18" s="77" t="s">
        <v>16771</v>
      </c>
      <c r="T18" s="77">
        <v>2</v>
      </c>
      <c r="U18" s="77" t="s">
        <v>16767</v>
      </c>
      <c r="V18" s="77" t="s">
        <v>16768</v>
      </c>
      <c r="W18" s="77" t="s">
        <v>16769</v>
      </c>
      <c r="X18" s="77"/>
    </row>
    <row r="19" spans="15:24" x14ac:dyDescent="0.25">
      <c r="O19" s="77" t="str">
        <f t="shared" si="0"/>
        <v>2711122_1504</v>
      </c>
      <c r="P19" s="77">
        <v>2711122</v>
      </c>
      <c r="Q19" s="77" t="s">
        <v>16770</v>
      </c>
      <c r="R19" s="77">
        <v>1504</v>
      </c>
      <c r="S19" s="77" t="s">
        <v>16771</v>
      </c>
      <c r="T19" s="77">
        <v>2</v>
      </c>
      <c r="U19" s="77" t="s">
        <v>16767</v>
      </c>
      <c r="V19" s="77" t="s">
        <v>16768</v>
      </c>
      <c r="W19" s="77" t="s">
        <v>16769</v>
      </c>
      <c r="X19" s="77"/>
    </row>
    <row r="20" spans="15:24" x14ac:dyDescent="0.25">
      <c r="O20" s="77" t="str">
        <f t="shared" si="0"/>
        <v>2704403_1504</v>
      </c>
      <c r="P20" s="77">
        <v>2704403</v>
      </c>
      <c r="Q20" s="77" t="s">
        <v>999</v>
      </c>
      <c r="R20" s="77">
        <v>1504</v>
      </c>
      <c r="S20" s="77" t="s">
        <v>16771</v>
      </c>
      <c r="T20" s="77">
        <v>2</v>
      </c>
      <c r="U20" s="77" t="s">
        <v>16767</v>
      </c>
      <c r="V20" s="77" t="s">
        <v>16768</v>
      </c>
      <c r="W20" s="77" t="s">
        <v>16769</v>
      </c>
      <c r="X20" s="77"/>
    </row>
    <row r="21" spans="15:24" x14ac:dyDescent="0.25">
      <c r="O21" s="77" t="str">
        <f t="shared" si="0"/>
        <v>2710111_1504</v>
      </c>
      <c r="P21" s="77">
        <v>2710111</v>
      </c>
      <c r="Q21" s="77" t="s">
        <v>717</v>
      </c>
      <c r="R21" s="77">
        <v>1504</v>
      </c>
      <c r="S21" s="77" t="s">
        <v>16771</v>
      </c>
      <c r="T21" s="77">
        <v>2</v>
      </c>
      <c r="U21" s="77" t="s">
        <v>16767</v>
      </c>
      <c r="V21" s="77" t="s">
        <v>16768</v>
      </c>
      <c r="W21" s="77" t="s">
        <v>16769</v>
      </c>
      <c r="X21" s="77"/>
    </row>
    <row r="22" spans="15:24" x14ac:dyDescent="0.25">
      <c r="O22" s="77" t="str">
        <f t="shared" si="0"/>
        <v>2708605_1504</v>
      </c>
      <c r="P22" s="77">
        <v>2708605</v>
      </c>
      <c r="Q22" s="77" t="s">
        <v>16772</v>
      </c>
      <c r="R22" s="77">
        <v>1504</v>
      </c>
      <c r="S22" s="77" t="s">
        <v>16771</v>
      </c>
      <c r="T22" s="77">
        <v>2</v>
      </c>
      <c r="U22" s="77" t="s">
        <v>16767</v>
      </c>
      <c r="V22" s="77" t="s">
        <v>16768</v>
      </c>
      <c r="W22" s="77" t="s">
        <v>16769</v>
      </c>
      <c r="X22" s="77"/>
    </row>
    <row r="23" spans="15:24" x14ac:dyDescent="0.25">
      <c r="O23" s="77" t="str">
        <f t="shared" si="0"/>
        <v>2709839_1504</v>
      </c>
      <c r="P23" s="77">
        <v>2709839</v>
      </c>
      <c r="Q23" s="77" t="s">
        <v>1160</v>
      </c>
      <c r="R23" s="77">
        <v>1504</v>
      </c>
      <c r="S23" s="77" t="s">
        <v>16771</v>
      </c>
      <c r="T23" s="77">
        <v>2</v>
      </c>
      <c r="U23" s="77" t="s">
        <v>16767</v>
      </c>
      <c r="V23" s="77" t="s">
        <v>16768</v>
      </c>
      <c r="W23" s="77" t="s">
        <v>16769</v>
      </c>
      <c r="X23" s="77"/>
    </row>
    <row r="24" spans="15:24" x14ac:dyDescent="0.25">
      <c r="O24" s="77" t="str">
        <f t="shared" si="0"/>
        <v>2704389_1504</v>
      </c>
      <c r="P24" s="77">
        <v>2704389</v>
      </c>
      <c r="Q24" s="77" t="s">
        <v>16773</v>
      </c>
      <c r="R24" s="77">
        <v>1504</v>
      </c>
      <c r="S24" s="77" t="s">
        <v>16771</v>
      </c>
      <c r="T24" s="77">
        <v>2</v>
      </c>
      <c r="U24" s="77" t="s">
        <v>16767</v>
      </c>
      <c r="V24" s="77" t="s">
        <v>16768</v>
      </c>
      <c r="W24" s="77" t="s">
        <v>16769</v>
      </c>
      <c r="X24" s="77"/>
    </row>
    <row r="25" spans="15:24" x14ac:dyDescent="0.25">
      <c r="O25" s="77" t="str">
        <f t="shared" si="0"/>
        <v>2300255_1505</v>
      </c>
      <c r="P25" s="77">
        <v>2300255</v>
      </c>
      <c r="Q25" s="77" t="s">
        <v>584</v>
      </c>
      <c r="R25" s="77">
        <v>1505</v>
      </c>
      <c r="S25" s="77" t="s">
        <v>675</v>
      </c>
      <c r="T25" s="77">
        <v>2</v>
      </c>
      <c r="U25" s="77" t="s">
        <v>16767</v>
      </c>
      <c r="V25" s="77" t="s">
        <v>16768</v>
      </c>
      <c r="W25" s="77" t="s">
        <v>16769</v>
      </c>
      <c r="X25" s="77"/>
    </row>
    <row r="26" spans="15:24" x14ac:dyDescent="0.25">
      <c r="O26" s="77" t="str">
        <f t="shared" si="0"/>
        <v>2710390_1505</v>
      </c>
      <c r="P26" s="77">
        <v>2710390</v>
      </c>
      <c r="Q26" s="77" t="s">
        <v>1200</v>
      </c>
      <c r="R26" s="77">
        <v>1505</v>
      </c>
      <c r="S26" s="77" t="s">
        <v>675</v>
      </c>
      <c r="T26" s="77">
        <v>2</v>
      </c>
      <c r="U26" s="77" t="s">
        <v>16767</v>
      </c>
      <c r="V26" s="77" t="s">
        <v>16768</v>
      </c>
      <c r="W26" s="77" t="s">
        <v>16769</v>
      </c>
      <c r="X26" s="77"/>
    </row>
    <row r="27" spans="15:24" x14ac:dyDescent="0.25">
      <c r="O27" s="77" t="str">
        <f t="shared" si="0"/>
        <v>2711122_1505</v>
      </c>
      <c r="P27" s="77">
        <v>2711122</v>
      </c>
      <c r="Q27" s="77" t="s">
        <v>16770</v>
      </c>
      <c r="R27" s="77">
        <v>1505</v>
      </c>
      <c r="S27" s="77" t="s">
        <v>675</v>
      </c>
      <c r="T27" s="77">
        <v>2</v>
      </c>
      <c r="U27" s="77" t="s">
        <v>16767</v>
      </c>
      <c r="V27" s="77" t="s">
        <v>16768</v>
      </c>
      <c r="W27" s="77" t="s">
        <v>16769</v>
      </c>
      <c r="X27" s="77"/>
    </row>
    <row r="28" spans="15:24" x14ac:dyDescent="0.25">
      <c r="O28" s="77" t="str">
        <f t="shared" si="0"/>
        <v>2704403_1505</v>
      </c>
      <c r="P28" s="77">
        <v>2704403</v>
      </c>
      <c r="Q28" s="77" t="s">
        <v>999</v>
      </c>
      <c r="R28" s="77">
        <v>1505</v>
      </c>
      <c r="S28" s="77" t="s">
        <v>675</v>
      </c>
      <c r="T28" s="77">
        <v>2</v>
      </c>
      <c r="U28" s="77" t="s">
        <v>16767</v>
      </c>
      <c r="V28" s="77" t="s">
        <v>16768</v>
      </c>
      <c r="W28" s="77" t="s">
        <v>16769</v>
      </c>
      <c r="X28" s="77"/>
    </row>
    <row r="29" spans="15:24" x14ac:dyDescent="0.25">
      <c r="O29" s="77" t="str">
        <f t="shared" si="0"/>
        <v>2709839_1505</v>
      </c>
      <c r="P29" s="77">
        <v>2709839</v>
      </c>
      <c r="Q29" s="77" t="s">
        <v>1160</v>
      </c>
      <c r="R29" s="77">
        <v>1505</v>
      </c>
      <c r="S29" s="77" t="s">
        <v>675</v>
      </c>
      <c r="T29" s="77">
        <v>2</v>
      </c>
      <c r="U29" s="77" t="s">
        <v>16767</v>
      </c>
      <c r="V29" s="77" t="s">
        <v>16768</v>
      </c>
      <c r="W29" s="77" t="s">
        <v>16769</v>
      </c>
      <c r="X29" s="77"/>
    </row>
    <row r="30" spans="15:24" x14ac:dyDescent="0.25">
      <c r="O30" s="77" t="str">
        <f t="shared" si="0"/>
        <v>2708605_1505</v>
      </c>
      <c r="P30" s="77">
        <v>2708605</v>
      </c>
      <c r="Q30" s="77" t="s">
        <v>16772</v>
      </c>
      <c r="R30" s="77">
        <v>1505</v>
      </c>
      <c r="S30" s="77" t="s">
        <v>675</v>
      </c>
      <c r="T30" s="77">
        <v>2</v>
      </c>
      <c r="U30" s="77" t="s">
        <v>16767</v>
      </c>
      <c r="V30" s="77" t="s">
        <v>16768</v>
      </c>
      <c r="W30" s="77" t="s">
        <v>16769</v>
      </c>
      <c r="X30" s="77"/>
    </row>
    <row r="31" spans="15:24" x14ac:dyDescent="0.25">
      <c r="O31" s="77" t="str">
        <f t="shared" si="0"/>
        <v>2301148_1505</v>
      </c>
      <c r="P31" s="77">
        <v>2301148</v>
      </c>
      <c r="Q31" s="77" t="s">
        <v>350</v>
      </c>
      <c r="R31" s="77">
        <v>1505</v>
      </c>
      <c r="S31" s="77" t="s">
        <v>675</v>
      </c>
      <c r="T31" s="77">
        <v>2</v>
      </c>
      <c r="U31" s="77" t="s">
        <v>16767</v>
      </c>
      <c r="V31" s="77" t="s">
        <v>16768</v>
      </c>
      <c r="W31" s="77" t="s">
        <v>16769</v>
      </c>
      <c r="X31" s="77"/>
    </row>
    <row r="32" spans="15:24" x14ac:dyDescent="0.25">
      <c r="O32" s="77" t="str">
        <f t="shared" si="0"/>
        <v>2704459_1505</v>
      </c>
      <c r="P32" s="77">
        <v>2704459</v>
      </c>
      <c r="Q32" s="77" t="s">
        <v>373</v>
      </c>
      <c r="R32" s="77">
        <v>1505</v>
      </c>
      <c r="S32" s="77" t="s">
        <v>675</v>
      </c>
      <c r="T32" s="77">
        <v>2</v>
      </c>
      <c r="U32" s="77" t="s">
        <v>16767</v>
      </c>
      <c r="V32" s="77" t="s">
        <v>16768</v>
      </c>
      <c r="W32" s="77" t="s">
        <v>16769</v>
      </c>
      <c r="X32" s="77"/>
    </row>
    <row r="33" spans="15:24" x14ac:dyDescent="0.25">
      <c r="O33" s="77" t="str">
        <f t="shared" si="0"/>
        <v>2704460_1505</v>
      </c>
      <c r="P33" s="77">
        <v>2704460</v>
      </c>
      <c r="Q33" s="77" t="s">
        <v>377</v>
      </c>
      <c r="R33" s="77">
        <v>1505</v>
      </c>
      <c r="S33" s="77" t="s">
        <v>675</v>
      </c>
      <c r="T33" s="77">
        <v>2</v>
      </c>
      <c r="U33" s="77" t="s">
        <v>16767</v>
      </c>
      <c r="V33" s="77" t="s">
        <v>16768</v>
      </c>
      <c r="W33" s="77" t="s">
        <v>16769</v>
      </c>
      <c r="X33" s="77"/>
    </row>
    <row r="34" spans="15:24" x14ac:dyDescent="0.25">
      <c r="O34" s="77" t="str">
        <f t="shared" si="0"/>
        <v>2302067_1505</v>
      </c>
      <c r="P34" s="77">
        <v>2302067</v>
      </c>
      <c r="Q34" s="77" t="s">
        <v>591</v>
      </c>
      <c r="R34" s="77">
        <v>1505</v>
      </c>
      <c r="S34" s="77" t="s">
        <v>675</v>
      </c>
      <c r="T34" s="77">
        <v>2</v>
      </c>
      <c r="U34" s="77" t="s">
        <v>16767</v>
      </c>
      <c r="V34" s="77" t="s">
        <v>16768</v>
      </c>
      <c r="W34" s="77" t="s">
        <v>16769</v>
      </c>
      <c r="X34" s="77"/>
    </row>
    <row r="35" spans="15:24" x14ac:dyDescent="0.25">
      <c r="O35" s="77" t="str">
        <f t="shared" si="0"/>
        <v>2704458_1505</v>
      </c>
      <c r="P35" s="77">
        <v>2704458</v>
      </c>
      <c r="Q35" s="77" t="s">
        <v>369</v>
      </c>
      <c r="R35" s="77">
        <v>1505</v>
      </c>
      <c r="S35" s="77" t="s">
        <v>675</v>
      </c>
      <c r="T35" s="77">
        <v>2</v>
      </c>
      <c r="U35" s="77" t="s">
        <v>16767</v>
      </c>
      <c r="V35" s="77" t="s">
        <v>16768</v>
      </c>
      <c r="W35" s="77" t="s">
        <v>16769</v>
      </c>
      <c r="X35" s="77"/>
    </row>
    <row r="36" spans="15:24" x14ac:dyDescent="0.25">
      <c r="O36" s="77" t="str">
        <f t="shared" si="0"/>
        <v>2302067_2031</v>
      </c>
      <c r="P36" s="77">
        <v>2302067</v>
      </c>
      <c r="Q36" s="77" t="s">
        <v>591</v>
      </c>
      <c r="R36" s="77">
        <v>2031</v>
      </c>
      <c r="S36" s="77" t="s">
        <v>16774</v>
      </c>
      <c r="T36" s="77">
        <v>2</v>
      </c>
      <c r="U36" s="77" t="s">
        <v>16767</v>
      </c>
      <c r="V36" s="77" t="s">
        <v>16768</v>
      </c>
      <c r="W36" s="77" t="s">
        <v>16769</v>
      </c>
      <c r="X36" s="77"/>
    </row>
    <row r="37" spans="15:24" x14ac:dyDescent="0.25">
      <c r="O37" s="77" t="str">
        <f t="shared" si="0"/>
        <v>2302067_2032</v>
      </c>
      <c r="P37" s="77">
        <v>2302067</v>
      </c>
      <c r="Q37" s="77" t="s">
        <v>591</v>
      </c>
      <c r="R37" s="77">
        <v>2032</v>
      </c>
      <c r="S37" s="77" t="s">
        <v>560</v>
      </c>
      <c r="T37" s="77">
        <v>2</v>
      </c>
      <c r="U37" s="77" t="s">
        <v>16767</v>
      </c>
      <c r="V37" s="77" t="s">
        <v>16768</v>
      </c>
      <c r="W37" s="77" t="s">
        <v>16769</v>
      </c>
      <c r="X37" s="77"/>
    </row>
    <row r="38" spans="15:24" x14ac:dyDescent="0.25">
      <c r="O38" s="77" t="str">
        <f t="shared" si="0"/>
        <v>2300255_2032</v>
      </c>
      <c r="P38" s="77">
        <v>2300255</v>
      </c>
      <c r="Q38" s="77" t="s">
        <v>584</v>
      </c>
      <c r="R38" s="77">
        <v>2032</v>
      </c>
      <c r="S38" s="77" t="s">
        <v>560</v>
      </c>
      <c r="T38" s="77">
        <v>2</v>
      </c>
      <c r="U38" s="77" t="s">
        <v>16767</v>
      </c>
      <c r="V38" s="77" t="s">
        <v>16768</v>
      </c>
      <c r="W38" s="77" t="s">
        <v>16769</v>
      </c>
      <c r="X38" s="77"/>
    </row>
    <row r="39" spans="15:24" x14ac:dyDescent="0.25">
      <c r="O39" s="77" t="str">
        <f t="shared" si="0"/>
        <v>2704403_2032</v>
      </c>
      <c r="P39" s="77">
        <v>2704403</v>
      </c>
      <c r="Q39" s="77" t="s">
        <v>999</v>
      </c>
      <c r="R39" s="77">
        <v>2032</v>
      </c>
      <c r="S39" s="77" t="s">
        <v>560</v>
      </c>
      <c r="T39" s="77">
        <v>2</v>
      </c>
      <c r="U39" s="77" t="s">
        <v>16767</v>
      </c>
      <c r="V39" s="77" t="s">
        <v>16768</v>
      </c>
      <c r="W39" s="77" t="s">
        <v>16769</v>
      </c>
      <c r="X39" s="77"/>
    </row>
    <row r="40" spans="15:24" x14ac:dyDescent="0.25">
      <c r="O40" s="77" t="str">
        <f t="shared" si="0"/>
        <v>2701394_2032</v>
      </c>
      <c r="P40" s="77">
        <v>2701394</v>
      </c>
      <c r="Q40" s="77" t="s">
        <v>16775</v>
      </c>
      <c r="R40" s="77">
        <v>2032</v>
      </c>
      <c r="S40" s="77" t="s">
        <v>560</v>
      </c>
      <c r="T40" s="77">
        <v>2</v>
      </c>
      <c r="U40" s="77" t="s">
        <v>16767</v>
      </c>
      <c r="V40" s="77" t="s">
        <v>16768</v>
      </c>
      <c r="W40" s="77" t="s">
        <v>16769</v>
      </c>
      <c r="X40" s="77"/>
    </row>
    <row r="41" spans="15:24" x14ac:dyDescent="0.25">
      <c r="O41" s="77" t="str">
        <f t="shared" si="0"/>
        <v>2701394_2033</v>
      </c>
      <c r="P41" s="77">
        <v>2701394</v>
      </c>
      <c r="Q41" s="77" t="s">
        <v>16775</v>
      </c>
      <c r="R41" s="77">
        <v>2033</v>
      </c>
      <c r="S41" s="77" t="s">
        <v>16776</v>
      </c>
      <c r="T41" s="77">
        <v>2</v>
      </c>
      <c r="U41" s="77" t="s">
        <v>16767</v>
      </c>
      <c r="V41" s="77" t="s">
        <v>16768</v>
      </c>
      <c r="W41" s="77" t="s">
        <v>16769</v>
      </c>
      <c r="X41" s="77"/>
    </row>
    <row r="42" spans="15:24" x14ac:dyDescent="0.25">
      <c r="O42" s="77" t="str">
        <f t="shared" si="0"/>
        <v>2300255_2033</v>
      </c>
      <c r="P42" s="77">
        <v>2300255</v>
      </c>
      <c r="Q42" s="77" t="s">
        <v>584</v>
      </c>
      <c r="R42" s="77">
        <v>2033</v>
      </c>
      <c r="S42" s="77" t="s">
        <v>16776</v>
      </c>
      <c r="T42" s="77">
        <v>2</v>
      </c>
      <c r="U42" s="77" t="s">
        <v>16767</v>
      </c>
      <c r="V42" s="77" t="s">
        <v>16768</v>
      </c>
      <c r="W42" s="77" t="s">
        <v>16769</v>
      </c>
      <c r="X42" s="77"/>
    </row>
    <row r="43" spans="15:24" x14ac:dyDescent="0.25">
      <c r="O43" s="77" t="str">
        <f t="shared" si="0"/>
        <v>2704403_2033</v>
      </c>
      <c r="P43" s="77">
        <v>2704403</v>
      </c>
      <c r="Q43" s="77" t="s">
        <v>999</v>
      </c>
      <c r="R43" s="77">
        <v>2033</v>
      </c>
      <c r="S43" s="77" t="s">
        <v>16776</v>
      </c>
      <c r="T43" s="77">
        <v>2</v>
      </c>
      <c r="U43" s="77" t="s">
        <v>16767</v>
      </c>
      <c r="V43" s="77" t="s">
        <v>16768</v>
      </c>
      <c r="W43" s="77" t="s">
        <v>16769</v>
      </c>
      <c r="X43" s="77"/>
    </row>
    <row r="44" spans="15:24" x14ac:dyDescent="0.25">
      <c r="O44" s="77" t="str">
        <f t="shared" si="0"/>
        <v>2302067_2033</v>
      </c>
      <c r="P44" s="77">
        <v>2302067</v>
      </c>
      <c r="Q44" s="77" t="s">
        <v>591</v>
      </c>
      <c r="R44" s="77">
        <v>2033</v>
      </c>
      <c r="S44" s="77" t="s">
        <v>16776</v>
      </c>
      <c r="T44" s="77">
        <v>2</v>
      </c>
      <c r="U44" s="77" t="s">
        <v>16767</v>
      </c>
      <c r="V44" s="77" t="s">
        <v>16768</v>
      </c>
      <c r="W44" s="77" t="s">
        <v>16769</v>
      </c>
      <c r="X44" s="77"/>
    </row>
    <row r="45" spans="15:24" x14ac:dyDescent="0.25">
      <c r="O45" s="77" t="str">
        <f t="shared" si="0"/>
        <v>2712290_2033</v>
      </c>
      <c r="P45" s="77">
        <v>2712290</v>
      </c>
      <c r="Q45" s="77" t="s">
        <v>397</v>
      </c>
      <c r="R45" s="77">
        <v>2033</v>
      </c>
      <c r="S45" s="77" t="s">
        <v>16776</v>
      </c>
      <c r="T45" s="77">
        <v>2</v>
      </c>
      <c r="U45" s="77" t="s">
        <v>16767</v>
      </c>
      <c r="V45" s="77" t="s">
        <v>16768</v>
      </c>
      <c r="W45" s="77" t="s">
        <v>16769</v>
      </c>
      <c r="X45" s="77"/>
    </row>
    <row r="46" spans="15:24" x14ac:dyDescent="0.25">
      <c r="O46" s="77" t="str">
        <f t="shared" si="0"/>
        <v>2701394_2034</v>
      </c>
      <c r="P46" s="77">
        <v>2701394</v>
      </c>
      <c r="Q46" s="77" t="s">
        <v>16775</v>
      </c>
      <c r="R46" s="77">
        <v>2034</v>
      </c>
      <c r="S46" s="77" t="s">
        <v>16777</v>
      </c>
      <c r="T46" s="77">
        <v>2</v>
      </c>
      <c r="U46" s="77" t="s">
        <v>16767</v>
      </c>
      <c r="V46" s="77" t="s">
        <v>16768</v>
      </c>
      <c r="W46" s="77" t="s">
        <v>16769</v>
      </c>
      <c r="X46" s="77"/>
    </row>
    <row r="47" spans="15:24" x14ac:dyDescent="0.25">
      <c r="O47" s="77" t="str">
        <f t="shared" si="0"/>
        <v>2302067_2034</v>
      </c>
      <c r="P47" s="77">
        <v>2302067</v>
      </c>
      <c r="Q47" s="77" t="s">
        <v>591</v>
      </c>
      <c r="R47" s="77">
        <v>2034</v>
      </c>
      <c r="S47" s="77" t="s">
        <v>16777</v>
      </c>
      <c r="T47" s="77">
        <v>2</v>
      </c>
      <c r="U47" s="77" t="s">
        <v>16767</v>
      </c>
      <c r="V47" s="77" t="s">
        <v>16768</v>
      </c>
      <c r="W47" s="77" t="s">
        <v>16769</v>
      </c>
      <c r="X47" s="77"/>
    </row>
    <row r="48" spans="15:24" x14ac:dyDescent="0.25">
      <c r="O48" s="77" t="str">
        <f t="shared" si="0"/>
        <v>2701394_2035</v>
      </c>
      <c r="P48" s="77">
        <v>2701394</v>
      </c>
      <c r="Q48" s="77" t="s">
        <v>16775</v>
      </c>
      <c r="R48" s="77">
        <v>2035</v>
      </c>
      <c r="S48" s="77" t="s">
        <v>892</v>
      </c>
      <c r="T48" s="77">
        <v>0</v>
      </c>
      <c r="U48" s="77" t="s">
        <v>16767</v>
      </c>
      <c r="V48" s="77" t="s">
        <v>16768</v>
      </c>
      <c r="W48" s="77" t="s">
        <v>16778</v>
      </c>
      <c r="X48" s="77"/>
    </row>
    <row r="49" spans="15:24" x14ac:dyDescent="0.25">
      <c r="O49" s="77" t="str">
        <f t="shared" si="0"/>
        <v>2301148_2035</v>
      </c>
      <c r="P49" s="77">
        <v>2301148</v>
      </c>
      <c r="Q49" s="77" t="s">
        <v>350</v>
      </c>
      <c r="R49" s="77">
        <v>2035</v>
      </c>
      <c r="S49" s="77" t="s">
        <v>892</v>
      </c>
      <c r="T49" s="77">
        <v>0</v>
      </c>
      <c r="U49" s="77" t="s">
        <v>16767</v>
      </c>
      <c r="V49" s="77" t="s">
        <v>16768</v>
      </c>
      <c r="W49" s="77" t="s">
        <v>16778</v>
      </c>
      <c r="X49" s="77"/>
    </row>
    <row r="50" spans="15:24" x14ac:dyDescent="0.25">
      <c r="O50" s="77" t="str">
        <f t="shared" si="0"/>
        <v>2704403_2121</v>
      </c>
      <c r="P50" s="77">
        <v>2704403</v>
      </c>
      <c r="Q50" s="77" t="s">
        <v>999</v>
      </c>
      <c r="R50" s="77">
        <v>2121</v>
      </c>
      <c r="S50" s="77" t="s">
        <v>16779</v>
      </c>
      <c r="T50" s="77">
        <v>2</v>
      </c>
      <c r="U50" s="77" t="s">
        <v>16767</v>
      </c>
      <c r="V50" s="77" t="s">
        <v>16768</v>
      </c>
      <c r="W50" s="77" t="s">
        <v>16769</v>
      </c>
      <c r="X50" s="77"/>
    </row>
    <row r="51" spans="15:24" x14ac:dyDescent="0.25">
      <c r="O51" s="77" t="str">
        <f t="shared" si="0"/>
        <v>2302067_2121</v>
      </c>
      <c r="P51" s="77">
        <v>2302067</v>
      </c>
      <c r="Q51" s="77" t="s">
        <v>591</v>
      </c>
      <c r="R51" s="77">
        <v>2121</v>
      </c>
      <c r="S51" s="77" t="s">
        <v>16779</v>
      </c>
      <c r="T51" s="77">
        <v>2</v>
      </c>
      <c r="U51" s="77" t="s">
        <v>16767</v>
      </c>
      <c r="V51" s="77" t="s">
        <v>16768</v>
      </c>
      <c r="W51" s="77" t="s">
        <v>16769</v>
      </c>
      <c r="X51" s="77"/>
    </row>
    <row r="52" spans="15:24" x14ac:dyDescent="0.25">
      <c r="O52" s="77" t="str">
        <f t="shared" si="0"/>
        <v>2712290_2121</v>
      </c>
      <c r="P52" s="77">
        <v>2712290</v>
      </c>
      <c r="Q52" s="77" t="s">
        <v>397</v>
      </c>
      <c r="R52" s="77">
        <v>2121</v>
      </c>
      <c r="S52" s="77" t="s">
        <v>16779</v>
      </c>
      <c r="T52" s="77">
        <v>2</v>
      </c>
      <c r="U52" s="77" t="s">
        <v>16767</v>
      </c>
      <c r="V52" s="77" t="s">
        <v>16768</v>
      </c>
      <c r="W52" s="77" t="s">
        <v>16769</v>
      </c>
      <c r="X52" s="77"/>
    </row>
    <row r="53" spans="15:24" x14ac:dyDescent="0.25">
      <c r="O53" s="77" t="str">
        <f t="shared" si="0"/>
        <v>2300255_2121</v>
      </c>
      <c r="P53" s="77">
        <v>2300255</v>
      </c>
      <c r="Q53" s="77" t="s">
        <v>584</v>
      </c>
      <c r="R53" s="77">
        <v>2121</v>
      </c>
      <c r="S53" s="77" t="s">
        <v>16779</v>
      </c>
      <c r="T53" s="77">
        <v>2</v>
      </c>
      <c r="U53" s="77" t="s">
        <v>16767</v>
      </c>
      <c r="V53" s="77" t="s">
        <v>16768</v>
      </c>
      <c r="W53" s="77" t="s">
        <v>16769</v>
      </c>
      <c r="X53" s="77"/>
    </row>
    <row r="54" spans="15:24" x14ac:dyDescent="0.25">
      <c r="O54" s="77" t="str">
        <f t="shared" si="0"/>
        <v>2710390_2121</v>
      </c>
      <c r="P54" s="77">
        <v>2710390</v>
      </c>
      <c r="Q54" s="77" t="s">
        <v>1200</v>
      </c>
      <c r="R54" s="77">
        <v>2121</v>
      </c>
      <c r="S54" s="77" t="s">
        <v>16779</v>
      </c>
      <c r="T54" s="77">
        <v>2</v>
      </c>
      <c r="U54" s="77" t="s">
        <v>16767</v>
      </c>
      <c r="V54" s="77" t="s">
        <v>16768</v>
      </c>
      <c r="W54" s="77" t="s">
        <v>16769</v>
      </c>
      <c r="X54" s="77"/>
    </row>
    <row r="55" spans="15:24" x14ac:dyDescent="0.25">
      <c r="O55" s="77" t="str">
        <f t="shared" si="0"/>
        <v>2302760_2121</v>
      </c>
      <c r="P55" s="77">
        <v>2302760</v>
      </c>
      <c r="Q55" s="77" t="s">
        <v>1232</v>
      </c>
      <c r="R55" s="77">
        <v>2121</v>
      </c>
      <c r="S55" s="77" t="s">
        <v>16779</v>
      </c>
      <c r="T55" s="77">
        <v>2</v>
      </c>
      <c r="U55" s="77" t="s">
        <v>16767</v>
      </c>
      <c r="V55" s="77" t="s">
        <v>16768</v>
      </c>
      <c r="W55" s="77" t="s">
        <v>16769</v>
      </c>
      <c r="X55" s="77"/>
    </row>
    <row r="56" spans="15:24" x14ac:dyDescent="0.25">
      <c r="O56" s="77" t="str">
        <f t="shared" si="0"/>
        <v>2705404_2121</v>
      </c>
      <c r="P56" s="77">
        <v>2705404</v>
      </c>
      <c r="Q56" s="77" t="s">
        <v>656</v>
      </c>
      <c r="R56" s="77">
        <v>2121</v>
      </c>
      <c r="S56" s="77" t="s">
        <v>16779</v>
      </c>
      <c r="T56" s="77">
        <v>2</v>
      </c>
      <c r="U56" s="77" t="s">
        <v>16767</v>
      </c>
      <c r="V56" s="77" t="s">
        <v>16768</v>
      </c>
      <c r="W56" s="77" t="s">
        <v>16769</v>
      </c>
      <c r="X56" s="77"/>
    </row>
    <row r="57" spans="15:24" x14ac:dyDescent="0.25">
      <c r="O57" s="77" t="str">
        <f t="shared" si="0"/>
        <v>2705408_2121</v>
      </c>
      <c r="P57" s="77">
        <v>2705408</v>
      </c>
      <c r="Q57" s="77" t="s">
        <v>660</v>
      </c>
      <c r="R57" s="77">
        <v>2121</v>
      </c>
      <c r="S57" s="77" t="s">
        <v>16779</v>
      </c>
      <c r="T57" s="77">
        <v>2</v>
      </c>
      <c r="U57" s="77" t="s">
        <v>16767</v>
      </c>
      <c r="V57" s="77" t="s">
        <v>16768</v>
      </c>
      <c r="W57" s="77" t="s">
        <v>16769</v>
      </c>
      <c r="X57" s="77"/>
    </row>
    <row r="58" spans="15:24" x14ac:dyDescent="0.25">
      <c r="O58" s="77" t="str">
        <f t="shared" si="0"/>
        <v>2302940_2121</v>
      </c>
      <c r="P58" s="77">
        <v>2302940</v>
      </c>
      <c r="Q58" s="77" t="s">
        <v>16780</v>
      </c>
      <c r="R58" s="77">
        <v>2121</v>
      </c>
      <c r="S58" s="77" t="s">
        <v>16779</v>
      </c>
      <c r="T58" s="77">
        <v>2</v>
      </c>
      <c r="U58" s="77" t="s">
        <v>16767</v>
      </c>
      <c r="V58" s="77" t="s">
        <v>16768</v>
      </c>
      <c r="W58" s="77" t="s">
        <v>16769</v>
      </c>
      <c r="X58" s="77"/>
    </row>
    <row r="59" spans="15:24" x14ac:dyDescent="0.25">
      <c r="O59" s="77" t="str">
        <f t="shared" si="0"/>
        <v>2704389_2121</v>
      </c>
      <c r="P59" s="77">
        <v>2704389</v>
      </c>
      <c r="Q59" s="77" t="s">
        <v>16773</v>
      </c>
      <c r="R59" s="77">
        <v>2121</v>
      </c>
      <c r="S59" s="77" t="s">
        <v>16779</v>
      </c>
      <c r="T59" s="77">
        <v>2</v>
      </c>
      <c r="U59" s="77" t="s">
        <v>16767</v>
      </c>
      <c r="V59" s="77" t="s">
        <v>16768</v>
      </c>
      <c r="W59" s="77" t="s">
        <v>16769</v>
      </c>
      <c r="X59" s="77"/>
    </row>
    <row r="60" spans="15:24" x14ac:dyDescent="0.25">
      <c r="O60" s="77" t="str">
        <f t="shared" si="0"/>
        <v>2710390_3063</v>
      </c>
      <c r="P60" s="77">
        <v>2710390</v>
      </c>
      <c r="Q60" s="77" t="s">
        <v>1200</v>
      </c>
      <c r="R60" s="77">
        <v>3063</v>
      </c>
      <c r="S60" s="77" t="s">
        <v>16781</v>
      </c>
      <c r="T60" s="77">
        <v>2</v>
      </c>
      <c r="U60" s="77" t="s">
        <v>16767</v>
      </c>
      <c r="V60" s="77" t="s">
        <v>16768</v>
      </c>
      <c r="W60" s="77" t="s">
        <v>16769</v>
      </c>
      <c r="X60" s="77">
        <v>4</v>
      </c>
    </row>
    <row r="61" spans="15:24" x14ac:dyDescent="0.25">
      <c r="O61" s="77" t="str">
        <f t="shared" si="0"/>
        <v>2300255_3063</v>
      </c>
      <c r="P61" s="77">
        <v>2300255</v>
      </c>
      <c r="Q61" s="77" t="s">
        <v>584</v>
      </c>
      <c r="R61" s="77">
        <v>3063</v>
      </c>
      <c r="S61" s="77" t="s">
        <v>16781</v>
      </c>
      <c r="T61" s="77">
        <v>2</v>
      </c>
      <c r="U61" s="77" t="s">
        <v>16767</v>
      </c>
      <c r="V61" s="77" t="s">
        <v>16768</v>
      </c>
      <c r="W61" s="77" t="s">
        <v>16769</v>
      </c>
      <c r="X61" s="77">
        <v>4</v>
      </c>
    </row>
    <row r="62" spans="15:24" x14ac:dyDescent="0.25">
      <c r="O62" s="77" t="str">
        <f t="shared" si="0"/>
        <v>2711122_3063</v>
      </c>
      <c r="P62" s="77">
        <v>2711122</v>
      </c>
      <c r="Q62" s="77" t="s">
        <v>16770</v>
      </c>
      <c r="R62" s="77">
        <v>3063</v>
      </c>
      <c r="S62" s="77" t="s">
        <v>16781</v>
      </c>
      <c r="T62" s="77">
        <v>2</v>
      </c>
      <c r="U62" s="77" t="s">
        <v>16767</v>
      </c>
      <c r="V62" s="77" t="s">
        <v>16768</v>
      </c>
      <c r="W62" s="77" t="s">
        <v>16769</v>
      </c>
      <c r="X62" s="77">
        <v>4</v>
      </c>
    </row>
    <row r="63" spans="15:24" x14ac:dyDescent="0.25">
      <c r="O63" s="77" t="str">
        <f t="shared" si="0"/>
        <v>2709839_3063</v>
      </c>
      <c r="P63" s="77">
        <v>2709839</v>
      </c>
      <c r="Q63" s="77" t="s">
        <v>1160</v>
      </c>
      <c r="R63" s="77">
        <v>3063</v>
      </c>
      <c r="S63" s="77" t="s">
        <v>16781</v>
      </c>
      <c r="T63" s="77">
        <v>2</v>
      </c>
      <c r="U63" s="77" t="s">
        <v>16767</v>
      </c>
      <c r="V63" s="77" t="s">
        <v>16768</v>
      </c>
      <c r="W63" s="77" t="s">
        <v>16769</v>
      </c>
      <c r="X63" s="77">
        <v>4</v>
      </c>
    </row>
    <row r="64" spans="15:24" x14ac:dyDescent="0.25">
      <c r="O64" s="77" t="str">
        <f t="shared" si="0"/>
        <v>2704403_3063</v>
      </c>
      <c r="P64" s="77">
        <v>2704403</v>
      </c>
      <c r="Q64" s="77" t="s">
        <v>999</v>
      </c>
      <c r="R64" s="77">
        <v>3063</v>
      </c>
      <c r="S64" s="77" t="s">
        <v>16781</v>
      </c>
      <c r="T64" s="77">
        <v>2</v>
      </c>
      <c r="U64" s="77" t="s">
        <v>16767</v>
      </c>
      <c r="V64" s="77" t="s">
        <v>16768</v>
      </c>
      <c r="W64" s="77" t="s">
        <v>16769</v>
      </c>
      <c r="X64" s="77">
        <v>4</v>
      </c>
    </row>
    <row r="65" spans="15:24" x14ac:dyDescent="0.25">
      <c r="O65" s="77" t="str">
        <f t="shared" si="0"/>
        <v>2708605_3063</v>
      </c>
      <c r="P65" s="77">
        <v>2708605</v>
      </c>
      <c r="Q65" s="77" t="s">
        <v>16772</v>
      </c>
      <c r="R65" s="77">
        <v>3063</v>
      </c>
      <c r="S65" s="77" t="s">
        <v>16781</v>
      </c>
      <c r="T65" s="77">
        <v>2</v>
      </c>
      <c r="U65" s="77" t="s">
        <v>16767</v>
      </c>
      <c r="V65" s="77" t="s">
        <v>16768</v>
      </c>
      <c r="W65" s="77" t="s">
        <v>16769</v>
      </c>
      <c r="X65" s="77">
        <v>4</v>
      </c>
    </row>
    <row r="66" spans="15:24" x14ac:dyDescent="0.25">
      <c r="O66" s="77" t="str">
        <f t="shared" si="0"/>
        <v>2705428_1505</v>
      </c>
      <c r="P66" s="77">
        <v>2705428</v>
      </c>
      <c r="Q66" s="77" t="s">
        <v>663</v>
      </c>
      <c r="R66" s="77">
        <v>1505</v>
      </c>
      <c r="S66" s="77" t="s">
        <v>675</v>
      </c>
      <c r="T66" s="77">
        <v>0</v>
      </c>
      <c r="U66" s="77" t="s">
        <v>16782</v>
      </c>
      <c r="V66" s="77" t="s">
        <v>16783</v>
      </c>
      <c r="W66" s="77" t="s">
        <v>16784</v>
      </c>
      <c r="X66" s="77"/>
    </row>
    <row r="67" spans="15:24" x14ac:dyDescent="0.25">
      <c r="O67" s="77" t="str">
        <f t="shared" ref="O67:O130" si="1">_xlfn.CONCAT(P67,"_",R67)</f>
        <v>2705946_1505</v>
      </c>
      <c r="P67" s="77">
        <v>2705946</v>
      </c>
      <c r="Q67" s="77" t="s">
        <v>671</v>
      </c>
      <c r="R67" s="77">
        <v>1505</v>
      </c>
      <c r="S67" s="77" t="s">
        <v>675</v>
      </c>
      <c r="T67" s="77">
        <v>0</v>
      </c>
      <c r="U67" s="77" t="s">
        <v>16782</v>
      </c>
      <c r="V67" s="77" t="s">
        <v>16783</v>
      </c>
      <c r="W67" s="77" t="s">
        <v>16784</v>
      </c>
      <c r="X67" s="77"/>
    </row>
    <row r="68" spans="15:24" x14ac:dyDescent="0.25">
      <c r="O68" s="77" t="str">
        <f t="shared" si="1"/>
        <v>2707887_1505</v>
      </c>
      <c r="P68" s="77">
        <v>2707887</v>
      </c>
      <c r="Q68" s="77" t="s">
        <v>698</v>
      </c>
      <c r="R68" s="77">
        <v>1505</v>
      </c>
      <c r="S68" s="77" t="s">
        <v>675</v>
      </c>
      <c r="T68" s="77">
        <v>0</v>
      </c>
      <c r="U68" s="77" t="s">
        <v>16782</v>
      </c>
      <c r="V68" s="77" t="s">
        <v>16783</v>
      </c>
      <c r="W68" s="77" t="s">
        <v>16784</v>
      </c>
      <c r="X68" s="77"/>
    </row>
    <row r="69" spans="15:24" x14ac:dyDescent="0.25">
      <c r="O69" s="77" t="str">
        <f t="shared" si="1"/>
        <v>2708635_1505</v>
      </c>
      <c r="P69" s="77">
        <v>2708635</v>
      </c>
      <c r="Q69" s="77" t="s">
        <v>710</v>
      </c>
      <c r="R69" s="77">
        <v>1505</v>
      </c>
      <c r="S69" s="77" t="s">
        <v>675</v>
      </c>
      <c r="T69" s="77">
        <v>0</v>
      </c>
      <c r="U69" s="77" t="s">
        <v>16782</v>
      </c>
      <c r="V69" s="77" t="s">
        <v>16783</v>
      </c>
      <c r="W69" s="77" t="s">
        <v>16784</v>
      </c>
      <c r="X69" s="77"/>
    </row>
    <row r="70" spans="15:24" x14ac:dyDescent="0.25">
      <c r="O70" s="77" t="str">
        <f t="shared" si="1"/>
        <v>2710999_1505</v>
      </c>
      <c r="P70" s="77">
        <v>2710999</v>
      </c>
      <c r="Q70" s="77" t="s">
        <v>725</v>
      </c>
      <c r="R70" s="77">
        <v>1505</v>
      </c>
      <c r="S70" s="77" t="s">
        <v>675</v>
      </c>
      <c r="T70" s="77">
        <v>0</v>
      </c>
      <c r="U70" s="77" t="s">
        <v>16782</v>
      </c>
      <c r="V70" s="77" t="s">
        <v>16783</v>
      </c>
      <c r="W70" s="77" t="s">
        <v>16784</v>
      </c>
      <c r="X70" s="77"/>
    </row>
    <row r="71" spans="15:24" x14ac:dyDescent="0.25">
      <c r="O71" s="77" t="str">
        <f t="shared" si="1"/>
        <v>2712858_1505</v>
      </c>
      <c r="P71" s="77">
        <v>2712858</v>
      </c>
      <c r="Q71" s="77" t="s">
        <v>738</v>
      </c>
      <c r="R71" s="77">
        <v>1505</v>
      </c>
      <c r="S71" s="77" t="s">
        <v>675</v>
      </c>
      <c r="T71" s="77">
        <v>0</v>
      </c>
      <c r="U71" s="77" t="s">
        <v>16782</v>
      </c>
      <c r="V71" s="77" t="s">
        <v>16783</v>
      </c>
      <c r="W71" s="77" t="s">
        <v>16784</v>
      </c>
      <c r="X71" s="77"/>
    </row>
    <row r="72" spans="15:24" x14ac:dyDescent="0.25">
      <c r="O72" s="77" t="str">
        <f t="shared" si="1"/>
        <v>2300275_1505</v>
      </c>
      <c r="P72" s="77">
        <v>2300275</v>
      </c>
      <c r="Q72" s="77" t="s">
        <v>758</v>
      </c>
      <c r="R72" s="77">
        <v>1505</v>
      </c>
      <c r="S72" s="77" t="s">
        <v>675</v>
      </c>
      <c r="T72" s="77">
        <v>0</v>
      </c>
      <c r="U72" s="77" t="s">
        <v>16782</v>
      </c>
      <c r="V72" s="77" t="s">
        <v>16783</v>
      </c>
      <c r="W72" s="77" t="s">
        <v>16784</v>
      </c>
      <c r="X72" s="77"/>
    </row>
    <row r="73" spans="15:24" x14ac:dyDescent="0.25">
      <c r="O73" s="77" t="str">
        <f t="shared" si="1"/>
        <v>2302059_1505</v>
      </c>
      <c r="P73" s="77">
        <v>2302059</v>
      </c>
      <c r="Q73" s="77" t="s">
        <v>782</v>
      </c>
      <c r="R73" s="77">
        <v>1505</v>
      </c>
      <c r="S73" s="77" t="s">
        <v>675</v>
      </c>
      <c r="T73" s="77">
        <v>0</v>
      </c>
      <c r="U73" s="77" t="s">
        <v>16782</v>
      </c>
      <c r="V73" s="77" t="s">
        <v>16783</v>
      </c>
      <c r="W73" s="77" t="s">
        <v>16784</v>
      </c>
      <c r="X73" s="77" t="s">
        <v>16785</v>
      </c>
    </row>
    <row r="74" spans="15:24" x14ac:dyDescent="0.25">
      <c r="O74" s="77" t="str">
        <f t="shared" si="1"/>
        <v>2701375_1505</v>
      </c>
      <c r="P74" s="77">
        <v>2701375</v>
      </c>
      <c r="Q74" s="77" t="s">
        <v>801</v>
      </c>
      <c r="R74" s="77">
        <v>1505</v>
      </c>
      <c r="S74" s="77" t="s">
        <v>675</v>
      </c>
      <c r="T74" s="77">
        <v>0</v>
      </c>
      <c r="U74" s="77" t="s">
        <v>16782</v>
      </c>
      <c r="V74" s="77" t="s">
        <v>16783</v>
      </c>
      <c r="W74" s="77" t="s">
        <v>16784</v>
      </c>
      <c r="X74" s="77"/>
    </row>
    <row r="75" spans="15:24" x14ac:dyDescent="0.25">
      <c r="O75" s="77" t="str">
        <f t="shared" si="1"/>
        <v>2701465_1505</v>
      </c>
      <c r="P75" s="77">
        <v>2701465</v>
      </c>
      <c r="Q75" s="77" t="s">
        <v>633</v>
      </c>
      <c r="R75" s="77">
        <v>1505</v>
      </c>
      <c r="S75" s="77" t="s">
        <v>675</v>
      </c>
      <c r="T75" s="77">
        <v>0</v>
      </c>
      <c r="U75" s="77" t="s">
        <v>16782</v>
      </c>
      <c r="V75" s="77" t="s">
        <v>16783</v>
      </c>
      <c r="W75" s="77" t="s">
        <v>16784</v>
      </c>
      <c r="X75" s="77"/>
    </row>
    <row r="76" spans="15:24" x14ac:dyDescent="0.25">
      <c r="O76" s="77" t="str">
        <f t="shared" si="1"/>
        <v>2702504_1505</v>
      </c>
      <c r="P76" s="77">
        <v>2702504</v>
      </c>
      <c r="Q76" s="77" t="s">
        <v>642</v>
      </c>
      <c r="R76" s="77">
        <v>1505</v>
      </c>
      <c r="S76" s="77" t="s">
        <v>675</v>
      </c>
      <c r="T76" s="77">
        <v>0</v>
      </c>
      <c r="U76" s="77" t="s">
        <v>16782</v>
      </c>
      <c r="V76" s="77" t="s">
        <v>16783</v>
      </c>
      <c r="W76" s="77" t="s">
        <v>16784</v>
      </c>
      <c r="X76" s="77"/>
    </row>
    <row r="77" spans="15:24" x14ac:dyDescent="0.25">
      <c r="O77" s="77" t="str">
        <f t="shared" si="1"/>
        <v>2709439_1505</v>
      </c>
      <c r="P77" s="77">
        <v>2709439</v>
      </c>
      <c r="Q77" s="77" t="s">
        <v>878</v>
      </c>
      <c r="R77" s="77">
        <v>1505</v>
      </c>
      <c r="S77" s="77" t="s">
        <v>675</v>
      </c>
      <c r="T77" s="77">
        <v>0</v>
      </c>
      <c r="U77" s="77" t="s">
        <v>16782</v>
      </c>
      <c r="V77" s="77" t="s">
        <v>16783</v>
      </c>
      <c r="W77" s="77" t="s">
        <v>16784</v>
      </c>
      <c r="X77" s="77"/>
    </row>
    <row r="78" spans="15:24" x14ac:dyDescent="0.25">
      <c r="O78" s="77" t="str">
        <f t="shared" si="1"/>
        <v>2712486_1505</v>
      </c>
      <c r="P78" s="77">
        <v>2712486</v>
      </c>
      <c r="Q78" s="77" t="s">
        <v>734</v>
      </c>
      <c r="R78" s="77">
        <v>1505</v>
      </c>
      <c r="S78" s="77" t="s">
        <v>675</v>
      </c>
      <c r="T78" s="77">
        <v>0</v>
      </c>
      <c r="U78" s="77" t="s">
        <v>16782</v>
      </c>
      <c r="V78" s="77" t="s">
        <v>16783</v>
      </c>
      <c r="W78" s="77" t="s">
        <v>16784</v>
      </c>
      <c r="X78" s="77"/>
    </row>
    <row r="79" spans="15:24" x14ac:dyDescent="0.25">
      <c r="O79" s="77" t="str">
        <f t="shared" si="1"/>
        <v>2300164_1505</v>
      </c>
      <c r="P79" s="77">
        <v>2300164</v>
      </c>
      <c r="Q79" s="77" t="s">
        <v>947</v>
      </c>
      <c r="R79" s="77">
        <v>1505</v>
      </c>
      <c r="S79" s="77" t="s">
        <v>675</v>
      </c>
      <c r="T79" s="77">
        <v>0</v>
      </c>
      <c r="U79" s="77" t="s">
        <v>16782</v>
      </c>
      <c r="V79" s="77" t="s">
        <v>16783</v>
      </c>
      <c r="W79" s="77" t="s">
        <v>16784</v>
      </c>
      <c r="X79" s="77"/>
    </row>
    <row r="80" spans="15:24" x14ac:dyDescent="0.25">
      <c r="O80" s="77" t="str">
        <f t="shared" si="1"/>
        <v>2707887_2034</v>
      </c>
      <c r="P80" s="77">
        <v>2707887</v>
      </c>
      <c r="Q80" s="77" t="s">
        <v>698</v>
      </c>
      <c r="R80" s="77">
        <v>2034</v>
      </c>
      <c r="S80" s="77" t="s">
        <v>16777</v>
      </c>
      <c r="T80" s="77">
        <v>0</v>
      </c>
      <c r="U80" s="77" t="s">
        <v>16782</v>
      </c>
      <c r="V80" s="77" t="s">
        <v>16783</v>
      </c>
      <c r="W80" s="77" t="s">
        <v>16784</v>
      </c>
      <c r="X80" s="77"/>
    </row>
    <row r="81" spans="1:24" x14ac:dyDescent="0.25">
      <c r="O81" s="77" t="str">
        <f t="shared" si="1"/>
        <v>2708635_2034</v>
      </c>
      <c r="P81" s="77">
        <v>2708635</v>
      </c>
      <c r="Q81" s="77" t="s">
        <v>710</v>
      </c>
      <c r="R81" s="77">
        <v>2034</v>
      </c>
      <c r="S81" s="77" t="s">
        <v>16777</v>
      </c>
      <c r="T81" s="77">
        <v>0</v>
      </c>
      <c r="U81" s="77" t="s">
        <v>16782</v>
      </c>
      <c r="V81" s="77" t="s">
        <v>16783</v>
      </c>
      <c r="W81" s="77" t="s">
        <v>16784</v>
      </c>
      <c r="X81" s="77"/>
    </row>
    <row r="82" spans="1:24" x14ac:dyDescent="0.25">
      <c r="O82" s="77" t="str">
        <f t="shared" si="1"/>
        <v>2712858_2034</v>
      </c>
      <c r="P82" s="77">
        <v>2712858</v>
      </c>
      <c r="Q82" s="77" t="s">
        <v>738</v>
      </c>
      <c r="R82" s="77">
        <v>2034</v>
      </c>
      <c r="S82" s="77" t="s">
        <v>16777</v>
      </c>
      <c r="T82" s="77">
        <v>0</v>
      </c>
      <c r="U82" s="77" t="s">
        <v>16782</v>
      </c>
      <c r="V82" s="77" t="s">
        <v>16783</v>
      </c>
      <c r="W82" s="77" t="s">
        <v>16784</v>
      </c>
      <c r="X82" s="77"/>
    </row>
    <row r="83" spans="1:24" x14ac:dyDescent="0.25">
      <c r="O83" s="77" t="str">
        <f t="shared" si="1"/>
        <v>2302059_2034</v>
      </c>
      <c r="P83" s="77">
        <v>2302059</v>
      </c>
      <c r="Q83" s="77" t="s">
        <v>782</v>
      </c>
      <c r="R83" s="77">
        <v>2034</v>
      </c>
      <c r="S83" s="77" t="s">
        <v>16777</v>
      </c>
      <c r="T83" s="77">
        <v>0</v>
      </c>
      <c r="U83" s="77" t="s">
        <v>16782</v>
      </c>
      <c r="V83" s="77" t="s">
        <v>16783</v>
      </c>
      <c r="W83" s="77" t="s">
        <v>16784</v>
      </c>
      <c r="X83" s="77" t="s">
        <v>16785</v>
      </c>
    </row>
    <row r="84" spans="1:24" x14ac:dyDescent="0.25">
      <c r="O84" s="77" t="str">
        <f t="shared" si="1"/>
        <v>2701465_2034</v>
      </c>
      <c r="P84" s="77">
        <v>2701465</v>
      </c>
      <c r="Q84" s="77" t="s">
        <v>633</v>
      </c>
      <c r="R84" s="77">
        <v>2034</v>
      </c>
      <c r="S84" s="77" t="s">
        <v>16777</v>
      </c>
      <c r="T84" s="77">
        <v>0</v>
      </c>
      <c r="U84" s="77" t="s">
        <v>16782</v>
      </c>
      <c r="V84" s="77" t="s">
        <v>16783</v>
      </c>
      <c r="W84" s="77" t="s">
        <v>16784</v>
      </c>
      <c r="X84" s="77"/>
    </row>
    <row r="85" spans="1:24" x14ac:dyDescent="0.25">
      <c r="O85" s="77" t="str">
        <f t="shared" si="1"/>
        <v>2300164_2034</v>
      </c>
      <c r="P85" s="77">
        <v>2300164</v>
      </c>
      <c r="Q85" s="77" t="s">
        <v>947</v>
      </c>
      <c r="R85" s="77">
        <v>2034</v>
      </c>
      <c r="S85" s="77" t="s">
        <v>16777</v>
      </c>
      <c r="T85" s="77">
        <v>0</v>
      </c>
      <c r="U85" s="77" t="s">
        <v>16782</v>
      </c>
      <c r="V85" s="77" t="s">
        <v>16783</v>
      </c>
      <c r="W85" s="77" t="s">
        <v>16784</v>
      </c>
      <c r="X85" s="77"/>
    </row>
    <row r="86" spans="1:24" x14ac:dyDescent="0.25">
      <c r="O86" s="77" t="str">
        <f t="shared" si="1"/>
        <v>2711421_2034</v>
      </c>
      <c r="P86" s="77">
        <v>2711421</v>
      </c>
      <c r="Q86" s="77" t="s">
        <v>974</v>
      </c>
      <c r="R86" s="77">
        <v>2034</v>
      </c>
      <c r="S86" s="77" t="s">
        <v>16777</v>
      </c>
      <c r="T86" s="77">
        <v>0</v>
      </c>
      <c r="U86" s="77" t="s">
        <v>16782</v>
      </c>
      <c r="V86" s="77" t="s">
        <v>16783</v>
      </c>
      <c r="W86" s="77" t="s">
        <v>16784</v>
      </c>
      <c r="X86" s="77"/>
    </row>
    <row r="87" spans="1:24" x14ac:dyDescent="0.25">
      <c r="O87" s="77" t="str">
        <f t="shared" si="1"/>
        <v>2707887_3064</v>
      </c>
      <c r="P87" s="77">
        <v>2707887</v>
      </c>
      <c r="Q87" s="77" t="s">
        <v>698</v>
      </c>
      <c r="R87" s="77">
        <v>3064</v>
      </c>
      <c r="S87" s="77" t="s">
        <v>16786</v>
      </c>
      <c r="T87" s="77">
        <v>0</v>
      </c>
      <c r="U87" s="77" t="s">
        <v>16782</v>
      </c>
      <c r="V87" s="77" t="s">
        <v>16783</v>
      </c>
      <c r="W87" s="77" t="s">
        <v>16784</v>
      </c>
      <c r="X87" s="77"/>
    </row>
    <row r="88" spans="1:24" x14ac:dyDescent="0.25">
      <c r="O88" s="77" t="str">
        <f t="shared" si="1"/>
        <v>2300275_3064</v>
      </c>
      <c r="P88" s="77">
        <v>2300275</v>
      </c>
      <c r="Q88" s="77" t="s">
        <v>758</v>
      </c>
      <c r="R88" s="77">
        <v>3064</v>
      </c>
      <c r="S88" s="77" t="s">
        <v>16786</v>
      </c>
      <c r="T88" s="77">
        <v>0</v>
      </c>
      <c r="U88" s="77" t="s">
        <v>16782</v>
      </c>
      <c r="V88" s="77" t="s">
        <v>16783</v>
      </c>
      <c r="W88" s="77" t="s">
        <v>16784</v>
      </c>
      <c r="X88" s="77"/>
    </row>
    <row r="89" spans="1:24" x14ac:dyDescent="0.25">
      <c r="O89" s="77" t="str">
        <f t="shared" si="1"/>
        <v>2302059_3064</v>
      </c>
      <c r="P89" s="77">
        <v>2302059</v>
      </c>
      <c r="Q89" s="77" t="s">
        <v>782</v>
      </c>
      <c r="R89" s="77">
        <v>3064</v>
      </c>
      <c r="S89" s="77" t="s">
        <v>16786</v>
      </c>
      <c r="T89" s="77">
        <v>0</v>
      </c>
      <c r="U89" s="77" t="s">
        <v>16782</v>
      </c>
      <c r="V89" s="77" t="s">
        <v>16783</v>
      </c>
      <c r="W89" s="77" t="s">
        <v>16784</v>
      </c>
      <c r="X89" s="77" t="s">
        <v>16785</v>
      </c>
    </row>
    <row r="90" spans="1:24" x14ac:dyDescent="0.25">
      <c r="O90" s="77" t="str">
        <f t="shared" si="1"/>
        <v>2701181_3064</v>
      </c>
      <c r="P90" s="77">
        <v>2701181</v>
      </c>
      <c r="Q90" s="77" t="s">
        <v>797</v>
      </c>
      <c r="R90" s="77">
        <v>3064</v>
      </c>
      <c r="S90" s="77" t="s">
        <v>16786</v>
      </c>
      <c r="T90" s="77">
        <v>0</v>
      </c>
      <c r="U90" s="77" t="s">
        <v>16782</v>
      </c>
      <c r="V90" s="77" t="s">
        <v>16783</v>
      </c>
      <c r="W90" s="77" t="s">
        <v>16784</v>
      </c>
      <c r="X90" s="77"/>
    </row>
    <row r="91" spans="1:24" x14ac:dyDescent="0.25">
      <c r="O91" s="77" t="str">
        <f t="shared" si="1"/>
        <v>2701465_3064</v>
      </c>
      <c r="P91" s="77">
        <v>2701465</v>
      </c>
      <c r="Q91" s="77" t="s">
        <v>633</v>
      </c>
      <c r="R91" s="77">
        <v>3064</v>
      </c>
      <c r="S91" s="77" t="s">
        <v>16786</v>
      </c>
      <c r="T91" s="77">
        <v>0</v>
      </c>
      <c r="U91" s="77" t="s">
        <v>16782</v>
      </c>
      <c r="V91" s="77" t="s">
        <v>16783</v>
      </c>
      <c r="W91" s="77" t="s">
        <v>16784</v>
      </c>
      <c r="X91" s="77"/>
    </row>
    <row r="92" spans="1:24" x14ac:dyDescent="0.25">
      <c r="O92" s="77" t="str">
        <f t="shared" si="1"/>
        <v>2702504_3064</v>
      </c>
      <c r="P92" s="77">
        <v>2702504</v>
      </c>
      <c r="Q92" s="77" t="s">
        <v>642</v>
      </c>
      <c r="R92" s="77">
        <v>3064</v>
      </c>
      <c r="S92" s="77" t="s">
        <v>16786</v>
      </c>
      <c r="T92" s="77">
        <v>0</v>
      </c>
      <c r="U92" s="77" t="s">
        <v>16782</v>
      </c>
      <c r="V92" s="77" t="s">
        <v>16783</v>
      </c>
      <c r="W92" s="77" t="s">
        <v>16784</v>
      </c>
      <c r="X92" s="77"/>
    </row>
    <row r="93" spans="1:24" x14ac:dyDescent="0.25">
      <c r="O93" s="77" t="str">
        <f t="shared" si="1"/>
        <v>2709439_3064</v>
      </c>
      <c r="P93" s="77">
        <v>2709439</v>
      </c>
      <c r="Q93" s="77" t="s">
        <v>878</v>
      </c>
      <c r="R93" s="77">
        <v>3064</v>
      </c>
      <c r="S93" s="77" t="s">
        <v>16786</v>
      </c>
      <c r="T93" s="77">
        <v>0</v>
      </c>
      <c r="U93" s="77" t="s">
        <v>16782</v>
      </c>
      <c r="V93" s="77" t="s">
        <v>16783</v>
      </c>
      <c r="W93" s="77" t="s">
        <v>16784</v>
      </c>
      <c r="X93" s="77"/>
    </row>
    <row r="94" spans="1:24" x14ac:dyDescent="0.25">
      <c r="A94">
        <v>2031</v>
      </c>
      <c r="B94" s="1" t="s">
        <v>443</v>
      </c>
      <c r="F94" t="s">
        <v>565</v>
      </c>
      <c r="G94">
        <v>2031</v>
      </c>
      <c r="H94" t="s">
        <v>443</v>
      </c>
      <c r="I94" s="39">
        <v>0</v>
      </c>
      <c r="J94">
        <v>0</v>
      </c>
      <c r="K94" t="s">
        <v>444</v>
      </c>
      <c r="O94" s="77" t="str">
        <f t="shared" si="1"/>
        <v>2300164_3064</v>
      </c>
      <c r="P94" s="77">
        <v>2300164</v>
      </c>
      <c r="Q94" s="77" t="s">
        <v>947</v>
      </c>
      <c r="R94" s="77">
        <v>3064</v>
      </c>
      <c r="S94" s="77" t="s">
        <v>16786</v>
      </c>
      <c r="T94" s="77">
        <v>0</v>
      </c>
      <c r="U94" s="77" t="s">
        <v>16782</v>
      </c>
      <c r="V94" s="77" t="s">
        <v>16783</v>
      </c>
      <c r="W94" s="77" t="s">
        <v>16784</v>
      </c>
      <c r="X94" s="77"/>
    </row>
    <row r="95" spans="1:24" x14ac:dyDescent="0.25">
      <c r="A95">
        <v>2032</v>
      </c>
      <c r="B95" s="1" t="s">
        <v>445</v>
      </c>
      <c r="F95" t="s">
        <v>565</v>
      </c>
      <c r="G95">
        <v>2032</v>
      </c>
      <c r="H95" t="s">
        <v>445</v>
      </c>
      <c r="I95" s="39">
        <v>0</v>
      </c>
      <c r="J95">
        <v>0</v>
      </c>
      <c r="K95" t="s">
        <v>446</v>
      </c>
      <c r="O95" s="77" t="str">
        <f t="shared" si="1"/>
        <v>2711421_3064</v>
      </c>
      <c r="P95" s="77">
        <v>2711421</v>
      </c>
      <c r="Q95" s="77" t="s">
        <v>974</v>
      </c>
      <c r="R95" s="77">
        <v>3064</v>
      </c>
      <c r="S95" s="77" t="s">
        <v>16786</v>
      </c>
      <c r="T95" s="77">
        <v>0</v>
      </c>
      <c r="U95" s="77" t="s">
        <v>16782</v>
      </c>
      <c r="V95" s="77" t="s">
        <v>16783</v>
      </c>
      <c r="W95" s="77" t="s">
        <v>16784</v>
      </c>
      <c r="X95" s="77"/>
    </row>
    <row r="96" spans="1:24" x14ac:dyDescent="0.25">
      <c r="A96">
        <v>2033</v>
      </c>
      <c r="B96" s="1" t="s">
        <v>447</v>
      </c>
      <c r="F96" t="s">
        <v>565</v>
      </c>
      <c r="G96">
        <v>2033</v>
      </c>
      <c r="H96" t="s">
        <v>447</v>
      </c>
      <c r="I96" s="39">
        <v>0</v>
      </c>
      <c r="J96">
        <v>0</v>
      </c>
      <c r="K96" t="s">
        <v>448</v>
      </c>
      <c r="O96" s="77" t="str">
        <f t="shared" si="1"/>
        <v>2705428_3063</v>
      </c>
      <c r="P96" s="77">
        <v>2705428</v>
      </c>
      <c r="Q96" s="77" t="s">
        <v>663</v>
      </c>
      <c r="R96" s="77">
        <v>3063</v>
      </c>
      <c r="S96" s="77" t="s">
        <v>16781</v>
      </c>
      <c r="T96" s="77">
        <v>1</v>
      </c>
      <c r="U96" s="77" t="s">
        <v>16782</v>
      </c>
      <c r="V96" s="77" t="s">
        <v>16783</v>
      </c>
      <c r="W96" s="77" t="s">
        <v>16784</v>
      </c>
      <c r="X96" s="77"/>
    </row>
    <row r="97" spans="1:24" x14ac:dyDescent="0.25">
      <c r="A97">
        <v>2034</v>
      </c>
      <c r="B97" s="1" t="s">
        <v>449</v>
      </c>
      <c r="F97" t="s">
        <v>565</v>
      </c>
      <c r="G97">
        <v>2034</v>
      </c>
      <c r="H97" t="s">
        <v>449</v>
      </c>
      <c r="I97" s="39">
        <v>0</v>
      </c>
      <c r="J97">
        <v>0</v>
      </c>
      <c r="K97" t="s">
        <v>450</v>
      </c>
      <c r="O97" s="77" t="str">
        <f t="shared" si="1"/>
        <v>2708635_3063</v>
      </c>
      <c r="P97" s="77">
        <v>2708635</v>
      </c>
      <c r="Q97" s="77" t="s">
        <v>710</v>
      </c>
      <c r="R97" s="77">
        <v>3063</v>
      </c>
      <c r="S97" s="77" t="s">
        <v>16781</v>
      </c>
      <c r="T97" s="77">
        <v>1</v>
      </c>
      <c r="U97" s="77" t="s">
        <v>16782</v>
      </c>
      <c r="V97" s="77" t="s">
        <v>16783</v>
      </c>
      <c r="W97" s="77" t="s">
        <v>16784</v>
      </c>
      <c r="X97" s="77"/>
    </row>
    <row r="98" spans="1:24" x14ac:dyDescent="0.25">
      <c r="A98">
        <v>3061</v>
      </c>
      <c r="B98" s="1" t="s">
        <v>451</v>
      </c>
      <c r="F98" t="s">
        <v>565</v>
      </c>
      <c r="G98">
        <v>3061</v>
      </c>
      <c r="H98" t="s">
        <v>451</v>
      </c>
      <c r="I98" s="39">
        <v>0</v>
      </c>
      <c r="J98">
        <v>0</v>
      </c>
      <c r="K98" t="s">
        <v>452</v>
      </c>
      <c r="O98" s="77" t="str">
        <f t="shared" si="1"/>
        <v>2710999_3063</v>
      </c>
      <c r="P98" s="77">
        <v>2710999</v>
      </c>
      <c r="Q98" s="77" t="s">
        <v>725</v>
      </c>
      <c r="R98" s="77">
        <v>3063</v>
      </c>
      <c r="S98" s="77" t="s">
        <v>16781</v>
      </c>
      <c r="T98" s="77">
        <v>1</v>
      </c>
      <c r="U98" s="77" t="s">
        <v>16782</v>
      </c>
      <c r="V98" s="77" t="s">
        <v>16783</v>
      </c>
      <c r="W98" s="77" t="s">
        <v>16784</v>
      </c>
      <c r="X98" s="77"/>
    </row>
    <row r="99" spans="1:24" x14ac:dyDescent="0.25">
      <c r="A99">
        <v>3063</v>
      </c>
      <c r="B99" s="1" t="s">
        <v>453</v>
      </c>
      <c r="F99" t="s">
        <v>565</v>
      </c>
      <c r="G99">
        <v>3063</v>
      </c>
      <c r="H99" t="s">
        <v>453</v>
      </c>
      <c r="I99" s="39">
        <v>0</v>
      </c>
      <c r="J99">
        <v>0</v>
      </c>
      <c r="K99" t="s">
        <v>454</v>
      </c>
      <c r="O99" s="77" t="str">
        <f t="shared" si="1"/>
        <v>2712858_3063</v>
      </c>
      <c r="P99" s="77">
        <v>2712858</v>
      </c>
      <c r="Q99" s="77" t="s">
        <v>738</v>
      </c>
      <c r="R99" s="77">
        <v>3063</v>
      </c>
      <c r="S99" s="77" t="s">
        <v>16781</v>
      </c>
      <c r="T99" s="77">
        <v>1</v>
      </c>
      <c r="U99" s="77" t="s">
        <v>16782</v>
      </c>
      <c r="V99" s="77" t="s">
        <v>16783</v>
      </c>
      <c r="W99" s="77" t="s">
        <v>16784</v>
      </c>
      <c r="X99" s="77"/>
    </row>
    <row r="100" spans="1:24" x14ac:dyDescent="0.25">
      <c r="A100">
        <v>3064</v>
      </c>
      <c r="B100" s="1" t="s">
        <v>455</v>
      </c>
      <c r="F100" t="s">
        <v>565</v>
      </c>
      <c r="G100">
        <v>3064</v>
      </c>
      <c r="H100" t="s">
        <v>455</v>
      </c>
      <c r="I100" s="39">
        <v>0</v>
      </c>
      <c r="J100">
        <v>0</v>
      </c>
      <c r="K100" t="s">
        <v>456</v>
      </c>
      <c r="O100" s="77" t="str">
        <f t="shared" si="1"/>
        <v>2701465_3063</v>
      </c>
      <c r="P100" s="77">
        <v>2701465</v>
      </c>
      <c r="Q100" s="77" t="s">
        <v>633</v>
      </c>
      <c r="R100" s="77">
        <v>3063</v>
      </c>
      <c r="S100" s="77" t="s">
        <v>16781</v>
      </c>
      <c r="T100" s="77">
        <v>1</v>
      </c>
      <c r="U100" s="77" t="s">
        <v>16782</v>
      </c>
      <c r="V100" s="77" t="s">
        <v>16783</v>
      </c>
      <c r="W100" s="77" t="s">
        <v>16784</v>
      </c>
      <c r="X100" s="77"/>
    </row>
    <row r="101" spans="1:24" x14ac:dyDescent="0.25">
      <c r="A101">
        <v>2121</v>
      </c>
      <c r="B101" s="1" t="s">
        <v>458</v>
      </c>
      <c r="F101" t="s">
        <v>565</v>
      </c>
      <c r="G101">
        <v>2121</v>
      </c>
      <c r="H101" t="s">
        <v>458</v>
      </c>
      <c r="I101" s="39">
        <v>0</v>
      </c>
      <c r="J101">
        <v>0</v>
      </c>
      <c r="K101" t="s">
        <v>459</v>
      </c>
      <c r="O101" s="77" t="str">
        <f t="shared" si="1"/>
        <v>2702504_3063</v>
      </c>
      <c r="P101" s="77">
        <v>2702504</v>
      </c>
      <c r="Q101" s="77" t="s">
        <v>642</v>
      </c>
      <c r="R101" s="77">
        <v>3063</v>
      </c>
      <c r="S101" s="77" t="s">
        <v>16781</v>
      </c>
      <c r="T101" s="77">
        <v>1</v>
      </c>
      <c r="U101" s="77" t="s">
        <v>16782</v>
      </c>
      <c r="V101" s="77" t="s">
        <v>16783</v>
      </c>
      <c r="W101" s="77" t="s">
        <v>16784</v>
      </c>
      <c r="X101" s="77"/>
    </row>
    <row r="102" spans="1:24" x14ac:dyDescent="0.25">
      <c r="A102">
        <v>2122</v>
      </c>
      <c r="B102" s="1" t="s">
        <v>460</v>
      </c>
      <c r="F102" t="s">
        <v>565</v>
      </c>
      <c r="G102">
        <v>2122</v>
      </c>
      <c r="H102" t="s">
        <v>460</v>
      </c>
      <c r="I102" s="39">
        <v>0</v>
      </c>
      <c r="J102">
        <v>0</v>
      </c>
      <c r="K102" t="s">
        <v>461</v>
      </c>
      <c r="O102" s="77" t="str">
        <f t="shared" si="1"/>
        <v>2300164_3063</v>
      </c>
      <c r="P102" s="77">
        <v>2300164</v>
      </c>
      <c r="Q102" s="77" t="s">
        <v>947</v>
      </c>
      <c r="R102" s="77">
        <v>3063</v>
      </c>
      <c r="S102" s="77" t="s">
        <v>16781</v>
      </c>
      <c r="T102" s="77">
        <v>1</v>
      </c>
      <c r="U102" s="77" t="s">
        <v>16782</v>
      </c>
      <c r="V102" s="77" t="s">
        <v>16783</v>
      </c>
      <c r="W102" s="77" t="s">
        <v>16784</v>
      </c>
      <c r="X102" s="77"/>
    </row>
    <row r="103" spans="1:24" x14ac:dyDescent="0.25">
      <c r="A103">
        <v>3023</v>
      </c>
      <c r="B103" s="1" t="s">
        <v>462</v>
      </c>
      <c r="F103" t="s">
        <v>565</v>
      </c>
      <c r="G103">
        <v>3023</v>
      </c>
      <c r="H103" t="s">
        <v>462</v>
      </c>
      <c r="I103" s="39">
        <v>0</v>
      </c>
      <c r="J103">
        <v>0</v>
      </c>
      <c r="K103" t="s">
        <v>463</v>
      </c>
      <c r="O103" s="77" t="str">
        <f t="shared" si="1"/>
        <v>2708635_3061</v>
      </c>
      <c r="P103" s="77">
        <v>2708635</v>
      </c>
      <c r="Q103" s="77" t="s">
        <v>710</v>
      </c>
      <c r="R103" s="77">
        <v>3061</v>
      </c>
      <c r="S103" s="77" t="s">
        <v>16787</v>
      </c>
      <c r="T103" s="77">
        <v>1</v>
      </c>
      <c r="U103" s="77" t="s">
        <v>16782</v>
      </c>
      <c r="V103" s="77" t="s">
        <v>16783</v>
      </c>
      <c r="W103" s="77" t="s">
        <v>16784</v>
      </c>
      <c r="X103" s="77"/>
    </row>
    <row r="104" spans="1:24" x14ac:dyDescent="0.25">
      <c r="A104">
        <v>2035</v>
      </c>
      <c r="B104" s="1" t="s">
        <v>464</v>
      </c>
      <c r="F104" t="s">
        <v>565</v>
      </c>
      <c r="G104">
        <v>2035</v>
      </c>
      <c r="H104" t="s">
        <v>464</v>
      </c>
      <c r="I104" s="39">
        <v>0</v>
      </c>
      <c r="J104">
        <v>0</v>
      </c>
      <c r="K104" t="s">
        <v>465</v>
      </c>
      <c r="O104" s="77" t="str">
        <f t="shared" si="1"/>
        <v>2710999_3061</v>
      </c>
      <c r="P104" s="77">
        <v>2710999</v>
      </c>
      <c r="Q104" s="77" t="s">
        <v>725</v>
      </c>
      <c r="R104" s="77">
        <v>3061</v>
      </c>
      <c r="S104" s="77" t="s">
        <v>16787</v>
      </c>
      <c r="T104" s="77">
        <v>1</v>
      </c>
      <c r="U104" s="77" t="s">
        <v>16782</v>
      </c>
      <c r="V104" s="77" t="s">
        <v>16783</v>
      </c>
      <c r="W104" s="77" t="s">
        <v>16784</v>
      </c>
      <c r="X104" s="77"/>
    </row>
    <row r="105" spans="1:24" x14ac:dyDescent="0.25">
      <c r="A105">
        <v>1505</v>
      </c>
      <c r="B105" s="1" t="s">
        <v>466</v>
      </c>
      <c r="F105" t="s">
        <v>565</v>
      </c>
      <c r="G105">
        <v>1505</v>
      </c>
      <c r="H105" t="s">
        <v>466</v>
      </c>
      <c r="I105" s="39">
        <v>0</v>
      </c>
      <c r="J105">
        <v>0</v>
      </c>
      <c r="K105" t="s">
        <v>1413</v>
      </c>
      <c r="O105" s="77" t="str">
        <f t="shared" si="1"/>
        <v>2300275_3061</v>
      </c>
      <c r="P105" s="77">
        <v>2300275</v>
      </c>
      <c r="Q105" s="77" t="s">
        <v>758</v>
      </c>
      <c r="R105" s="77">
        <v>3061</v>
      </c>
      <c r="S105" s="77" t="s">
        <v>16787</v>
      </c>
      <c r="T105" s="77">
        <v>1</v>
      </c>
      <c r="U105" s="77" t="s">
        <v>16782</v>
      </c>
      <c r="V105" s="77" t="s">
        <v>16783</v>
      </c>
      <c r="W105" s="77" t="s">
        <v>16784</v>
      </c>
      <c r="X105" s="77"/>
    </row>
    <row r="106" spans="1:24" x14ac:dyDescent="0.25">
      <c r="A106">
        <v>1504</v>
      </c>
      <c r="B106" s="1" t="s">
        <v>467</v>
      </c>
      <c r="F106" t="s">
        <v>565</v>
      </c>
      <c r="G106">
        <v>1504</v>
      </c>
      <c r="H106" t="s">
        <v>467</v>
      </c>
      <c r="I106" s="39">
        <v>0</v>
      </c>
      <c r="J106">
        <v>0</v>
      </c>
      <c r="K106" t="s">
        <v>468</v>
      </c>
      <c r="O106" s="77" t="str">
        <f t="shared" si="1"/>
        <v>2701465_3061</v>
      </c>
      <c r="P106" s="77">
        <v>2701465</v>
      </c>
      <c r="Q106" s="77" t="s">
        <v>633</v>
      </c>
      <c r="R106" s="77">
        <v>3061</v>
      </c>
      <c r="S106" s="77" t="s">
        <v>16787</v>
      </c>
      <c r="T106" s="77">
        <v>1</v>
      </c>
      <c r="U106" s="77" t="s">
        <v>16782</v>
      </c>
      <c r="V106" s="77" t="s">
        <v>16783</v>
      </c>
      <c r="W106" s="77" t="s">
        <v>16784</v>
      </c>
      <c r="X106" s="77"/>
    </row>
    <row r="107" spans="1:24" x14ac:dyDescent="0.25">
      <c r="A107">
        <v>1503</v>
      </c>
      <c r="B107" s="1" t="s">
        <v>469</v>
      </c>
      <c r="F107" t="s">
        <v>565</v>
      </c>
      <c r="G107">
        <v>1503</v>
      </c>
      <c r="H107" t="s">
        <v>469</v>
      </c>
      <c r="I107" s="39">
        <v>0</v>
      </c>
      <c r="J107">
        <v>0</v>
      </c>
      <c r="K107" t="s">
        <v>470</v>
      </c>
      <c r="O107" s="77" t="str">
        <f t="shared" si="1"/>
        <v>2300164_3061</v>
      </c>
      <c r="P107" s="77">
        <v>2300164</v>
      </c>
      <c r="Q107" s="77" t="s">
        <v>947</v>
      </c>
      <c r="R107" s="77">
        <v>3061</v>
      </c>
      <c r="S107" s="77" t="s">
        <v>16787</v>
      </c>
      <c r="T107" s="77">
        <v>1</v>
      </c>
      <c r="U107" s="77" t="s">
        <v>16782</v>
      </c>
      <c r="V107" s="77" t="s">
        <v>16783</v>
      </c>
      <c r="W107" s="77" t="s">
        <v>16784</v>
      </c>
      <c r="X107" s="77"/>
    </row>
    <row r="108" spans="1:24" x14ac:dyDescent="0.25">
      <c r="A108">
        <v>1501</v>
      </c>
      <c r="B108" s="1" t="s">
        <v>471</v>
      </c>
      <c r="F108" t="s">
        <v>565</v>
      </c>
      <c r="G108">
        <v>1501</v>
      </c>
      <c r="H108" t="s">
        <v>471</v>
      </c>
      <c r="I108" s="39">
        <v>0</v>
      </c>
      <c r="J108">
        <v>0</v>
      </c>
      <c r="K108" t="s">
        <v>472</v>
      </c>
      <c r="O108" s="77" t="str">
        <f t="shared" si="1"/>
        <v>2711421_3061</v>
      </c>
      <c r="P108" s="77">
        <v>2711421</v>
      </c>
      <c r="Q108" s="77" t="s">
        <v>974</v>
      </c>
      <c r="R108" s="77">
        <v>3061</v>
      </c>
      <c r="S108" s="77" t="s">
        <v>16787</v>
      </c>
      <c r="T108" s="77">
        <v>1</v>
      </c>
      <c r="U108" s="77" t="s">
        <v>16782</v>
      </c>
      <c r="V108" s="77" t="s">
        <v>16783</v>
      </c>
      <c r="W108" s="77" t="s">
        <v>16784</v>
      </c>
      <c r="X108" s="77"/>
    </row>
    <row r="109" spans="1:24" x14ac:dyDescent="0.25">
      <c r="A109">
        <v>1234</v>
      </c>
      <c r="B109" t="s">
        <v>1267</v>
      </c>
      <c r="F109" t="s">
        <v>565</v>
      </c>
      <c r="G109">
        <v>1234</v>
      </c>
      <c r="H109" t="s">
        <v>1267</v>
      </c>
      <c r="I109">
        <v>0</v>
      </c>
      <c r="J109">
        <v>0</v>
      </c>
      <c r="K109" t="s">
        <v>470</v>
      </c>
      <c r="O109" s="77" t="str">
        <f t="shared" si="1"/>
        <v>2300164_2031</v>
      </c>
      <c r="P109" s="77">
        <v>2300164</v>
      </c>
      <c r="Q109" s="77" t="s">
        <v>947</v>
      </c>
      <c r="R109" s="77">
        <v>2031</v>
      </c>
      <c r="S109" s="77" t="s">
        <v>16788</v>
      </c>
      <c r="T109" s="77">
        <v>1</v>
      </c>
      <c r="U109" s="77" t="s">
        <v>16782</v>
      </c>
      <c r="V109" s="77" t="s">
        <v>16783</v>
      </c>
      <c r="W109" s="77" t="s">
        <v>16784</v>
      </c>
      <c r="X109" s="77"/>
    </row>
    <row r="110" spans="1:24" x14ac:dyDescent="0.25">
      <c r="A110">
        <v>3069</v>
      </c>
      <c r="B110" t="s">
        <v>457</v>
      </c>
      <c r="F110" t="s">
        <v>565</v>
      </c>
      <c r="G110">
        <v>3069</v>
      </c>
      <c r="H110" t="s">
        <v>457</v>
      </c>
      <c r="I110">
        <v>0</v>
      </c>
      <c r="J110">
        <v>0</v>
      </c>
      <c r="K110" t="s">
        <v>456</v>
      </c>
      <c r="O110" s="77" t="str">
        <f t="shared" si="1"/>
        <v>2705428_2032</v>
      </c>
      <c r="P110" s="77">
        <v>2705428</v>
      </c>
      <c r="Q110" s="77" t="s">
        <v>663</v>
      </c>
      <c r="R110" s="77">
        <v>2032</v>
      </c>
      <c r="S110" s="77" t="s">
        <v>560</v>
      </c>
      <c r="T110" s="77">
        <v>1</v>
      </c>
      <c r="U110" s="77" t="s">
        <v>16782</v>
      </c>
      <c r="V110" s="77" t="s">
        <v>16783</v>
      </c>
      <c r="W110" s="77" t="s">
        <v>16784</v>
      </c>
      <c r="X110" s="77"/>
    </row>
    <row r="111" spans="1:24" x14ac:dyDescent="0.25">
      <c r="O111" s="77" t="str">
        <f t="shared" si="1"/>
        <v>2705946_2032</v>
      </c>
      <c r="P111" s="77">
        <v>2705946</v>
      </c>
      <c r="Q111" s="77" t="s">
        <v>671</v>
      </c>
      <c r="R111" s="77">
        <v>2032</v>
      </c>
      <c r="S111" s="77" t="s">
        <v>560</v>
      </c>
      <c r="T111" s="77">
        <v>1</v>
      </c>
      <c r="U111" s="77" t="s">
        <v>16782</v>
      </c>
      <c r="V111" s="77" t="s">
        <v>16783</v>
      </c>
      <c r="W111" s="77" t="s">
        <v>16784</v>
      </c>
      <c r="X111" s="77"/>
    </row>
    <row r="112" spans="1:24" x14ac:dyDescent="0.25">
      <c r="O112" s="77" t="str">
        <f t="shared" si="1"/>
        <v>2708635_2032</v>
      </c>
      <c r="P112" s="77">
        <v>2708635</v>
      </c>
      <c r="Q112" s="77" t="s">
        <v>710</v>
      </c>
      <c r="R112" s="77">
        <v>2032</v>
      </c>
      <c r="S112" s="77" t="s">
        <v>560</v>
      </c>
      <c r="T112" s="77">
        <v>1</v>
      </c>
      <c r="U112" s="77" t="s">
        <v>16782</v>
      </c>
      <c r="V112" s="77" t="s">
        <v>16783</v>
      </c>
      <c r="W112" s="77" t="s">
        <v>16784</v>
      </c>
      <c r="X112" s="77"/>
    </row>
    <row r="113" spans="15:24" x14ac:dyDescent="0.25">
      <c r="O113" s="77" t="str">
        <f t="shared" si="1"/>
        <v>2710999_2032</v>
      </c>
      <c r="P113" s="77">
        <v>2710999</v>
      </c>
      <c r="Q113" s="77" t="s">
        <v>725</v>
      </c>
      <c r="R113" s="77">
        <v>2032</v>
      </c>
      <c r="S113" s="77" t="s">
        <v>560</v>
      </c>
      <c r="T113" s="77">
        <v>1</v>
      </c>
      <c r="U113" s="77" t="s">
        <v>16782</v>
      </c>
      <c r="V113" s="77" t="s">
        <v>16783</v>
      </c>
      <c r="W113" s="77" t="s">
        <v>16784</v>
      </c>
      <c r="X113" s="77"/>
    </row>
    <row r="114" spans="15:24" x14ac:dyDescent="0.25">
      <c r="O114" s="77" t="str">
        <f t="shared" si="1"/>
        <v>2712858_2032</v>
      </c>
      <c r="P114" s="77">
        <v>2712858</v>
      </c>
      <c r="Q114" s="77" t="s">
        <v>738</v>
      </c>
      <c r="R114" s="77">
        <v>2032</v>
      </c>
      <c r="S114" s="77" t="s">
        <v>560</v>
      </c>
      <c r="T114" s="77">
        <v>1</v>
      </c>
      <c r="U114" s="77" t="s">
        <v>16782</v>
      </c>
      <c r="V114" s="77" t="s">
        <v>16783</v>
      </c>
      <c r="W114" s="77" t="s">
        <v>16784</v>
      </c>
      <c r="X114" s="77"/>
    </row>
    <row r="115" spans="15:24" x14ac:dyDescent="0.25">
      <c r="O115" s="77" t="str">
        <f t="shared" si="1"/>
        <v>2701465_2032</v>
      </c>
      <c r="P115" s="77">
        <v>2701465</v>
      </c>
      <c r="Q115" s="77" t="s">
        <v>633</v>
      </c>
      <c r="R115" s="77">
        <v>2032</v>
      </c>
      <c r="S115" s="77" t="s">
        <v>560</v>
      </c>
      <c r="T115" s="77">
        <v>1</v>
      </c>
      <c r="U115" s="77" t="s">
        <v>16782</v>
      </c>
      <c r="V115" s="77" t="s">
        <v>16783</v>
      </c>
      <c r="W115" s="77" t="s">
        <v>16784</v>
      </c>
      <c r="X115" s="77"/>
    </row>
    <row r="116" spans="15:24" x14ac:dyDescent="0.25">
      <c r="O116" s="77" t="str">
        <f t="shared" si="1"/>
        <v>2300164_2032</v>
      </c>
      <c r="P116" s="77">
        <v>2300164</v>
      </c>
      <c r="Q116" s="77" t="s">
        <v>947</v>
      </c>
      <c r="R116" s="77">
        <v>2032</v>
      </c>
      <c r="S116" s="77" t="s">
        <v>560</v>
      </c>
      <c r="T116" s="77">
        <v>1</v>
      </c>
      <c r="U116" s="77" t="s">
        <v>16782</v>
      </c>
      <c r="V116" s="77" t="s">
        <v>16783</v>
      </c>
      <c r="W116" s="77" t="s">
        <v>16784</v>
      </c>
      <c r="X116" s="77"/>
    </row>
    <row r="117" spans="15:24" x14ac:dyDescent="0.25">
      <c r="O117" s="77" t="str">
        <f t="shared" si="1"/>
        <v>2705428_2033</v>
      </c>
      <c r="P117" s="77">
        <v>2705428</v>
      </c>
      <c r="Q117" s="77" t="s">
        <v>663</v>
      </c>
      <c r="R117" s="77">
        <v>2033</v>
      </c>
      <c r="S117" s="77" t="s">
        <v>16776</v>
      </c>
      <c r="T117" s="77">
        <v>1</v>
      </c>
      <c r="U117" s="77" t="s">
        <v>16782</v>
      </c>
      <c r="V117" s="77" t="s">
        <v>16783</v>
      </c>
      <c r="W117" s="77" t="s">
        <v>16784</v>
      </c>
      <c r="X117" s="77"/>
    </row>
    <row r="118" spans="15:24" x14ac:dyDescent="0.25">
      <c r="O118" s="77" t="str">
        <f t="shared" si="1"/>
        <v>2708635_2033</v>
      </c>
      <c r="P118" s="77">
        <v>2708635</v>
      </c>
      <c r="Q118" s="77" t="s">
        <v>710</v>
      </c>
      <c r="R118" s="77">
        <v>2033</v>
      </c>
      <c r="S118" s="77" t="s">
        <v>16776</v>
      </c>
      <c r="T118" s="77">
        <v>1</v>
      </c>
      <c r="U118" s="77" t="s">
        <v>16782</v>
      </c>
      <c r="V118" s="77" t="s">
        <v>16783</v>
      </c>
      <c r="W118" s="77" t="s">
        <v>16784</v>
      </c>
      <c r="X118" s="77"/>
    </row>
    <row r="119" spans="15:24" x14ac:dyDescent="0.25">
      <c r="O119" s="77" t="str">
        <f t="shared" si="1"/>
        <v>2710999_2033</v>
      </c>
      <c r="P119" s="77">
        <v>2710999</v>
      </c>
      <c r="Q119" s="77" t="s">
        <v>725</v>
      </c>
      <c r="R119" s="77">
        <v>2033</v>
      </c>
      <c r="S119" s="77" t="s">
        <v>16776</v>
      </c>
      <c r="T119" s="77">
        <v>1</v>
      </c>
      <c r="U119" s="77" t="s">
        <v>16782</v>
      </c>
      <c r="V119" s="77" t="s">
        <v>16783</v>
      </c>
      <c r="W119" s="77" t="s">
        <v>16784</v>
      </c>
      <c r="X119" s="77"/>
    </row>
    <row r="120" spans="15:24" x14ac:dyDescent="0.25">
      <c r="O120" s="77" t="str">
        <f t="shared" si="1"/>
        <v>2302059_2033</v>
      </c>
      <c r="P120" s="77">
        <v>2302059</v>
      </c>
      <c r="Q120" s="77" t="s">
        <v>782</v>
      </c>
      <c r="R120" s="77">
        <v>2033</v>
      </c>
      <c r="S120" s="77" t="s">
        <v>16776</v>
      </c>
      <c r="T120" s="77">
        <v>1</v>
      </c>
      <c r="U120" s="77" t="s">
        <v>16782</v>
      </c>
      <c r="V120" s="77" t="s">
        <v>16783</v>
      </c>
      <c r="W120" s="77" t="s">
        <v>16784</v>
      </c>
      <c r="X120" s="77"/>
    </row>
    <row r="121" spans="15:24" x14ac:dyDescent="0.25">
      <c r="O121" s="77" t="str">
        <f t="shared" si="1"/>
        <v>2300164_2033</v>
      </c>
      <c r="P121" s="77">
        <v>2300164</v>
      </c>
      <c r="Q121" s="77" t="s">
        <v>947</v>
      </c>
      <c r="R121" s="77">
        <v>2033</v>
      </c>
      <c r="S121" s="77" t="s">
        <v>16776</v>
      </c>
      <c r="T121" s="77">
        <v>1</v>
      </c>
      <c r="U121" s="77" t="s">
        <v>16782</v>
      </c>
      <c r="V121" s="77" t="s">
        <v>16783</v>
      </c>
      <c r="W121" s="77" t="s">
        <v>16784</v>
      </c>
      <c r="X121" s="77"/>
    </row>
    <row r="122" spans="15:24" x14ac:dyDescent="0.25">
      <c r="O122" s="77" t="str">
        <f t="shared" si="1"/>
        <v>2705428_2121</v>
      </c>
      <c r="P122" s="77">
        <v>2705428</v>
      </c>
      <c r="Q122" s="77" t="s">
        <v>663</v>
      </c>
      <c r="R122" s="77">
        <v>2121</v>
      </c>
      <c r="S122" s="77" t="s">
        <v>16779</v>
      </c>
      <c r="T122" s="77">
        <v>1</v>
      </c>
      <c r="U122" s="77" t="s">
        <v>16782</v>
      </c>
      <c r="V122" s="77" t="s">
        <v>16783</v>
      </c>
      <c r="W122" s="77" t="s">
        <v>16784</v>
      </c>
      <c r="X122" s="77"/>
    </row>
    <row r="123" spans="15:24" x14ac:dyDescent="0.25">
      <c r="O123" s="77" t="str">
        <f t="shared" si="1"/>
        <v>2710999_2121</v>
      </c>
      <c r="P123" s="77">
        <v>2710999</v>
      </c>
      <c r="Q123" s="77" t="s">
        <v>725</v>
      </c>
      <c r="R123" s="77">
        <v>2121</v>
      </c>
      <c r="S123" s="77" t="s">
        <v>16779</v>
      </c>
      <c r="T123" s="77">
        <v>1</v>
      </c>
      <c r="U123" s="77" t="s">
        <v>16782</v>
      </c>
      <c r="V123" s="77" t="s">
        <v>16783</v>
      </c>
      <c r="W123" s="77" t="s">
        <v>16784</v>
      </c>
      <c r="X123" s="77"/>
    </row>
    <row r="124" spans="15:24" x14ac:dyDescent="0.25">
      <c r="O124" s="77" t="str">
        <f t="shared" si="1"/>
        <v>2712858_2121</v>
      </c>
      <c r="P124" s="77">
        <v>2712858</v>
      </c>
      <c r="Q124" s="77" t="s">
        <v>738</v>
      </c>
      <c r="R124" s="77">
        <v>2121</v>
      </c>
      <c r="S124" s="77" t="s">
        <v>16779</v>
      </c>
      <c r="T124" s="77">
        <v>1</v>
      </c>
      <c r="U124" s="77" t="s">
        <v>16782</v>
      </c>
      <c r="V124" s="77" t="s">
        <v>16783</v>
      </c>
      <c r="W124" s="77" t="s">
        <v>16784</v>
      </c>
      <c r="X124" s="77"/>
    </row>
    <row r="125" spans="15:24" x14ac:dyDescent="0.25">
      <c r="O125" s="77" t="str">
        <f t="shared" si="1"/>
        <v>2701465_2121</v>
      </c>
      <c r="P125" s="77">
        <v>2701465</v>
      </c>
      <c r="Q125" s="77" t="s">
        <v>633</v>
      </c>
      <c r="R125" s="77">
        <v>2121</v>
      </c>
      <c r="S125" s="77" t="s">
        <v>16779</v>
      </c>
      <c r="T125" s="77">
        <v>1</v>
      </c>
      <c r="U125" s="77" t="s">
        <v>16782</v>
      </c>
      <c r="V125" s="77" t="s">
        <v>16783</v>
      </c>
      <c r="W125" s="77" t="s">
        <v>16784</v>
      </c>
      <c r="X125" s="77"/>
    </row>
    <row r="126" spans="15:24" x14ac:dyDescent="0.25">
      <c r="O126" s="77" t="str">
        <f t="shared" si="1"/>
        <v>2702504_2121</v>
      </c>
      <c r="P126" s="77">
        <v>2702504</v>
      </c>
      <c r="Q126" s="77" t="s">
        <v>642</v>
      </c>
      <c r="R126" s="77">
        <v>2121</v>
      </c>
      <c r="S126" s="77" t="s">
        <v>16779</v>
      </c>
      <c r="T126" s="77">
        <v>1</v>
      </c>
      <c r="U126" s="77" t="s">
        <v>16782</v>
      </c>
      <c r="V126" s="77" t="s">
        <v>16783</v>
      </c>
      <c r="W126" s="77" t="s">
        <v>16784</v>
      </c>
      <c r="X126" s="77"/>
    </row>
    <row r="127" spans="15:24" x14ac:dyDescent="0.25">
      <c r="O127" s="77" t="str">
        <f t="shared" si="1"/>
        <v>2300164_2121</v>
      </c>
      <c r="P127" s="77">
        <v>2300164</v>
      </c>
      <c r="Q127" s="77" t="s">
        <v>947</v>
      </c>
      <c r="R127" s="77">
        <v>2121</v>
      </c>
      <c r="S127" s="77" t="s">
        <v>16779</v>
      </c>
      <c r="T127" s="77">
        <v>1</v>
      </c>
      <c r="U127" s="77" t="s">
        <v>16782</v>
      </c>
      <c r="V127" s="77" t="s">
        <v>16783</v>
      </c>
      <c r="W127" s="77" t="s">
        <v>16784</v>
      </c>
      <c r="X127" s="77"/>
    </row>
    <row r="128" spans="15:24" x14ac:dyDescent="0.25">
      <c r="O128" s="77" t="str">
        <f t="shared" si="1"/>
        <v>2705428_2122</v>
      </c>
      <c r="P128" s="77">
        <v>2705428</v>
      </c>
      <c r="Q128" s="77" t="s">
        <v>663</v>
      </c>
      <c r="R128" s="77">
        <v>2122</v>
      </c>
      <c r="S128" s="77" t="s">
        <v>16789</v>
      </c>
      <c r="T128" s="77">
        <v>1</v>
      </c>
      <c r="U128" s="77" t="s">
        <v>16782</v>
      </c>
      <c r="V128" s="77" t="s">
        <v>16783</v>
      </c>
      <c r="W128" s="77" t="s">
        <v>16784</v>
      </c>
      <c r="X128" s="77"/>
    </row>
    <row r="129" spans="15:24" x14ac:dyDescent="0.25">
      <c r="O129" s="77" t="str">
        <f t="shared" si="1"/>
        <v>2705946_2122</v>
      </c>
      <c r="P129" s="77">
        <v>2705946</v>
      </c>
      <c r="Q129" s="77" t="s">
        <v>671</v>
      </c>
      <c r="R129" s="77">
        <v>2122</v>
      </c>
      <c r="S129" s="77" t="s">
        <v>16789</v>
      </c>
      <c r="T129" s="77">
        <v>1</v>
      </c>
      <c r="U129" s="77" t="s">
        <v>16782</v>
      </c>
      <c r="V129" s="77" t="s">
        <v>16783</v>
      </c>
      <c r="W129" s="77" t="s">
        <v>16784</v>
      </c>
      <c r="X129" s="77"/>
    </row>
    <row r="130" spans="15:24" x14ac:dyDescent="0.25">
      <c r="O130" s="77" t="str">
        <f t="shared" si="1"/>
        <v>2707887_2122</v>
      </c>
      <c r="P130" s="77">
        <v>2707887</v>
      </c>
      <c r="Q130" s="77" t="s">
        <v>698</v>
      </c>
      <c r="R130" s="77">
        <v>2122</v>
      </c>
      <c r="S130" s="77" t="s">
        <v>16789</v>
      </c>
      <c r="T130" s="77">
        <v>1</v>
      </c>
      <c r="U130" s="77" t="s">
        <v>16782</v>
      </c>
      <c r="V130" s="77" t="s">
        <v>16783</v>
      </c>
      <c r="W130" s="77" t="s">
        <v>16784</v>
      </c>
      <c r="X130" s="77"/>
    </row>
    <row r="131" spans="15:24" x14ac:dyDescent="0.25">
      <c r="O131" s="77" t="str">
        <f t="shared" ref="O131:O194" si="2">_xlfn.CONCAT(P131,"_",R131)</f>
        <v>2708635_2122</v>
      </c>
      <c r="P131" s="77">
        <v>2708635</v>
      </c>
      <c r="Q131" s="77" t="s">
        <v>710</v>
      </c>
      <c r="R131" s="77">
        <v>2122</v>
      </c>
      <c r="S131" s="77" t="s">
        <v>16789</v>
      </c>
      <c r="T131" s="77">
        <v>1</v>
      </c>
      <c r="U131" s="77" t="s">
        <v>16782</v>
      </c>
      <c r="V131" s="77" t="s">
        <v>16783</v>
      </c>
      <c r="W131" s="77" t="s">
        <v>16784</v>
      </c>
      <c r="X131" s="77"/>
    </row>
    <row r="132" spans="15:24" x14ac:dyDescent="0.25">
      <c r="O132" s="77" t="str">
        <f t="shared" si="2"/>
        <v>2710999_2122</v>
      </c>
      <c r="P132" s="77">
        <v>2710999</v>
      </c>
      <c r="Q132" s="77" t="s">
        <v>725</v>
      </c>
      <c r="R132" s="77">
        <v>2122</v>
      </c>
      <c r="S132" s="77" t="s">
        <v>16789</v>
      </c>
      <c r="T132" s="77">
        <v>1</v>
      </c>
      <c r="U132" s="77" t="s">
        <v>16782</v>
      </c>
      <c r="V132" s="77" t="s">
        <v>16783</v>
      </c>
      <c r="W132" s="77" t="s">
        <v>16784</v>
      </c>
      <c r="X132" s="77"/>
    </row>
    <row r="133" spans="15:24" x14ac:dyDescent="0.25">
      <c r="O133" s="77" t="str">
        <f t="shared" si="2"/>
        <v>2712486_2122</v>
      </c>
      <c r="P133" s="77">
        <v>2712486</v>
      </c>
      <c r="Q133" s="77" t="s">
        <v>734</v>
      </c>
      <c r="R133" s="77">
        <v>2122</v>
      </c>
      <c r="S133" s="77" t="s">
        <v>16789</v>
      </c>
      <c r="T133" s="77">
        <v>1</v>
      </c>
      <c r="U133" s="77" t="s">
        <v>16782</v>
      </c>
      <c r="V133" s="77" t="s">
        <v>16783</v>
      </c>
      <c r="W133" s="77" t="s">
        <v>16784</v>
      </c>
      <c r="X133" s="77"/>
    </row>
    <row r="134" spans="15:24" x14ac:dyDescent="0.25">
      <c r="O134" s="77" t="str">
        <f t="shared" si="2"/>
        <v>2705428_2035</v>
      </c>
      <c r="P134" s="77">
        <v>2705428</v>
      </c>
      <c r="Q134" s="77" t="s">
        <v>663</v>
      </c>
      <c r="R134" s="77">
        <v>2035</v>
      </c>
      <c r="S134" s="77" t="s">
        <v>892</v>
      </c>
      <c r="T134" s="77">
        <v>1</v>
      </c>
      <c r="U134" s="77" t="s">
        <v>16782</v>
      </c>
      <c r="V134" s="77" t="s">
        <v>16783</v>
      </c>
      <c r="W134" s="77" t="s">
        <v>16784</v>
      </c>
      <c r="X134" s="77" t="s">
        <v>16790</v>
      </c>
    </row>
    <row r="135" spans="15:24" x14ac:dyDescent="0.25">
      <c r="O135" s="77" t="str">
        <f t="shared" si="2"/>
        <v>2707887_2035</v>
      </c>
      <c r="P135" s="77">
        <v>2707887</v>
      </c>
      <c r="Q135" s="77" t="s">
        <v>698</v>
      </c>
      <c r="R135" s="77">
        <v>2035</v>
      </c>
      <c r="S135" s="77" t="s">
        <v>892</v>
      </c>
      <c r="T135" s="77">
        <v>1</v>
      </c>
      <c r="U135" s="77" t="s">
        <v>16782</v>
      </c>
      <c r="V135" s="77" t="s">
        <v>16783</v>
      </c>
      <c r="W135" s="77" t="s">
        <v>16784</v>
      </c>
      <c r="X135" s="77" t="s">
        <v>16790</v>
      </c>
    </row>
    <row r="136" spans="15:24" x14ac:dyDescent="0.25">
      <c r="O136" s="77" t="str">
        <f t="shared" si="2"/>
        <v>2710999_2035</v>
      </c>
      <c r="P136" s="77">
        <v>2710999</v>
      </c>
      <c r="Q136" s="77" t="s">
        <v>725</v>
      </c>
      <c r="R136" s="77">
        <v>2035</v>
      </c>
      <c r="S136" s="77" t="s">
        <v>892</v>
      </c>
      <c r="T136" s="77">
        <v>1</v>
      </c>
      <c r="U136" s="77" t="s">
        <v>16782</v>
      </c>
      <c r="V136" s="77" t="s">
        <v>16783</v>
      </c>
      <c r="W136" s="77" t="s">
        <v>16784</v>
      </c>
      <c r="X136" s="77" t="s">
        <v>16790</v>
      </c>
    </row>
    <row r="137" spans="15:24" x14ac:dyDescent="0.25">
      <c r="O137" s="77" t="str">
        <f t="shared" si="2"/>
        <v>2707887_3023</v>
      </c>
      <c r="P137" s="77">
        <v>2707887</v>
      </c>
      <c r="Q137" s="77" t="s">
        <v>698</v>
      </c>
      <c r="R137" s="77">
        <v>3023</v>
      </c>
      <c r="S137" s="77" t="s">
        <v>16791</v>
      </c>
      <c r="T137" s="77">
        <v>1</v>
      </c>
      <c r="U137" s="77" t="s">
        <v>16782</v>
      </c>
      <c r="V137" s="77" t="s">
        <v>16783</v>
      </c>
      <c r="W137" s="77" t="s">
        <v>16784</v>
      </c>
      <c r="X137" s="77" t="s">
        <v>16790</v>
      </c>
    </row>
    <row r="138" spans="15:24" x14ac:dyDescent="0.25">
      <c r="O138" s="77" t="str">
        <f t="shared" si="2"/>
        <v>2302059_3023</v>
      </c>
      <c r="P138" s="77">
        <v>2302059</v>
      </c>
      <c r="Q138" s="77" t="s">
        <v>782</v>
      </c>
      <c r="R138" s="77">
        <v>3023</v>
      </c>
      <c r="S138" s="77" t="s">
        <v>16791</v>
      </c>
      <c r="T138" s="77">
        <v>1</v>
      </c>
      <c r="U138" s="77" t="s">
        <v>16782</v>
      </c>
      <c r="V138" s="77" t="s">
        <v>16783</v>
      </c>
      <c r="W138" s="77" t="s">
        <v>16784</v>
      </c>
      <c r="X138" s="77"/>
    </row>
    <row r="139" spans="15:24" x14ac:dyDescent="0.25">
      <c r="O139" s="77" t="str">
        <f t="shared" si="2"/>
        <v>2701465_3023</v>
      </c>
      <c r="P139" s="77">
        <v>2701465</v>
      </c>
      <c r="Q139" s="77" t="s">
        <v>633</v>
      </c>
      <c r="R139" s="77">
        <v>3023</v>
      </c>
      <c r="S139" s="77" t="s">
        <v>16791</v>
      </c>
      <c r="T139" s="77">
        <v>1</v>
      </c>
      <c r="U139" s="77" t="s">
        <v>16782</v>
      </c>
      <c r="V139" s="77" t="s">
        <v>16783</v>
      </c>
      <c r="W139" s="77" t="s">
        <v>16784</v>
      </c>
      <c r="X139" s="77"/>
    </row>
    <row r="140" spans="15:24" x14ac:dyDescent="0.25">
      <c r="O140" s="77" t="str">
        <f t="shared" si="2"/>
        <v>2709439_3023</v>
      </c>
      <c r="P140" s="77">
        <v>2709439</v>
      </c>
      <c r="Q140" s="77" t="s">
        <v>878</v>
      </c>
      <c r="R140" s="77">
        <v>3023</v>
      </c>
      <c r="S140" s="77" t="s">
        <v>16791</v>
      </c>
      <c r="T140" s="77">
        <v>1</v>
      </c>
      <c r="U140" s="77" t="s">
        <v>16782</v>
      </c>
      <c r="V140" s="77" t="s">
        <v>16783</v>
      </c>
      <c r="W140" s="77" t="s">
        <v>16784</v>
      </c>
      <c r="X140" s="77"/>
    </row>
    <row r="141" spans="15:24" x14ac:dyDescent="0.25">
      <c r="O141" s="77" t="str">
        <f t="shared" si="2"/>
        <v>2300164_3023</v>
      </c>
      <c r="P141" s="77">
        <v>2300164</v>
      </c>
      <c r="Q141" s="77" t="s">
        <v>947</v>
      </c>
      <c r="R141" s="77">
        <v>3023</v>
      </c>
      <c r="S141" s="77" t="s">
        <v>16791</v>
      </c>
      <c r="T141" s="77">
        <v>1</v>
      </c>
      <c r="U141" s="77" t="s">
        <v>16782</v>
      </c>
      <c r="V141" s="77" t="s">
        <v>16783</v>
      </c>
      <c r="W141" s="77" t="s">
        <v>16784</v>
      </c>
      <c r="X141" s="77"/>
    </row>
    <row r="142" spans="15:24" x14ac:dyDescent="0.25">
      <c r="O142" s="77" t="str">
        <f t="shared" si="2"/>
        <v>2711504_1503</v>
      </c>
      <c r="P142" s="77">
        <v>2711504</v>
      </c>
      <c r="Q142" s="77" t="s">
        <v>388</v>
      </c>
      <c r="R142" s="77">
        <v>1503</v>
      </c>
      <c r="S142" s="77" t="s">
        <v>16766</v>
      </c>
      <c r="T142" s="77">
        <v>0</v>
      </c>
      <c r="U142" s="77" t="s">
        <v>16792</v>
      </c>
      <c r="V142" s="77" t="s">
        <v>206</v>
      </c>
      <c r="W142" s="77" t="s">
        <v>16793</v>
      </c>
      <c r="X142" s="77"/>
    </row>
    <row r="143" spans="15:24" x14ac:dyDescent="0.25">
      <c r="O143" s="77" t="str">
        <f t="shared" si="2"/>
        <v>2705505_1503</v>
      </c>
      <c r="P143" s="77">
        <v>2705505</v>
      </c>
      <c r="Q143" s="77" t="s">
        <v>424</v>
      </c>
      <c r="R143" s="77">
        <v>1503</v>
      </c>
      <c r="S143" s="77" t="s">
        <v>16766</v>
      </c>
      <c r="T143" s="77">
        <v>0</v>
      </c>
      <c r="U143" s="77" t="s">
        <v>16792</v>
      </c>
      <c r="V143" s="77" t="s">
        <v>206</v>
      </c>
      <c r="W143" s="77" t="s">
        <v>16793</v>
      </c>
      <c r="X143" s="77"/>
    </row>
    <row r="144" spans="15:24" x14ac:dyDescent="0.25">
      <c r="O144" s="77" t="str">
        <f t="shared" si="2"/>
        <v>2709663_1503</v>
      </c>
      <c r="P144" s="77">
        <v>2709663</v>
      </c>
      <c r="Q144" s="77" t="s">
        <v>387</v>
      </c>
      <c r="R144" s="77">
        <v>1503</v>
      </c>
      <c r="S144" s="77" t="s">
        <v>16766</v>
      </c>
      <c r="T144" s="77">
        <v>0</v>
      </c>
      <c r="U144" s="77" t="s">
        <v>16792</v>
      </c>
      <c r="V144" s="77" t="s">
        <v>206</v>
      </c>
      <c r="W144" s="77" t="s">
        <v>16793</v>
      </c>
      <c r="X144" s="77"/>
    </row>
    <row r="145" spans="15:24" x14ac:dyDescent="0.25">
      <c r="O145" s="77" t="str">
        <f t="shared" si="2"/>
        <v>2713469_1503</v>
      </c>
      <c r="P145" s="77">
        <v>2713469</v>
      </c>
      <c r="Q145" s="77" t="s">
        <v>401</v>
      </c>
      <c r="R145" s="77">
        <v>1503</v>
      </c>
      <c r="S145" s="77" t="s">
        <v>16766</v>
      </c>
      <c r="T145" s="77">
        <v>0</v>
      </c>
      <c r="U145" s="77" t="s">
        <v>16792</v>
      </c>
      <c r="V145" s="77" t="s">
        <v>206</v>
      </c>
      <c r="W145" s="77" t="s">
        <v>16793</v>
      </c>
      <c r="X145" s="77"/>
    </row>
    <row r="146" spans="15:24" x14ac:dyDescent="0.25">
      <c r="O146" s="77" t="str">
        <f t="shared" si="2"/>
        <v>2707952_1503</v>
      </c>
      <c r="P146" s="77">
        <v>2707952</v>
      </c>
      <c r="Q146" s="77" t="s">
        <v>1064</v>
      </c>
      <c r="R146" s="77">
        <v>1503</v>
      </c>
      <c r="S146" s="77" t="s">
        <v>16766</v>
      </c>
      <c r="T146" s="77">
        <v>0</v>
      </c>
      <c r="U146" s="77" t="s">
        <v>16792</v>
      </c>
      <c r="V146" s="77" t="s">
        <v>206</v>
      </c>
      <c r="W146" s="77" t="s">
        <v>16793</v>
      </c>
      <c r="X146" s="77"/>
    </row>
    <row r="147" spans="15:24" x14ac:dyDescent="0.25">
      <c r="O147" s="77" t="str">
        <f t="shared" si="2"/>
        <v>2709663_1504</v>
      </c>
      <c r="P147" s="77">
        <v>2709663</v>
      </c>
      <c r="Q147" s="77" t="s">
        <v>387</v>
      </c>
      <c r="R147" s="77">
        <v>1504</v>
      </c>
      <c r="S147" s="77" t="s">
        <v>16771</v>
      </c>
      <c r="T147" s="77">
        <v>2</v>
      </c>
      <c r="U147" s="77" t="s">
        <v>16792</v>
      </c>
      <c r="V147" s="77" t="s">
        <v>206</v>
      </c>
      <c r="W147" s="77" t="s">
        <v>16793</v>
      </c>
      <c r="X147" s="77"/>
    </row>
    <row r="148" spans="15:24" x14ac:dyDescent="0.25">
      <c r="O148" s="77" t="str">
        <f t="shared" si="2"/>
        <v>2301483_1504</v>
      </c>
      <c r="P148" s="77">
        <v>2301483</v>
      </c>
      <c r="Q148" s="77" t="s">
        <v>405</v>
      </c>
      <c r="R148" s="77">
        <v>1504</v>
      </c>
      <c r="S148" s="77" t="s">
        <v>16771</v>
      </c>
      <c r="T148" s="77">
        <v>2</v>
      </c>
      <c r="U148" s="77" t="s">
        <v>16792</v>
      </c>
      <c r="V148" s="77" t="s">
        <v>206</v>
      </c>
      <c r="W148" s="77" t="s">
        <v>16793</v>
      </c>
      <c r="X148" s="77"/>
    </row>
    <row r="149" spans="15:24" x14ac:dyDescent="0.25">
      <c r="O149" s="77" t="str">
        <f t="shared" si="2"/>
        <v>2706440_1504</v>
      </c>
      <c r="P149" s="77">
        <v>2706440</v>
      </c>
      <c r="Q149" s="77" t="s">
        <v>408</v>
      </c>
      <c r="R149" s="77">
        <v>1504</v>
      </c>
      <c r="S149" s="77" t="s">
        <v>16771</v>
      </c>
      <c r="T149" s="77">
        <v>2</v>
      </c>
      <c r="U149" s="77" t="s">
        <v>16792</v>
      </c>
      <c r="V149" s="77" t="s">
        <v>206</v>
      </c>
      <c r="W149" s="77" t="s">
        <v>16793</v>
      </c>
      <c r="X149" s="77"/>
    </row>
    <row r="150" spans="15:24" x14ac:dyDescent="0.25">
      <c r="O150" s="77" t="str">
        <f t="shared" si="2"/>
        <v>2707966_1504</v>
      </c>
      <c r="P150" s="77">
        <v>2707966</v>
      </c>
      <c r="Q150" s="77" t="s">
        <v>411</v>
      </c>
      <c r="R150" s="77">
        <v>1504</v>
      </c>
      <c r="S150" s="77" t="s">
        <v>16771</v>
      </c>
      <c r="T150" s="77">
        <v>2</v>
      </c>
      <c r="U150" s="77" t="s">
        <v>16792</v>
      </c>
      <c r="V150" s="77" t="s">
        <v>206</v>
      </c>
      <c r="W150" s="77" t="s">
        <v>16793</v>
      </c>
      <c r="X150" s="77"/>
    </row>
    <row r="151" spans="15:24" x14ac:dyDescent="0.25">
      <c r="O151" s="77" t="str">
        <f t="shared" si="2"/>
        <v>2713469_1504</v>
      </c>
      <c r="P151" s="77">
        <v>2713469</v>
      </c>
      <c r="Q151" s="77" t="s">
        <v>401</v>
      </c>
      <c r="R151" s="77">
        <v>1504</v>
      </c>
      <c r="S151" s="77" t="s">
        <v>16771</v>
      </c>
      <c r="T151" s="77">
        <v>2</v>
      </c>
      <c r="U151" s="77" t="s">
        <v>16792</v>
      </c>
      <c r="V151" s="77" t="s">
        <v>206</v>
      </c>
      <c r="W151" s="77" t="s">
        <v>16793</v>
      </c>
      <c r="X151" s="77"/>
    </row>
    <row r="152" spans="15:24" x14ac:dyDescent="0.25">
      <c r="O152" s="77" t="str">
        <f t="shared" si="2"/>
        <v>2707952_1504</v>
      </c>
      <c r="P152" s="77">
        <v>2707952</v>
      </c>
      <c r="Q152" s="77" t="s">
        <v>1064</v>
      </c>
      <c r="R152" s="77">
        <v>1504</v>
      </c>
      <c r="S152" s="77" t="s">
        <v>16771</v>
      </c>
      <c r="T152" s="77">
        <v>2</v>
      </c>
      <c r="U152" s="77" t="s">
        <v>16792</v>
      </c>
      <c r="V152" s="77" t="s">
        <v>206</v>
      </c>
      <c r="W152" s="77" t="s">
        <v>16793</v>
      </c>
      <c r="X152" s="77"/>
    </row>
    <row r="153" spans="15:24" x14ac:dyDescent="0.25">
      <c r="O153" s="77" t="str">
        <f t="shared" si="2"/>
        <v>2711504_1504</v>
      </c>
      <c r="P153" s="77">
        <v>2711504</v>
      </c>
      <c r="Q153" s="77" t="s">
        <v>388</v>
      </c>
      <c r="R153" s="77">
        <v>1504</v>
      </c>
      <c r="S153" s="77" t="s">
        <v>16771</v>
      </c>
      <c r="T153" s="77">
        <v>2</v>
      </c>
      <c r="U153" s="77" t="s">
        <v>16792</v>
      </c>
      <c r="V153" s="77" t="s">
        <v>206</v>
      </c>
      <c r="W153" s="77" t="s">
        <v>16793</v>
      </c>
      <c r="X153" s="77"/>
    </row>
    <row r="154" spans="15:24" x14ac:dyDescent="0.25">
      <c r="O154" s="77" t="str">
        <f t="shared" si="2"/>
        <v>2711504_1505</v>
      </c>
      <c r="P154" s="77">
        <v>2711504</v>
      </c>
      <c r="Q154" s="77" t="s">
        <v>388</v>
      </c>
      <c r="R154" s="77">
        <v>1505</v>
      </c>
      <c r="S154" s="77" t="s">
        <v>675</v>
      </c>
      <c r="T154" s="77">
        <v>2</v>
      </c>
      <c r="U154" s="77" t="s">
        <v>16792</v>
      </c>
      <c r="V154" s="77" t="s">
        <v>206</v>
      </c>
      <c r="W154" s="77" t="s">
        <v>16793</v>
      </c>
      <c r="X154" s="77"/>
    </row>
    <row r="155" spans="15:24" x14ac:dyDescent="0.25">
      <c r="O155" s="77" t="str">
        <f t="shared" si="2"/>
        <v>2709663_2032</v>
      </c>
      <c r="P155" s="77">
        <v>2709663</v>
      </c>
      <c r="Q155" s="77" t="s">
        <v>387</v>
      </c>
      <c r="R155" s="77">
        <v>2032</v>
      </c>
      <c r="S155" s="77" t="s">
        <v>560</v>
      </c>
      <c r="T155" s="77">
        <v>2</v>
      </c>
      <c r="U155" s="77" t="s">
        <v>16792</v>
      </c>
      <c r="V155" s="77" t="s">
        <v>206</v>
      </c>
      <c r="W155" s="77" t="s">
        <v>16793</v>
      </c>
      <c r="X155" s="77"/>
    </row>
    <row r="156" spans="15:24" x14ac:dyDescent="0.25">
      <c r="O156" s="77" t="str">
        <f t="shared" si="2"/>
        <v>2711504_2032</v>
      </c>
      <c r="P156" s="77">
        <v>2711504</v>
      </c>
      <c r="Q156" s="77" t="s">
        <v>388</v>
      </c>
      <c r="R156" s="77">
        <v>2032</v>
      </c>
      <c r="S156" s="77" t="s">
        <v>560</v>
      </c>
      <c r="T156" s="77">
        <v>2</v>
      </c>
      <c r="U156" s="77" t="s">
        <v>16792</v>
      </c>
      <c r="V156" s="77" t="s">
        <v>206</v>
      </c>
      <c r="W156" s="77" t="s">
        <v>16793</v>
      </c>
      <c r="X156" s="77"/>
    </row>
    <row r="157" spans="15:24" x14ac:dyDescent="0.25">
      <c r="O157" s="77" t="str">
        <f t="shared" si="2"/>
        <v>2301483_2033</v>
      </c>
      <c r="P157" s="77">
        <v>2301483</v>
      </c>
      <c r="Q157" s="77" t="s">
        <v>405</v>
      </c>
      <c r="R157" s="77">
        <v>2033</v>
      </c>
      <c r="S157" s="77" t="s">
        <v>16776</v>
      </c>
      <c r="T157" s="77">
        <v>2</v>
      </c>
      <c r="U157" s="77" t="s">
        <v>16792</v>
      </c>
      <c r="V157" s="77" t="s">
        <v>206</v>
      </c>
      <c r="W157" s="77" t="s">
        <v>16793</v>
      </c>
      <c r="X157" s="77"/>
    </row>
    <row r="158" spans="15:24" x14ac:dyDescent="0.25">
      <c r="O158" s="77" t="str">
        <f t="shared" si="2"/>
        <v>2711504_2121</v>
      </c>
      <c r="P158" s="77">
        <v>2711504</v>
      </c>
      <c r="Q158" s="77" t="s">
        <v>388</v>
      </c>
      <c r="R158" s="77">
        <v>2121</v>
      </c>
      <c r="S158" s="77" t="s">
        <v>16779</v>
      </c>
      <c r="T158" s="77">
        <v>2</v>
      </c>
      <c r="U158" s="77" t="s">
        <v>16792</v>
      </c>
      <c r="V158" s="77" t="s">
        <v>206</v>
      </c>
      <c r="W158" s="77" t="s">
        <v>16793</v>
      </c>
      <c r="X158" s="77"/>
    </row>
    <row r="159" spans="15:24" x14ac:dyDescent="0.25">
      <c r="O159" s="77" t="str">
        <f t="shared" si="2"/>
        <v>2301477_2121</v>
      </c>
      <c r="P159" s="77">
        <v>2301477</v>
      </c>
      <c r="Q159" s="77" t="s">
        <v>16794</v>
      </c>
      <c r="R159" s="77">
        <v>2121</v>
      </c>
      <c r="S159" s="77" t="s">
        <v>16779</v>
      </c>
      <c r="T159" s="77">
        <v>2</v>
      </c>
      <c r="U159" s="77" t="s">
        <v>16792</v>
      </c>
      <c r="V159" s="77" t="s">
        <v>206</v>
      </c>
      <c r="W159" s="77" t="s">
        <v>16793</v>
      </c>
      <c r="X159" s="77"/>
    </row>
    <row r="160" spans="15:24" x14ac:dyDescent="0.25">
      <c r="O160" s="77" t="str">
        <f t="shared" si="2"/>
        <v>2707966_2121</v>
      </c>
      <c r="P160" s="77">
        <v>2707966</v>
      </c>
      <c r="Q160" s="77" t="s">
        <v>411</v>
      </c>
      <c r="R160" s="77">
        <v>2121</v>
      </c>
      <c r="S160" s="77" t="s">
        <v>16779</v>
      </c>
      <c r="T160" s="77">
        <v>2</v>
      </c>
      <c r="U160" s="77" t="s">
        <v>16792</v>
      </c>
      <c r="V160" s="77" t="s">
        <v>206</v>
      </c>
      <c r="W160" s="77" t="s">
        <v>16793</v>
      </c>
      <c r="X160" s="77"/>
    </row>
    <row r="161" spans="15:24" x14ac:dyDescent="0.25">
      <c r="O161" s="77" t="str">
        <f t="shared" si="2"/>
        <v>2301483_2121</v>
      </c>
      <c r="P161" s="77">
        <v>2301483</v>
      </c>
      <c r="Q161" s="77" t="s">
        <v>405</v>
      </c>
      <c r="R161" s="77">
        <v>2121</v>
      </c>
      <c r="S161" s="77" t="s">
        <v>16779</v>
      </c>
      <c r="T161" s="77">
        <v>2</v>
      </c>
      <c r="U161" s="77" t="s">
        <v>16792</v>
      </c>
      <c r="V161" s="77" t="s">
        <v>206</v>
      </c>
      <c r="W161" s="77" t="s">
        <v>16793</v>
      </c>
      <c r="X161" s="77"/>
    </row>
    <row r="162" spans="15:24" x14ac:dyDescent="0.25">
      <c r="O162" s="77" t="str">
        <f t="shared" si="2"/>
        <v>2706440_2121</v>
      </c>
      <c r="P162" s="77">
        <v>2706440</v>
      </c>
      <c r="Q162" s="77" t="s">
        <v>408</v>
      </c>
      <c r="R162" s="77">
        <v>2121</v>
      </c>
      <c r="S162" s="77" t="s">
        <v>16779</v>
      </c>
      <c r="T162" s="77">
        <v>2</v>
      </c>
      <c r="U162" s="77" t="s">
        <v>16792</v>
      </c>
      <c r="V162" s="77" t="s">
        <v>206</v>
      </c>
      <c r="W162" s="77" t="s">
        <v>16793</v>
      </c>
      <c r="X162" s="77"/>
    </row>
    <row r="163" spans="15:24" x14ac:dyDescent="0.25">
      <c r="O163" s="77" t="str">
        <f t="shared" si="2"/>
        <v>2710991_2121</v>
      </c>
      <c r="P163" s="77">
        <v>2710991</v>
      </c>
      <c r="Q163" s="77" t="s">
        <v>414</v>
      </c>
      <c r="R163" s="77">
        <v>2121</v>
      </c>
      <c r="S163" s="77" t="s">
        <v>16779</v>
      </c>
      <c r="T163" s="77">
        <v>2</v>
      </c>
      <c r="U163" s="77" t="s">
        <v>16792</v>
      </c>
      <c r="V163" s="77" t="s">
        <v>206</v>
      </c>
      <c r="W163" s="77" t="s">
        <v>16793</v>
      </c>
      <c r="X163" s="77"/>
    </row>
    <row r="164" spans="15:24" x14ac:dyDescent="0.25">
      <c r="O164" s="77" t="str">
        <f t="shared" si="2"/>
        <v>2709663_2121</v>
      </c>
      <c r="P164" s="77">
        <v>2709663</v>
      </c>
      <c r="Q164" s="77" t="s">
        <v>387</v>
      </c>
      <c r="R164" s="77">
        <v>2121</v>
      </c>
      <c r="S164" s="77" t="s">
        <v>16779</v>
      </c>
      <c r="T164" s="77">
        <v>2</v>
      </c>
      <c r="U164" s="77" t="s">
        <v>16792</v>
      </c>
      <c r="V164" s="77" t="s">
        <v>206</v>
      </c>
      <c r="W164" s="77" t="s">
        <v>16793</v>
      </c>
      <c r="X164" s="77"/>
    </row>
    <row r="165" spans="15:24" x14ac:dyDescent="0.25">
      <c r="O165" s="77" t="str">
        <f t="shared" si="2"/>
        <v>2301964_2121</v>
      </c>
      <c r="P165" s="77">
        <v>2301964</v>
      </c>
      <c r="Q165" s="77" t="s">
        <v>1051</v>
      </c>
      <c r="R165" s="77">
        <v>2121</v>
      </c>
      <c r="S165" s="77" t="s">
        <v>16779</v>
      </c>
      <c r="T165" s="77">
        <v>2</v>
      </c>
      <c r="U165" s="77" t="s">
        <v>16792</v>
      </c>
      <c r="V165" s="77" t="s">
        <v>206</v>
      </c>
      <c r="W165" s="77" t="s">
        <v>16793</v>
      </c>
      <c r="X165" s="77"/>
    </row>
    <row r="166" spans="15:24" x14ac:dyDescent="0.25">
      <c r="O166" s="77" t="str">
        <f t="shared" si="2"/>
        <v>2713469_2121</v>
      </c>
      <c r="P166" s="77">
        <v>2713469</v>
      </c>
      <c r="Q166" s="77" t="s">
        <v>401</v>
      </c>
      <c r="R166" s="77">
        <v>2121</v>
      </c>
      <c r="S166" s="77" t="s">
        <v>16779</v>
      </c>
      <c r="T166" s="77">
        <v>2</v>
      </c>
      <c r="U166" s="77" t="s">
        <v>16792</v>
      </c>
      <c r="V166" s="77" t="s">
        <v>206</v>
      </c>
      <c r="W166" s="77" t="s">
        <v>16793</v>
      </c>
      <c r="X166" s="77"/>
    </row>
    <row r="167" spans="15:24" x14ac:dyDescent="0.25">
      <c r="O167" s="77" t="str">
        <f t="shared" si="2"/>
        <v>2706646_2121</v>
      </c>
      <c r="P167" s="77">
        <v>2706646</v>
      </c>
      <c r="Q167" s="77" t="s">
        <v>381</v>
      </c>
      <c r="R167" s="77">
        <v>2121</v>
      </c>
      <c r="S167" s="77" t="s">
        <v>16779</v>
      </c>
      <c r="T167" s="77">
        <v>2</v>
      </c>
      <c r="U167" s="77" t="s">
        <v>16792</v>
      </c>
      <c r="V167" s="77" t="s">
        <v>206</v>
      </c>
      <c r="W167" s="77" t="s">
        <v>16793</v>
      </c>
      <c r="X167" s="77"/>
    </row>
    <row r="168" spans="15:24" x14ac:dyDescent="0.25">
      <c r="O168" s="77" t="str">
        <f t="shared" si="2"/>
        <v>2707952_2121</v>
      </c>
      <c r="P168" s="77">
        <v>2707952</v>
      </c>
      <c r="Q168" s="77" t="s">
        <v>1064</v>
      </c>
      <c r="R168" s="77">
        <v>2121</v>
      </c>
      <c r="S168" s="77" t="s">
        <v>16779</v>
      </c>
      <c r="T168" s="77">
        <v>2</v>
      </c>
      <c r="U168" s="77" t="s">
        <v>16792</v>
      </c>
      <c r="V168" s="77" t="s">
        <v>206</v>
      </c>
      <c r="W168" s="77" t="s">
        <v>16793</v>
      </c>
      <c r="X168" s="77"/>
    </row>
    <row r="169" spans="15:24" x14ac:dyDescent="0.25">
      <c r="O169" s="77" t="str">
        <f t="shared" si="2"/>
        <v>2707595_2121</v>
      </c>
      <c r="P169" s="77">
        <v>2707595</v>
      </c>
      <c r="Q169" s="77" t="s">
        <v>382</v>
      </c>
      <c r="R169" s="77">
        <v>2121</v>
      </c>
      <c r="S169" s="77" t="s">
        <v>16779</v>
      </c>
      <c r="T169" s="77">
        <v>2</v>
      </c>
      <c r="U169" s="77" t="s">
        <v>16792</v>
      </c>
      <c r="V169" s="77" t="s">
        <v>206</v>
      </c>
      <c r="W169" s="77" t="s">
        <v>16793</v>
      </c>
      <c r="X169" s="77"/>
    </row>
    <row r="170" spans="15:24" x14ac:dyDescent="0.25">
      <c r="O170" s="77" t="str">
        <f t="shared" si="2"/>
        <v>2301477_3023</v>
      </c>
      <c r="P170" s="77">
        <v>2301477</v>
      </c>
      <c r="Q170" s="77" t="s">
        <v>16794</v>
      </c>
      <c r="R170" s="77">
        <v>3023</v>
      </c>
      <c r="S170" s="77" t="s">
        <v>16791</v>
      </c>
      <c r="T170" s="77">
        <v>2</v>
      </c>
      <c r="U170" s="77" t="s">
        <v>16792</v>
      </c>
      <c r="V170" s="77" t="s">
        <v>206</v>
      </c>
      <c r="W170" s="77" t="s">
        <v>16793</v>
      </c>
      <c r="X170" s="77"/>
    </row>
    <row r="171" spans="15:24" x14ac:dyDescent="0.25">
      <c r="O171" s="77" t="str">
        <f t="shared" si="2"/>
        <v>2709663_3023</v>
      </c>
      <c r="P171" s="77">
        <v>2709663</v>
      </c>
      <c r="Q171" s="77" t="s">
        <v>387</v>
      </c>
      <c r="R171" s="77">
        <v>3023</v>
      </c>
      <c r="S171" s="77" t="s">
        <v>16791</v>
      </c>
      <c r="T171" s="77">
        <v>2</v>
      </c>
      <c r="U171" s="77" t="s">
        <v>16792</v>
      </c>
      <c r="V171" s="77" t="s">
        <v>206</v>
      </c>
      <c r="W171" s="77" t="s">
        <v>16793</v>
      </c>
      <c r="X171" s="77"/>
    </row>
    <row r="172" spans="15:24" x14ac:dyDescent="0.25">
      <c r="O172" s="77" t="str">
        <f t="shared" si="2"/>
        <v>2707952_3023</v>
      </c>
      <c r="P172" s="77">
        <v>2707952</v>
      </c>
      <c r="Q172" s="77" t="s">
        <v>1064</v>
      </c>
      <c r="R172" s="77">
        <v>3023</v>
      </c>
      <c r="S172" s="77" t="s">
        <v>16791</v>
      </c>
      <c r="T172" s="77">
        <v>2</v>
      </c>
      <c r="U172" s="77" t="s">
        <v>16792</v>
      </c>
      <c r="V172" s="77" t="s">
        <v>206</v>
      </c>
      <c r="W172" s="77" t="s">
        <v>16793</v>
      </c>
      <c r="X172" s="77"/>
    </row>
    <row r="173" spans="15:24" x14ac:dyDescent="0.25">
      <c r="O173" s="77" t="str">
        <f t="shared" si="2"/>
        <v>2301477_3063</v>
      </c>
      <c r="P173" s="77">
        <v>2301477</v>
      </c>
      <c r="Q173" s="77" t="s">
        <v>16794</v>
      </c>
      <c r="R173" s="77">
        <v>3063</v>
      </c>
      <c r="S173" s="77" t="s">
        <v>16781</v>
      </c>
      <c r="T173" s="77">
        <v>1</v>
      </c>
      <c r="U173" s="77" t="s">
        <v>16792</v>
      </c>
      <c r="V173" s="77" t="s">
        <v>206</v>
      </c>
      <c r="W173" s="77" t="s">
        <v>16793</v>
      </c>
      <c r="X173" s="77"/>
    </row>
    <row r="174" spans="15:24" x14ac:dyDescent="0.25">
      <c r="O174" s="77" t="str">
        <f t="shared" si="2"/>
        <v>2709663_3063</v>
      </c>
      <c r="P174" s="77">
        <v>2709663</v>
      </c>
      <c r="Q174" s="77" t="s">
        <v>387</v>
      </c>
      <c r="R174" s="77">
        <v>3063</v>
      </c>
      <c r="S174" s="77" t="s">
        <v>16781</v>
      </c>
      <c r="T174" s="77">
        <v>1</v>
      </c>
      <c r="U174" s="77" t="s">
        <v>16792</v>
      </c>
      <c r="V174" s="77" t="s">
        <v>206</v>
      </c>
      <c r="W174" s="77" t="s">
        <v>16793</v>
      </c>
      <c r="X174" s="77"/>
    </row>
    <row r="175" spans="15:24" x14ac:dyDescent="0.25">
      <c r="O175" s="77" t="str">
        <f t="shared" si="2"/>
        <v>2301483_3063</v>
      </c>
      <c r="P175" s="77">
        <v>2301483</v>
      </c>
      <c r="Q175" s="77" t="s">
        <v>405</v>
      </c>
      <c r="R175" s="77">
        <v>3063</v>
      </c>
      <c r="S175" s="77" t="s">
        <v>16781</v>
      </c>
      <c r="T175" s="77">
        <v>1</v>
      </c>
      <c r="U175" s="77" t="s">
        <v>16792</v>
      </c>
      <c r="V175" s="77" t="s">
        <v>206</v>
      </c>
      <c r="W175" s="77" t="s">
        <v>16793</v>
      </c>
      <c r="X175" s="77"/>
    </row>
    <row r="176" spans="15:24" x14ac:dyDescent="0.25">
      <c r="O176" s="77" t="str">
        <f t="shared" si="2"/>
        <v>2706440_3063</v>
      </c>
      <c r="P176" s="77">
        <v>2706440</v>
      </c>
      <c r="Q176" s="77" t="s">
        <v>408</v>
      </c>
      <c r="R176" s="77">
        <v>3063</v>
      </c>
      <c r="S176" s="77" t="s">
        <v>16781</v>
      </c>
      <c r="T176" s="77">
        <v>1</v>
      </c>
      <c r="U176" s="77" t="s">
        <v>16792</v>
      </c>
      <c r="V176" s="77" t="s">
        <v>206</v>
      </c>
      <c r="W176" s="77" t="s">
        <v>16793</v>
      </c>
      <c r="X176" s="77"/>
    </row>
    <row r="177" spans="15:24" x14ac:dyDescent="0.25">
      <c r="O177" s="77" t="str">
        <f t="shared" si="2"/>
        <v>2707966_3063</v>
      </c>
      <c r="P177" s="77">
        <v>2707966</v>
      </c>
      <c r="Q177" s="77" t="s">
        <v>411</v>
      </c>
      <c r="R177" s="77">
        <v>3063</v>
      </c>
      <c r="S177" s="77" t="s">
        <v>16781</v>
      </c>
      <c r="T177" s="77">
        <v>1</v>
      </c>
      <c r="U177" s="77" t="s">
        <v>16792</v>
      </c>
      <c r="V177" s="77" t="s">
        <v>206</v>
      </c>
      <c r="W177" s="77" t="s">
        <v>16793</v>
      </c>
      <c r="X177" s="77"/>
    </row>
    <row r="178" spans="15:24" x14ac:dyDescent="0.25">
      <c r="O178" s="77" t="str">
        <f t="shared" si="2"/>
        <v>2707595_3063</v>
      </c>
      <c r="P178" s="77">
        <v>2707595</v>
      </c>
      <c r="Q178" s="77" t="s">
        <v>382</v>
      </c>
      <c r="R178" s="77">
        <v>3063</v>
      </c>
      <c r="S178" s="77" t="s">
        <v>16781</v>
      </c>
      <c r="T178" s="77">
        <v>1</v>
      </c>
      <c r="U178" s="77" t="s">
        <v>16792</v>
      </c>
      <c r="V178" s="77" t="s">
        <v>206</v>
      </c>
      <c r="W178" s="77" t="s">
        <v>16793</v>
      </c>
      <c r="X178" s="77"/>
    </row>
    <row r="179" spans="15:24" x14ac:dyDescent="0.25">
      <c r="O179" s="77" t="str">
        <f t="shared" si="2"/>
        <v>2713469_3063</v>
      </c>
      <c r="P179" s="77">
        <v>2713469</v>
      </c>
      <c r="Q179" s="77" t="s">
        <v>401</v>
      </c>
      <c r="R179" s="77">
        <v>3063</v>
      </c>
      <c r="S179" s="77" t="s">
        <v>16781</v>
      </c>
      <c r="T179" s="77">
        <v>1</v>
      </c>
      <c r="U179" s="77" t="s">
        <v>16792</v>
      </c>
      <c r="V179" s="77" t="s">
        <v>206</v>
      </c>
      <c r="W179" s="77" t="s">
        <v>16793</v>
      </c>
      <c r="X179" s="77"/>
    </row>
    <row r="180" spans="15:24" x14ac:dyDescent="0.25">
      <c r="O180" s="77" t="str">
        <f t="shared" si="2"/>
        <v>2707952_3063</v>
      </c>
      <c r="P180" s="77">
        <v>2707952</v>
      </c>
      <c r="Q180" s="77" t="s">
        <v>1064</v>
      </c>
      <c r="R180" s="77">
        <v>3063</v>
      </c>
      <c r="S180" s="77" t="s">
        <v>16781</v>
      </c>
      <c r="T180" s="77">
        <v>1</v>
      </c>
      <c r="U180" s="77" t="s">
        <v>16792</v>
      </c>
      <c r="V180" s="77" t="s">
        <v>206</v>
      </c>
      <c r="W180" s="77" t="s">
        <v>16793</v>
      </c>
      <c r="X180" s="77"/>
    </row>
    <row r="181" spans="15:24" x14ac:dyDescent="0.25">
      <c r="O181" s="77" t="str">
        <f t="shared" si="2"/>
        <v>2710991_3063</v>
      </c>
      <c r="P181" s="77">
        <v>2710991</v>
      </c>
      <c r="Q181" s="77" t="s">
        <v>414</v>
      </c>
      <c r="R181" s="77">
        <v>3063</v>
      </c>
      <c r="S181" s="77" t="s">
        <v>16781</v>
      </c>
      <c r="T181" s="77">
        <v>1</v>
      </c>
      <c r="U181" s="77" t="s">
        <v>16792</v>
      </c>
      <c r="V181" s="77" t="s">
        <v>206</v>
      </c>
      <c r="W181" s="77" t="s">
        <v>16793</v>
      </c>
      <c r="X181" s="77"/>
    </row>
    <row r="182" spans="15:24" x14ac:dyDescent="0.25">
      <c r="O182" s="77" t="str">
        <f t="shared" si="2"/>
        <v>2301964_3063</v>
      </c>
      <c r="P182" s="77">
        <v>2301964</v>
      </c>
      <c r="Q182" s="77" t="s">
        <v>1051</v>
      </c>
      <c r="R182" s="77">
        <v>3063</v>
      </c>
      <c r="S182" s="77" t="s">
        <v>16781</v>
      </c>
      <c r="T182" s="77">
        <v>1</v>
      </c>
      <c r="U182" s="77" t="s">
        <v>16792</v>
      </c>
      <c r="V182" s="77" t="s">
        <v>206</v>
      </c>
      <c r="W182" s="77" t="s">
        <v>16793</v>
      </c>
      <c r="X182" s="77"/>
    </row>
    <row r="183" spans="15:24" x14ac:dyDescent="0.25">
      <c r="O183" s="77" t="str">
        <f t="shared" si="2"/>
        <v>2706646_3063</v>
      </c>
      <c r="P183" s="77">
        <v>2706646</v>
      </c>
      <c r="Q183" s="77" t="s">
        <v>381</v>
      </c>
      <c r="R183" s="77">
        <v>3063</v>
      </c>
      <c r="S183" s="77" t="s">
        <v>16781</v>
      </c>
      <c r="T183" s="77">
        <v>1</v>
      </c>
      <c r="U183" s="77" t="s">
        <v>16792</v>
      </c>
      <c r="V183" s="77" t="s">
        <v>206</v>
      </c>
      <c r="W183" s="77" t="s">
        <v>16793</v>
      </c>
      <c r="X183" s="77"/>
    </row>
    <row r="184" spans="15:24" x14ac:dyDescent="0.25">
      <c r="O184" s="77" t="str">
        <f t="shared" si="2"/>
        <v>2707952_3069</v>
      </c>
      <c r="P184" s="77">
        <v>2707952</v>
      </c>
      <c r="Q184" s="77" t="s">
        <v>1064</v>
      </c>
      <c r="R184" s="77">
        <v>3069</v>
      </c>
      <c r="S184" s="77" t="s">
        <v>16795</v>
      </c>
      <c r="T184" s="77">
        <v>2</v>
      </c>
      <c r="U184" s="77" t="s">
        <v>16792</v>
      </c>
      <c r="V184" s="77" t="s">
        <v>206</v>
      </c>
      <c r="W184" s="77" t="s">
        <v>16793</v>
      </c>
      <c r="X184" s="77"/>
    </row>
    <row r="185" spans="15:24" x14ac:dyDescent="0.25">
      <c r="O185" s="77" t="str">
        <f t="shared" si="2"/>
        <v>2705536_1503</v>
      </c>
      <c r="P185" s="77">
        <v>2705536</v>
      </c>
      <c r="Q185" s="77" t="s">
        <v>430</v>
      </c>
      <c r="R185" s="77">
        <v>1503</v>
      </c>
      <c r="S185" s="77" t="s">
        <v>16766</v>
      </c>
      <c r="T185" s="77">
        <v>0</v>
      </c>
      <c r="U185" s="77" t="s">
        <v>16792</v>
      </c>
      <c r="V185" s="77" t="s">
        <v>141</v>
      </c>
      <c r="W185" s="77" t="s">
        <v>16793</v>
      </c>
      <c r="X185" s="77"/>
    </row>
    <row r="186" spans="15:24" x14ac:dyDescent="0.25">
      <c r="O186" s="77" t="str">
        <f t="shared" si="2"/>
        <v>2701264_1503</v>
      </c>
      <c r="P186" s="77">
        <v>2701264</v>
      </c>
      <c r="Q186" s="77" t="s">
        <v>420</v>
      </c>
      <c r="R186" s="77">
        <v>1503</v>
      </c>
      <c r="S186" s="77" t="s">
        <v>16766</v>
      </c>
      <c r="T186" s="77">
        <v>0</v>
      </c>
      <c r="U186" s="77" t="s">
        <v>16792</v>
      </c>
      <c r="V186" s="77" t="s">
        <v>141</v>
      </c>
      <c r="W186" s="77" t="s">
        <v>16793</v>
      </c>
      <c r="X186" s="77"/>
    </row>
    <row r="187" spans="15:24" x14ac:dyDescent="0.25">
      <c r="O187" s="77" t="str">
        <f t="shared" si="2"/>
        <v>2300412_1503</v>
      </c>
      <c r="P187" s="77">
        <v>2300412</v>
      </c>
      <c r="Q187" s="77" t="s">
        <v>339</v>
      </c>
      <c r="R187" s="77">
        <v>1503</v>
      </c>
      <c r="S187" s="77" t="s">
        <v>16766</v>
      </c>
      <c r="T187" s="77">
        <v>0</v>
      </c>
      <c r="U187" s="77" t="s">
        <v>16792</v>
      </c>
      <c r="V187" s="77" t="s">
        <v>141</v>
      </c>
      <c r="W187" s="77" t="s">
        <v>16793</v>
      </c>
      <c r="X187" s="77"/>
    </row>
    <row r="188" spans="15:24" x14ac:dyDescent="0.25">
      <c r="O188" s="77" t="str">
        <f t="shared" si="2"/>
        <v>2702043_1503</v>
      </c>
      <c r="P188" s="77">
        <v>2702043</v>
      </c>
      <c r="Q188" s="77" t="s">
        <v>365</v>
      </c>
      <c r="R188" s="77">
        <v>1503</v>
      </c>
      <c r="S188" s="77" t="s">
        <v>16766</v>
      </c>
      <c r="T188" s="77">
        <v>0</v>
      </c>
      <c r="U188" s="77" t="s">
        <v>16792</v>
      </c>
      <c r="V188" s="77" t="s">
        <v>141</v>
      </c>
      <c r="W188" s="77" t="s">
        <v>16793</v>
      </c>
      <c r="X188" s="77"/>
    </row>
    <row r="189" spans="15:24" x14ac:dyDescent="0.25">
      <c r="O189" s="77" t="str">
        <f t="shared" si="2"/>
        <v>2713746_1503</v>
      </c>
      <c r="P189" s="77">
        <v>2713746</v>
      </c>
      <c r="Q189" s="77" t="s">
        <v>437</v>
      </c>
      <c r="R189" s="77">
        <v>1503</v>
      </c>
      <c r="S189" s="77" t="s">
        <v>16766</v>
      </c>
      <c r="T189" s="77">
        <v>0</v>
      </c>
      <c r="U189" s="77" t="s">
        <v>16792</v>
      </c>
      <c r="V189" s="77" t="s">
        <v>141</v>
      </c>
      <c r="W189" s="77" t="s">
        <v>16793</v>
      </c>
      <c r="X189" s="77"/>
    </row>
    <row r="190" spans="15:24" x14ac:dyDescent="0.25">
      <c r="O190" s="77" t="str">
        <f t="shared" si="2"/>
        <v>2713747_1503</v>
      </c>
      <c r="P190" s="77">
        <v>2713747</v>
      </c>
      <c r="Q190" s="77" t="s">
        <v>16796</v>
      </c>
      <c r="R190" s="77">
        <v>1503</v>
      </c>
      <c r="S190" s="77" t="s">
        <v>16766</v>
      </c>
      <c r="T190" s="77">
        <v>0</v>
      </c>
      <c r="U190" s="77" t="s">
        <v>16792</v>
      </c>
      <c r="V190" s="77" t="s">
        <v>141</v>
      </c>
      <c r="W190" s="77" t="s">
        <v>16793</v>
      </c>
      <c r="X190" s="77"/>
    </row>
    <row r="191" spans="15:24" x14ac:dyDescent="0.25">
      <c r="O191" s="77" t="str">
        <f t="shared" si="2"/>
        <v>2302470_1503</v>
      </c>
      <c r="P191" s="77">
        <v>2302470</v>
      </c>
      <c r="Q191" s="77" t="s">
        <v>16797</v>
      </c>
      <c r="R191" s="77">
        <v>1503</v>
      </c>
      <c r="S191" s="77" t="s">
        <v>16766</v>
      </c>
      <c r="T191" s="77">
        <v>0</v>
      </c>
      <c r="U191" s="77" t="s">
        <v>16792</v>
      </c>
      <c r="V191" s="77" t="s">
        <v>141</v>
      </c>
      <c r="W191" s="77" t="s">
        <v>16793</v>
      </c>
      <c r="X191" s="77"/>
    </row>
    <row r="192" spans="15:24" x14ac:dyDescent="0.25">
      <c r="O192" s="77" t="str">
        <f t="shared" si="2"/>
        <v>2712047_1504</v>
      </c>
      <c r="P192" s="77">
        <v>2712047</v>
      </c>
      <c r="Q192" s="77" t="s">
        <v>392</v>
      </c>
      <c r="R192" s="77">
        <v>1504</v>
      </c>
      <c r="S192" s="77" t="s">
        <v>16771</v>
      </c>
      <c r="T192" s="77">
        <v>2</v>
      </c>
      <c r="U192" s="77" t="s">
        <v>16792</v>
      </c>
      <c r="V192" s="77" t="s">
        <v>141</v>
      </c>
      <c r="W192" s="77" t="s">
        <v>16793</v>
      </c>
      <c r="X192" s="77"/>
    </row>
    <row r="193" spans="15:24" x14ac:dyDescent="0.25">
      <c r="O193" s="77" t="str">
        <f t="shared" si="2"/>
        <v>2712415_1504</v>
      </c>
      <c r="P193" s="77">
        <v>2712415</v>
      </c>
      <c r="Q193" s="77" t="s">
        <v>1081</v>
      </c>
      <c r="R193" s="77">
        <v>1504</v>
      </c>
      <c r="S193" s="77" t="s">
        <v>16771</v>
      </c>
      <c r="T193" s="77">
        <v>2</v>
      </c>
      <c r="U193" s="77" t="s">
        <v>16792</v>
      </c>
      <c r="V193" s="77" t="s">
        <v>141</v>
      </c>
      <c r="W193" s="77" t="s">
        <v>16793</v>
      </c>
      <c r="X193" s="77"/>
    </row>
    <row r="194" spans="15:24" x14ac:dyDescent="0.25">
      <c r="O194" s="77" t="str">
        <f t="shared" si="2"/>
        <v>2300412_1504</v>
      </c>
      <c r="P194" s="77">
        <v>2300412</v>
      </c>
      <c r="Q194" s="77" t="s">
        <v>339</v>
      </c>
      <c r="R194" s="77">
        <v>1504</v>
      </c>
      <c r="S194" s="77" t="s">
        <v>16771</v>
      </c>
      <c r="T194" s="77">
        <v>2</v>
      </c>
      <c r="U194" s="77" t="s">
        <v>16792</v>
      </c>
      <c r="V194" s="77" t="s">
        <v>141</v>
      </c>
      <c r="W194" s="77" t="s">
        <v>16793</v>
      </c>
      <c r="X194" s="77"/>
    </row>
    <row r="195" spans="15:24" x14ac:dyDescent="0.25">
      <c r="O195" s="77" t="str">
        <f t="shared" ref="O195:O226" si="3">_xlfn.CONCAT(P195,"_",R195)</f>
        <v>2702043_1504</v>
      </c>
      <c r="P195" s="77">
        <v>2702043</v>
      </c>
      <c r="Q195" s="77" t="s">
        <v>365</v>
      </c>
      <c r="R195" s="77">
        <v>1504</v>
      </c>
      <c r="S195" s="77" t="s">
        <v>16771</v>
      </c>
      <c r="T195" s="77">
        <v>2</v>
      </c>
      <c r="U195" s="77" t="s">
        <v>16792</v>
      </c>
      <c r="V195" s="77" t="s">
        <v>141</v>
      </c>
      <c r="W195" s="77" t="s">
        <v>16793</v>
      </c>
      <c r="X195" s="77"/>
    </row>
    <row r="196" spans="15:24" x14ac:dyDescent="0.25">
      <c r="O196" s="77" t="str">
        <f t="shared" si="3"/>
        <v>2705840_1504</v>
      </c>
      <c r="P196" s="77">
        <v>2705840</v>
      </c>
      <c r="Q196" s="77" t="s">
        <v>1008</v>
      </c>
      <c r="R196" s="77">
        <v>1504</v>
      </c>
      <c r="S196" s="77" t="s">
        <v>16771</v>
      </c>
      <c r="T196" s="77">
        <v>2</v>
      </c>
      <c r="U196" s="77" t="s">
        <v>16792</v>
      </c>
      <c r="V196" s="77" t="s">
        <v>141</v>
      </c>
      <c r="W196" s="77" t="s">
        <v>16793</v>
      </c>
      <c r="X196" s="77"/>
    </row>
    <row r="197" spans="15:24" x14ac:dyDescent="0.25">
      <c r="O197" s="77" t="str">
        <f t="shared" si="3"/>
        <v>2702043_1505</v>
      </c>
      <c r="P197" s="77">
        <v>2702043</v>
      </c>
      <c r="Q197" s="77" t="s">
        <v>365</v>
      </c>
      <c r="R197" s="77">
        <v>1505</v>
      </c>
      <c r="S197" s="77" t="s">
        <v>675</v>
      </c>
      <c r="T197" s="77">
        <v>2</v>
      </c>
      <c r="U197" s="77" t="s">
        <v>16792</v>
      </c>
      <c r="V197" s="77" t="s">
        <v>141</v>
      </c>
      <c r="W197" s="77" t="s">
        <v>16793</v>
      </c>
      <c r="X197" s="77"/>
    </row>
    <row r="198" spans="15:24" x14ac:dyDescent="0.25">
      <c r="O198" s="77" t="str">
        <f t="shared" si="3"/>
        <v>2300412_1505</v>
      </c>
      <c r="P198" s="77">
        <v>2300412</v>
      </c>
      <c r="Q198" s="77" t="s">
        <v>339</v>
      </c>
      <c r="R198" s="77">
        <v>1505</v>
      </c>
      <c r="S198" s="77" t="s">
        <v>675</v>
      </c>
      <c r="T198" s="77">
        <v>2</v>
      </c>
      <c r="U198" s="77" t="s">
        <v>16792</v>
      </c>
      <c r="V198" s="77" t="s">
        <v>141</v>
      </c>
      <c r="W198" s="77" t="s">
        <v>16793</v>
      </c>
      <c r="X198" s="77"/>
    </row>
    <row r="199" spans="15:24" x14ac:dyDescent="0.25">
      <c r="O199" s="77" t="str">
        <f t="shared" si="3"/>
        <v>2705681_1505</v>
      </c>
      <c r="P199" s="77">
        <v>2705681</v>
      </c>
      <c r="Q199" s="77" t="s">
        <v>1233</v>
      </c>
      <c r="R199" s="77">
        <v>1505</v>
      </c>
      <c r="S199" s="77" t="s">
        <v>675</v>
      </c>
      <c r="T199" s="77">
        <v>2</v>
      </c>
      <c r="U199" s="77" t="s">
        <v>16792</v>
      </c>
      <c r="V199" s="77" t="s">
        <v>141</v>
      </c>
      <c r="W199" s="77" t="s">
        <v>16793</v>
      </c>
      <c r="X199" s="77"/>
    </row>
    <row r="200" spans="15:24" x14ac:dyDescent="0.25">
      <c r="O200" s="77" t="str">
        <f t="shared" si="3"/>
        <v>2300400_1505</v>
      </c>
      <c r="P200" s="77">
        <v>2300400</v>
      </c>
      <c r="Q200" s="77" t="s">
        <v>16798</v>
      </c>
      <c r="R200" s="77">
        <v>1505</v>
      </c>
      <c r="S200" s="77" t="s">
        <v>675</v>
      </c>
      <c r="T200" s="77">
        <v>2</v>
      </c>
      <c r="U200" s="77" t="s">
        <v>16792</v>
      </c>
      <c r="V200" s="77" t="s">
        <v>141</v>
      </c>
      <c r="W200" s="77" t="s">
        <v>16793</v>
      </c>
      <c r="X200" s="77"/>
    </row>
    <row r="201" spans="15:24" x14ac:dyDescent="0.25">
      <c r="O201" s="77" t="str">
        <f t="shared" si="3"/>
        <v>2300412_2032</v>
      </c>
      <c r="P201" s="77">
        <v>2300412</v>
      </c>
      <c r="Q201" s="77" t="s">
        <v>339</v>
      </c>
      <c r="R201" s="77">
        <v>2032</v>
      </c>
      <c r="S201" s="77" t="s">
        <v>560</v>
      </c>
      <c r="T201" s="77">
        <v>2</v>
      </c>
      <c r="U201" s="77" t="s">
        <v>16792</v>
      </c>
      <c r="V201" s="77" t="s">
        <v>141</v>
      </c>
      <c r="W201" s="77" t="s">
        <v>16793</v>
      </c>
      <c r="X201" s="77"/>
    </row>
    <row r="202" spans="15:24" x14ac:dyDescent="0.25">
      <c r="O202" s="77" t="str">
        <f t="shared" si="3"/>
        <v>2702043_2032</v>
      </c>
      <c r="P202" s="77">
        <v>2702043</v>
      </c>
      <c r="Q202" s="77" t="s">
        <v>365</v>
      </c>
      <c r="R202" s="77">
        <v>2032</v>
      </c>
      <c r="S202" s="77" t="s">
        <v>560</v>
      </c>
      <c r="T202" s="77">
        <v>2</v>
      </c>
      <c r="U202" s="77" t="s">
        <v>16792</v>
      </c>
      <c r="V202" s="77" t="s">
        <v>141</v>
      </c>
      <c r="W202" s="77" t="s">
        <v>16793</v>
      </c>
      <c r="X202" s="77"/>
    </row>
    <row r="203" spans="15:24" x14ac:dyDescent="0.25">
      <c r="O203" s="77" t="str">
        <f t="shared" si="3"/>
        <v>2712047_2032</v>
      </c>
      <c r="P203" s="77">
        <v>2712047</v>
      </c>
      <c r="Q203" s="77" t="s">
        <v>392</v>
      </c>
      <c r="R203" s="77">
        <v>2032</v>
      </c>
      <c r="S203" s="77" t="s">
        <v>560</v>
      </c>
      <c r="T203" s="77">
        <v>2</v>
      </c>
      <c r="U203" s="77" t="s">
        <v>16792</v>
      </c>
      <c r="V203" s="77" t="s">
        <v>141</v>
      </c>
      <c r="W203" s="77" t="s">
        <v>16793</v>
      </c>
      <c r="X203" s="77"/>
    </row>
    <row r="204" spans="15:24" x14ac:dyDescent="0.25">
      <c r="O204" s="77" t="str">
        <f t="shared" si="3"/>
        <v>2302073_2033</v>
      </c>
      <c r="P204" s="77">
        <v>2302073</v>
      </c>
      <c r="Q204" s="77" t="s">
        <v>1154</v>
      </c>
      <c r="R204" s="77">
        <v>2033</v>
      </c>
      <c r="S204" s="77" t="s">
        <v>16776</v>
      </c>
      <c r="T204" s="77">
        <v>2</v>
      </c>
      <c r="U204" s="77" t="s">
        <v>16792</v>
      </c>
      <c r="V204" s="77" t="s">
        <v>141</v>
      </c>
      <c r="W204" s="77" t="s">
        <v>16793</v>
      </c>
      <c r="X204" s="77"/>
    </row>
    <row r="205" spans="15:24" x14ac:dyDescent="0.25">
      <c r="O205" s="77" t="str">
        <f t="shared" si="3"/>
        <v>2712047_2033</v>
      </c>
      <c r="P205" s="77">
        <v>2712047</v>
      </c>
      <c r="Q205" s="77" t="s">
        <v>392</v>
      </c>
      <c r="R205" s="77">
        <v>2033</v>
      </c>
      <c r="S205" s="77" t="s">
        <v>16776</v>
      </c>
      <c r="T205" s="77">
        <v>2</v>
      </c>
      <c r="U205" s="77" t="s">
        <v>16792</v>
      </c>
      <c r="V205" s="77" t="s">
        <v>141</v>
      </c>
      <c r="W205" s="77" t="s">
        <v>16793</v>
      </c>
      <c r="X205" s="77"/>
    </row>
    <row r="206" spans="15:24" x14ac:dyDescent="0.25">
      <c r="O206" s="77" t="str">
        <f t="shared" si="3"/>
        <v>2702043_2033</v>
      </c>
      <c r="P206" s="77">
        <v>2702043</v>
      </c>
      <c r="Q206" s="77" t="s">
        <v>365</v>
      </c>
      <c r="R206" s="77">
        <v>2033</v>
      </c>
      <c r="S206" s="77" t="s">
        <v>16776</v>
      </c>
      <c r="T206" s="77">
        <v>2</v>
      </c>
      <c r="U206" s="77" t="s">
        <v>16792</v>
      </c>
      <c r="V206" s="77" t="s">
        <v>141</v>
      </c>
      <c r="W206" s="77" t="s">
        <v>16793</v>
      </c>
      <c r="X206" s="77"/>
    </row>
    <row r="207" spans="15:24" x14ac:dyDescent="0.25">
      <c r="O207" s="77" t="str">
        <f t="shared" si="3"/>
        <v>2300412_2033</v>
      </c>
      <c r="P207" s="77">
        <v>2300412</v>
      </c>
      <c r="Q207" s="77" t="s">
        <v>339</v>
      </c>
      <c r="R207" s="77">
        <v>2033</v>
      </c>
      <c r="S207" s="77" t="s">
        <v>16776</v>
      </c>
      <c r="T207" s="77">
        <v>2</v>
      </c>
      <c r="U207" s="77" t="s">
        <v>16792</v>
      </c>
      <c r="V207" s="77" t="s">
        <v>141</v>
      </c>
      <c r="W207" s="77" t="s">
        <v>16793</v>
      </c>
      <c r="X207" s="77"/>
    </row>
    <row r="208" spans="15:24" x14ac:dyDescent="0.25">
      <c r="O208" s="77" t="str">
        <f t="shared" si="3"/>
        <v>2712047_2034</v>
      </c>
      <c r="P208" s="77">
        <v>2712047</v>
      </c>
      <c r="Q208" s="77" t="s">
        <v>392</v>
      </c>
      <c r="R208" s="77">
        <v>2034</v>
      </c>
      <c r="S208" s="77" t="s">
        <v>16777</v>
      </c>
      <c r="T208" s="77">
        <v>2</v>
      </c>
      <c r="U208" s="77" t="s">
        <v>16792</v>
      </c>
      <c r="V208" s="77" t="s">
        <v>141</v>
      </c>
      <c r="W208" s="77" t="s">
        <v>16793</v>
      </c>
      <c r="X208" s="77"/>
    </row>
    <row r="209" spans="15:24" x14ac:dyDescent="0.25">
      <c r="O209" s="77" t="str">
        <f t="shared" si="3"/>
        <v>2300412_2034</v>
      </c>
      <c r="P209" s="77">
        <v>2300412</v>
      </c>
      <c r="Q209" s="77" t="s">
        <v>339</v>
      </c>
      <c r="R209" s="77">
        <v>2034</v>
      </c>
      <c r="S209" s="77" t="s">
        <v>16777</v>
      </c>
      <c r="T209" s="77">
        <v>2</v>
      </c>
      <c r="U209" s="77" t="s">
        <v>16792</v>
      </c>
      <c r="V209" s="77" t="s">
        <v>141</v>
      </c>
      <c r="W209" s="77" t="s">
        <v>16793</v>
      </c>
      <c r="X209" s="77"/>
    </row>
    <row r="210" spans="15:24" x14ac:dyDescent="0.25">
      <c r="O210" s="77" t="str">
        <f t="shared" si="3"/>
        <v>2702043_2034</v>
      </c>
      <c r="P210" s="77">
        <v>2702043</v>
      </c>
      <c r="Q210" s="77" t="s">
        <v>365</v>
      </c>
      <c r="R210" s="77">
        <v>2034</v>
      </c>
      <c r="S210" s="77" t="s">
        <v>16777</v>
      </c>
      <c r="T210" s="77">
        <v>2</v>
      </c>
      <c r="U210" s="77" t="s">
        <v>16792</v>
      </c>
      <c r="V210" s="77" t="s">
        <v>141</v>
      </c>
      <c r="W210" s="77" t="s">
        <v>16793</v>
      </c>
      <c r="X210" s="77"/>
    </row>
    <row r="211" spans="15:24" x14ac:dyDescent="0.25">
      <c r="O211" s="77" t="str">
        <f t="shared" si="3"/>
        <v>2712047_2035</v>
      </c>
      <c r="P211" s="77">
        <v>2712047</v>
      </c>
      <c r="Q211" s="77" t="s">
        <v>392</v>
      </c>
      <c r="R211" s="77">
        <v>2035</v>
      </c>
      <c r="S211" s="77" t="s">
        <v>892</v>
      </c>
      <c r="T211" s="77">
        <v>0</v>
      </c>
      <c r="U211" s="77" t="s">
        <v>16792</v>
      </c>
      <c r="V211" s="77" t="s">
        <v>141</v>
      </c>
      <c r="W211" s="77" t="s">
        <v>16778</v>
      </c>
      <c r="X211" s="77"/>
    </row>
    <row r="212" spans="15:24" x14ac:dyDescent="0.25">
      <c r="O212" s="77" t="str">
        <f t="shared" si="3"/>
        <v>2300412_2121</v>
      </c>
      <c r="P212" s="77">
        <v>2300412</v>
      </c>
      <c r="Q212" s="77" t="s">
        <v>339</v>
      </c>
      <c r="R212" s="77">
        <v>2121</v>
      </c>
      <c r="S212" s="77" t="s">
        <v>16779</v>
      </c>
      <c r="T212" s="77">
        <v>2</v>
      </c>
      <c r="U212" s="77" t="s">
        <v>16792</v>
      </c>
      <c r="V212" s="77" t="s">
        <v>141</v>
      </c>
      <c r="W212" s="77" t="s">
        <v>16793</v>
      </c>
      <c r="X212" s="77"/>
    </row>
    <row r="213" spans="15:24" x14ac:dyDescent="0.25">
      <c r="O213" s="77" t="str">
        <f t="shared" si="3"/>
        <v>2705840_2121</v>
      </c>
      <c r="P213" s="77">
        <v>2705840</v>
      </c>
      <c r="Q213" s="77" t="s">
        <v>1008</v>
      </c>
      <c r="R213" s="77">
        <v>2121</v>
      </c>
      <c r="S213" s="77" t="s">
        <v>16779</v>
      </c>
      <c r="T213" s="77">
        <v>2</v>
      </c>
      <c r="U213" s="77" t="s">
        <v>16792</v>
      </c>
      <c r="V213" s="77" t="s">
        <v>141</v>
      </c>
      <c r="W213" s="77" t="s">
        <v>16793</v>
      </c>
      <c r="X213" s="77"/>
    </row>
    <row r="214" spans="15:24" x14ac:dyDescent="0.25">
      <c r="O214" s="77" t="str">
        <f t="shared" si="3"/>
        <v>2702043_2121</v>
      </c>
      <c r="P214" s="77">
        <v>2702043</v>
      </c>
      <c r="Q214" s="77" t="s">
        <v>365</v>
      </c>
      <c r="R214" s="77">
        <v>2121</v>
      </c>
      <c r="S214" s="77" t="s">
        <v>16779</v>
      </c>
      <c r="T214" s="77">
        <v>2</v>
      </c>
      <c r="U214" s="77" t="s">
        <v>16792</v>
      </c>
      <c r="V214" s="77" t="s">
        <v>141</v>
      </c>
      <c r="W214" s="77" t="s">
        <v>16793</v>
      </c>
      <c r="X214" s="77"/>
    </row>
    <row r="215" spans="15:24" x14ac:dyDescent="0.25">
      <c r="O215" s="77" t="str">
        <f t="shared" si="3"/>
        <v>2712047_2122</v>
      </c>
      <c r="P215" s="77">
        <v>2712047</v>
      </c>
      <c r="Q215" s="77" t="s">
        <v>392</v>
      </c>
      <c r="R215" s="77">
        <v>2122</v>
      </c>
      <c r="S215" s="77" t="s">
        <v>16789</v>
      </c>
      <c r="T215" s="77">
        <v>2</v>
      </c>
      <c r="U215" s="77" t="s">
        <v>16792</v>
      </c>
      <c r="V215" s="77" t="s">
        <v>141</v>
      </c>
      <c r="W215" s="77" t="s">
        <v>16793</v>
      </c>
      <c r="X215" s="77"/>
    </row>
    <row r="216" spans="15:24" x14ac:dyDescent="0.25">
      <c r="O216" s="77" t="str">
        <f t="shared" si="3"/>
        <v>2712047_3023</v>
      </c>
      <c r="P216" s="77">
        <v>2712047</v>
      </c>
      <c r="Q216" s="77" t="s">
        <v>392</v>
      </c>
      <c r="R216" s="77">
        <v>3023</v>
      </c>
      <c r="S216" s="77" t="s">
        <v>16791</v>
      </c>
      <c r="T216" s="77">
        <v>2</v>
      </c>
      <c r="U216" s="77" t="s">
        <v>16792</v>
      </c>
      <c r="V216" s="77" t="s">
        <v>141</v>
      </c>
      <c r="W216" s="77" t="s">
        <v>16793</v>
      </c>
      <c r="X216" s="77"/>
    </row>
    <row r="217" spans="15:24" x14ac:dyDescent="0.25">
      <c r="O217" s="77" t="str">
        <f t="shared" si="3"/>
        <v>2712047_3061</v>
      </c>
      <c r="P217" s="77">
        <v>2712047</v>
      </c>
      <c r="Q217" s="77" t="s">
        <v>392</v>
      </c>
      <c r="R217" s="77">
        <v>3061</v>
      </c>
      <c r="S217" s="77" t="s">
        <v>16787</v>
      </c>
      <c r="T217" s="77">
        <v>2</v>
      </c>
      <c r="U217" s="77" t="s">
        <v>16792</v>
      </c>
      <c r="V217" s="77" t="s">
        <v>141</v>
      </c>
      <c r="W217" s="77" t="s">
        <v>16793</v>
      </c>
      <c r="X217" s="77"/>
    </row>
    <row r="218" spans="15:24" x14ac:dyDescent="0.25">
      <c r="O218" s="77" t="str">
        <f t="shared" si="3"/>
        <v>2712047_3064</v>
      </c>
      <c r="P218" s="77">
        <v>2712047</v>
      </c>
      <c r="Q218" s="77" t="s">
        <v>392</v>
      </c>
      <c r="R218" s="77">
        <v>3064</v>
      </c>
      <c r="S218" s="77" t="s">
        <v>16786</v>
      </c>
      <c r="T218" s="77">
        <v>2</v>
      </c>
      <c r="U218" s="77" t="s">
        <v>16792</v>
      </c>
      <c r="V218" s="77" t="s">
        <v>141</v>
      </c>
      <c r="W218" s="77" t="s">
        <v>16793</v>
      </c>
      <c r="X218" s="77"/>
    </row>
    <row r="219" spans="15:24" x14ac:dyDescent="0.25">
      <c r="O219" s="77" t="str">
        <f t="shared" si="3"/>
        <v>2705840_3069</v>
      </c>
      <c r="P219" s="77">
        <v>2705840</v>
      </c>
      <c r="Q219" s="77" t="s">
        <v>1008</v>
      </c>
      <c r="R219" s="77">
        <v>3069</v>
      </c>
      <c r="S219" s="77" t="s">
        <v>16795</v>
      </c>
      <c r="T219" s="77">
        <v>2</v>
      </c>
      <c r="U219" s="77" t="s">
        <v>16792</v>
      </c>
      <c r="V219" s="77" t="s">
        <v>141</v>
      </c>
      <c r="W219" s="77" t="s">
        <v>16793</v>
      </c>
      <c r="X219" s="77"/>
    </row>
    <row r="220" spans="15:24" x14ac:dyDescent="0.25">
      <c r="O220" s="77" t="str">
        <f t="shared" si="3"/>
        <v>2302931_2121</v>
      </c>
      <c r="P220" s="77">
        <v>2302931</v>
      </c>
      <c r="Q220" s="77" t="s">
        <v>1099</v>
      </c>
      <c r="R220" s="77">
        <v>2121</v>
      </c>
      <c r="S220" s="77" t="s">
        <v>16779</v>
      </c>
      <c r="T220" s="77">
        <v>2</v>
      </c>
      <c r="U220" s="77" t="s">
        <v>16792</v>
      </c>
      <c r="V220" s="77" t="s">
        <v>206</v>
      </c>
      <c r="W220" s="77" t="s">
        <v>16793</v>
      </c>
      <c r="X220" s="77"/>
    </row>
    <row r="221" spans="15:24" x14ac:dyDescent="0.25">
      <c r="O221" s="77" t="str">
        <f t="shared" si="3"/>
        <v>2301288_1503</v>
      </c>
      <c r="P221" s="77">
        <v>2301288</v>
      </c>
      <c r="Q221" s="77" t="s">
        <v>1042</v>
      </c>
      <c r="R221" s="77">
        <v>1503</v>
      </c>
      <c r="S221" s="77" t="s">
        <v>16766</v>
      </c>
      <c r="T221" s="77">
        <v>2</v>
      </c>
      <c r="U221" s="77" t="s">
        <v>16767</v>
      </c>
      <c r="V221" s="77" t="s">
        <v>16768</v>
      </c>
      <c r="W221" s="77" t="s">
        <v>16769</v>
      </c>
      <c r="X221" s="77"/>
    </row>
    <row r="222" spans="15:24" x14ac:dyDescent="0.25">
      <c r="O222" s="77" t="str">
        <f t="shared" si="3"/>
        <v>2303052_2121</v>
      </c>
      <c r="P222" s="77">
        <v>2303052</v>
      </c>
      <c r="Q222" s="77" t="s">
        <v>361</v>
      </c>
      <c r="R222" s="77">
        <v>2121</v>
      </c>
      <c r="S222" s="77" t="s">
        <v>16779</v>
      </c>
      <c r="T222" s="77">
        <v>2</v>
      </c>
      <c r="U222" s="77" t="s">
        <v>16792</v>
      </c>
      <c r="V222" s="77" t="s">
        <v>141</v>
      </c>
      <c r="W222" s="77" t="s">
        <v>16793</v>
      </c>
      <c r="X222" s="77"/>
    </row>
    <row r="223" spans="15:24" x14ac:dyDescent="0.25">
      <c r="O223" s="77" t="str">
        <f t="shared" si="3"/>
        <v>2705535_1503</v>
      </c>
      <c r="P223" s="77">
        <v>2705535</v>
      </c>
      <c r="Q223" s="77" t="s">
        <v>427</v>
      </c>
      <c r="R223" s="77">
        <v>1503</v>
      </c>
      <c r="S223" s="77" t="s">
        <v>16766</v>
      </c>
      <c r="T223" s="77">
        <v>0</v>
      </c>
      <c r="U223" s="77" t="s">
        <v>16792</v>
      </c>
      <c r="V223" s="77" t="s">
        <v>141</v>
      </c>
      <c r="W223" s="77" t="s">
        <v>16793</v>
      </c>
      <c r="X223" s="77"/>
    </row>
    <row r="224" spans="15:24" x14ac:dyDescent="0.25">
      <c r="O224" s="77" t="str">
        <f t="shared" si="3"/>
        <v>2713871_1503</v>
      </c>
      <c r="P224" s="77">
        <v>2713871</v>
      </c>
      <c r="Q224" s="77" t="s">
        <v>439</v>
      </c>
      <c r="R224" s="77">
        <v>1503</v>
      </c>
      <c r="S224" s="77" t="s">
        <v>16766</v>
      </c>
      <c r="T224" s="77">
        <v>0</v>
      </c>
      <c r="U224" s="77" t="s">
        <v>16792</v>
      </c>
      <c r="V224" s="77" t="s">
        <v>141</v>
      </c>
      <c r="W224" s="77" t="s">
        <v>16793</v>
      </c>
      <c r="X224" s="77"/>
    </row>
    <row r="225" spans="15:24" x14ac:dyDescent="0.25">
      <c r="O225" s="77" t="str">
        <f t="shared" si="3"/>
        <v>2300951_1504</v>
      </c>
      <c r="P225" s="77">
        <v>2300951</v>
      </c>
      <c r="Q225" s="77" t="s">
        <v>1190</v>
      </c>
      <c r="R225" s="77">
        <v>1504</v>
      </c>
      <c r="S225" s="77" t="s">
        <v>16771</v>
      </c>
      <c r="T225" s="77">
        <v>2</v>
      </c>
      <c r="U225" s="77" t="s">
        <v>16792</v>
      </c>
      <c r="V225" s="77" t="s">
        <v>206</v>
      </c>
      <c r="W225" s="77" t="s">
        <v>16793</v>
      </c>
      <c r="X225" s="77"/>
    </row>
    <row r="226" spans="15:24" x14ac:dyDescent="0.25">
      <c r="O226" s="77" t="str">
        <f t="shared" si="3"/>
        <v>2713949_2121</v>
      </c>
      <c r="P226" s="77">
        <v>2713949</v>
      </c>
      <c r="Q226" s="77" t="s">
        <v>1099</v>
      </c>
      <c r="R226" s="77">
        <v>2121</v>
      </c>
      <c r="S226" s="77" t="s">
        <v>16779</v>
      </c>
      <c r="T226" s="77">
        <v>2</v>
      </c>
      <c r="U226" s="77" t="s">
        <v>16792</v>
      </c>
      <c r="V226" s="77" t="s">
        <v>206</v>
      </c>
      <c r="W226" s="77" t="s">
        <v>16793</v>
      </c>
      <c r="X226" s="77"/>
    </row>
    <row r="227" spans="15:24" x14ac:dyDescent="0.25">
      <c r="O227" s="77"/>
      <c r="P227" s="77"/>
      <c r="Q227" s="77"/>
      <c r="R227" s="77"/>
      <c r="S227" s="77"/>
      <c r="T227" s="77"/>
      <c r="U227" s="77"/>
      <c r="V227" s="77"/>
      <c r="W227" s="77"/>
      <c r="X227" s="77"/>
    </row>
    <row r="228" spans="15:24" x14ac:dyDescent="0.25">
      <c r="O228" s="78"/>
      <c r="P228" s="78"/>
      <c r="Q228" s="78"/>
      <c r="R228" s="78"/>
      <c r="S228" s="78"/>
      <c r="T228" s="78"/>
      <c r="U228" s="78"/>
      <c r="V228" s="78"/>
      <c r="W228" s="78"/>
      <c r="X228" s="78"/>
    </row>
  </sheetData>
  <conditionalFormatting sqref="A94:A108">
    <cfRule type="duplicateValues" dxfId="20" priority="5"/>
  </conditionalFormatting>
  <conditionalFormatting sqref="B94:B108">
    <cfRule type="duplicateValues" dxfId="19" priority="4"/>
  </conditionalFormatting>
  <conditionalFormatting sqref="K94:K104 K106:K108">
    <cfRule type="duplicateValues" dxfId="18" priority="3"/>
  </conditionalFormatting>
  <conditionalFormatting sqref="K105">
    <cfRule type="duplicateValues" dxfId="17" priority="2"/>
  </conditionalFormatting>
  <conditionalFormatting sqref="O2:O228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8B2EB-964F-4A4A-AA7B-0E5C58AAA69F}">
  <sheetPr codeName="Arkusz26"/>
  <dimension ref="A1:E72"/>
  <sheetViews>
    <sheetView workbookViewId="0">
      <selection activeCell="H6" sqref="H6"/>
    </sheetView>
  </sheetViews>
  <sheetFormatPr defaultRowHeight="15" x14ac:dyDescent="0.25"/>
  <cols>
    <col min="1" max="1" width="11.85546875" customWidth="1"/>
    <col min="2" max="3" width="7.5703125" customWidth="1"/>
    <col min="4" max="4" width="51.7109375" bestFit="1" customWidth="1"/>
    <col min="5" max="5" width="20.85546875" bestFit="1" customWidth="1"/>
  </cols>
  <sheetData>
    <row r="1" spans="1:5" x14ac:dyDescent="0.25">
      <c r="A1" t="s">
        <v>16840</v>
      </c>
      <c r="B1" s="15"/>
    </row>
    <row r="2" spans="1:5" x14ac:dyDescent="0.25">
      <c r="A2" t="s">
        <v>291</v>
      </c>
      <c r="B2" t="s">
        <v>16841</v>
      </c>
      <c r="C2" t="s">
        <v>16842</v>
      </c>
      <c r="D2" t="s">
        <v>16843</v>
      </c>
      <c r="E2" t="s">
        <v>556</v>
      </c>
    </row>
    <row r="3" spans="1:5" x14ac:dyDescent="0.25">
      <c r="A3">
        <v>2700991</v>
      </c>
      <c r="B3" t="s">
        <v>16800</v>
      </c>
      <c r="C3" t="s">
        <v>16801</v>
      </c>
      <c r="D3" t="str">
        <f>IFERROR(VLOOKUP(A3,Baza_odb!A:D,4,0),"Brak w bazie")</f>
        <v>LIDL LAGER NEMSOVA SK NEM - VELKOSKLAD LIDL</v>
      </c>
      <c r="E3" t="str">
        <f>_xlfn.CONCAT(Tabela2[[#This Row],[Nr klienta]],"_",Tabela2[[#This Row],[ciąg1]],"_",Tabela2[[#This Row],[ciąg2]])</f>
        <v>2700991_KLGLW_NEM</v>
      </c>
    </row>
    <row r="4" spans="1:5" x14ac:dyDescent="0.25">
      <c r="A4">
        <v>2701140</v>
      </c>
      <c r="B4" t="s">
        <v>16800</v>
      </c>
      <c r="C4" t="s">
        <v>16802</v>
      </c>
      <c r="D4" t="str">
        <f>IFERROR(VLOOKUP(A4,Baza_odb!A:D,4,0),"Brak w bazie")</f>
        <v>LIDL LAGER PRESOV SK LAGER PRESOV</v>
      </c>
      <c r="E4" t="str">
        <f>_xlfn.CONCAT(Tabela2[[#This Row],[Nr klienta]],"_",Tabela2[[#This Row],[ciąg1]],"_",Tabela2[[#This Row],[ciąg2]])</f>
        <v>2701140_KLGLW_PRE</v>
      </c>
    </row>
    <row r="5" spans="1:5" x14ac:dyDescent="0.25">
      <c r="A5">
        <v>2705280</v>
      </c>
      <c r="B5" t="s">
        <v>16800</v>
      </c>
      <c r="C5" t="s">
        <v>16803</v>
      </c>
      <c r="D5" t="str">
        <f>IFERROR(VLOOKUP(A5,Baza_odb!A:D,4,0),"Brak w bazie")</f>
        <v>LIDL LAGER SERED SK LIDL SLOVENSKÁ REPUBLIKA, V.O.S.</v>
      </c>
      <c r="E5" t="str">
        <f>_xlfn.CONCAT(Tabela2[[#This Row],[Nr klienta]],"_",Tabela2[[#This Row],[ciąg1]],"_",Tabela2[[#This Row],[ciąg2]])</f>
        <v>2705280_KLGLW_SER</v>
      </c>
    </row>
    <row r="6" spans="1:5" x14ac:dyDescent="0.25">
      <c r="A6">
        <v>2710999</v>
      </c>
      <c r="B6" t="s">
        <v>16804</v>
      </c>
      <c r="C6" t="s">
        <v>16805</v>
      </c>
      <c r="D6" t="str">
        <f>IFERROR(VLOOKUP(A6,Baza_odb!A:D,4,0),"Brak w bazie")</f>
        <v>Brak w bazie</v>
      </c>
      <c r="E6" t="str">
        <f>_xlfn.CONCAT(Tabela2[[#This Row],[Nr klienta]],"_",Tabela2[[#This Row],[ciąg1]],"_",Tabela2[[#This Row],[ciąg2]])</f>
        <v>2710999_KLLOM_RIG</v>
      </c>
    </row>
    <row r="7" spans="1:5" x14ac:dyDescent="0.25">
      <c r="A7">
        <v>2700898</v>
      </c>
      <c r="B7" t="s">
        <v>16806</v>
      </c>
      <c r="C7" t="s">
        <v>16807</v>
      </c>
      <c r="D7" t="str">
        <f>IFERROR(VLOOKUP(A7,Baza_odb!A:D,4,0),"Brak w bazie")</f>
        <v>LIDL HEJOKURT HU LIDL HEJOKURT</v>
      </c>
      <c r="E7" t="str">
        <f>_xlfn.CONCAT(Tabela2[[#This Row],[Nr klienta]],"_",Tabela2[[#This Row],[ciąg1]],"_",Tabela2[[#This Row],[ciąg2]])</f>
        <v>2700898_KLWAR_HEJ</v>
      </c>
    </row>
    <row r="8" spans="1:5" x14ac:dyDescent="0.25">
      <c r="A8">
        <v>2700999</v>
      </c>
      <c r="B8" t="s">
        <v>16806</v>
      </c>
      <c r="C8" t="s">
        <v>16808</v>
      </c>
      <c r="D8" t="str">
        <f>IFERROR(VLOOKUP(A8,Baza_odb!A:D,4,0),"Brak w bazie")</f>
        <v>LIDL SZIGETSZENTMIKLOS HU LIDL SZIGETSZENTMIKLOS</v>
      </c>
      <c r="E8" t="str">
        <f>_xlfn.CONCAT(Tabela2[[#This Row],[Nr klienta]],"_",Tabela2[[#This Row],[ciąg1]],"_",Tabela2[[#This Row],[ciąg2]])</f>
        <v>2700999_KLWAR_SZI</v>
      </c>
    </row>
    <row r="9" spans="1:5" x14ac:dyDescent="0.25">
      <c r="A9">
        <v>2701290</v>
      </c>
      <c r="B9" t="s">
        <v>16806</v>
      </c>
      <c r="C9" t="s">
        <v>16809</v>
      </c>
      <c r="D9" t="str">
        <f>IFERROR(VLOOKUP(A9,Baza_odb!A:D,4,0),"Brak w bazie")</f>
        <v>LIDL SZEKESFEHERVAR HU LIDL SZF LOGISZTIKAL</v>
      </c>
      <c r="E9" t="str">
        <f>_xlfn.CONCAT(Tabela2[[#This Row],[Nr klienta]],"_",Tabela2[[#This Row],[ciąg1]],"_",Tabela2[[#This Row],[ciąg2]])</f>
        <v>2701290_KLWAR_SFV</v>
      </c>
    </row>
    <row r="10" spans="1:5" x14ac:dyDescent="0.25">
      <c r="A10">
        <v>2701431</v>
      </c>
      <c r="B10" t="s">
        <v>16806</v>
      </c>
      <c r="C10" t="s">
        <v>16810</v>
      </c>
      <c r="D10" t="str">
        <f>IFERROR(VLOOKUP(A10,Baza_odb!A:D,4,0),"Brak w bazie")</f>
        <v>Brak w bazie</v>
      </c>
      <c r="E10" t="str">
        <f>_xlfn.CONCAT(Tabela2[[#This Row],[Nr klienta]],"_",Tabela2[[#This Row],[ciąg1]],"_",Tabela2[[#This Row],[ciąg2]])</f>
        <v>2701431_KLWAR_CHI</v>
      </c>
    </row>
    <row r="11" spans="1:5" x14ac:dyDescent="0.25">
      <c r="A11">
        <v>2701574</v>
      </c>
      <c r="B11" t="s">
        <v>16806</v>
      </c>
      <c r="C11" t="s">
        <v>16811</v>
      </c>
      <c r="D11" t="str">
        <f>IFERROR(VLOOKUP(A11,Baza_odb!A:D,4,0),"Brak w bazie")</f>
        <v>Brak w bazie</v>
      </c>
      <c r="E11" t="str">
        <f>_xlfn.CONCAT(Tabela2[[#This Row],[Nr klienta]],"_",Tabela2[[#This Row],[ciąg1]],"_",Tabela2[[#This Row],[ciąg2]])</f>
        <v>2701574_KLWAR_NDL</v>
      </c>
    </row>
    <row r="12" spans="1:5" x14ac:dyDescent="0.25">
      <c r="A12">
        <v>2701867</v>
      </c>
      <c r="B12" t="s">
        <v>16806</v>
      </c>
      <c r="C12" t="s">
        <v>16812</v>
      </c>
      <c r="D12" t="str">
        <f>IFERROR(VLOOKUP(A12,Baza_odb!A:D,4,0),"Brak w bazie")</f>
        <v>Brak w bazie</v>
      </c>
      <c r="E12" t="str">
        <f>_xlfn.CONCAT(Tabela2[[#This Row],[Nr klienta]],"_",Tabela2[[#This Row],[ciąg1]],"_",Tabela2[[#This Row],[ciąg2]])</f>
        <v>2701867_KLWAR_IER</v>
      </c>
    </row>
    <row r="13" spans="1:5" x14ac:dyDescent="0.25">
      <c r="A13">
        <v>2702194</v>
      </c>
      <c r="B13" t="s">
        <v>16806</v>
      </c>
      <c r="C13" t="s">
        <v>16813</v>
      </c>
      <c r="D13" t="str">
        <f>IFERROR(VLOOKUP(A13,Baza_odb!A:D,4,0),"Brak w bazie")</f>
        <v>Brak w bazie</v>
      </c>
      <c r="E13" t="str">
        <f>_xlfn.CONCAT(Tabela2[[#This Row],[Nr klienta]],"_",Tabela2[[#This Row],[ciąg1]],"_",Tabela2[[#This Row],[ciąg2]])</f>
        <v>2702194_KLWAR_JAS</v>
      </c>
    </row>
    <row r="14" spans="1:5" x14ac:dyDescent="0.25">
      <c r="A14">
        <v>2702195</v>
      </c>
      <c r="B14" t="s">
        <v>16806</v>
      </c>
      <c r="C14" t="s">
        <v>16814</v>
      </c>
      <c r="D14" t="str">
        <f>IFERROR(VLOOKUP(A14,Baza_odb!A:D,4,0),"Brak w bazie")</f>
        <v>Brak w bazie</v>
      </c>
      <c r="E14" t="str">
        <f>_xlfn.CONCAT(Tabela2[[#This Row],[Nr klienta]],"_",Tabela2[[#This Row],[ciąg1]],"_",Tabela2[[#This Row],[ciąg2]])</f>
        <v>2702195_KLWAR_PER</v>
      </c>
    </row>
    <row r="15" spans="1:5" x14ac:dyDescent="0.25">
      <c r="A15">
        <v>2705906</v>
      </c>
      <c r="B15" t="s">
        <v>16806</v>
      </c>
      <c r="C15" t="s">
        <v>16815</v>
      </c>
      <c r="D15" t="str">
        <f>IFERROR(VLOOKUP(A15,Baza_odb!A:D,4,0),"Brak w bazie")</f>
        <v>Brak w bazie</v>
      </c>
      <c r="E15" t="str">
        <f>_xlfn.CONCAT(Tabela2[[#This Row],[Nr klienta]],"_",Tabela2[[#This Row],[ciąg1]],"_",Tabela2[[#This Row],[ciąg2]])</f>
        <v>2705906_KLWAR_LUG</v>
      </c>
    </row>
    <row r="16" spans="1:5" x14ac:dyDescent="0.25">
      <c r="A16">
        <v>2706705</v>
      </c>
      <c r="B16" t="s">
        <v>16806</v>
      </c>
      <c r="C16" t="s">
        <v>16816</v>
      </c>
      <c r="D16" t="str">
        <f>IFERROR(VLOOKUP(A16,Baza_odb!A:D,4,0),"Brak w bazie")</f>
        <v>Brak w bazie</v>
      </c>
      <c r="E16" t="str">
        <f>_xlfn.CONCAT(Tabela2[[#This Row],[Nr klienta]],"_",Tabela2[[#This Row],[ciąg1]],"_",Tabela2[[#This Row],[ciąg2]])</f>
        <v>2706705_KLWAR_KAB</v>
      </c>
    </row>
    <row r="17" spans="1:5" x14ac:dyDescent="0.25">
      <c r="A17">
        <v>2708549</v>
      </c>
      <c r="B17" t="s">
        <v>16806</v>
      </c>
      <c r="C17" t="s">
        <v>16817</v>
      </c>
      <c r="D17" t="str">
        <f>IFERROR(VLOOKUP(A17,Baza_odb!A:D,4,0),"Brak w bazie")</f>
        <v>Brak w bazie</v>
      </c>
      <c r="E17" t="str">
        <f>_xlfn.CONCAT(Tabela2[[#This Row],[Nr klienta]],"_",Tabela2[[#This Row],[ciąg1]],"_",Tabela2[[#This Row],[ciąg2]])</f>
        <v>2708549_KLWAR_ROM</v>
      </c>
    </row>
    <row r="18" spans="1:5" x14ac:dyDescent="0.25">
      <c r="A18">
        <v>2709466</v>
      </c>
      <c r="B18" t="s">
        <v>16806</v>
      </c>
      <c r="C18" t="s">
        <v>16818</v>
      </c>
      <c r="D18" t="str">
        <f>IFERROR(VLOOKUP(A18,Baza_odb!A:D,4,0),"Brak w bazie")</f>
        <v>Brak w bazie</v>
      </c>
      <c r="E18" t="str">
        <f>_xlfn.CONCAT(Tabela2[[#This Row],[Nr klienta]],"_",Tabela2[[#This Row],[ciąg1]],"_",Tabela2[[#This Row],[ciąg2]])</f>
        <v>2709466_KLWAR_ARJ</v>
      </c>
    </row>
    <row r="19" spans="1:5" x14ac:dyDescent="0.25">
      <c r="A19">
        <v>2712482</v>
      </c>
      <c r="B19" t="s">
        <v>16806</v>
      </c>
      <c r="C19" t="s">
        <v>16819</v>
      </c>
      <c r="D19" t="str">
        <f>IFERROR(VLOOKUP(A19,Baza_odb!A:D,4,0),"Brak w bazie")</f>
        <v>LIDL ECSER HU LIDL ECSER</v>
      </c>
      <c r="E19" t="str">
        <f>_xlfn.CONCAT(Tabela2[[#This Row],[Nr klienta]],"_",Tabela2[[#This Row],[ciąg1]],"_",Tabela2[[#This Row],[ciąg2]])</f>
        <v>2712482_KLWAR_ECS</v>
      </c>
    </row>
    <row r="20" spans="1:5" x14ac:dyDescent="0.25">
      <c r="A20">
        <v>2713021</v>
      </c>
      <c r="B20" t="s">
        <v>16806</v>
      </c>
      <c r="C20" t="s">
        <v>16820</v>
      </c>
      <c r="D20" t="str">
        <f>IFERROR(VLOOKUP(A20,Baza_odb!A:D,4,0),"Brak w bazie")</f>
        <v>Brak w bazie</v>
      </c>
      <c r="E20" t="str">
        <f>_xlfn.CONCAT(Tabela2[[#This Row],[Nr klienta]],"_",Tabela2[[#This Row],[ciąg1]],"_",Tabela2[[#This Row],[ciąg2]])</f>
        <v>2713021_KLWAR_SOF</v>
      </c>
    </row>
    <row r="21" spans="1:5" x14ac:dyDescent="0.25">
      <c r="A21">
        <v>2713517</v>
      </c>
      <c r="B21" t="s">
        <v>16806</v>
      </c>
      <c r="C21" t="s">
        <v>16821</v>
      </c>
      <c r="D21" t="str">
        <f>IFERROR(VLOOKUP(A21,Baza_odb!A:D,4,0),"Brak w bazie")</f>
        <v>Brak w bazie</v>
      </c>
      <c r="E21" t="str">
        <f>_xlfn.CONCAT(Tabela2[[#This Row],[Nr klienta]],"_",Tabela2[[#This Row],[ciąg1]],"_",Tabela2[[#This Row],[ciąg2]])</f>
        <v>2713517_KLWAR_FUN</v>
      </c>
    </row>
    <row r="22" spans="1:5" x14ac:dyDescent="0.25">
      <c r="A22">
        <v>2700996</v>
      </c>
      <c r="B22" t="s">
        <v>16806</v>
      </c>
      <c r="C22" t="s">
        <v>16822</v>
      </c>
      <c r="D22" t="str">
        <f>IFERROR(VLOOKUP(A22,Baza_odb!A:D,4,0),"Brak w bazie")</f>
        <v>LIDL MERIN CZ LAGER MERIN</v>
      </c>
      <c r="E22" t="str">
        <f>_xlfn.CONCAT(Tabela2[[#This Row],[Nr klienta]],"_",Tabela2[[#This Row],[ciąg1]],"_",Tabela2[[#This Row],[ciąg2]])</f>
        <v>2700996_KLWAR_MER</v>
      </c>
    </row>
    <row r="23" spans="1:5" x14ac:dyDescent="0.25">
      <c r="A23">
        <v>2701287</v>
      </c>
      <c r="B23" t="s">
        <v>16806</v>
      </c>
      <c r="C23" t="s">
        <v>16823</v>
      </c>
      <c r="D23" t="str">
        <f>IFERROR(VLOOKUP(A23,Baza_odb!A:D,4,0),"Brak w bazie")</f>
        <v>LIDL BRANDYS NAD LABEM CZ LAGER BRANDYS</v>
      </c>
      <c r="E23" t="str">
        <f>_xlfn.CONCAT(Tabela2[[#This Row],[Nr klienta]],"_",Tabela2[[#This Row],[ciąg1]],"_",Tabela2[[#This Row],[ciąg2]])</f>
        <v>2701287_KLWAR_BNL</v>
      </c>
    </row>
    <row r="24" spans="1:5" x14ac:dyDescent="0.25">
      <c r="A24">
        <v>2701288</v>
      </c>
      <c r="B24" t="s">
        <v>16806</v>
      </c>
      <c r="C24" t="s">
        <v>16824</v>
      </c>
      <c r="D24" t="str">
        <f>IFERROR(VLOOKUP(A24,Baza_odb!A:D,4,0),"Brak w bazie")</f>
        <v>LIDL OLOMOUC CZ LAGER OLOMOUC</v>
      </c>
      <c r="E24" t="str">
        <f>_xlfn.CONCAT(Tabela2[[#This Row],[Nr klienta]],"_",Tabela2[[#This Row],[ciąg1]],"_",Tabela2[[#This Row],[ciąg2]])</f>
        <v>2701288_KLWAR_OLO</v>
      </c>
    </row>
    <row r="25" spans="1:5" x14ac:dyDescent="0.25">
      <c r="A25">
        <v>2701289</v>
      </c>
      <c r="B25" t="s">
        <v>16806</v>
      </c>
      <c r="C25" t="s">
        <v>16825</v>
      </c>
      <c r="D25" t="str">
        <f>IFERROR(VLOOKUP(A25,Baza_odb!A:D,4,0),"Brak w bazie")</f>
        <v>LIDL CERHOVICE CZ LAGER CERHOVICE</v>
      </c>
      <c r="E25" t="str">
        <f>_xlfn.CONCAT(Tabela2[[#This Row],[Nr klienta]],"_",Tabela2[[#This Row],[ciąg1]],"_",Tabela2[[#This Row],[ciąg2]])</f>
        <v>2701289_KLWAR_CER</v>
      </c>
    </row>
    <row r="26" spans="1:5" x14ac:dyDescent="0.25">
      <c r="A26">
        <v>2711517</v>
      </c>
      <c r="B26" t="s">
        <v>16806</v>
      </c>
      <c r="C26" t="s">
        <v>16826</v>
      </c>
      <c r="D26" t="str">
        <f>IFERROR(VLOOKUP(A26,Baza_odb!A:D,4,0),"Brak w bazie")</f>
        <v>LIDL LC-009 BUŠTĚHRAD LC-009 BUŠTĚHRAD</v>
      </c>
      <c r="E26" t="str">
        <f>_xlfn.CONCAT(Tabela2[[#This Row],[Nr klienta]],"_",Tabela2[[#This Row],[ciąg1]],"_",Tabela2[[#This Row],[ciąg2]])</f>
        <v>2711517_KLWAR_BUS</v>
      </c>
    </row>
    <row r="27" spans="1:5" x14ac:dyDescent="0.25">
      <c r="A27">
        <v>2701719</v>
      </c>
      <c r="B27" t="s">
        <v>16827</v>
      </c>
      <c r="C27" t="s">
        <v>16828</v>
      </c>
      <c r="D27" t="str">
        <f>IFERROR(VLOOKUP(A27,Baza_odb!A:D,4,0),"Brak w bazie")</f>
        <v>Brak w bazie</v>
      </c>
      <c r="E27" t="str">
        <f>_xlfn.CONCAT(Tabela2[[#This Row],[Nr klienta]],"_",Tabela2[[#This Row],[ciąg1]],"_",Tabela2[[#This Row],[ciąg2]])</f>
        <v>2701719_KLZEE_MUL</v>
      </c>
    </row>
    <row r="28" spans="1:5" x14ac:dyDescent="0.25">
      <c r="A28">
        <v>2701720</v>
      </c>
      <c r="B28" t="s">
        <v>16827</v>
      </c>
      <c r="C28" t="s">
        <v>16829</v>
      </c>
      <c r="D28" t="str">
        <f>IFERROR(VLOOKUP(A28,Baza_odb!A:D,4,0),"Brak w bazie")</f>
        <v>Brak w bazie</v>
      </c>
      <c r="E28" t="str">
        <f>_xlfn.CONCAT(Tabela2[[#This Row],[Nr klienta]],"_",Tabela2[[#This Row],[ciąg1]],"_",Tabela2[[#This Row],[ciąg2]])</f>
        <v>2701720_KLZEE_CHA</v>
      </c>
    </row>
    <row r="29" spans="1:5" x14ac:dyDescent="0.25">
      <c r="A29">
        <v>2701721</v>
      </c>
      <c r="B29" t="s">
        <v>16827</v>
      </c>
      <c r="C29" t="s">
        <v>16830</v>
      </c>
      <c r="D29" t="str">
        <f>IFERROR(VLOOKUP(A29,Baza_odb!A:D,4,0),"Brak w bazie")</f>
        <v>Brak w bazie</v>
      </c>
      <c r="E29" t="str">
        <f>_xlfn.CONCAT(Tabela2[[#This Row],[Nr klienta]],"_",Tabela2[[#This Row],[ciąg1]],"_",Tabela2[[#This Row],[ciąg2]])</f>
        <v>2701721_KLZEE_NEW</v>
      </c>
    </row>
    <row r="30" spans="1:5" x14ac:dyDescent="0.25">
      <c r="A30">
        <v>2710999</v>
      </c>
      <c r="B30" t="s">
        <v>16831</v>
      </c>
      <c r="C30" t="s">
        <v>16805</v>
      </c>
      <c r="D30" t="str">
        <f>IFERROR(VLOOKUP(A30,Baza_odb!A:D,4,0),"Brak w bazie")</f>
        <v>Brak w bazie</v>
      </c>
      <c r="E30" t="str">
        <f>_xlfn.CONCAT(Tabela2[[#This Row],[Nr klienta]],"_",Tabela2[[#This Row],[ciąg1]],"_",Tabela2[[#This Row],[ciąg2]])</f>
        <v>2710999_TLKON_RIG</v>
      </c>
    </row>
    <row r="31" spans="1:5" x14ac:dyDescent="0.25">
      <c r="A31">
        <v>2713530</v>
      </c>
      <c r="B31" t="s">
        <v>16832</v>
      </c>
      <c r="C31" t="s">
        <v>16833</v>
      </c>
      <c r="D31" t="str">
        <f>IFERROR(VLOOKUP(A31,Baza_odb!A:D,4,0),"Brak w bazie")</f>
        <v>Brak w bazie</v>
      </c>
      <c r="E31" t="str">
        <f>_xlfn.CONCAT(Tabela2[[#This Row],[Nr klienta]],"_",Tabela2[[#This Row],[ciąg1]],"_",Tabela2[[#This Row],[ciąg2]])</f>
        <v>2713530_TLREI_ORE</v>
      </c>
    </row>
    <row r="32" spans="1:5" x14ac:dyDescent="0.25">
      <c r="A32">
        <v>2713531</v>
      </c>
      <c r="B32" t="s">
        <v>16832</v>
      </c>
      <c r="C32" t="s">
        <v>16834</v>
      </c>
      <c r="D32" t="str">
        <f>IFERROR(VLOOKUP(A32,Baza_odb!A:D,4,0),"Brak w bazie")</f>
        <v>Brak w bazie</v>
      </c>
      <c r="E32" t="str">
        <f>_xlfn.CONCAT(Tabela2[[#This Row],[Nr klienta]],"_",Tabela2[[#This Row],[ciąg1]],"_",Tabela2[[#This Row],[ciąg2]])</f>
        <v>2713531_TLREI_RSB</v>
      </c>
    </row>
    <row r="33" spans="1:5" x14ac:dyDescent="0.25">
      <c r="A33">
        <v>2713532</v>
      </c>
      <c r="B33" t="s">
        <v>16832</v>
      </c>
      <c r="C33" t="s">
        <v>16835</v>
      </c>
      <c r="D33" t="str">
        <f>IFERROR(VLOOKUP(A33,Baza_odb!A:D,4,0),"Brak w bazie")</f>
        <v>Brak w bazie</v>
      </c>
      <c r="E33" t="str">
        <f>_xlfn.CONCAT(Tabela2[[#This Row],[Nr klienta]],"_",Tabela2[[#This Row],[ciąg1]],"_",Tabela2[[#This Row],[ciąg2]])</f>
        <v>2713532_TLREI_HAL</v>
      </c>
    </row>
    <row r="34" spans="1:5" x14ac:dyDescent="0.25">
      <c r="A34">
        <v>2700898</v>
      </c>
      <c r="B34" t="s">
        <v>16836</v>
      </c>
      <c r="C34" t="s">
        <v>16807</v>
      </c>
      <c r="D34" t="str">
        <f>IFERROR(VLOOKUP(A34,Baza_odb!A:D,4,0),"Brak w bazie")</f>
        <v>LIDL HEJOKURT HU LIDL HEJOKURT</v>
      </c>
      <c r="E34" t="str">
        <f>_xlfn.CONCAT(Tabela2[[#This Row],[Nr klienta]],"_",Tabela2[[#This Row],[ciąg1]],"_",Tabela2[[#This Row],[ciąg2]])</f>
        <v>2700898_TLWAR_HEJ</v>
      </c>
    </row>
    <row r="35" spans="1:5" x14ac:dyDescent="0.25">
      <c r="A35">
        <v>2700991</v>
      </c>
      <c r="B35" t="s">
        <v>16836</v>
      </c>
      <c r="C35" t="s">
        <v>16801</v>
      </c>
      <c r="D35" t="str">
        <f>IFERROR(VLOOKUP(A35,Baza_odb!A:D,4,0),"Brak w bazie")</f>
        <v>LIDL LAGER NEMSOVA SK NEM - VELKOSKLAD LIDL</v>
      </c>
      <c r="E35" t="str">
        <f>_xlfn.CONCAT(Tabela2[[#This Row],[Nr klienta]],"_",Tabela2[[#This Row],[ciąg1]],"_",Tabela2[[#This Row],[ciąg2]])</f>
        <v>2700991_TLWAR_NEM</v>
      </c>
    </row>
    <row r="36" spans="1:5" x14ac:dyDescent="0.25">
      <c r="A36">
        <v>2700996</v>
      </c>
      <c r="B36" t="s">
        <v>16836</v>
      </c>
      <c r="C36" t="s">
        <v>16822</v>
      </c>
      <c r="D36" t="str">
        <f>IFERROR(VLOOKUP(A36,Baza_odb!A:D,4,0),"Brak w bazie")</f>
        <v>LIDL MERIN CZ LAGER MERIN</v>
      </c>
      <c r="E36" t="str">
        <f>_xlfn.CONCAT(Tabela2[[#This Row],[Nr klienta]],"_",Tabela2[[#This Row],[ciąg1]],"_",Tabela2[[#This Row],[ciąg2]])</f>
        <v>2700996_TLWAR_MER</v>
      </c>
    </row>
    <row r="37" spans="1:5" x14ac:dyDescent="0.25">
      <c r="A37">
        <v>2701140</v>
      </c>
      <c r="B37" t="s">
        <v>16836</v>
      </c>
      <c r="C37" t="s">
        <v>16802</v>
      </c>
      <c r="D37" t="str">
        <f>IFERROR(VLOOKUP(A37,Baza_odb!A:D,4,0),"Brak w bazie")</f>
        <v>LIDL LAGER PRESOV SK LAGER PRESOV</v>
      </c>
      <c r="E37" t="str">
        <f>_xlfn.CONCAT(Tabela2[[#This Row],[Nr klienta]],"_",Tabela2[[#This Row],[ciąg1]],"_",Tabela2[[#This Row],[ciąg2]])</f>
        <v>2701140_TLWAR_PRE</v>
      </c>
    </row>
    <row r="38" spans="1:5" x14ac:dyDescent="0.25">
      <c r="A38">
        <v>2701287</v>
      </c>
      <c r="B38" t="s">
        <v>16836</v>
      </c>
      <c r="C38" t="s">
        <v>16823</v>
      </c>
      <c r="D38" t="str">
        <f>IFERROR(VLOOKUP(A38,Baza_odb!A:D,4,0),"Brak w bazie")</f>
        <v>LIDL BRANDYS NAD LABEM CZ LAGER BRANDYS</v>
      </c>
      <c r="E38" t="str">
        <f>_xlfn.CONCAT(Tabela2[[#This Row],[Nr klienta]],"_",Tabela2[[#This Row],[ciąg1]],"_",Tabela2[[#This Row],[ciąg2]])</f>
        <v>2701287_TLWAR_BNL</v>
      </c>
    </row>
    <row r="39" spans="1:5" x14ac:dyDescent="0.25">
      <c r="A39">
        <v>2701288</v>
      </c>
      <c r="B39" t="s">
        <v>16836</v>
      </c>
      <c r="C39" t="s">
        <v>16824</v>
      </c>
      <c r="D39" t="str">
        <f>IFERROR(VLOOKUP(A39,Baza_odb!A:D,4,0),"Brak w bazie")</f>
        <v>LIDL OLOMOUC CZ LAGER OLOMOUC</v>
      </c>
      <c r="E39" t="str">
        <f>_xlfn.CONCAT(Tabela2[[#This Row],[Nr klienta]],"_",Tabela2[[#This Row],[ciąg1]],"_",Tabela2[[#This Row],[ciąg2]])</f>
        <v>2701288_TLWAR_OLO</v>
      </c>
    </row>
    <row r="40" spans="1:5" x14ac:dyDescent="0.25">
      <c r="A40">
        <v>2701289</v>
      </c>
      <c r="B40" t="s">
        <v>16836</v>
      </c>
      <c r="C40" t="s">
        <v>16825</v>
      </c>
      <c r="D40" t="str">
        <f>IFERROR(VLOOKUP(A40,Baza_odb!A:D,4,0),"Brak w bazie")</f>
        <v>LIDL CERHOVICE CZ LAGER CERHOVICE</v>
      </c>
      <c r="E40" t="str">
        <f>_xlfn.CONCAT(Tabela2[[#This Row],[Nr klienta]],"_",Tabela2[[#This Row],[ciąg1]],"_",Tabela2[[#This Row],[ciąg2]])</f>
        <v>2701289_TLWAR_CER</v>
      </c>
    </row>
    <row r="41" spans="1:5" x14ac:dyDescent="0.25">
      <c r="A41">
        <v>2701290</v>
      </c>
      <c r="B41" t="s">
        <v>16836</v>
      </c>
      <c r="C41" t="s">
        <v>16809</v>
      </c>
      <c r="D41" t="str">
        <f>IFERROR(VLOOKUP(A41,Baza_odb!A:D,4,0),"Brak w bazie")</f>
        <v>LIDL SZEKESFEHERVAR HU LIDL SZF LOGISZTIKAL</v>
      </c>
      <c r="E41" t="str">
        <f>_xlfn.CONCAT(Tabela2[[#This Row],[Nr klienta]],"_",Tabela2[[#This Row],[ciąg1]],"_",Tabela2[[#This Row],[ciąg2]])</f>
        <v>2701290_TLWAR_SFV</v>
      </c>
    </row>
    <row r="42" spans="1:5" x14ac:dyDescent="0.25">
      <c r="A42">
        <v>2701431</v>
      </c>
      <c r="B42" t="s">
        <v>16836</v>
      </c>
      <c r="C42" t="s">
        <v>16810</v>
      </c>
      <c r="D42" t="str">
        <f>IFERROR(VLOOKUP(A42,Baza_odb!A:D,4,0),"Brak w bazie")</f>
        <v>Brak w bazie</v>
      </c>
      <c r="E42" t="str">
        <f>_xlfn.CONCAT(Tabela2[[#This Row],[Nr klienta]],"_",Tabela2[[#This Row],[ciąg1]],"_",Tabela2[[#This Row],[ciąg2]])</f>
        <v>2701431_TLWAR_CHI</v>
      </c>
    </row>
    <row r="43" spans="1:5" x14ac:dyDescent="0.25">
      <c r="A43">
        <v>2701574</v>
      </c>
      <c r="B43" t="s">
        <v>16836</v>
      </c>
      <c r="C43" t="s">
        <v>16811</v>
      </c>
      <c r="D43" t="str">
        <f>IFERROR(VLOOKUP(A43,Baza_odb!A:D,4,0),"Brak w bazie")</f>
        <v>Brak w bazie</v>
      </c>
      <c r="E43" t="str">
        <f>_xlfn.CONCAT(Tabela2[[#This Row],[Nr klienta]],"_",Tabela2[[#This Row],[ciąg1]],"_",Tabela2[[#This Row],[ciąg2]])</f>
        <v>2701574_TLWAR_NDL</v>
      </c>
    </row>
    <row r="44" spans="1:5" x14ac:dyDescent="0.25">
      <c r="A44">
        <v>2701867</v>
      </c>
      <c r="B44" t="s">
        <v>16836</v>
      </c>
      <c r="C44" t="s">
        <v>16812</v>
      </c>
      <c r="D44" t="str">
        <f>IFERROR(VLOOKUP(A44,Baza_odb!A:D,4,0),"Brak w bazie")</f>
        <v>Brak w bazie</v>
      </c>
      <c r="E44" t="str">
        <f>_xlfn.CONCAT(Tabela2[[#This Row],[Nr klienta]],"_",Tabela2[[#This Row],[ciąg1]],"_",Tabela2[[#This Row],[ciąg2]])</f>
        <v>2701867_TLWAR_IER</v>
      </c>
    </row>
    <row r="45" spans="1:5" x14ac:dyDescent="0.25">
      <c r="A45">
        <v>2702195</v>
      </c>
      <c r="B45" t="s">
        <v>16836</v>
      </c>
      <c r="C45" t="s">
        <v>16814</v>
      </c>
      <c r="D45" t="str">
        <f>IFERROR(VLOOKUP(A45,Baza_odb!A:D,4,0),"Brak w bazie")</f>
        <v>Brak w bazie</v>
      </c>
      <c r="E45" t="str">
        <f>_xlfn.CONCAT(Tabela2[[#This Row],[Nr klienta]],"_",Tabela2[[#This Row],[ciąg1]],"_",Tabela2[[#This Row],[ciąg2]])</f>
        <v>2702195_TLWAR_PER</v>
      </c>
    </row>
    <row r="46" spans="1:5" x14ac:dyDescent="0.25">
      <c r="A46">
        <v>2705280</v>
      </c>
      <c r="B46" t="s">
        <v>16836</v>
      </c>
      <c r="C46" t="s">
        <v>16803</v>
      </c>
      <c r="D46" t="str">
        <f>IFERROR(VLOOKUP(A46,Baza_odb!A:D,4,0),"Brak w bazie")</f>
        <v>LIDL LAGER SERED SK LIDL SLOVENSKÁ REPUBLIKA, V.O.S.</v>
      </c>
      <c r="E46" t="str">
        <f>_xlfn.CONCAT(Tabela2[[#This Row],[Nr klienta]],"_",Tabela2[[#This Row],[ciąg1]],"_",Tabela2[[#This Row],[ciąg2]])</f>
        <v>2705280_TLWAR_SER</v>
      </c>
    </row>
    <row r="47" spans="1:5" x14ac:dyDescent="0.25">
      <c r="A47">
        <v>2705906</v>
      </c>
      <c r="B47" t="s">
        <v>16836</v>
      </c>
      <c r="C47" t="s">
        <v>16815</v>
      </c>
      <c r="D47" t="str">
        <f>IFERROR(VLOOKUP(A47,Baza_odb!A:D,4,0),"Brak w bazie")</f>
        <v>Brak w bazie</v>
      </c>
      <c r="E47" t="str">
        <f>_xlfn.CONCAT(Tabela2[[#This Row],[Nr klienta]],"_",Tabela2[[#This Row],[ciąg1]],"_",Tabela2[[#This Row],[ciąg2]])</f>
        <v>2705906_TLWAR_LUG</v>
      </c>
    </row>
    <row r="48" spans="1:5" x14ac:dyDescent="0.25">
      <c r="A48">
        <v>2706705</v>
      </c>
      <c r="B48" t="s">
        <v>16836</v>
      </c>
      <c r="C48" t="s">
        <v>16816</v>
      </c>
      <c r="D48" t="str">
        <f>IFERROR(VLOOKUP(A48,Baza_odb!A:D,4,0),"Brak w bazie")</f>
        <v>Brak w bazie</v>
      </c>
      <c r="E48" t="str">
        <f>_xlfn.CONCAT(Tabela2[[#This Row],[Nr klienta]],"_",Tabela2[[#This Row],[ciąg1]],"_",Tabela2[[#This Row],[ciąg2]])</f>
        <v>2706705_TLWAR_KAB</v>
      </c>
    </row>
    <row r="49" spans="1:5" x14ac:dyDescent="0.25">
      <c r="A49">
        <v>2708549</v>
      </c>
      <c r="B49" t="s">
        <v>16836</v>
      </c>
      <c r="C49" t="s">
        <v>16817</v>
      </c>
      <c r="D49" t="str">
        <f>IFERROR(VLOOKUP(A49,Baza_odb!A:D,4,0),"Brak w bazie")</f>
        <v>Brak w bazie</v>
      </c>
      <c r="E49" t="str">
        <f>_xlfn.CONCAT(Tabela2[[#This Row],[Nr klienta]],"_",Tabela2[[#This Row],[ciąg1]],"_",Tabela2[[#This Row],[ciąg2]])</f>
        <v>2708549_TLWAR_ROM</v>
      </c>
    </row>
    <row r="50" spans="1:5" x14ac:dyDescent="0.25">
      <c r="A50">
        <v>2711517</v>
      </c>
      <c r="B50" t="s">
        <v>16836</v>
      </c>
      <c r="C50" t="s">
        <v>16826</v>
      </c>
      <c r="D50" t="str">
        <f>IFERROR(VLOOKUP(A50,Baza_odb!A:D,4,0),"Brak w bazie")</f>
        <v>LIDL LC-009 BUŠTĚHRAD LC-009 BUŠTĚHRAD</v>
      </c>
      <c r="E50" t="str">
        <f>_xlfn.CONCAT(Tabela2[[#This Row],[Nr klienta]],"_",Tabela2[[#This Row],[ciąg1]],"_",Tabela2[[#This Row],[ciąg2]])</f>
        <v>2711517_TLWAR_BUS</v>
      </c>
    </row>
    <row r="51" spans="1:5" x14ac:dyDescent="0.25">
      <c r="A51">
        <v>2712482</v>
      </c>
      <c r="B51" t="s">
        <v>16836</v>
      </c>
      <c r="C51" t="s">
        <v>16819</v>
      </c>
      <c r="D51" t="str">
        <f>IFERROR(VLOOKUP(A51,Baza_odb!A:D,4,0),"Brak w bazie")</f>
        <v>LIDL ECSER HU LIDL ECSER</v>
      </c>
      <c r="E51" t="str">
        <f>_xlfn.CONCAT(Tabela2[[#This Row],[Nr klienta]],"_",Tabela2[[#This Row],[ciąg1]],"_",Tabela2[[#This Row],[ciąg2]])</f>
        <v>2712482_TLWAR_ECS</v>
      </c>
    </row>
    <row r="52" spans="1:5" x14ac:dyDescent="0.25">
      <c r="A52">
        <v>2713021</v>
      </c>
      <c r="B52" t="s">
        <v>16836</v>
      </c>
      <c r="C52" t="s">
        <v>16820</v>
      </c>
      <c r="D52" t="str">
        <f>IFERROR(VLOOKUP(A52,Baza_odb!A:D,4,0),"Brak w bazie")</f>
        <v>Brak w bazie</v>
      </c>
      <c r="E52" t="str">
        <f>_xlfn.CONCAT(Tabela2[[#This Row],[Nr klienta]],"_",Tabela2[[#This Row],[ciąg1]],"_",Tabela2[[#This Row],[ciąg2]])</f>
        <v>2713021_TLWAR_SOF</v>
      </c>
    </row>
    <row r="53" spans="1:5" x14ac:dyDescent="0.25">
      <c r="A53">
        <v>2713517</v>
      </c>
      <c r="B53" t="s">
        <v>16836</v>
      </c>
      <c r="C53" t="s">
        <v>16821</v>
      </c>
      <c r="D53" t="str">
        <f>IFERROR(VLOOKUP(A53,Baza_odb!A:D,4,0),"Brak w bazie")</f>
        <v>Brak w bazie</v>
      </c>
      <c r="E53" t="str">
        <f>_xlfn.CONCAT(Tabela2[[#This Row],[Nr klienta]],"_",Tabela2[[#This Row],[ciąg1]],"_",Tabela2[[#This Row],[ciąg2]])</f>
        <v>2713517_TLWAR_FUN</v>
      </c>
    </row>
    <row r="54" spans="1:5" x14ac:dyDescent="0.25">
      <c r="A54">
        <v>2706705</v>
      </c>
      <c r="B54" t="s">
        <v>16837</v>
      </c>
      <c r="C54" t="s">
        <v>16816</v>
      </c>
      <c r="D54" t="str">
        <f>IFERROR(VLOOKUP(A54,Baza_odb!A:D,4,0),"Brak w bazie")</f>
        <v>Brak w bazie</v>
      </c>
      <c r="E54" t="str">
        <f>_xlfn.CONCAT(Tabela2[[#This Row],[Nr klienta]],"_",Tabela2[[#This Row],[ciąg1]],"_",Tabela2[[#This Row],[ciąg2]])</f>
        <v>2706705_KLGYA_KAB</v>
      </c>
    </row>
    <row r="55" spans="1:5" x14ac:dyDescent="0.25">
      <c r="A55">
        <v>2713021</v>
      </c>
      <c r="B55" t="s">
        <v>16837</v>
      </c>
      <c r="C55" t="s">
        <v>16820</v>
      </c>
      <c r="D55" t="str">
        <f>IFERROR(VLOOKUP(A55,Baza_odb!A:D,4,0),"Brak w bazie")</f>
        <v>Brak w bazie</v>
      </c>
      <c r="E55" t="str">
        <f>_xlfn.CONCAT(Tabela2[[#This Row],[Nr klienta]],"_",Tabela2[[#This Row],[ciąg1]],"_",Tabela2[[#This Row],[ciąg2]])</f>
        <v>2713021_KLGYA_SOF</v>
      </c>
    </row>
    <row r="56" spans="1:5" x14ac:dyDescent="0.25">
      <c r="A56">
        <v>2702195</v>
      </c>
      <c r="B56" t="s">
        <v>16837</v>
      </c>
      <c r="C56" t="s">
        <v>16814</v>
      </c>
      <c r="D56" t="str">
        <f>IFERROR(VLOOKUP(A56,Baza_odb!A:D,4,0),"Brak w bazie")</f>
        <v>Brak w bazie</v>
      </c>
      <c r="E56" t="str">
        <f>_xlfn.CONCAT(Tabela2[[#This Row],[Nr klienta]],"_",Tabela2[[#This Row],[ciąg1]],"_",Tabela2[[#This Row],[ciąg2]])</f>
        <v>2702195_KLGYA_PER</v>
      </c>
    </row>
    <row r="57" spans="1:5" x14ac:dyDescent="0.25">
      <c r="A57">
        <v>2702194</v>
      </c>
      <c r="B57" t="s">
        <v>16837</v>
      </c>
      <c r="C57" t="s">
        <v>16813</v>
      </c>
      <c r="D57" t="str">
        <f>IFERROR(VLOOKUP(A57,Baza_odb!A:D,4,0),"Brak w bazie")</f>
        <v>Brak w bazie</v>
      </c>
      <c r="E57" t="str">
        <f>_xlfn.CONCAT(Tabela2[[#This Row],[Nr klienta]],"_",Tabela2[[#This Row],[ciąg1]],"_",Tabela2[[#This Row],[ciąg2]])</f>
        <v>2702194_KLGYA_JAS</v>
      </c>
    </row>
    <row r="58" spans="1:5" x14ac:dyDescent="0.25">
      <c r="A58">
        <v>2701287</v>
      </c>
      <c r="B58" t="s">
        <v>16838</v>
      </c>
      <c r="C58" t="s">
        <v>16823</v>
      </c>
      <c r="D58" t="str">
        <f>IFERROR(VLOOKUP(A58,Baza_odb!A:D,4,0),"Brak w bazie")</f>
        <v>LIDL BRANDYS NAD LABEM CZ LAGER BRANDYS</v>
      </c>
      <c r="E58" t="str">
        <f>_xlfn.CONCAT(Tabela2[[#This Row],[Nr klienta]],"_",Tabela2[[#This Row],[ciąg1]],"_",Tabela2[[#This Row],[ciąg2]])</f>
        <v>2701287_KTRUD_BNL</v>
      </c>
    </row>
    <row r="59" spans="1:5" x14ac:dyDescent="0.25">
      <c r="A59">
        <v>2701288</v>
      </c>
      <c r="B59" t="s">
        <v>16838</v>
      </c>
      <c r="C59" t="s">
        <v>16824</v>
      </c>
      <c r="D59" t="str">
        <f>IFERROR(VLOOKUP(A59,Baza_odb!A:D,4,0),"Brak w bazie")</f>
        <v>LIDL OLOMOUC CZ LAGER OLOMOUC</v>
      </c>
      <c r="E59" t="str">
        <f>_xlfn.CONCAT(Tabela2[[#This Row],[Nr klienta]],"_",Tabela2[[#This Row],[ciąg1]],"_",Tabela2[[#This Row],[ciąg2]])</f>
        <v>2701288_KTRUD_OLO</v>
      </c>
    </row>
    <row r="60" spans="1:5" x14ac:dyDescent="0.25">
      <c r="A60">
        <v>2701287</v>
      </c>
      <c r="B60" t="s">
        <v>16838</v>
      </c>
      <c r="C60" t="s">
        <v>16823</v>
      </c>
      <c r="D60" t="str">
        <f>IFERROR(VLOOKUP(A60,Baza_odb!A:D,4,0),"Brak w bazie")</f>
        <v>LIDL BRANDYS NAD LABEM CZ LAGER BRANDYS</v>
      </c>
      <c r="E60" t="str">
        <f>_xlfn.CONCAT(Tabela2[[#This Row],[Nr klienta]],"_",Tabela2[[#This Row],[ciąg1]],"_",Tabela2[[#This Row],[ciąg2]])</f>
        <v>2701287_KTRUD_BNL</v>
      </c>
    </row>
    <row r="61" spans="1:5" x14ac:dyDescent="0.25">
      <c r="A61">
        <v>2701289</v>
      </c>
      <c r="B61" t="s">
        <v>16838</v>
      </c>
      <c r="C61" t="s">
        <v>16825</v>
      </c>
      <c r="D61" t="str">
        <f>IFERROR(VLOOKUP(A61,Baza_odb!A:D,4,0),"Brak w bazie")</f>
        <v>LIDL CERHOVICE CZ LAGER CERHOVICE</v>
      </c>
      <c r="E61" t="str">
        <f>_xlfn.CONCAT(Tabela2[[#This Row],[Nr klienta]],"_",Tabela2[[#This Row],[ciąg1]],"_",Tabela2[[#This Row],[ciąg2]])</f>
        <v>2701289_KTRUD_CER</v>
      </c>
    </row>
    <row r="62" spans="1:5" x14ac:dyDescent="0.25">
      <c r="A62">
        <v>2711517</v>
      </c>
      <c r="B62" t="s">
        <v>16838</v>
      </c>
      <c r="C62" t="s">
        <v>16826</v>
      </c>
      <c r="D62" t="str">
        <f>IFERROR(VLOOKUP(A62,Baza_odb!A:D,4,0),"Brak w bazie")</f>
        <v>LIDL LC-009 BUŠTĚHRAD LC-009 BUŠTĚHRAD</v>
      </c>
      <c r="E62" t="str">
        <f>_xlfn.CONCAT(Tabela2[[#This Row],[Nr klienta]],"_",Tabela2[[#This Row],[ciąg1]],"_",Tabela2[[#This Row],[ciąg2]])</f>
        <v>2711517_KTRUD_BUS</v>
      </c>
    </row>
    <row r="63" spans="1:5" x14ac:dyDescent="0.25">
      <c r="A63">
        <v>2700898</v>
      </c>
      <c r="B63" t="s">
        <v>16839</v>
      </c>
      <c r="C63" t="s">
        <v>16807</v>
      </c>
      <c r="D63" t="str">
        <f>IFERROR(VLOOKUP(A63,Baza_odb!A:D,4,0),"Brak w bazie")</f>
        <v>LIDL HEJOKURT HU LIDL HEJOKURT</v>
      </c>
      <c r="E63" t="str">
        <f>_xlfn.CONCAT(Tabela2[[#This Row],[Nr klienta]],"_",Tabela2[[#This Row],[ciąg1]],"_",Tabela2[[#This Row],[ciąg2]])</f>
        <v>2700898_KTWAR_HEJ</v>
      </c>
    </row>
    <row r="64" spans="1:5" x14ac:dyDescent="0.25">
      <c r="A64">
        <v>2712482</v>
      </c>
      <c r="B64" t="s">
        <v>16839</v>
      </c>
      <c r="C64" t="s">
        <v>16819</v>
      </c>
      <c r="D64" t="str">
        <f>IFERROR(VLOOKUP(A64,Baza_odb!A:D,4,0),"Brak w bazie")</f>
        <v>LIDL ECSER HU LIDL ECSER</v>
      </c>
      <c r="E64" t="str">
        <f>_xlfn.CONCAT(Tabela2[[#This Row],[Nr klienta]],"_",Tabela2[[#This Row],[ciąg1]],"_",Tabela2[[#This Row],[ciąg2]])</f>
        <v>2712482_KTWAR_ECS</v>
      </c>
    </row>
    <row r="65" spans="1:5" x14ac:dyDescent="0.25">
      <c r="A65">
        <v>2705280</v>
      </c>
      <c r="B65" t="s">
        <v>16839</v>
      </c>
      <c r="C65" t="s">
        <v>16803</v>
      </c>
      <c r="D65" t="str">
        <f>IFERROR(VLOOKUP(A65,Baza_odb!A:D,4,0),"Brak w bazie")</f>
        <v>LIDL LAGER SERED SK LIDL SLOVENSKÁ REPUBLIKA, V.O.S.</v>
      </c>
      <c r="E65" t="str">
        <f>_xlfn.CONCAT(Tabela2[[#This Row],[Nr klienta]],"_",Tabela2[[#This Row],[ciąg1]],"_",Tabela2[[#This Row],[ciąg2]])</f>
        <v>2705280_KTWAR_SER</v>
      </c>
    </row>
    <row r="66" spans="1:5" x14ac:dyDescent="0.25">
      <c r="A66">
        <v>2701140</v>
      </c>
      <c r="B66" t="s">
        <v>16839</v>
      </c>
      <c r="C66" t="s">
        <v>16802</v>
      </c>
      <c r="D66" t="str">
        <f>IFERROR(VLOOKUP(A66,Baza_odb!A:D,4,0),"Brak w bazie")</f>
        <v>LIDL LAGER PRESOV SK LAGER PRESOV</v>
      </c>
      <c r="E66" t="str">
        <f>_xlfn.CONCAT(Tabela2[[#This Row],[Nr klienta]],"_",Tabela2[[#This Row],[ciąg1]],"_",Tabela2[[#This Row],[ciąg2]])</f>
        <v>2701140_KTWAR_PRE</v>
      </c>
    </row>
    <row r="67" spans="1:5" x14ac:dyDescent="0.25">
      <c r="A67">
        <v>2700991</v>
      </c>
      <c r="B67" t="s">
        <v>16839</v>
      </c>
      <c r="C67" t="s">
        <v>16801</v>
      </c>
      <c r="D67" t="str">
        <f>IFERROR(VLOOKUP(A67,Baza_odb!A:D,4,0),"Brak w bazie")</f>
        <v>LIDL LAGER NEMSOVA SK NEM - VELKOSKLAD LIDL</v>
      </c>
      <c r="E67" t="str">
        <f>_xlfn.CONCAT(Tabela2[[#This Row],[Nr klienta]],"_",Tabela2[[#This Row],[ciąg1]],"_",Tabela2[[#This Row],[ciąg2]])</f>
        <v>2700991_KTWAR_NEM</v>
      </c>
    </row>
    <row r="68" spans="1:5" x14ac:dyDescent="0.25">
      <c r="A68">
        <v>2700996</v>
      </c>
      <c r="B68" t="s">
        <v>16838</v>
      </c>
      <c r="C68" t="s">
        <v>16822</v>
      </c>
      <c r="D68" t="str">
        <f>IFERROR(VLOOKUP(A68,Baza_odb!A:D,4,0),"Brak w bazie")</f>
        <v>LIDL MERIN CZ LAGER MERIN</v>
      </c>
      <c r="E68" t="str">
        <f>_xlfn.CONCAT(Tabela2[[#This Row],[Nr klienta]],"_",Tabela2[[#This Row],[ciąg1]],"_",Tabela2[[#This Row],[ciąg2]])</f>
        <v>2700996_KTRUD_MER</v>
      </c>
    </row>
    <row r="69" spans="1:5" x14ac:dyDescent="0.25">
      <c r="A69">
        <v>2700999</v>
      </c>
      <c r="B69" t="s">
        <v>16839</v>
      </c>
      <c r="C69" t="s">
        <v>16808</v>
      </c>
      <c r="D69" t="str">
        <f>IFERROR(VLOOKUP(A69,Baza_odb!A:D,4,0),"Brak w bazie")</f>
        <v>LIDL SZIGETSZENTMIKLOS HU LIDL SZIGETSZENTMIKLOS</v>
      </c>
      <c r="E69" t="str">
        <f>_xlfn.CONCAT(Tabela2[[#This Row],[Nr klienta]],"_",Tabela2[[#This Row],[ciąg1]],"_",Tabela2[[#This Row],[ciąg2]])</f>
        <v>2700999_KTWAR_SZI</v>
      </c>
    </row>
    <row r="70" spans="1:5" x14ac:dyDescent="0.25">
      <c r="A70">
        <v>2701290</v>
      </c>
      <c r="B70" t="s">
        <v>16839</v>
      </c>
      <c r="C70" t="s">
        <v>16809</v>
      </c>
      <c r="D70" t="str">
        <f>IFERROR(VLOOKUP(A70,Baza_odb!A:D,4,0),"Brak w bazie")</f>
        <v>LIDL SZEKESFEHERVAR HU LIDL SZF LOGISZTIKAL</v>
      </c>
      <c r="E70" t="str">
        <f>_xlfn.CONCAT(Tabela2[[#This Row],[Nr klienta]],"_",Tabela2[[#This Row],[ciąg1]],"_",Tabela2[[#This Row],[ciąg2]])</f>
        <v>2701290_KTWAR_SFV</v>
      </c>
    </row>
    <row r="71" spans="1:5" x14ac:dyDescent="0.25">
      <c r="E71" t="str">
        <f>_xlfn.CONCAT(Tabela2[[#This Row],[Nr klienta]],"_",Tabela2[[#This Row],[ciąg1]],"_",Tabela2[[#This Row],[ciąg2]])</f>
        <v>__</v>
      </c>
    </row>
    <row r="72" spans="1:5" x14ac:dyDescent="0.25">
      <c r="E72" t="str">
        <f>_xlfn.CONCAT(Tabela2[[#This Row],[Nr klienta]],"_",Tabela2[[#This Row],[ciąg1]],"_",Tabela2[[#This Row],[ciąg2]])</f>
        <v>__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70E77-CAFE-4624-943E-04D6AE24CAFD}">
  <sheetPr codeName="Arkusz5"/>
  <dimension ref="A1:BH4600"/>
  <sheetViews>
    <sheetView workbookViewId="0">
      <selection activeCell="AP6" sqref="A6:XFD6"/>
    </sheetView>
  </sheetViews>
  <sheetFormatPr defaultRowHeight="15" x14ac:dyDescent="0.25"/>
  <cols>
    <col min="1" max="1" width="15.85546875" style="25" customWidth="1"/>
    <col min="2" max="2" width="11.85546875" customWidth="1"/>
    <col min="3" max="3" width="41.140625" bestFit="1" customWidth="1"/>
    <col min="4" max="4" width="35.7109375" bestFit="1" customWidth="1"/>
    <col min="5" max="5" width="37" bestFit="1" customWidth="1"/>
    <col min="6" max="6" width="27.5703125" bestFit="1" customWidth="1"/>
    <col min="7" max="7" width="16.140625" customWidth="1"/>
    <col min="8" max="8" width="15.42578125" customWidth="1"/>
    <col min="9" max="9" width="18.42578125" customWidth="1"/>
    <col min="10" max="10" width="8" bestFit="1" customWidth="1"/>
    <col min="11" max="11" width="31" customWidth="1"/>
    <col min="12" max="12" width="18.140625" customWidth="1"/>
    <col min="13" max="13" width="11.28515625" customWidth="1"/>
    <col min="14" max="14" width="7.85546875" customWidth="1"/>
    <col min="15" max="15" width="24" customWidth="1"/>
    <col min="16" max="16" width="17.85546875" customWidth="1"/>
    <col min="17" max="17" width="15" customWidth="1"/>
    <col min="18" max="18" width="11.140625" customWidth="1"/>
    <col min="19" max="19" width="36.85546875" bestFit="1" customWidth="1"/>
    <col min="20" max="20" width="26.42578125" customWidth="1"/>
    <col min="21" max="21" width="16.85546875" customWidth="1"/>
    <col min="22" max="22" width="18.42578125" customWidth="1"/>
    <col min="23" max="23" width="18.28515625" customWidth="1"/>
    <col min="24" max="24" width="25.85546875" bestFit="1" customWidth="1"/>
    <col min="25" max="25" width="43.5703125" bestFit="1" customWidth="1"/>
    <col min="26" max="26" width="15" customWidth="1"/>
    <col min="27" max="27" width="16" customWidth="1"/>
    <col min="28" max="28" width="13.5703125" style="58" customWidth="1"/>
    <col min="29" max="29" width="9.85546875" bestFit="1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7.5703125" customWidth="1"/>
    <col min="35" max="35" width="9.42578125" customWidth="1"/>
    <col min="36" max="36" width="8.5703125" customWidth="1"/>
    <col min="37" max="37" width="14.85546875" customWidth="1"/>
    <col min="38" max="38" width="16" customWidth="1"/>
    <col min="39" max="39" width="19.28515625" customWidth="1"/>
    <col min="40" max="40" width="12.7109375" customWidth="1"/>
    <col min="41" max="41" width="17.7109375" customWidth="1"/>
    <col min="42" max="42" width="12" customWidth="1"/>
    <col min="43" max="43" width="20.7109375" customWidth="1"/>
    <col min="44" max="44" width="9" customWidth="1"/>
    <col min="45" max="45" width="20.42578125" customWidth="1"/>
    <col min="46" max="46" width="11.5703125" customWidth="1"/>
    <col min="47" max="47" width="16.5703125" customWidth="1"/>
    <col min="48" max="48" width="17" customWidth="1"/>
    <col min="49" max="49" width="9.140625" customWidth="1"/>
    <col min="50" max="50" width="12" customWidth="1"/>
    <col min="51" max="51" width="14.42578125" bestFit="1" customWidth="1"/>
    <col min="54" max="54" width="11.85546875" bestFit="1" customWidth="1"/>
    <col min="55" max="55" width="14.42578125" bestFit="1" customWidth="1"/>
    <col min="56" max="56" width="12.5703125" bestFit="1" customWidth="1"/>
    <col min="57" max="57" width="20.85546875" bestFit="1" customWidth="1"/>
    <col min="59" max="59" width="11" bestFit="1" customWidth="1"/>
  </cols>
  <sheetData>
    <row r="1" spans="1:60" ht="15.75" thickTop="1" x14ac:dyDescent="0.25">
      <c r="A1" s="24" t="s">
        <v>290</v>
      </c>
      <c r="B1" s="11" t="s">
        <v>291</v>
      </c>
      <c r="C1" s="11" t="s">
        <v>292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300</v>
      </c>
      <c r="L1" s="11" t="s">
        <v>301</v>
      </c>
      <c r="M1" s="11" t="s">
        <v>302</v>
      </c>
      <c r="N1" s="11" t="s">
        <v>303</v>
      </c>
      <c r="O1" s="11" t="s">
        <v>304</v>
      </c>
      <c r="P1" s="11" t="s">
        <v>305</v>
      </c>
      <c r="Q1" s="11" t="s">
        <v>306</v>
      </c>
      <c r="R1" s="11" t="s">
        <v>307</v>
      </c>
      <c r="S1" s="11" t="s">
        <v>308</v>
      </c>
      <c r="T1" s="11" t="s">
        <v>309</v>
      </c>
      <c r="U1" s="11" t="s">
        <v>310</v>
      </c>
      <c r="V1" s="11" t="s">
        <v>311</v>
      </c>
      <c r="W1" s="11" t="s">
        <v>312</v>
      </c>
      <c r="X1" s="11" t="s">
        <v>313</v>
      </c>
      <c r="Y1" s="11" t="s">
        <v>314</v>
      </c>
      <c r="Z1" s="12" t="s">
        <v>315</v>
      </c>
      <c r="AA1" s="12" t="s">
        <v>316</v>
      </c>
      <c r="AB1" s="56" t="s">
        <v>317</v>
      </c>
      <c r="AC1" s="60" t="s">
        <v>318</v>
      </c>
      <c r="AD1" s="60" t="s">
        <v>319</v>
      </c>
      <c r="AE1" s="60" t="s">
        <v>320</v>
      </c>
      <c r="AF1" s="60" t="s">
        <v>321</v>
      </c>
      <c r="AG1" s="60" t="s">
        <v>322</v>
      </c>
      <c r="AH1" s="60" t="s">
        <v>323</v>
      </c>
      <c r="AI1" s="60" t="s">
        <v>324</v>
      </c>
      <c r="AJ1" s="60" t="s">
        <v>325</v>
      </c>
      <c r="AK1" s="60" t="s">
        <v>326</v>
      </c>
      <c r="AL1" s="60" t="s">
        <v>327</v>
      </c>
      <c r="AM1" s="60" t="s">
        <v>328</v>
      </c>
      <c r="AN1" s="60" t="s">
        <v>329</v>
      </c>
      <c r="AO1" s="12" t="s">
        <v>330</v>
      </c>
      <c r="AP1" s="12" t="s">
        <v>331</v>
      </c>
      <c r="AQ1" s="12" t="s">
        <v>332</v>
      </c>
      <c r="AR1" s="12" t="s">
        <v>333</v>
      </c>
      <c r="AS1" s="12" t="s">
        <v>334</v>
      </c>
      <c r="AT1" s="12" t="s">
        <v>335</v>
      </c>
      <c r="AU1" s="12" t="s">
        <v>336</v>
      </c>
      <c r="AV1" s="12" t="s">
        <v>337</v>
      </c>
      <c r="AW1" s="12" t="s">
        <v>338</v>
      </c>
      <c r="AX1" t="s">
        <v>26</v>
      </c>
      <c r="AY1" s="43" t="s">
        <v>551</v>
      </c>
      <c r="AZ1">
        <f>COLUMN(AY1)</f>
        <v>51</v>
      </c>
      <c r="BA1" s="79" t="s">
        <v>16681</v>
      </c>
      <c r="BB1" s="79" t="s">
        <v>16682</v>
      </c>
      <c r="BC1" s="79" t="s">
        <v>16683</v>
      </c>
      <c r="BD1" s="79" t="s">
        <v>16685</v>
      </c>
      <c r="BE1" s="79" t="s">
        <v>16845</v>
      </c>
      <c r="BF1">
        <f>COLUMN(Tabela1[[#Headers],[Vege mrożone]])</f>
        <v>38</v>
      </c>
      <c r="BG1">
        <f>COLUMN(BB1)</f>
        <v>54</v>
      </c>
      <c r="BH1">
        <f>COLUMN(Tabela1[[#Headers],[Data dostawy]])</f>
        <v>26</v>
      </c>
    </row>
    <row r="2" spans="1:60" x14ac:dyDescent="0.25">
      <c r="A2" s="25">
        <v>3240516874</v>
      </c>
      <c r="B2" s="13">
        <v>2300036</v>
      </c>
      <c r="C2" s="14" t="s">
        <v>992</v>
      </c>
      <c r="D2" s="14" t="s">
        <v>993</v>
      </c>
      <c r="E2" s="14" t="s">
        <v>994</v>
      </c>
      <c r="F2" s="14" t="s">
        <v>342</v>
      </c>
      <c r="G2" s="14" t="s">
        <v>342</v>
      </c>
      <c r="H2" s="14" t="s">
        <v>995</v>
      </c>
      <c r="I2" s="14">
        <v>2034</v>
      </c>
      <c r="J2" s="14" t="s">
        <v>772</v>
      </c>
      <c r="K2" s="14" t="s">
        <v>342</v>
      </c>
      <c r="L2" s="14" t="s">
        <v>345</v>
      </c>
      <c r="M2" s="14">
        <v>2034</v>
      </c>
      <c r="N2" s="14">
        <v>7112</v>
      </c>
      <c r="O2" s="14" t="s">
        <v>16928</v>
      </c>
      <c r="P2" s="14" t="s">
        <v>346</v>
      </c>
      <c r="Q2" s="14">
        <v>340275727</v>
      </c>
      <c r="R2" s="14">
        <v>1120584</v>
      </c>
      <c r="S2" s="14" t="s">
        <v>922</v>
      </c>
      <c r="T2" s="14" t="s">
        <v>342</v>
      </c>
      <c r="U2" s="14" t="s">
        <v>348</v>
      </c>
      <c r="V2" s="14" t="s">
        <v>348</v>
      </c>
      <c r="W2" s="14">
        <v>1</v>
      </c>
      <c r="X2" s="14" t="s">
        <v>16929</v>
      </c>
      <c r="Y2" s="14">
        <v>340275727</v>
      </c>
      <c r="Z2" s="15">
        <v>45317</v>
      </c>
      <c r="AA2" s="16">
        <v>4548.29</v>
      </c>
      <c r="AB2" s="57">
        <v>7</v>
      </c>
      <c r="AC2" s="16">
        <v>4548.29</v>
      </c>
      <c r="AD2" s="16">
        <v>0</v>
      </c>
      <c r="AE2" s="16">
        <v>0</v>
      </c>
      <c r="AF2" s="16">
        <v>0</v>
      </c>
      <c r="AG2" s="16">
        <v>0</v>
      </c>
      <c r="AH2" s="16">
        <v>0</v>
      </c>
      <c r="AI2" s="16">
        <v>0</v>
      </c>
      <c r="AJ2" s="16">
        <v>0</v>
      </c>
      <c r="AK2" s="16">
        <v>0</v>
      </c>
      <c r="AL2" s="16">
        <v>0</v>
      </c>
      <c r="AM2" s="17">
        <v>18900</v>
      </c>
      <c r="AN2" s="16">
        <v>0</v>
      </c>
      <c r="AO2" s="16">
        <v>0</v>
      </c>
      <c r="AP2" s="16">
        <v>0</v>
      </c>
      <c r="AQ2" s="16">
        <v>7</v>
      </c>
      <c r="AR2" s="16">
        <v>0</v>
      </c>
      <c r="AS2" s="16">
        <v>0</v>
      </c>
      <c r="AT2" s="16">
        <v>0</v>
      </c>
      <c r="AU2" s="16">
        <v>0</v>
      </c>
      <c r="AV2" s="16">
        <v>0</v>
      </c>
      <c r="AW2" s="16">
        <v>0</v>
      </c>
      <c r="AY2" t="str">
        <f t="shared" ref="AY2:AY11" si="0">IFERROR(VLOOKUP(B2,BAZA_KL,2,0),"xxxx")</f>
        <v>xxxx</v>
      </c>
      <c r="AZ2" t="e">
        <f>VLOOKUP(Tabela1[[#This Row],[Nr klienta]],Baza_odb!$A$2:$A$90,1,FALSE)</f>
        <v>#N/A</v>
      </c>
      <c r="BA2" s="77"/>
      <c r="BB2" s="77">
        <v>9</v>
      </c>
      <c r="BC2" s="77"/>
      <c r="BD2" s="77"/>
      <c r="BE2" s="77"/>
    </row>
    <row r="3" spans="1:60" x14ac:dyDescent="0.25">
      <c r="A3" s="25">
        <v>3240516186</v>
      </c>
      <c r="B3" s="13">
        <v>2300129</v>
      </c>
      <c r="C3" s="14" t="s">
        <v>1031</v>
      </c>
      <c r="D3" s="14" t="s">
        <v>1032</v>
      </c>
      <c r="E3" s="14" t="s">
        <v>1033</v>
      </c>
      <c r="F3" s="14" t="s">
        <v>342</v>
      </c>
      <c r="G3" s="14" t="s">
        <v>342</v>
      </c>
      <c r="H3" s="14" t="s">
        <v>1034</v>
      </c>
      <c r="I3" s="14">
        <v>1505</v>
      </c>
      <c r="J3" s="14" t="s">
        <v>625</v>
      </c>
      <c r="K3" s="14" t="s">
        <v>342</v>
      </c>
      <c r="L3" s="14" t="s">
        <v>345</v>
      </c>
      <c r="M3" s="14">
        <v>1505</v>
      </c>
      <c r="N3" s="14">
        <v>7108</v>
      </c>
      <c r="O3" s="14" t="s">
        <v>16928</v>
      </c>
      <c r="P3" s="14" t="s">
        <v>346</v>
      </c>
      <c r="Q3" s="14">
        <v>160175725</v>
      </c>
      <c r="R3" s="14">
        <v>1119632</v>
      </c>
      <c r="S3" s="14" t="s">
        <v>1030</v>
      </c>
      <c r="T3" s="14" t="s">
        <v>342</v>
      </c>
      <c r="U3" s="14" t="s">
        <v>342</v>
      </c>
      <c r="V3" s="14" t="s">
        <v>348</v>
      </c>
      <c r="W3" s="14">
        <v>1</v>
      </c>
      <c r="X3" s="14" t="s">
        <v>342</v>
      </c>
      <c r="Y3" s="14">
        <v>160175725</v>
      </c>
      <c r="Z3" s="15">
        <v>45317</v>
      </c>
      <c r="AA3" s="16">
        <v>493.66</v>
      </c>
      <c r="AB3" s="57">
        <v>1</v>
      </c>
      <c r="AC3" s="16">
        <v>0</v>
      </c>
      <c r="AD3" s="16">
        <v>493.66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6">
        <v>0</v>
      </c>
      <c r="AL3" s="16">
        <v>0</v>
      </c>
      <c r="AM3" s="17">
        <v>1625.6</v>
      </c>
      <c r="AN3" s="16">
        <v>0</v>
      </c>
      <c r="AO3" s="16">
        <v>0</v>
      </c>
      <c r="AP3" s="16">
        <v>0</v>
      </c>
      <c r="AQ3" s="16">
        <v>1</v>
      </c>
      <c r="AR3" s="16">
        <v>0</v>
      </c>
      <c r="AS3" s="16">
        <v>0</v>
      </c>
      <c r="AT3" s="16">
        <v>0</v>
      </c>
      <c r="AU3" s="16">
        <v>0</v>
      </c>
      <c r="AV3" s="16">
        <v>0</v>
      </c>
      <c r="AW3" s="16">
        <v>0</v>
      </c>
      <c r="AY3" t="str">
        <f t="shared" si="0"/>
        <v>xxxx</v>
      </c>
      <c r="AZ3" t="e">
        <f>VLOOKUP(Tabela1[[#This Row],[Nr klienta]],Baza_odb!$A$2:$A$90,1,FALSE)</f>
        <v>#N/A</v>
      </c>
      <c r="BA3" s="77"/>
      <c r="BB3" s="77">
        <v>2</v>
      </c>
      <c r="BC3" s="77"/>
      <c r="BD3" s="77"/>
      <c r="BE3" s="77"/>
    </row>
    <row r="4" spans="1:60" x14ac:dyDescent="0.25">
      <c r="A4" s="25">
        <v>3240515943</v>
      </c>
      <c r="B4" s="13">
        <v>2300164</v>
      </c>
      <c r="C4" s="14" t="s">
        <v>947</v>
      </c>
      <c r="D4" s="14" t="s">
        <v>739</v>
      </c>
      <c r="E4" s="14" t="s">
        <v>948</v>
      </c>
      <c r="F4" s="14">
        <v>7973</v>
      </c>
      <c r="G4" s="14" t="s">
        <v>342</v>
      </c>
      <c r="H4" s="14">
        <v>12618</v>
      </c>
      <c r="I4" s="14">
        <v>1505</v>
      </c>
      <c r="J4" s="14" t="s">
        <v>625</v>
      </c>
      <c r="K4" s="14" t="s">
        <v>342</v>
      </c>
      <c r="L4" s="14" t="s">
        <v>345</v>
      </c>
      <c r="M4" s="14">
        <v>1505</v>
      </c>
      <c r="N4" s="14">
        <v>7108</v>
      </c>
      <c r="O4" s="14" t="s">
        <v>16928</v>
      </c>
      <c r="P4" s="14" t="s">
        <v>346</v>
      </c>
      <c r="Q4" s="14">
        <v>160175750</v>
      </c>
      <c r="R4" s="14">
        <v>1104384</v>
      </c>
      <c r="S4" s="14" t="s">
        <v>626</v>
      </c>
      <c r="T4" s="14" t="s">
        <v>342</v>
      </c>
      <c r="U4" s="14" t="s">
        <v>342</v>
      </c>
      <c r="V4" s="14" t="s">
        <v>348</v>
      </c>
      <c r="W4" s="14">
        <v>1</v>
      </c>
      <c r="X4" s="14" t="s">
        <v>342</v>
      </c>
      <c r="Y4" s="14">
        <v>160175750</v>
      </c>
      <c r="Z4" s="15">
        <v>45317</v>
      </c>
      <c r="AA4" s="16">
        <v>4893.08</v>
      </c>
      <c r="AB4" s="57">
        <v>13</v>
      </c>
      <c r="AC4" s="16">
        <v>0</v>
      </c>
      <c r="AD4" s="16">
        <v>4893.08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7">
        <v>15395.88</v>
      </c>
      <c r="AN4" s="16">
        <v>0</v>
      </c>
      <c r="AO4" s="16">
        <v>0</v>
      </c>
      <c r="AP4" s="16">
        <v>0</v>
      </c>
      <c r="AQ4" s="16">
        <v>13</v>
      </c>
      <c r="AR4" s="16">
        <v>0</v>
      </c>
      <c r="AS4" s="16">
        <v>0</v>
      </c>
      <c r="AT4" s="16">
        <v>0</v>
      </c>
      <c r="AU4" s="16">
        <v>0</v>
      </c>
      <c r="AV4" s="16">
        <v>0</v>
      </c>
      <c r="AW4" s="16">
        <v>0</v>
      </c>
      <c r="AY4" t="str">
        <f t="shared" si="0"/>
        <v>xxxx</v>
      </c>
      <c r="AZ4" t="e">
        <f>VLOOKUP(Tabela1[[#This Row],[Nr klienta]],Baza_odb!$A$2:$A$90,1,FALSE)</f>
        <v>#N/A</v>
      </c>
      <c r="BA4" s="77"/>
      <c r="BB4" s="77">
        <v>13</v>
      </c>
      <c r="BC4" s="77"/>
      <c r="BD4" s="77"/>
      <c r="BE4" s="77"/>
    </row>
    <row r="5" spans="1:60" x14ac:dyDescent="0.25">
      <c r="A5" s="25">
        <v>3240515942</v>
      </c>
      <c r="B5" s="13">
        <v>2300164</v>
      </c>
      <c r="C5" s="14" t="s">
        <v>947</v>
      </c>
      <c r="D5" s="14" t="s">
        <v>739</v>
      </c>
      <c r="E5" s="14" t="s">
        <v>948</v>
      </c>
      <c r="F5" s="14">
        <v>7973</v>
      </c>
      <c r="G5" s="14" t="s">
        <v>342</v>
      </c>
      <c r="H5" s="14">
        <v>12618</v>
      </c>
      <c r="I5" s="14">
        <v>1504</v>
      </c>
      <c r="J5" s="14" t="s">
        <v>772</v>
      </c>
      <c r="K5" s="14" t="s">
        <v>344</v>
      </c>
      <c r="L5" s="14" t="s">
        <v>345</v>
      </c>
      <c r="M5" s="14">
        <v>1504</v>
      </c>
      <c r="N5" s="14">
        <v>7108</v>
      </c>
      <c r="O5" s="14" t="s">
        <v>16928</v>
      </c>
      <c r="P5" s="14" t="s">
        <v>346</v>
      </c>
      <c r="Q5" s="14">
        <v>140205759</v>
      </c>
      <c r="R5" s="14">
        <v>1119507</v>
      </c>
      <c r="S5" s="14" t="s">
        <v>805</v>
      </c>
      <c r="T5" s="14" t="s">
        <v>342</v>
      </c>
      <c r="U5" s="14" t="s">
        <v>342</v>
      </c>
      <c r="V5" s="14" t="s">
        <v>348</v>
      </c>
      <c r="W5" s="14">
        <v>1</v>
      </c>
      <c r="X5" s="14" t="s">
        <v>342</v>
      </c>
      <c r="Y5" s="14" t="s">
        <v>16930</v>
      </c>
      <c r="Z5" s="15">
        <v>45317</v>
      </c>
      <c r="AA5" s="16">
        <v>1542</v>
      </c>
      <c r="AB5" s="57">
        <v>12</v>
      </c>
      <c r="AC5" s="16">
        <v>84</v>
      </c>
      <c r="AD5" s="16">
        <v>1458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7">
        <v>4331.6000000000004</v>
      </c>
      <c r="AN5" s="16">
        <v>0</v>
      </c>
      <c r="AO5" s="16">
        <v>0</v>
      </c>
      <c r="AP5" s="16">
        <v>0</v>
      </c>
      <c r="AQ5" s="16">
        <v>12</v>
      </c>
      <c r="AR5" s="16">
        <v>0</v>
      </c>
      <c r="AS5" s="16">
        <v>0</v>
      </c>
      <c r="AT5" s="16">
        <v>0</v>
      </c>
      <c r="AU5" s="16">
        <v>0</v>
      </c>
      <c r="AV5" s="16">
        <v>0</v>
      </c>
      <c r="AW5" s="16">
        <v>0</v>
      </c>
      <c r="AY5" t="str">
        <f t="shared" si="0"/>
        <v>xxxx</v>
      </c>
      <c r="AZ5" t="e">
        <f>VLOOKUP(Tabela1[[#This Row],[Nr klienta]],Baza_odb!$A$2:$A$90,1,FALSE)</f>
        <v>#N/A</v>
      </c>
      <c r="BA5" s="77"/>
      <c r="BB5" s="77">
        <v>4</v>
      </c>
      <c r="BC5" s="77"/>
      <c r="BD5" s="77"/>
      <c r="BE5" s="77"/>
    </row>
    <row r="6" spans="1:60" x14ac:dyDescent="0.25">
      <c r="A6" s="25">
        <v>3240516328</v>
      </c>
      <c r="B6" s="13">
        <v>2300255</v>
      </c>
      <c r="C6" s="14" t="s">
        <v>584</v>
      </c>
      <c r="D6" s="14" t="s">
        <v>585</v>
      </c>
      <c r="E6" s="14" t="s">
        <v>586</v>
      </c>
      <c r="F6" s="14" t="s">
        <v>342</v>
      </c>
      <c r="G6" s="14" t="s">
        <v>342</v>
      </c>
      <c r="H6" s="14">
        <v>10000</v>
      </c>
      <c r="I6" s="14">
        <v>2032</v>
      </c>
      <c r="J6" s="14">
        <v>4</v>
      </c>
      <c r="K6" s="14" t="s">
        <v>344</v>
      </c>
      <c r="L6" s="14" t="s">
        <v>345</v>
      </c>
      <c r="M6" s="14">
        <v>2032</v>
      </c>
      <c r="N6" s="14">
        <v>7108</v>
      </c>
      <c r="O6" s="14" t="s">
        <v>16928</v>
      </c>
      <c r="P6" s="14" t="s">
        <v>346</v>
      </c>
      <c r="Q6" s="14">
        <v>320207325</v>
      </c>
      <c r="R6" s="14">
        <v>1111154</v>
      </c>
      <c r="S6" s="14" t="s">
        <v>810</v>
      </c>
      <c r="T6" s="14" t="s">
        <v>342</v>
      </c>
      <c r="U6" s="14" t="s">
        <v>342</v>
      </c>
      <c r="V6" s="14" t="s">
        <v>348</v>
      </c>
      <c r="W6" s="14">
        <v>1</v>
      </c>
      <c r="X6" s="14" t="s">
        <v>342</v>
      </c>
      <c r="Y6" s="14" t="s">
        <v>16931</v>
      </c>
      <c r="Z6" s="15">
        <v>45317</v>
      </c>
      <c r="AA6" s="16">
        <v>202.92</v>
      </c>
      <c r="AB6" s="57">
        <v>1</v>
      </c>
      <c r="AC6" s="16">
        <v>0</v>
      </c>
      <c r="AD6" s="16">
        <v>202.92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7">
        <v>874</v>
      </c>
      <c r="AN6" s="16">
        <v>0</v>
      </c>
      <c r="AO6" s="16">
        <v>0</v>
      </c>
      <c r="AP6" s="16">
        <v>0</v>
      </c>
      <c r="AQ6" s="16">
        <v>1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>
        <v>0</v>
      </c>
      <c r="AY6" t="str">
        <f t="shared" si="0"/>
        <v>Republ. Czeska</v>
      </c>
      <c r="AZ6">
        <f>VLOOKUP(Tabela1[[#This Row],[Nr klienta]],Baza_odb!$A$2:$A$90,1,FALSE)</f>
        <v>2300255</v>
      </c>
      <c r="BA6" s="77"/>
      <c r="BB6" s="77">
        <v>25</v>
      </c>
      <c r="BC6" s="77">
        <v>25</v>
      </c>
      <c r="BD6" s="77"/>
      <c r="BE6" s="77"/>
    </row>
    <row r="7" spans="1:60" x14ac:dyDescent="0.25">
      <c r="A7" s="25">
        <v>3240516327</v>
      </c>
      <c r="B7" s="13">
        <v>2300255</v>
      </c>
      <c r="C7" s="14" t="s">
        <v>584</v>
      </c>
      <c r="D7" s="14" t="s">
        <v>585</v>
      </c>
      <c r="E7" s="14" t="s">
        <v>586</v>
      </c>
      <c r="F7" s="14" t="s">
        <v>342</v>
      </c>
      <c r="G7" s="14" t="s">
        <v>342</v>
      </c>
      <c r="H7" s="14">
        <v>10000</v>
      </c>
      <c r="I7" s="14">
        <v>1505</v>
      </c>
      <c r="J7" s="14">
        <v>4</v>
      </c>
      <c r="K7" s="14" t="s">
        <v>344</v>
      </c>
      <c r="L7" s="14" t="s">
        <v>345</v>
      </c>
      <c r="M7" s="14">
        <v>1505</v>
      </c>
      <c r="N7" s="14">
        <v>7108</v>
      </c>
      <c r="O7" s="14" t="s">
        <v>16928</v>
      </c>
      <c r="P7" s="14" t="s">
        <v>346</v>
      </c>
      <c r="Q7" s="14">
        <v>160175696</v>
      </c>
      <c r="R7" s="14">
        <v>1111562</v>
      </c>
      <c r="S7" s="14" t="s">
        <v>354</v>
      </c>
      <c r="T7" s="14" t="s">
        <v>342</v>
      </c>
      <c r="U7" s="14" t="s">
        <v>342</v>
      </c>
      <c r="V7" s="14" t="s">
        <v>348</v>
      </c>
      <c r="W7" s="14">
        <v>1</v>
      </c>
      <c r="X7" s="14" t="s">
        <v>342</v>
      </c>
      <c r="Y7" s="14" t="s">
        <v>16932</v>
      </c>
      <c r="Z7" s="15">
        <v>45317</v>
      </c>
      <c r="AA7" s="16">
        <v>304.62</v>
      </c>
      <c r="AB7" s="57">
        <v>1</v>
      </c>
      <c r="AC7" s="16">
        <v>0</v>
      </c>
      <c r="AD7" s="16">
        <v>304.62</v>
      </c>
      <c r="AE7" s="16">
        <v>0</v>
      </c>
      <c r="AF7" s="16">
        <v>0</v>
      </c>
      <c r="AG7" s="16">
        <v>0</v>
      </c>
      <c r="AH7" s="16">
        <v>0</v>
      </c>
      <c r="AI7" s="16">
        <v>0</v>
      </c>
      <c r="AJ7" s="16">
        <v>0</v>
      </c>
      <c r="AK7" s="16">
        <v>0</v>
      </c>
      <c r="AL7" s="16">
        <v>0</v>
      </c>
      <c r="AM7" s="17">
        <v>1333</v>
      </c>
      <c r="AN7" s="16">
        <v>1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>
        <v>0</v>
      </c>
      <c r="AY7" t="str">
        <f t="shared" si="0"/>
        <v>Republ. Czeska</v>
      </c>
      <c r="AZ7">
        <f>VLOOKUP(Tabela1[[#This Row],[Nr klienta]],Baza_odb!$A$2:$A$90,1,FALSE)</f>
        <v>2300255</v>
      </c>
      <c r="BA7" s="77"/>
      <c r="BB7" s="77">
        <v>1</v>
      </c>
      <c r="BC7" s="77"/>
      <c r="BD7" s="77"/>
      <c r="BE7" s="77"/>
    </row>
    <row r="8" spans="1:60" x14ac:dyDescent="0.25">
      <c r="A8" s="25">
        <v>3240515828</v>
      </c>
      <c r="B8" s="13">
        <v>2300288</v>
      </c>
      <c r="C8" s="14" t="s">
        <v>1035</v>
      </c>
      <c r="D8" s="14" t="s">
        <v>1036</v>
      </c>
      <c r="E8" s="14" t="s">
        <v>1037</v>
      </c>
      <c r="F8" s="14" t="s">
        <v>16933</v>
      </c>
      <c r="G8" s="14" t="s">
        <v>342</v>
      </c>
      <c r="H8" s="14">
        <v>33178</v>
      </c>
      <c r="I8" s="14">
        <v>1504</v>
      </c>
      <c r="J8" s="14">
        <v>4</v>
      </c>
      <c r="K8" s="14" t="s">
        <v>344</v>
      </c>
      <c r="L8" s="14" t="s">
        <v>345</v>
      </c>
      <c r="M8" s="14">
        <v>1504</v>
      </c>
      <c r="N8" s="14">
        <v>7108</v>
      </c>
      <c r="O8" s="14" t="s">
        <v>16928</v>
      </c>
      <c r="P8" s="14" t="s">
        <v>346</v>
      </c>
      <c r="Q8" s="14">
        <v>140205710</v>
      </c>
      <c r="R8" s="14">
        <v>1119507</v>
      </c>
      <c r="S8" s="14" t="s">
        <v>805</v>
      </c>
      <c r="T8" s="14" t="s">
        <v>342</v>
      </c>
      <c r="U8" s="14" t="s">
        <v>342</v>
      </c>
      <c r="V8" s="14" t="s">
        <v>348</v>
      </c>
      <c r="W8" s="14">
        <v>1</v>
      </c>
      <c r="X8" s="14" t="s">
        <v>342</v>
      </c>
      <c r="Y8" s="14">
        <v>140205710</v>
      </c>
      <c r="Z8" s="15">
        <v>45317</v>
      </c>
      <c r="AA8" s="16">
        <v>288</v>
      </c>
      <c r="AB8" s="57">
        <v>1</v>
      </c>
      <c r="AC8" s="16">
        <v>0</v>
      </c>
      <c r="AD8" s="16">
        <v>288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7">
        <v>1359.36</v>
      </c>
      <c r="AN8" s="16">
        <v>0</v>
      </c>
      <c r="AO8" s="16">
        <v>0</v>
      </c>
      <c r="AP8" s="16">
        <v>0</v>
      </c>
      <c r="AQ8" s="16">
        <v>1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Y8" t="str">
        <f t="shared" si="0"/>
        <v>xxxx</v>
      </c>
      <c r="AZ8" t="e">
        <f>VLOOKUP(Tabela1[[#This Row],[Nr klienta]],Baza_odb!$A$2:$A$90,1,FALSE)</f>
        <v>#N/A</v>
      </c>
      <c r="BA8" s="77"/>
      <c r="BB8" s="77">
        <v>1</v>
      </c>
      <c r="BC8" s="77"/>
      <c r="BD8" s="77"/>
      <c r="BE8" s="77"/>
    </row>
    <row r="9" spans="1:60" x14ac:dyDescent="0.25">
      <c r="A9" s="25">
        <v>3240515829</v>
      </c>
      <c r="B9" s="13">
        <v>2300288</v>
      </c>
      <c r="C9" s="14" t="s">
        <v>1035</v>
      </c>
      <c r="D9" s="14" t="s">
        <v>1036</v>
      </c>
      <c r="E9" s="14" t="s">
        <v>1037</v>
      </c>
      <c r="F9" s="14" t="s">
        <v>16933</v>
      </c>
      <c r="G9" s="14" t="s">
        <v>342</v>
      </c>
      <c r="H9" s="14">
        <v>33178</v>
      </c>
      <c r="I9" s="14">
        <v>1505</v>
      </c>
      <c r="J9" s="14">
        <v>4</v>
      </c>
      <c r="K9" s="14" t="s">
        <v>344</v>
      </c>
      <c r="L9" s="14" t="s">
        <v>345</v>
      </c>
      <c r="M9" s="14">
        <v>1505</v>
      </c>
      <c r="N9" s="14">
        <v>7108</v>
      </c>
      <c r="O9" s="14" t="s">
        <v>16928</v>
      </c>
      <c r="P9" s="14" t="s">
        <v>346</v>
      </c>
      <c r="Q9" s="14">
        <v>160175696</v>
      </c>
      <c r="R9" s="14">
        <v>1111562</v>
      </c>
      <c r="S9" s="14" t="s">
        <v>354</v>
      </c>
      <c r="T9" s="14" t="s">
        <v>342</v>
      </c>
      <c r="U9" s="14" t="s">
        <v>342</v>
      </c>
      <c r="V9" s="14" t="s">
        <v>348</v>
      </c>
      <c r="W9" s="14">
        <v>1</v>
      </c>
      <c r="X9" s="14" t="s">
        <v>342</v>
      </c>
      <c r="Y9" s="14">
        <v>160175696</v>
      </c>
      <c r="Z9" s="15">
        <v>45317</v>
      </c>
      <c r="AA9" s="16">
        <v>65.34</v>
      </c>
      <c r="AB9" s="57">
        <v>1</v>
      </c>
      <c r="AC9" s="16">
        <v>0</v>
      </c>
      <c r="AD9" s="16">
        <v>65.34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7">
        <v>496.61</v>
      </c>
      <c r="AN9" s="16">
        <v>0</v>
      </c>
      <c r="AO9" s="16">
        <v>0</v>
      </c>
      <c r="AP9" s="16">
        <v>0</v>
      </c>
      <c r="AQ9" s="16">
        <v>1</v>
      </c>
      <c r="AR9" s="16">
        <v>0</v>
      </c>
      <c r="AS9" s="16">
        <v>0</v>
      </c>
      <c r="AT9" s="16">
        <v>0</v>
      </c>
      <c r="AU9" s="16">
        <v>0</v>
      </c>
      <c r="AV9" s="16">
        <v>0</v>
      </c>
      <c r="AW9" s="16">
        <v>0</v>
      </c>
      <c r="AY9" t="str">
        <f t="shared" si="0"/>
        <v>xxxx</v>
      </c>
      <c r="AZ9" t="e">
        <f>VLOOKUP(Tabela1[[#This Row],[Nr klienta]],Baza_odb!$A$2:$A$90,1,FALSE)</f>
        <v>#N/A</v>
      </c>
      <c r="BA9" s="77"/>
      <c r="BB9" s="77">
        <v>1</v>
      </c>
      <c r="BC9" s="77"/>
      <c r="BD9" s="77"/>
      <c r="BE9" s="77"/>
    </row>
    <row r="10" spans="1:60" x14ac:dyDescent="0.25">
      <c r="A10" s="25">
        <v>3240515830</v>
      </c>
      <c r="B10" s="13">
        <v>2300288</v>
      </c>
      <c r="C10" s="14" t="s">
        <v>1035</v>
      </c>
      <c r="D10" s="14" t="s">
        <v>1036</v>
      </c>
      <c r="E10" s="14" t="s">
        <v>1037</v>
      </c>
      <c r="F10" s="14" t="s">
        <v>16933</v>
      </c>
      <c r="G10" s="14" t="s">
        <v>342</v>
      </c>
      <c r="H10" s="14">
        <v>33178</v>
      </c>
      <c r="I10" s="14">
        <v>2032</v>
      </c>
      <c r="J10" s="14">
        <v>4</v>
      </c>
      <c r="K10" s="14" t="s">
        <v>344</v>
      </c>
      <c r="L10" s="14" t="s">
        <v>345</v>
      </c>
      <c r="M10" s="14">
        <v>2032</v>
      </c>
      <c r="N10" s="14">
        <v>7108</v>
      </c>
      <c r="O10" s="14" t="s">
        <v>16928</v>
      </c>
      <c r="P10" s="14" t="s">
        <v>346</v>
      </c>
      <c r="Q10" s="14">
        <v>320207325</v>
      </c>
      <c r="R10" s="14">
        <v>1111154</v>
      </c>
      <c r="S10" s="14" t="s">
        <v>810</v>
      </c>
      <c r="T10" s="14" t="s">
        <v>342</v>
      </c>
      <c r="U10" s="14" t="s">
        <v>342</v>
      </c>
      <c r="V10" s="14" t="s">
        <v>348</v>
      </c>
      <c r="W10" s="14">
        <v>1</v>
      </c>
      <c r="X10" s="14" t="s">
        <v>342</v>
      </c>
      <c r="Y10" s="14">
        <v>320207325</v>
      </c>
      <c r="Z10" s="15">
        <v>45317</v>
      </c>
      <c r="AA10" s="16">
        <v>144.29</v>
      </c>
      <c r="AB10" s="57">
        <v>1</v>
      </c>
      <c r="AC10" s="16">
        <v>0</v>
      </c>
      <c r="AD10" s="16">
        <v>144.29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7">
        <v>1020.96</v>
      </c>
      <c r="AN10" s="16">
        <v>0</v>
      </c>
      <c r="AO10" s="16">
        <v>0</v>
      </c>
      <c r="AP10" s="16">
        <v>0</v>
      </c>
      <c r="AQ10" s="16">
        <v>1</v>
      </c>
      <c r="AR10" s="16">
        <v>0</v>
      </c>
      <c r="AS10" s="16">
        <v>0</v>
      </c>
      <c r="AT10" s="16">
        <v>0</v>
      </c>
      <c r="AU10" s="16">
        <v>0</v>
      </c>
      <c r="AV10" s="16">
        <v>0</v>
      </c>
      <c r="AW10" s="16">
        <v>0</v>
      </c>
      <c r="AY10" t="str">
        <f t="shared" si="0"/>
        <v>xxxx</v>
      </c>
      <c r="AZ10" t="e">
        <f>VLOOKUP(Tabela1[[#This Row],[Nr klienta]],Baza_odb!$A$2:$A$90,1,FALSE)</f>
        <v>#N/A</v>
      </c>
      <c r="BA10" s="77"/>
      <c r="BB10" s="77">
        <v>1</v>
      </c>
      <c r="BC10" s="77"/>
      <c r="BD10" s="77"/>
      <c r="BE10" s="77"/>
    </row>
    <row r="11" spans="1:60" x14ac:dyDescent="0.25">
      <c r="A11" s="25">
        <v>3240515854</v>
      </c>
      <c r="B11" s="13">
        <v>2300288</v>
      </c>
      <c r="C11" s="14" t="s">
        <v>1035</v>
      </c>
      <c r="D11" s="14" t="s">
        <v>1036</v>
      </c>
      <c r="E11" s="14" t="s">
        <v>1037</v>
      </c>
      <c r="F11" s="14" t="s">
        <v>16933</v>
      </c>
      <c r="G11" s="14" t="s">
        <v>342</v>
      </c>
      <c r="H11" s="14">
        <v>33178</v>
      </c>
      <c r="I11" s="14">
        <v>2033</v>
      </c>
      <c r="J11" s="14">
        <v>4</v>
      </c>
      <c r="K11" s="14" t="s">
        <v>344</v>
      </c>
      <c r="L11" s="14" t="s">
        <v>345</v>
      </c>
      <c r="M11" s="14">
        <v>2033</v>
      </c>
      <c r="N11" s="14">
        <v>7108</v>
      </c>
      <c r="O11" s="14" t="s">
        <v>16928</v>
      </c>
      <c r="P11" s="14" t="s">
        <v>346</v>
      </c>
      <c r="Q11" s="14">
        <v>330163528</v>
      </c>
      <c r="R11" s="14">
        <v>1104384</v>
      </c>
      <c r="S11" s="14" t="s">
        <v>626</v>
      </c>
      <c r="T11" s="14" t="s">
        <v>342</v>
      </c>
      <c r="U11" s="14" t="s">
        <v>342</v>
      </c>
      <c r="V11" s="14" t="s">
        <v>348</v>
      </c>
      <c r="W11" s="14">
        <v>1</v>
      </c>
      <c r="X11" s="14" t="s">
        <v>342</v>
      </c>
      <c r="Y11" s="14">
        <v>330163528</v>
      </c>
      <c r="Z11" s="15">
        <v>45317</v>
      </c>
      <c r="AA11" s="16">
        <v>50</v>
      </c>
      <c r="AB11" s="57">
        <v>1</v>
      </c>
      <c r="AC11" s="16">
        <v>0</v>
      </c>
      <c r="AD11" s="16">
        <v>50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7">
        <v>526</v>
      </c>
      <c r="AN11" s="16">
        <v>0</v>
      </c>
      <c r="AO11" s="16">
        <v>0</v>
      </c>
      <c r="AP11" s="16">
        <v>0</v>
      </c>
      <c r="AQ11" s="16">
        <v>1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Y11" t="str">
        <f t="shared" si="0"/>
        <v>xxxx</v>
      </c>
      <c r="AZ11" t="e">
        <f>VLOOKUP(Tabela1[[#This Row],[Nr klienta]],Baza_odb!$A$2:$A$90,1,FALSE)</f>
        <v>#N/A</v>
      </c>
      <c r="BA11" s="77"/>
      <c r="BB11" s="77">
        <v>1</v>
      </c>
      <c r="BC11" s="77"/>
      <c r="BD11" s="77"/>
      <c r="BE11" s="77"/>
    </row>
    <row r="12" spans="1:60" x14ac:dyDescent="0.25">
      <c r="A12" s="25">
        <v>3240516150</v>
      </c>
      <c r="B12">
        <v>2300412</v>
      </c>
      <c r="C12" t="s">
        <v>339</v>
      </c>
      <c r="D12" t="s">
        <v>340</v>
      </c>
      <c r="E12" t="s">
        <v>341</v>
      </c>
      <c r="F12">
        <v>20240002259</v>
      </c>
      <c r="G12" t="s">
        <v>342</v>
      </c>
      <c r="H12" t="s">
        <v>343</v>
      </c>
      <c r="I12">
        <v>2032</v>
      </c>
      <c r="J12">
        <v>2</v>
      </c>
      <c r="K12" t="s">
        <v>344</v>
      </c>
      <c r="L12" t="s">
        <v>345</v>
      </c>
      <c r="M12">
        <v>2032</v>
      </c>
      <c r="N12">
        <v>7108</v>
      </c>
      <c r="O12" t="s">
        <v>16928</v>
      </c>
      <c r="P12" t="s">
        <v>346</v>
      </c>
      <c r="Q12">
        <v>320207326</v>
      </c>
      <c r="R12">
        <v>1111154</v>
      </c>
      <c r="S12" t="s">
        <v>810</v>
      </c>
      <c r="T12" t="s">
        <v>342</v>
      </c>
      <c r="U12" t="s">
        <v>342</v>
      </c>
      <c r="V12" t="s">
        <v>348</v>
      </c>
      <c r="W12">
        <v>1</v>
      </c>
      <c r="X12" t="s">
        <v>342</v>
      </c>
      <c r="Y12">
        <v>320207326</v>
      </c>
      <c r="Z12">
        <v>45317</v>
      </c>
      <c r="AA12">
        <v>589.63</v>
      </c>
      <c r="AB12" s="58">
        <v>2</v>
      </c>
      <c r="AC12">
        <v>0</v>
      </c>
      <c r="AD12">
        <v>589.63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1434</v>
      </c>
      <c r="AN12">
        <v>2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Y12" t="str">
        <f t="shared" ref="AY12:AY13" si="1">IFERROR(VLOOKUP(B12,BAZA_KL,2,0),"xxxx")</f>
        <v>Słowacja</v>
      </c>
      <c r="AZ12">
        <f>VLOOKUP(Tabela1[[#This Row],[Nr klienta]],Baza_odb!$A$2:$A$90,1,FALSE)</f>
        <v>2300412</v>
      </c>
      <c r="BA12" s="77"/>
      <c r="BB12" s="77">
        <v>2</v>
      </c>
      <c r="BC12" s="77"/>
      <c r="BD12" s="77"/>
      <c r="BE12" s="77"/>
    </row>
    <row r="13" spans="1:60" x14ac:dyDescent="0.25">
      <c r="A13" s="25">
        <v>3240516149</v>
      </c>
      <c r="B13">
        <v>2300412</v>
      </c>
      <c r="C13" t="s">
        <v>339</v>
      </c>
      <c r="D13" t="s">
        <v>340</v>
      </c>
      <c r="E13" t="s">
        <v>341</v>
      </c>
      <c r="F13">
        <v>20240002259</v>
      </c>
      <c r="G13" t="s">
        <v>342</v>
      </c>
      <c r="H13" t="s">
        <v>343</v>
      </c>
      <c r="I13">
        <v>1504</v>
      </c>
      <c r="J13" t="s">
        <v>368</v>
      </c>
      <c r="K13" t="s">
        <v>342</v>
      </c>
      <c r="L13" t="s">
        <v>345</v>
      </c>
      <c r="M13">
        <v>1504</v>
      </c>
      <c r="N13">
        <v>7108</v>
      </c>
      <c r="O13" t="s">
        <v>16928</v>
      </c>
      <c r="P13" t="s">
        <v>346</v>
      </c>
      <c r="Q13">
        <v>140205742</v>
      </c>
      <c r="R13">
        <v>1120351</v>
      </c>
      <c r="S13" t="s">
        <v>1161</v>
      </c>
      <c r="T13" t="s">
        <v>342</v>
      </c>
      <c r="U13" t="s">
        <v>342</v>
      </c>
      <c r="V13" t="s">
        <v>348</v>
      </c>
      <c r="W13">
        <v>1</v>
      </c>
      <c r="X13" t="s">
        <v>342</v>
      </c>
      <c r="Y13">
        <v>140205742</v>
      </c>
      <c r="Z13">
        <v>45317</v>
      </c>
      <c r="AA13">
        <v>2352</v>
      </c>
      <c r="AB13" s="58">
        <v>6</v>
      </c>
      <c r="AC13">
        <v>112</v>
      </c>
      <c r="AD13">
        <v>2240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5989.6</v>
      </c>
      <c r="AN13">
        <v>6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Y13" t="str">
        <f t="shared" si="1"/>
        <v>Słowacja</v>
      </c>
      <c r="AZ13">
        <f>VLOOKUP(Tabela1[[#This Row],[Nr klienta]],Baza_odb!$A$2:$A$90,1,FALSE)</f>
        <v>2300412</v>
      </c>
      <c r="BA13" s="77"/>
      <c r="BB13" s="77">
        <v>6</v>
      </c>
      <c r="BC13" s="77"/>
      <c r="BD13" s="77"/>
      <c r="BE13" s="77"/>
    </row>
    <row r="14" spans="1:60" x14ac:dyDescent="0.25">
      <c r="A14" s="25">
        <v>3240515847</v>
      </c>
      <c r="B14">
        <v>2300412</v>
      </c>
      <c r="C14" t="s">
        <v>339</v>
      </c>
      <c r="D14" t="s">
        <v>340</v>
      </c>
      <c r="E14" t="s">
        <v>341</v>
      </c>
      <c r="F14">
        <v>20240002034</v>
      </c>
      <c r="G14" t="s">
        <v>342</v>
      </c>
      <c r="H14" t="s">
        <v>343</v>
      </c>
      <c r="I14">
        <v>1503</v>
      </c>
      <c r="J14" t="s">
        <v>418</v>
      </c>
      <c r="K14" t="s">
        <v>342</v>
      </c>
      <c r="L14" t="s">
        <v>345</v>
      </c>
      <c r="M14">
        <v>1503</v>
      </c>
      <c r="N14">
        <v>7108</v>
      </c>
      <c r="O14" t="s">
        <v>16928</v>
      </c>
      <c r="P14" t="s">
        <v>346</v>
      </c>
      <c r="Q14">
        <v>524012522</v>
      </c>
      <c r="R14">
        <v>1111534</v>
      </c>
      <c r="S14" t="s">
        <v>419</v>
      </c>
      <c r="T14" t="s">
        <v>342</v>
      </c>
      <c r="U14" t="s">
        <v>342</v>
      </c>
      <c r="V14" t="s">
        <v>348</v>
      </c>
      <c r="W14">
        <v>1</v>
      </c>
      <c r="X14" t="s">
        <v>342</v>
      </c>
      <c r="Y14" t="s">
        <v>16934</v>
      </c>
      <c r="Z14">
        <v>45317</v>
      </c>
      <c r="AA14">
        <v>864.84</v>
      </c>
      <c r="AB14" s="58">
        <v>3</v>
      </c>
      <c r="AC14">
        <v>0</v>
      </c>
      <c r="AD14">
        <v>780.84</v>
      </c>
      <c r="AE14">
        <v>0</v>
      </c>
      <c r="AF14">
        <v>0</v>
      </c>
      <c r="AG14">
        <v>0</v>
      </c>
      <c r="AH14">
        <v>84</v>
      </c>
      <c r="AI14">
        <v>0</v>
      </c>
      <c r="AJ14">
        <v>0</v>
      </c>
      <c r="AK14">
        <v>0</v>
      </c>
      <c r="AL14">
        <v>0</v>
      </c>
      <c r="AM14">
        <v>3809.2</v>
      </c>
      <c r="AN14">
        <v>3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Y14" t="str">
        <f t="shared" ref="AY14:AY15" si="2">IFERROR(VLOOKUP(B14,BAZA_KL,2,0),"xxxx")</f>
        <v>Słowacja</v>
      </c>
      <c r="AZ14">
        <f>VLOOKUP(Tabela1[[#This Row],[Nr klienta]],Baza_odb!$A$2:$A$90,1,FALSE)</f>
        <v>2300412</v>
      </c>
      <c r="BA14" s="77"/>
      <c r="BB14" s="77">
        <v>2</v>
      </c>
      <c r="BC14" s="77"/>
      <c r="BD14" s="77"/>
      <c r="BE14" s="77"/>
    </row>
    <row r="15" spans="1:60" x14ac:dyDescent="0.25">
      <c r="A15" s="25">
        <v>3240516902</v>
      </c>
      <c r="B15">
        <v>2300593</v>
      </c>
      <c r="C15" t="s">
        <v>759</v>
      </c>
      <c r="D15" t="s">
        <v>760</v>
      </c>
      <c r="E15" t="s">
        <v>761</v>
      </c>
      <c r="F15" t="s">
        <v>342</v>
      </c>
      <c r="G15" t="s">
        <v>342</v>
      </c>
      <c r="H15" t="s">
        <v>762</v>
      </c>
      <c r="I15">
        <v>1505</v>
      </c>
      <c r="J15" t="s">
        <v>625</v>
      </c>
      <c r="K15" t="s">
        <v>342</v>
      </c>
      <c r="L15" t="s">
        <v>345</v>
      </c>
      <c r="M15">
        <v>1505</v>
      </c>
      <c r="N15">
        <v>7108</v>
      </c>
      <c r="O15" t="s">
        <v>16928</v>
      </c>
      <c r="P15" t="s">
        <v>346</v>
      </c>
      <c r="Q15">
        <v>160175726</v>
      </c>
      <c r="R15">
        <v>1107638</v>
      </c>
      <c r="S15" t="s">
        <v>1198</v>
      </c>
      <c r="T15" t="s">
        <v>342</v>
      </c>
      <c r="U15" t="s">
        <v>342</v>
      </c>
      <c r="V15" t="s">
        <v>348</v>
      </c>
      <c r="W15">
        <v>1</v>
      </c>
      <c r="X15" t="s">
        <v>342</v>
      </c>
      <c r="Y15">
        <v>160175726</v>
      </c>
      <c r="Z15">
        <v>45317</v>
      </c>
      <c r="AA15">
        <v>336.95</v>
      </c>
      <c r="AB15" s="58">
        <v>1</v>
      </c>
      <c r="AC15">
        <v>0</v>
      </c>
      <c r="AD15">
        <v>336.95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929.22</v>
      </c>
      <c r="AN15">
        <v>0</v>
      </c>
      <c r="AO15">
        <v>0</v>
      </c>
      <c r="AP15">
        <v>0</v>
      </c>
      <c r="AQ15">
        <v>1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Y15" t="str">
        <f t="shared" si="2"/>
        <v>xxxx</v>
      </c>
      <c r="AZ15" t="e">
        <f>VLOOKUP(Tabela1[[#This Row],[Nr klienta]],Baza_odb!$A$2:$A$90,1,FALSE)</f>
        <v>#N/A</v>
      </c>
      <c r="BA15" s="77"/>
      <c r="BB15" s="77">
        <v>1</v>
      </c>
      <c r="BC15" s="77"/>
      <c r="BD15" s="77"/>
      <c r="BE15" s="77"/>
    </row>
    <row r="16" spans="1:60" x14ac:dyDescent="0.25">
      <c r="A16" s="25">
        <v>3240516903</v>
      </c>
      <c r="B16">
        <v>2300593</v>
      </c>
      <c r="C16" t="s">
        <v>759</v>
      </c>
      <c r="D16" t="s">
        <v>760</v>
      </c>
      <c r="E16" t="s">
        <v>761</v>
      </c>
      <c r="F16" t="s">
        <v>342</v>
      </c>
      <c r="G16" t="s">
        <v>342</v>
      </c>
      <c r="H16" t="s">
        <v>762</v>
      </c>
      <c r="I16">
        <v>1504</v>
      </c>
      <c r="J16" t="s">
        <v>772</v>
      </c>
      <c r="K16" t="s">
        <v>344</v>
      </c>
      <c r="L16" t="s">
        <v>345</v>
      </c>
      <c r="M16">
        <v>1504</v>
      </c>
      <c r="N16">
        <v>7108</v>
      </c>
      <c r="O16" t="s">
        <v>16928</v>
      </c>
      <c r="P16" t="s">
        <v>346</v>
      </c>
      <c r="Q16">
        <v>140205760</v>
      </c>
      <c r="R16">
        <v>1119507</v>
      </c>
      <c r="S16" t="s">
        <v>805</v>
      </c>
      <c r="T16" t="s">
        <v>342</v>
      </c>
      <c r="U16" t="s">
        <v>342</v>
      </c>
      <c r="V16" t="s">
        <v>348</v>
      </c>
      <c r="W16">
        <v>1</v>
      </c>
      <c r="X16" t="s">
        <v>342</v>
      </c>
      <c r="Y16" t="s">
        <v>16935</v>
      </c>
      <c r="Z16">
        <v>45317</v>
      </c>
      <c r="AA16">
        <v>197.13</v>
      </c>
      <c r="AB16" s="57">
        <v>2</v>
      </c>
      <c r="AC16">
        <v>0</v>
      </c>
      <c r="AD16">
        <v>197.13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839.5</v>
      </c>
      <c r="AN16">
        <v>0</v>
      </c>
      <c r="AO16">
        <v>0</v>
      </c>
      <c r="AP16">
        <v>0</v>
      </c>
      <c r="AQ16">
        <v>2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Y16" t="str">
        <f t="shared" ref="AY16:AY17" si="3">IFERROR(VLOOKUP(B16,BAZA_KL,2,0),"xxxx")</f>
        <v>xxxx</v>
      </c>
      <c r="AZ16" t="e">
        <f>VLOOKUP(Tabela1[[#This Row],[Nr klienta]],Baza_odb!$A$2:$A$90,1,FALSE)</f>
        <v>#N/A</v>
      </c>
      <c r="BA16" s="77"/>
      <c r="BB16" s="77">
        <v>1</v>
      </c>
      <c r="BC16" s="77"/>
      <c r="BD16" s="77"/>
      <c r="BE16" s="77"/>
    </row>
    <row r="17" spans="1:57" x14ac:dyDescent="0.25">
      <c r="A17" s="25">
        <v>3240516917</v>
      </c>
      <c r="B17">
        <v>2301148</v>
      </c>
      <c r="C17" t="s">
        <v>350</v>
      </c>
      <c r="D17" t="s">
        <v>351</v>
      </c>
      <c r="E17" t="s">
        <v>352</v>
      </c>
      <c r="F17">
        <v>2024002108</v>
      </c>
      <c r="G17" t="s">
        <v>342</v>
      </c>
      <c r="H17" t="s">
        <v>353</v>
      </c>
      <c r="I17">
        <v>1503</v>
      </c>
      <c r="J17" t="s">
        <v>418</v>
      </c>
      <c r="K17" t="s">
        <v>342</v>
      </c>
      <c r="L17" t="s">
        <v>345</v>
      </c>
      <c r="M17">
        <v>1503</v>
      </c>
      <c r="N17">
        <v>7108</v>
      </c>
      <c r="O17" t="s">
        <v>16928</v>
      </c>
      <c r="P17" t="s">
        <v>346</v>
      </c>
      <c r="Q17">
        <v>524012501</v>
      </c>
      <c r="R17">
        <v>1111534</v>
      </c>
      <c r="S17" t="s">
        <v>419</v>
      </c>
      <c r="T17" t="s">
        <v>342</v>
      </c>
      <c r="U17" t="s">
        <v>342</v>
      </c>
      <c r="V17" t="s">
        <v>348</v>
      </c>
      <c r="W17">
        <v>1</v>
      </c>
      <c r="X17" t="s">
        <v>342</v>
      </c>
      <c r="Y17">
        <v>524012501</v>
      </c>
      <c r="Z17">
        <v>45317</v>
      </c>
      <c r="AA17">
        <v>1400</v>
      </c>
      <c r="AB17" s="57">
        <v>4</v>
      </c>
      <c r="AC17">
        <v>0</v>
      </c>
      <c r="AD17">
        <v>1400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3194.4</v>
      </c>
      <c r="AN17">
        <v>4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Y17" t="str">
        <f t="shared" si="3"/>
        <v>Republ. Czeska</v>
      </c>
      <c r="AZ17">
        <f>VLOOKUP(Tabela1[[#This Row],[Nr klienta]],Baza_odb!$A$2:$A$90,1,FALSE)</f>
        <v>2301148</v>
      </c>
      <c r="BA17" s="77"/>
      <c r="BB17" s="77">
        <v>4</v>
      </c>
      <c r="BC17" s="77"/>
      <c r="BD17" s="77"/>
      <c r="BE17" s="77"/>
    </row>
    <row r="18" spans="1:57" x14ac:dyDescent="0.25">
      <c r="A18" s="25">
        <v>3240516979</v>
      </c>
      <c r="B18">
        <v>2301288</v>
      </c>
      <c r="C18" t="s">
        <v>1042</v>
      </c>
      <c r="D18" t="s">
        <v>1043</v>
      </c>
      <c r="E18" t="s">
        <v>1044</v>
      </c>
      <c r="F18">
        <v>73413609</v>
      </c>
      <c r="G18" t="s">
        <v>342</v>
      </c>
      <c r="H18" t="s">
        <v>1045</v>
      </c>
      <c r="I18">
        <v>1503</v>
      </c>
      <c r="J18" t="s">
        <v>418</v>
      </c>
      <c r="K18" t="s">
        <v>342</v>
      </c>
      <c r="L18" t="s">
        <v>345</v>
      </c>
      <c r="M18">
        <v>1503</v>
      </c>
      <c r="N18">
        <v>7108</v>
      </c>
      <c r="O18" t="s">
        <v>16928</v>
      </c>
      <c r="P18" t="s">
        <v>346</v>
      </c>
      <c r="Q18">
        <v>524012501</v>
      </c>
      <c r="R18">
        <v>1111534</v>
      </c>
      <c r="S18" t="s">
        <v>419</v>
      </c>
      <c r="T18" t="s">
        <v>342</v>
      </c>
      <c r="U18" t="s">
        <v>342</v>
      </c>
      <c r="V18" t="s">
        <v>348</v>
      </c>
      <c r="W18">
        <v>1</v>
      </c>
      <c r="X18" t="s">
        <v>342</v>
      </c>
      <c r="Y18">
        <v>524012501</v>
      </c>
      <c r="Z18">
        <v>45317</v>
      </c>
      <c r="AA18">
        <v>217.05</v>
      </c>
      <c r="AB18" s="58">
        <v>1</v>
      </c>
      <c r="AC18">
        <v>0</v>
      </c>
      <c r="AD18">
        <v>203.05</v>
      </c>
      <c r="AE18">
        <v>0</v>
      </c>
      <c r="AF18">
        <v>0</v>
      </c>
      <c r="AG18">
        <v>0</v>
      </c>
      <c r="AH18">
        <v>14</v>
      </c>
      <c r="AI18">
        <v>0</v>
      </c>
      <c r="AJ18">
        <v>0</v>
      </c>
      <c r="AK18">
        <v>0</v>
      </c>
      <c r="AL18">
        <v>0</v>
      </c>
      <c r="AM18">
        <v>632.6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Y18" t="str">
        <f t="shared" ref="AY18:AY20" si="4">IFERROR(VLOOKUP(B18,BAZA_KL,2,0),"xxxx")</f>
        <v>Republ. Czeska</v>
      </c>
      <c r="AZ18">
        <f>VLOOKUP(Tabela1[[#This Row],[Nr klienta]],Baza_odb!$A$2:$A$90,1,FALSE)</f>
        <v>2301288</v>
      </c>
      <c r="BA18" s="77"/>
      <c r="BB18" s="77">
        <v>1</v>
      </c>
      <c r="BC18" s="77"/>
      <c r="BD18" s="77"/>
      <c r="BE18" s="77"/>
    </row>
    <row r="19" spans="1:57" x14ac:dyDescent="0.25">
      <c r="A19" s="25">
        <v>3240515560</v>
      </c>
      <c r="B19">
        <v>2301416</v>
      </c>
      <c r="C19" t="s">
        <v>1046</v>
      </c>
      <c r="D19" t="s">
        <v>1047</v>
      </c>
      <c r="E19" t="s">
        <v>1048</v>
      </c>
      <c r="F19" t="s">
        <v>342</v>
      </c>
      <c r="G19" t="s">
        <v>342</v>
      </c>
      <c r="H19" t="s">
        <v>1049</v>
      </c>
      <c r="I19">
        <v>1505</v>
      </c>
      <c r="J19" t="s">
        <v>368</v>
      </c>
      <c r="K19" t="s">
        <v>344</v>
      </c>
      <c r="L19" t="s">
        <v>345</v>
      </c>
      <c r="M19">
        <v>1505</v>
      </c>
      <c r="N19">
        <v>7108</v>
      </c>
      <c r="O19" t="s">
        <v>16928</v>
      </c>
      <c r="P19" t="s">
        <v>590</v>
      </c>
      <c r="Q19">
        <v>140205852</v>
      </c>
      <c r="R19">
        <v>1200160</v>
      </c>
      <c r="S19" t="s">
        <v>1110</v>
      </c>
      <c r="T19" t="s">
        <v>342</v>
      </c>
      <c r="U19" t="s">
        <v>342</v>
      </c>
      <c r="V19" t="s">
        <v>348</v>
      </c>
      <c r="W19">
        <v>1</v>
      </c>
      <c r="X19" t="s">
        <v>16936</v>
      </c>
      <c r="Y19" t="s">
        <v>16937</v>
      </c>
      <c r="Z19">
        <v>45317</v>
      </c>
      <c r="AA19">
        <v>300.86</v>
      </c>
      <c r="AB19" s="57">
        <v>1</v>
      </c>
      <c r="AC19">
        <v>0</v>
      </c>
      <c r="AD19">
        <v>300.86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9948.9699999999993</v>
      </c>
      <c r="AN19">
        <v>0</v>
      </c>
      <c r="AO19">
        <v>0</v>
      </c>
      <c r="AP19">
        <v>0</v>
      </c>
      <c r="AQ19">
        <v>1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Y19" t="str">
        <f t="shared" si="4"/>
        <v>xxxx</v>
      </c>
      <c r="AZ19" t="e">
        <f>VLOOKUP(Tabela1[[#This Row],[Nr klienta]],Baza_odb!$A$2:$A$90,1,FALSE)</f>
        <v>#N/A</v>
      </c>
      <c r="BA19" s="77"/>
      <c r="BB19" s="77">
        <v>1</v>
      </c>
      <c r="BC19" s="77"/>
      <c r="BD19" s="77"/>
      <c r="BE19" s="77"/>
    </row>
    <row r="20" spans="1:57" x14ac:dyDescent="0.25">
      <c r="A20" s="25">
        <v>3240515561</v>
      </c>
      <c r="B20">
        <v>2301416</v>
      </c>
      <c r="C20" t="s">
        <v>1046</v>
      </c>
      <c r="D20" t="s">
        <v>1047</v>
      </c>
      <c r="E20" t="s">
        <v>1048</v>
      </c>
      <c r="F20" t="s">
        <v>342</v>
      </c>
      <c r="G20" t="s">
        <v>342</v>
      </c>
      <c r="H20" t="s">
        <v>1049</v>
      </c>
      <c r="I20">
        <v>2033</v>
      </c>
      <c r="J20" t="s">
        <v>603</v>
      </c>
      <c r="K20" t="s">
        <v>342</v>
      </c>
      <c r="L20" t="s">
        <v>345</v>
      </c>
      <c r="M20">
        <v>2033</v>
      </c>
      <c r="N20">
        <v>7108</v>
      </c>
      <c r="O20" t="s">
        <v>16928</v>
      </c>
      <c r="P20" t="s">
        <v>590</v>
      </c>
      <c r="Q20">
        <v>330163532</v>
      </c>
      <c r="R20">
        <v>1104384</v>
      </c>
      <c r="S20" t="s">
        <v>626</v>
      </c>
      <c r="T20" t="s">
        <v>342</v>
      </c>
      <c r="U20" t="s">
        <v>342</v>
      </c>
      <c r="V20" t="s">
        <v>348</v>
      </c>
      <c r="W20">
        <v>1</v>
      </c>
      <c r="X20" t="s">
        <v>16936</v>
      </c>
      <c r="Y20" t="s">
        <v>16938</v>
      </c>
      <c r="Z20">
        <v>45317</v>
      </c>
      <c r="AA20">
        <v>228</v>
      </c>
      <c r="AB20" s="58">
        <v>1</v>
      </c>
      <c r="AC20">
        <v>0</v>
      </c>
      <c r="AD20">
        <v>228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10720.56</v>
      </c>
      <c r="AN20">
        <v>0</v>
      </c>
      <c r="AO20">
        <v>0</v>
      </c>
      <c r="AP20">
        <v>0</v>
      </c>
      <c r="AQ20">
        <v>1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Y20" t="str">
        <f t="shared" si="4"/>
        <v>xxxx</v>
      </c>
      <c r="AZ20" t="e">
        <f>VLOOKUP(Tabela1[[#This Row],[Nr klienta]],Baza_odb!$A$2:$A$90,1,FALSE)</f>
        <v>#N/A</v>
      </c>
      <c r="BA20" s="77"/>
      <c r="BB20" s="77">
        <v>1</v>
      </c>
      <c r="BC20" s="77"/>
      <c r="BD20" s="77"/>
      <c r="BE20" s="77"/>
    </row>
    <row r="21" spans="1:57" x14ac:dyDescent="0.25">
      <c r="A21" s="25">
        <v>3240516136</v>
      </c>
      <c r="B21">
        <v>2301477</v>
      </c>
      <c r="C21" t="s">
        <v>355</v>
      </c>
      <c r="D21" t="s">
        <v>356</v>
      </c>
      <c r="E21" t="s">
        <v>357</v>
      </c>
      <c r="F21" t="s">
        <v>342</v>
      </c>
      <c r="G21" t="s">
        <v>342</v>
      </c>
      <c r="H21">
        <v>4002</v>
      </c>
      <c r="I21">
        <v>3063</v>
      </c>
      <c r="J21">
        <v>2</v>
      </c>
      <c r="K21" t="s">
        <v>344</v>
      </c>
      <c r="L21" t="s">
        <v>345</v>
      </c>
      <c r="M21">
        <v>3063</v>
      </c>
      <c r="N21">
        <v>7108</v>
      </c>
      <c r="O21" t="s">
        <v>16928</v>
      </c>
      <c r="P21" t="s">
        <v>346</v>
      </c>
      <c r="Q21">
        <v>630093643</v>
      </c>
      <c r="R21">
        <v>1119984</v>
      </c>
      <c r="S21" t="s">
        <v>16939</v>
      </c>
      <c r="T21" t="s">
        <v>342</v>
      </c>
      <c r="U21" t="s">
        <v>342</v>
      </c>
      <c r="V21" t="s">
        <v>348</v>
      </c>
      <c r="W21">
        <v>1</v>
      </c>
      <c r="X21" t="s">
        <v>16940</v>
      </c>
      <c r="Y21">
        <v>630093643</v>
      </c>
      <c r="Z21">
        <v>45317</v>
      </c>
      <c r="AA21">
        <v>576</v>
      </c>
      <c r="AB21" s="58">
        <v>1</v>
      </c>
      <c r="AC21">
        <v>0</v>
      </c>
      <c r="AD21">
        <v>576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973.44</v>
      </c>
      <c r="AN21">
        <v>1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Y21" t="str">
        <f t="shared" ref="AY21:AY23" si="5">IFERROR(VLOOKUP(B21,BAZA_KL,2,0),"xxxx")</f>
        <v>Węgry</v>
      </c>
      <c r="AZ21">
        <f>VLOOKUP(Tabela1[[#This Row],[Nr klienta]],Baza_odb!$A$2:$A$90,1,FALSE)</f>
        <v>2301477</v>
      </c>
      <c r="BA21" s="77"/>
      <c r="BB21" s="77">
        <v>2</v>
      </c>
      <c r="BC21" s="77"/>
      <c r="BD21" s="77"/>
      <c r="BE21" s="77"/>
    </row>
    <row r="22" spans="1:57" x14ac:dyDescent="0.25">
      <c r="A22" s="25">
        <v>3240516134</v>
      </c>
      <c r="B22">
        <v>2301477</v>
      </c>
      <c r="C22" t="s">
        <v>355</v>
      </c>
      <c r="D22" t="s">
        <v>356</v>
      </c>
      <c r="E22" t="s">
        <v>357</v>
      </c>
      <c r="F22" t="s">
        <v>342</v>
      </c>
      <c r="G22" t="s">
        <v>342</v>
      </c>
      <c r="H22">
        <v>4002</v>
      </c>
      <c r="I22">
        <v>2121</v>
      </c>
      <c r="J22" t="s">
        <v>358</v>
      </c>
      <c r="K22" t="s">
        <v>342</v>
      </c>
      <c r="L22" t="s">
        <v>345</v>
      </c>
      <c r="M22">
        <v>2121</v>
      </c>
      <c r="N22">
        <v>7108</v>
      </c>
      <c r="O22" t="s">
        <v>16928</v>
      </c>
      <c r="P22" t="s">
        <v>346</v>
      </c>
      <c r="Q22">
        <v>410400410</v>
      </c>
      <c r="R22">
        <v>1116678</v>
      </c>
      <c r="S22" t="s">
        <v>16901</v>
      </c>
      <c r="T22" t="s">
        <v>342</v>
      </c>
      <c r="U22" t="s">
        <v>342</v>
      </c>
      <c r="V22" t="s">
        <v>348</v>
      </c>
      <c r="W22">
        <v>1</v>
      </c>
      <c r="X22" t="s">
        <v>16940</v>
      </c>
      <c r="Y22">
        <v>410400410</v>
      </c>
      <c r="Z22">
        <v>45317</v>
      </c>
      <c r="AA22">
        <v>1608</v>
      </c>
      <c r="AB22" s="58">
        <v>4</v>
      </c>
      <c r="AC22">
        <v>0</v>
      </c>
      <c r="AD22">
        <v>1608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7447.92</v>
      </c>
      <c r="AN22">
        <v>4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Y22" t="str">
        <f t="shared" si="5"/>
        <v>Węgry</v>
      </c>
      <c r="AZ22">
        <f>VLOOKUP(Tabela1[[#This Row],[Nr klienta]],Baza_odb!$A$2:$A$90,1,FALSE)</f>
        <v>2301477</v>
      </c>
      <c r="BA22" s="77"/>
      <c r="BB22" s="77">
        <v>5</v>
      </c>
      <c r="BC22" s="77"/>
      <c r="BD22" s="77"/>
      <c r="BE22" s="77"/>
    </row>
    <row r="23" spans="1:57" x14ac:dyDescent="0.25">
      <c r="A23" s="25">
        <v>3240516789</v>
      </c>
      <c r="B23">
        <v>2301483</v>
      </c>
      <c r="C23" t="s">
        <v>405</v>
      </c>
      <c r="D23" t="s">
        <v>389</v>
      </c>
      <c r="E23" t="s">
        <v>406</v>
      </c>
      <c r="F23" t="s">
        <v>16941</v>
      </c>
      <c r="G23" t="s">
        <v>342</v>
      </c>
      <c r="H23">
        <v>2351</v>
      </c>
      <c r="I23">
        <v>1504</v>
      </c>
      <c r="J23" t="s">
        <v>368</v>
      </c>
      <c r="K23" t="s">
        <v>342</v>
      </c>
      <c r="L23" t="s">
        <v>345</v>
      </c>
      <c r="M23">
        <v>1504</v>
      </c>
      <c r="N23">
        <v>7108</v>
      </c>
      <c r="O23" t="s">
        <v>16928</v>
      </c>
      <c r="P23" t="s">
        <v>346</v>
      </c>
      <c r="Q23">
        <v>140205742</v>
      </c>
      <c r="R23">
        <v>1120351</v>
      </c>
      <c r="S23" t="s">
        <v>1161</v>
      </c>
      <c r="T23" t="s">
        <v>342</v>
      </c>
      <c r="U23" t="s">
        <v>342</v>
      </c>
      <c r="V23" t="s">
        <v>348</v>
      </c>
      <c r="W23">
        <v>1</v>
      </c>
      <c r="X23" t="s">
        <v>16942</v>
      </c>
      <c r="Y23" t="s">
        <v>16943</v>
      </c>
      <c r="Z23">
        <v>45317</v>
      </c>
      <c r="AA23">
        <v>235.2</v>
      </c>
      <c r="AB23" s="58">
        <v>1</v>
      </c>
      <c r="AC23">
        <v>0</v>
      </c>
      <c r="AD23">
        <v>235.2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6115.2</v>
      </c>
      <c r="AN23">
        <v>1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Y23" t="str">
        <f t="shared" si="5"/>
        <v>Węgry</v>
      </c>
      <c r="AZ23">
        <f>VLOOKUP(Tabela1[[#This Row],[Nr klienta]],Baza_odb!$A$2:$A$90,1,FALSE)</f>
        <v>2301483</v>
      </c>
      <c r="BA23" s="77"/>
      <c r="BB23" s="77">
        <v>1</v>
      </c>
      <c r="BC23" s="77"/>
      <c r="BD23" s="77"/>
      <c r="BE23" s="77"/>
    </row>
    <row r="24" spans="1:57" x14ac:dyDescent="0.25">
      <c r="A24" s="25">
        <v>3240516793</v>
      </c>
      <c r="B24">
        <v>2301483</v>
      </c>
      <c r="C24" t="s">
        <v>405</v>
      </c>
      <c r="D24" t="s">
        <v>389</v>
      </c>
      <c r="E24" t="s">
        <v>406</v>
      </c>
      <c r="F24" t="s">
        <v>16944</v>
      </c>
      <c r="G24" t="s">
        <v>342</v>
      </c>
      <c r="H24">
        <v>2351</v>
      </c>
      <c r="I24">
        <v>2121</v>
      </c>
      <c r="J24" t="s">
        <v>358</v>
      </c>
      <c r="K24" t="s">
        <v>342</v>
      </c>
      <c r="L24" t="s">
        <v>345</v>
      </c>
      <c r="M24">
        <v>2121</v>
      </c>
      <c r="N24">
        <v>7108</v>
      </c>
      <c r="O24" t="s">
        <v>16928</v>
      </c>
      <c r="P24" t="s">
        <v>346</v>
      </c>
      <c r="Q24">
        <v>410400410</v>
      </c>
      <c r="R24">
        <v>1116678</v>
      </c>
      <c r="S24" t="s">
        <v>16901</v>
      </c>
      <c r="T24" t="s">
        <v>342</v>
      </c>
      <c r="U24" t="s">
        <v>342</v>
      </c>
      <c r="V24" t="s">
        <v>348</v>
      </c>
      <c r="W24">
        <v>1</v>
      </c>
      <c r="X24" t="s">
        <v>16942</v>
      </c>
      <c r="Y24" t="s">
        <v>16945</v>
      </c>
      <c r="Z24">
        <v>45317</v>
      </c>
      <c r="AA24">
        <v>273</v>
      </c>
      <c r="AB24" s="58">
        <v>1</v>
      </c>
      <c r="AC24">
        <v>0</v>
      </c>
      <c r="AD24">
        <v>273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7753.2</v>
      </c>
      <c r="AN24">
        <v>1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Y24" t="str">
        <f t="shared" ref="AY24" si="6">IFERROR(VLOOKUP(B24,BAZA_KL,2,0),"xxxx")</f>
        <v>Węgry</v>
      </c>
      <c r="AZ24">
        <f>VLOOKUP(Tabela1[[#This Row],[Nr klienta]],Baza_odb!$A$2:$A$90,1,FALSE)</f>
        <v>2301483</v>
      </c>
      <c r="BA24" s="77"/>
      <c r="BB24" s="77">
        <v>1</v>
      </c>
      <c r="BC24" s="77"/>
      <c r="BD24" s="77"/>
      <c r="BE24" s="77"/>
    </row>
    <row r="25" spans="1:57" x14ac:dyDescent="0.25">
      <c r="A25" s="25">
        <v>3240516790</v>
      </c>
      <c r="B25">
        <v>2301483</v>
      </c>
      <c r="C25" t="s">
        <v>405</v>
      </c>
      <c r="D25" t="s">
        <v>389</v>
      </c>
      <c r="E25" t="s">
        <v>406</v>
      </c>
      <c r="F25" t="s">
        <v>16946</v>
      </c>
      <c r="G25" t="s">
        <v>342</v>
      </c>
      <c r="H25">
        <v>2351</v>
      </c>
      <c r="I25">
        <v>1504</v>
      </c>
      <c r="J25" t="s">
        <v>368</v>
      </c>
      <c r="K25" t="s">
        <v>342</v>
      </c>
      <c r="L25" t="s">
        <v>345</v>
      </c>
      <c r="M25">
        <v>1504</v>
      </c>
      <c r="N25">
        <v>7108</v>
      </c>
      <c r="O25" t="s">
        <v>16928</v>
      </c>
      <c r="P25" t="s">
        <v>346</v>
      </c>
      <c r="Q25">
        <v>140205742</v>
      </c>
      <c r="R25">
        <v>1120351</v>
      </c>
      <c r="S25" t="s">
        <v>1161</v>
      </c>
      <c r="T25" t="s">
        <v>342</v>
      </c>
      <c r="U25" t="s">
        <v>342</v>
      </c>
      <c r="V25" t="s">
        <v>348</v>
      </c>
      <c r="W25">
        <v>1</v>
      </c>
      <c r="X25" t="s">
        <v>16947</v>
      </c>
      <c r="Y25" t="s">
        <v>16943</v>
      </c>
      <c r="Z25">
        <v>45317</v>
      </c>
      <c r="AA25">
        <v>3024</v>
      </c>
      <c r="AB25" s="58">
        <v>6</v>
      </c>
      <c r="AC25">
        <v>0</v>
      </c>
      <c r="AD25">
        <v>3024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37195.199999999997</v>
      </c>
      <c r="AN25">
        <v>6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Y25" t="str">
        <f t="shared" ref="AY25" si="7">IFERROR(VLOOKUP(B25,BAZA_KL,2,0),"xxxx")</f>
        <v>Węgry</v>
      </c>
      <c r="AZ25">
        <f>VLOOKUP(Tabela1[[#This Row],[Nr klienta]],Baza_odb!$A$2:$A$90,1,FALSE)</f>
        <v>2301483</v>
      </c>
      <c r="BA25" s="77"/>
      <c r="BB25" s="77">
        <v>8</v>
      </c>
      <c r="BC25" s="77"/>
      <c r="BD25" s="77"/>
      <c r="BE25" s="77"/>
    </row>
    <row r="26" spans="1:57" x14ac:dyDescent="0.25">
      <c r="A26" s="25">
        <v>3240516873</v>
      </c>
      <c r="B26">
        <v>2301683</v>
      </c>
      <c r="C26" t="s">
        <v>1210</v>
      </c>
      <c r="D26" t="s">
        <v>1211</v>
      </c>
      <c r="E26" t="s">
        <v>1212</v>
      </c>
      <c r="F26" t="s">
        <v>342</v>
      </c>
      <c r="G26" t="s">
        <v>342</v>
      </c>
      <c r="H26">
        <v>30332</v>
      </c>
      <c r="I26">
        <v>2032</v>
      </c>
      <c r="J26" t="s">
        <v>632</v>
      </c>
      <c r="K26" t="s">
        <v>342</v>
      </c>
      <c r="L26" t="s">
        <v>345</v>
      </c>
      <c r="M26">
        <v>2032</v>
      </c>
      <c r="N26">
        <v>7112</v>
      </c>
      <c r="O26" t="s">
        <v>16928</v>
      </c>
      <c r="P26" t="s">
        <v>346</v>
      </c>
      <c r="Q26">
        <v>320207355</v>
      </c>
      <c r="R26">
        <v>1102036</v>
      </c>
      <c r="S26" t="s">
        <v>1109</v>
      </c>
      <c r="T26" t="s">
        <v>342</v>
      </c>
      <c r="U26" t="s">
        <v>342</v>
      </c>
      <c r="V26" t="s">
        <v>348</v>
      </c>
      <c r="W26">
        <v>1</v>
      </c>
      <c r="X26" t="s">
        <v>342</v>
      </c>
      <c r="Y26">
        <v>320207355</v>
      </c>
      <c r="Z26">
        <v>45317</v>
      </c>
      <c r="AA26">
        <v>20067.55</v>
      </c>
      <c r="AB26" s="58">
        <v>33</v>
      </c>
      <c r="AC26">
        <v>20067.55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66000</v>
      </c>
      <c r="AN26">
        <v>0</v>
      </c>
      <c r="AO26">
        <v>0</v>
      </c>
      <c r="AP26">
        <v>0</v>
      </c>
      <c r="AQ26">
        <v>33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Y26" t="str">
        <f t="shared" ref="AY26:AY28" si="8">IFERROR(VLOOKUP(B26,BAZA_KL,2,0),"xxxx")</f>
        <v>xxxx</v>
      </c>
      <c r="AZ26" t="e">
        <f>VLOOKUP(Tabela1[[#This Row],[Nr klienta]],Baza_odb!$A$2:$A$90,1,FALSE)</f>
        <v>#N/A</v>
      </c>
      <c r="BA26" s="77"/>
      <c r="BB26" s="77">
        <v>39</v>
      </c>
      <c r="BC26" s="77"/>
      <c r="BD26" s="77"/>
      <c r="BE26" s="77"/>
    </row>
    <row r="27" spans="1:57" x14ac:dyDescent="0.25">
      <c r="A27" s="25">
        <v>3240516051</v>
      </c>
      <c r="B27">
        <v>2301964</v>
      </c>
      <c r="C27" t="s">
        <v>1051</v>
      </c>
      <c r="D27" t="s">
        <v>1052</v>
      </c>
      <c r="E27" t="s">
        <v>1053</v>
      </c>
      <c r="F27" t="s">
        <v>342</v>
      </c>
      <c r="G27" t="s">
        <v>342</v>
      </c>
      <c r="H27">
        <v>7630</v>
      </c>
      <c r="I27">
        <v>2121</v>
      </c>
      <c r="J27" t="s">
        <v>358</v>
      </c>
      <c r="K27" t="s">
        <v>342</v>
      </c>
      <c r="L27" t="s">
        <v>345</v>
      </c>
      <c r="M27">
        <v>2121</v>
      </c>
      <c r="N27">
        <v>7108</v>
      </c>
      <c r="O27" t="s">
        <v>16928</v>
      </c>
      <c r="P27" t="s">
        <v>346</v>
      </c>
      <c r="Q27">
        <v>410400410</v>
      </c>
      <c r="R27">
        <v>1116678</v>
      </c>
      <c r="S27" t="s">
        <v>16901</v>
      </c>
      <c r="T27" t="s">
        <v>342</v>
      </c>
      <c r="U27" t="s">
        <v>342</v>
      </c>
      <c r="V27" t="s">
        <v>348</v>
      </c>
      <c r="W27">
        <v>1</v>
      </c>
      <c r="X27" t="s">
        <v>16940</v>
      </c>
      <c r="Y27">
        <v>410400410</v>
      </c>
      <c r="Z27">
        <v>45317</v>
      </c>
      <c r="AA27">
        <v>202</v>
      </c>
      <c r="AB27" s="58">
        <v>1</v>
      </c>
      <c r="AC27">
        <v>0</v>
      </c>
      <c r="AD27">
        <v>202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994</v>
      </c>
      <c r="AN27">
        <v>1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Y27" t="str">
        <f t="shared" si="8"/>
        <v>Węgry</v>
      </c>
      <c r="AZ27">
        <f>VLOOKUP(Tabela1[[#This Row],[Nr klienta]],Baza_odb!$A$2:$A$90,1,FALSE)</f>
        <v>2301964</v>
      </c>
      <c r="BA27" s="77"/>
      <c r="BB27" s="77">
        <v>1</v>
      </c>
      <c r="BC27" s="77"/>
      <c r="BD27" s="77"/>
      <c r="BE27" s="77"/>
    </row>
    <row r="28" spans="1:57" x14ac:dyDescent="0.25">
      <c r="A28" s="25">
        <v>3240516970</v>
      </c>
      <c r="B28">
        <v>2302010</v>
      </c>
      <c r="C28" t="s">
        <v>16948</v>
      </c>
      <c r="D28" t="s">
        <v>16949</v>
      </c>
      <c r="E28" t="s">
        <v>16950</v>
      </c>
      <c r="F28" t="s">
        <v>342</v>
      </c>
      <c r="G28" t="s">
        <v>342</v>
      </c>
      <c r="H28" t="s">
        <v>16951</v>
      </c>
      <c r="I28">
        <v>2034</v>
      </c>
      <c r="J28" t="s">
        <v>772</v>
      </c>
      <c r="K28" t="s">
        <v>342</v>
      </c>
      <c r="L28" t="s">
        <v>345</v>
      </c>
      <c r="M28">
        <v>2034</v>
      </c>
      <c r="N28">
        <v>7112</v>
      </c>
      <c r="O28" t="s">
        <v>16928</v>
      </c>
      <c r="P28" t="s">
        <v>346</v>
      </c>
      <c r="Q28">
        <v>340275725</v>
      </c>
      <c r="R28">
        <v>1119632</v>
      </c>
      <c r="S28" t="s">
        <v>1030</v>
      </c>
      <c r="T28" t="s">
        <v>342</v>
      </c>
      <c r="U28" t="s">
        <v>348</v>
      </c>
      <c r="V28" t="s">
        <v>348</v>
      </c>
      <c r="W28">
        <v>1</v>
      </c>
      <c r="X28" t="s">
        <v>342</v>
      </c>
      <c r="Y28">
        <v>340275725</v>
      </c>
      <c r="Z28">
        <v>45317</v>
      </c>
      <c r="AA28">
        <v>4265.1000000000004</v>
      </c>
      <c r="AB28" s="58">
        <v>7</v>
      </c>
      <c r="AC28">
        <v>4265.1000000000004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16804.2</v>
      </c>
      <c r="AN28">
        <v>0</v>
      </c>
      <c r="AO28">
        <v>0</v>
      </c>
      <c r="AP28">
        <v>0</v>
      </c>
      <c r="AQ28">
        <v>7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Y28" t="str">
        <f t="shared" si="8"/>
        <v>xxxx</v>
      </c>
      <c r="AZ28" t="e">
        <f>VLOOKUP(Tabela1[[#This Row],[Nr klienta]],Baza_odb!$A$2:$A$90,1,FALSE)</f>
        <v>#N/A</v>
      </c>
      <c r="BA28" s="77"/>
      <c r="BB28" s="77">
        <v>9</v>
      </c>
      <c r="BC28" s="77"/>
      <c r="BD28" s="77"/>
      <c r="BE28" s="77"/>
    </row>
    <row r="29" spans="1:57" x14ac:dyDescent="0.25">
      <c r="A29" s="25">
        <v>3240517107</v>
      </c>
      <c r="B29">
        <v>2302067</v>
      </c>
      <c r="C29" t="s">
        <v>591</v>
      </c>
      <c r="D29" t="s">
        <v>592</v>
      </c>
      <c r="E29" t="s">
        <v>593</v>
      </c>
      <c r="F29" t="s">
        <v>342</v>
      </c>
      <c r="G29" t="s">
        <v>342</v>
      </c>
      <c r="H29" t="s">
        <v>594</v>
      </c>
      <c r="I29">
        <v>2121</v>
      </c>
      <c r="J29">
        <v>4</v>
      </c>
      <c r="K29" t="s">
        <v>344</v>
      </c>
      <c r="L29" t="s">
        <v>345</v>
      </c>
      <c r="M29">
        <v>2121</v>
      </c>
      <c r="N29">
        <v>7115</v>
      </c>
      <c r="O29" t="s">
        <v>16928</v>
      </c>
      <c r="P29" t="s">
        <v>346</v>
      </c>
      <c r="Q29">
        <v>410400403</v>
      </c>
      <c r="R29">
        <v>1115160</v>
      </c>
      <c r="S29" t="s">
        <v>400</v>
      </c>
      <c r="T29" t="s">
        <v>342</v>
      </c>
      <c r="U29" t="s">
        <v>342</v>
      </c>
      <c r="V29" t="s">
        <v>348</v>
      </c>
      <c r="W29">
        <v>1</v>
      </c>
      <c r="X29" t="s">
        <v>342</v>
      </c>
      <c r="Y29">
        <v>410400403</v>
      </c>
      <c r="Z29">
        <v>45317</v>
      </c>
      <c r="AA29">
        <v>1505</v>
      </c>
      <c r="AB29" s="58">
        <v>4</v>
      </c>
      <c r="AC29">
        <v>0</v>
      </c>
      <c r="AD29">
        <v>1505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967.5</v>
      </c>
      <c r="AN29">
        <v>4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Y29" t="str">
        <f t="shared" ref="AY29:AY35" si="9">IFERROR(VLOOKUP(B29,BAZA_KL,2,0),"xxxx")</f>
        <v>Republ. Czeska</v>
      </c>
      <c r="AZ29">
        <f>VLOOKUP(Tabela1[[#This Row],[Nr klienta]],Baza_odb!$A$2:$A$90,1,FALSE)</f>
        <v>2302067</v>
      </c>
      <c r="BA29" s="77"/>
      <c r="BB29" s="77">
        <v>4</v>
      </c>
      <c r="BC29" s="77"/>
      <c r="BD29" s="77"/>
      <c r="BE29" s="77"/>
    </row>
    <row r="30" spans="1:57" x14ac:dyDescent="0.25">
      <c r="A30" s="25">
        <v>3240517106</v>
      </c>
      <c r="B30">
        <v>2302067</v>
      </c>
      <c r="C30" t="s">
        <v>591</v>
      </c>
      <c r="D30" t="s">
        <v>592</v>
      </c>
      <c r="E30" t="s">
        <v>593</v>
      </c>
      <c r="F30" t="s">
        <v>342</v>
      </c>
      <c r="G30" t="s">
        <v>342</v>
      </c>
      <c r="H30" t="s">
        <v>594</v>
      </c>
      <c r="I30">
        <v>1504</v>
      </c>
      <c r="J30">
        <v>4</v>
      </c>
      <c r="K30" t="s">
        <v>344</v>
      </c>
      <c r="L30" t="s">
        <v>345</v>
      </c>
      <c r="M30">
        <v>1504</v>
      </c>
      <c r="N30">
        <v>7115</v>
      </c>
      <c r="O30" t="s">
        <v>16928</v>
      </c>
      <c r="P30" t="s">
        <v>346</v>
      </c>
      <c r="Q30">
        <v>140205710</v>
      </c>
      <c r="R30">
        <v>1119507</v>
      </c>
      <c r="S30" t="s">
        <v>805</v>
      </c>
      <c r="T30" t="s">
        <v>342</v>
      </c>
      <c r="U30" t="s">
        <v>342</v>
      </c>
      <c r="V30" t="s">
        <v>348</v>
      </c>
      <c r="W30">
        <v>1</v>
      </c>
      <c r="X30" t="s">
        <v>342</v>
      </c>
      <c r="Y30">
        <v>140205710</v>
      </c>
      <c r="Z30">
        <v>45317</v>
      </c>
      <c r="AA30">
        <v>1384</v>
      </c>
      <c r="AB30" s="58">
        <v>4</v>
      </c>
      <c r="AC30">
        <v>0</v>
      </c>
      <c r="AD30">
        <v>1384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898.4</v>
      </c>
      <c r="AN30">
        <v>4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Y30" t="str">
        <f t="shared" si="9"/>
        <v>Republ. Czeska</v>
      </c>
      <c r="AZ30">
        <f>VLOOKUP(Tabela1[[#This Row],[Nr klienta]],Baza_odb!$A$2:$A$90,1,FALSE)</f>
        <v>2302067</v>
      </c>
      <c r="BA30" s="77"/>
      <c r="BB30" s="77">
        <v>4</v>
      </c>
      <c r="BC30" s="77"/>
      <c r="BD30" s="77"/>
      <c r="BE30" s="77"/>
    </row>
    <row r="31" spans="1:57" x14ac:dyDescent="0.25">
      <c r="A31" s="25">
        <v>3240517104</v>
      </c>
      <c r="B31">
        <v>2302067</v>
      </c>
      <c r="C31" t="s">
        <v>591</v>
      </c>
      <c r="D31" t="s">
        <v>592</v>
      </c>
      <c r="E31" t="s">
        <v>593</v>
      </c>
      <c r="F31" t="s">
        <v>342</v>
      </c>
      <c r="G31" t="s">
        <v>342</v>
      </c>
      <c r="H31" t="s">
        <v>594</v>
      </c>
      <c r="I31">
        <v>2032</v>
      </c>
      <c r="J31">
        <v>4</v>
      </c>
      <c r="K31" t="s">
        <v>344</v>
      </c>
      <c r="L31" t="s">
        <v>345</v>
      </c>
      <c r="M31">
        <v>2032</v>
      </c>
      <c r="N31">
        <v>7108</v>
      </c>
      <c r="O31" t="s">
        <v>16928</v>
      </c>
      <c r="P31" t="s">
        <v>346</v>
      </c>
      <c r="Q31">
        <v>320207325</v>
      </c>
      <c r="R31">
        <v>1111154</v>
      </c>
      <c r="S31" t="s">
        <v>810</v>
      </c>
      <c r="T31" t="s">
        <v>342</v>
      </c>
      <c r="U31" t="s">
        <v>342</v>
      </c>
      <c r="V31" t="s">
        <v>348</v>
      </c>
      <c r="W31">
        <v>1</v>
      </c>
      <c r="X31" t="s">
        <v>342</v>
      </c>
      <c r="Y31">
        <v>320207325</v>
      </c>
      <c r="Z31">
        <v>45317</v>
      </c>
      <c r="AA31">
        <v>1393.37</v>
      </c>
      <c r="AB31" s="58">
        <v>6</v>
      </c>
      <c r="AC31">
        <v>0</v>
      </c>
      <c r="AD31">
        <v>1393.37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2301.75</v>
      </c>
      <c r="AN31">
        <v>0</v>
      </c>
      <c r="AO31">
        <v>0</v>
      </c>
      <c r="AP31">
        <v>0</v>
      </c>
      <c r="AQ31">
        <v>6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Y31" t="str">
        <f t="shared" si="9"/>
        <v>Republ. Czeska</v>
      </c>
      <c r="AZ31">
        <f>VLOOKUP(Tabela1[[#This Row],[Nr klienta]],Baza_odb!$A$2:$A$90,1,FALSE)</f>
        <v>2302067</v>
      </c>
      <c r="BA31" s="77"/>
      <c r="BB31" s="77">
        <v>4</v>
      </c>
      <c r="BC31" s="77"/>
      <c r="BD31" s="77"/>
      <c r="BE31" s="77"/>
    </row>
    <row r="32" spans="1:57" x14ac:dyDescent="0.25">
      <c r="A32" s="25">
        <v>3240513986</v>
      </c>
      <c r="B32">
        <v>2302100</v>
      </c>
      <c r="C32" t="s">
        <v>16952</v>
      </c>
      <c r="D32" t="s">
        <v>16953</v>
      </c>
      <c r="E32" t="s">
        <v>16954</v>
      </c>
      <c r="F32" t="s">
        <v>16955</v>
      </c>
      <c r="G32" t="s">
        <v>342</v>
      </c>
      <c r="H32">
        <v>28914</v>
      </c>
      <c r="I32">
        <v>2033</v>
      </c>
      <c r="J32" t="s">
        <v>603</v>
      </c>
      <c r="K32" t="s">
        <v>342</v>
      </c>
      <c r="L32" t="s">
        <v>345</v>
      </c>
      <c r="M32">
        <v>2033</v>
      </c>
      <c r="N32">
        <v>7113</v>
      </c>
      <c r="O32" t="s">
        <v>16928</v>
      </c>
      <c r="P32" t="s">
        <v>590</v>
      </c>
      <c r="Q32" t="s">
        <v>342</v>
      </c>
      <c r="R32" t="s">
        <v>342</v>
      </c>
      <c r="S32" t="s">
        <v>342</v>
      </c>
      <c r="T32" t="s">
        <v>342</v>
      </c>
      <c r="U32" t="s">
        <v>342</v>
      </c>
      <c r="V32" t="s">
        <v>348</v>
      </c>
      <c r="W32">
        <v>1</v>
      </c>
      <c r="X32" t="s">
        <v>16956</v>
      </c>
      <c r="Y32">
        <v>330163544</v>
      </c>
      <c r="Z32">
        <v>45317</v>
      </c>
      <c r="AA32">
        <v>5299.2</v>
      </c>
      <c r="AB32" s="58">
        <v>10</v>
      </c>
      <c r="AC32">
        <v>0</v>
      </c>
      <c r="AD32">
        <v>0</v>
      </c>
      <c r="AE32">
        <v>0</v>
      </c>
      <c r="AF32">
        <v>0</v>
      </c>
      <c r="AG32">
        <v>5299.2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29664</v>
      </c>
      <c r="AN32">
        <v>0</v>
      </c>
      <c r="AO32">
        <v>0</v>
      </c>
      <c r="AP32">
        <v>0</v>
      </c>
      <c r="AQ32">
        <v>10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Y32" t="str">
        <f t="shared" si="9"/>
        <v>xxxx</v>
      </c>
      <c r="AZ32" t="e">
        <f>VLOOKUP(Tabela1[[#This Row],[Nr klienta]],Baza_odb!$A$2:$A$90,1,FALSE)</f>
        <v>#N/A</v>
      </c>
      <c r="BA32" s="77"/>
      <c r="BB32" s="77">
        <v>0</v>
      </c>
      <c r="BC32" s="77"/>
      <c r="BD32" s="77"/>
      <c r="BE32" s="77"/>
    </row>
    <row r="33" spans="1:57" x14ac:dyDescent="0.25">
      <c r="A33" s="25">
        <v>3240516322</v>
      </c>
      <c r="B33">
        <v>2302240</v>
      </c>
      <c r="C33" t="s">
        <v>16957</v>
      </c>
      <c r="D33" t="s">
        <v>16958</v>
      </c>
      <c r="E33" t="s">
        <v>16959</v>
      </c>
      <c r="F33" t="s">
        <v>342</v>
      </c>
      <c r="G33" t="s">
        <v>342</v>
      </c>
      <c r="H33">
        <v>4400</v>
      </c>
      <c r="I33">
        <v>2032</v>
      </c>
      <c r="J33">
        <v>2</v>
      </c>
      <c r="K33" t="s">
        <v>344</v>
      </c>
      <c r="L33" t="s">
        <v>345</v>
      </c>
      <c r="M33">
        <v>2032</v>
      </c>
      <c r="N33">
        <v>7108</v>
      </c>
      <c r="O33" t="s">
        <v>16928</v>
      </c>
      <c r="P33" t="s">
        <v>346</v>
      </c>
      <c r="Q33">
        <v>320207326</v>
      </c>
      <c r="R33">
        <v>1111154</v>
      </c>
      <c r="S33" t="s">
        <v>810</v>
      </c>
      <c r="T33" t="s">
        <v>342</v>
      </c>
      <c r="U33" t="s">
        <v>342</v>
      </c>
      <c r="V33" t="s">
        <v>348</v>
      </c>
      <c r="W33">
        <v>1</v>
      </c>
      <c r="X33" t="s">
        <v>16940</v>
      </c>
      <c r="Y33">
        <v>320207326</v>
      </c>
      <c r="Z33">
        <v>45317</v>
      </c>
      <c r="AA33">
        <v>173.49</v>
      </c>
      <c r="AB33" s="58">
        <v>1</v>
      </c>
      <c r="AC33">
        <v>0</v>
      </c>
      <c r="AD33">
        <v>173.49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438</v>
      </c>
      <c r="AN33">
        <v>1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Y33" t="str">
        <f t="shared" si="9"/>
        <v>Węgry</v>
      </c>
      <c r="AZ33" t="e">
        <f>VLOOKUP(Tabela1[[#This Row],[Nr klienta]],Baza_odb!$A$2:$A$90,1,FALSE)</f>
        <v>#N/A</v>
      </c>
      <c r="BA33" s="77"/>
      <c r="BB33" s="77">
        <v>1</v>
      </c>
      <c r="BC33" s="77"/>
      <c r="BD33" s="77"/>
      <c r="BE33" s="77"/>
    </row>
    <row r="34" spans="1:57" x14ac:dyDescent="0.25">
      <c r="A34" s="25">
        <v>3240516317</v>
      </c>
      <c r="B34">
        <v>2302240</v>
      </c>
      <c r="C34" t="s">
        <v>16957</v>
      </c>
      <c r="D34" t="s">
        <v>16958</v>
      </c>
      <c r="E34" t="s">
        <v>16959</v>
      </c>
      <c r="F34" t="s">
        <v>342</v>
      </c>
      <c r="G34" t="s">
        <v>342</v>
      </c>
      <c r="H34">
        <v>4400</v>
      </c>
      <c r="I34">
        <v>1504</v>
      </c>
      <c r="J34" t="s">
        <v>368</v>
      </c>
      <c r="K34" t="s">
        <v>342</v>
      </c>
      <c r="L34" t="s">
        <v>345</v>
      </c>
      <c r="M34">
        <v>1504</v>
      </c>
      <c r="N34">
        <v>7108</v>
      </c>
      <c r="O34" t="s">
        <v>16928</v>
      </c>
      <c r="P34" t="s">
        <v>346</v>
      </c>
      <c r="Q34">
        <v>140205742</v>
      </c>
      <c r="R34">
        <v>1120351</v>
      </c>
      <c r="S34" t="s">
        <v>1161</v>
      </c>
      <c r="T34" t="s">
        <v>342</v>
      </c>
      <c r="U34" t="s">
        <v>342</v>
      </c>
      <c r="V34" t="s">
        <v>348</v>
      </c>
      <c r="W34">
        <v>1</v>
      </c>
      <c r="X34" t="s">
        <v>16940</v>
      </c>
      <c r="Y34">
        <v>140205742</v>
      </c>
      <c r="Z34">
        <v>45317</v>
      </c>
      <c r="AA34">
        <v>616</v>
      </c>
      <c r="AB34" s="58">
        <v>2</v>
      </c>
      <c r="AC34">
        <v>0</v>
      </c>
      <c r="AD34">
        <v>616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1324.4</v>
      </c>
      <c r="AN34">
        <v>0</v>
      </c>
      <c r="AO34">
        <v>0</v>
      </c>
      <c r="AP34">
        <v>0</v>
      </c>
      <c r="AQ34">
        <v>2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Y34" t="str">
        <f t="shared" si="9"/>
        <v>Węgry</v>
      </c>
      <c r="AZ34" t="e">
        <f>VLOOKUP(Tabela1[[#This Row],[Nr klienta]],Baza_odb!$A$2:$A$90,1,FALSE)</f>
        <v>#N/A</v>
      </c>
      <c r="BA34" s="77"/>
      <c r="BB34" s="77">
        <v>2</v>
      </c>
      <c r="BC34" s="77"/>
      <c r="BD34" s="77"/>
      <c r="BE34" s="77"/>
    </row>
    <row r="35" spans="1:57" x14ac:dyDescent="0.25">
      <c r="A35" s="25">
        <v>3240516313</v>
      </c>
      <c r="B35">
        <v>2302240</v>
      </c>
      <c r="C35" t="s">
        <v>16957</v>
      </c>
      <c r="D35" t="s">
        <v>16958</v>
      </c>
      <c r="E35" t="s">
        <v>16959</v>
      </c>
      <c r="F35" t="s">
        <v>342</v>
      </c>
      <c r="G35" t="s">
        <v>342</v>
      </c>
      <c r="H35">
        <v>4400</v>
      </c>
      <c r="I35">
        <v>3063</v>
      </c>
      <c r="J35">
        <v>2</v>
      </c>
      <c r="K35" t="s">
        <v>344</v>
      </c>
      <c r="L35" t="s">
        <v>345</v>
      </c>
      <c r="M35">
        <v>3063</v>
      </c>
      <c r="N35">
        <v>7108</v>
      </c>
      <c r="O35" t="s">
        <v>16928</v>
      </c>
      <c r="P35" t="s">
        <v>346</v>
      </c>
      <c r="Q35">
        <v>630093643</v>
      </c>
      <c r="R35">
        <v>1119984</v>
      </c>
      <c r="S35" t="s">
        <v>16939</v>
      </c>
      <c r="T35" t="s">
        <v>342</v>
      </c>
      <c r="U35" t="s">
        <v>342</v>
      </c>
      <c r="V35" t="s">
        <v>348</v>
      </c>
      <c r="W35">
        <v>1</v>
      </c>
      <c r="X35" t="s">
        <v>16940</v>
      </c>
      <c r="Y35">
        <v>630093643</v>
      </c>
      <c r="Z35">
        <v>45317</v>
      </c>
      <c r="AA35">
        <v>3280</v>
      </c>
      <c r="AB35" s="58">
        <v>6</v>
      </c>
      <c r="AC35">
        <v>0</v>
      </c>
      <c r="AD35">
        <v>3280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5626.4</v>
      </c>
      <c r="AN35">
        <v>6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Y35" t="str">
        <f t="shared" si="9"/>
        <v>Węgry</v>
      </c>
      <c r="AZ35" t="e">
        <f>VLOOKUP(Tabela1[[#This Row],[Nr klienta]],Baza_odb!$A$2:$A$90,1,FALSE)</f>
        <v>#N/A</v>
      </c>
      <c r="BA35" s="77"/>
      <c r="BB35" s="77">
        <v>9</v>
      </c>
      <c r="BC35" s="77"/>
      <c r="BD35" s="77"/>
      <c r="BE35" s="77"/>
    </row>
    <row r="36" spans="1:57" x14ac:dyDescent="0.25">
      <c r="A36" s="25">
        <v>3240515977</v>
      </c>
      <c r="B36">
        <v>2302542</v>
      </c>
      <c r="C36" t="s">
        <v>16960</v>
      </c>
      <c r="D36" t="s">
        <v>16961</v>
      </c>
      <c r="E36" t="s">
        <v>16962</v>
      </c>
      <c r="F36" t="s">
        <v>342</v>
      </c>
      <c r="G36" t="s">
        <v>342</v>
      </c>
      <c r="H36">
        <v>17004</v>
      </c>
      <c r="I36">
        <v>2034</v>
      </c>
      <c r="J36" t="s">
        <v>772</v>
      </c>
      <c r="K36" t="s">
        <v>342</v>
      </c>
      <c r="L36" t="s">
        <v>345</v>
      </c>
      <c r="M36">
        <v>2034</v>
      </c>
      <c r="N36">
        <v>7332</v>
      </c>
      <c r="O36" t="s">
        <v>16928</v>
      </c>
      <c r="P36" t="s">
        <v>346</v>
      </c>
      <c r="Q36">
        <v>340275748</v>
      </c>
      <c r="R36">
        <v>1301188</v>
      </c>
      <c r="S36" t="s">
        <v>795</v>
      </c>
      <c r="T36" t="s">
        <v>342</v>
      </c>
      <c r="U36" t="s">
        <v>348</v>
      </c>
      <c r="V36" t="s">
        <v>348</v>
      </c>
      <c r="W36">
        <v>1</v>
      </c>
      <c r="X36" t="s">
        <v>16963</v>
      </c>
      <c r="Y36">
        <v>340275748</v>
      </c>
      <c r="Z36">
        <v>45317</v>
      </c>
      <c r="AA36">
        <v>6450</v>
      </c>
      <c r="AB36" s="58">
        <v>0</v>
      </c>
      <c r="AC36">
        <v>0</v>
      </c>
      <c r="AD36">
        <v>0</v>
      </c>
      <c r="AE36">
        <v>0</v>
      </c>
      <c r="AF36">
        <v>0</v>
      </c>
      <c r="AG36">
        <v>6450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6450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Y36" t="str">
        <f t="shared" ref="AY36:AY38" si="10">IFERROR(VLOOKUP(B36,BAZA_KL,2,0),"xxxx")</f>
        <v>xxxx</v>
      </c>
      <c r="AZ36" t="e">
        <f>VLOOKUP(Tabela1[[#This Row],[Nr klienta]],Baza_odb!$A$2:$A$90,1,FALSE)</f>
        <v>#N/A</v>
      </c>
      <c r="BA36" s="77"/>
      <c r="BB36" s="77">
        <v>0</v>
      </c>
      <c r="BC36" s="77"/>
      <c r="BD36" s="77"/>
      <c r="BE36" s="77"/>
    </row>
    <row r="37" spans="1:57" x14ac:dyDescent="0.25">
      <c r="A37" s="25">
        <v>3240517233</v>
      </c>
      <c r="B37">
        <v>2303207</v>
      </c>
      <c r="C37" t="s">
        <v>16964</v>
      </c>
      <c r="D37" t="s">
        <v>16965</v>
      </c>
      <c r="E37" t="s">
        <v>16966</v>
      </c>
      <c r="F37" t="s">
        <v>16967</v>
      </c>
      <c r="G37" t="s">
        <v>342</v>
      </c>
      <c r="H37" t="s">
        <v>16968</v>
      </c>
      <c r="I37">
        <v>3067</v>
      </c>
      <c r="J37" t="s">
        <v>964</v>
      </c>
      <c r="K37" t="s">
        <v>342</v>
      </c>
      <c r="L37" t="s">
        <v>345</v>
      </c>
      <c r="M37">
        <v>3067</v>
      </c>
      <c r="N37">
        <v>2220</v>
      </c>
      <c r="O37" t="s">
        <v>16928</v>
      </c>
      <c r="P37" t="s">
        <v>590</v>
      </c>
      <c r="Q37">
        <v>670006043</v>
      </c>
      <c r="R37">
        <v>1121183</v>
      </c>
      <c r="S37" t="s">
        <v>1091</v>
      </c>
      <c r="T37" t="s">
        <v>342</v>
      </c>
      <c r="U37" t="s">
        <v>342</v>
      </c>
      <c r="V37" t="s">
        <v>348</v>
      </c>
      <c r="W37">
        <v>1</v>
      </c>
      <c r="X37" t="s">
        <v>342</v>
      </c>
      <c r="Y37">
        <v>670006043</v>
      </c>
      <c r="Z37">
        <v>45317</v>
      </c>
      <c r="AA37">
        <v>2010</v>
      </c>
      <c r="AB37" s="58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2010</v>
      </c>
      <c r="AK37">
        <v>0</v>
      </c>
      <c r="AL37">
        <v>0</v>
      </c>
      <c r="AM37">
        <v>265320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Y37" t="str">
        <f t="shared" si="10"/>
        <v>xxxx</v>
      </c>
      <c r="AZ37" t="e">
        <f>VLOOKUP(Tabela1[[#This Row],[Nr klienta]],Baza_odb!$A$2:$A$90,1,FALSE)</f>
        <v>#N/A</v>
      </c>
      <c r="BA37" s="77"/>
      <c r="BB37" s="77">
        <v>0</v>
      </c>
      <c r="BC37" s="77"/>
      <c r="BD37" s="77"/>
      <c r="BE37" s="77"/>
    </row>
    <row r="38" spans="1:57" x14ac:dyDescent="0.25">
      <c r="A38" s="25">
        <v>3240516867</v>
      </c>
      <c r="B38">
        <v>2400065</v>
      </c>
      <c r="C38" t="s">
        <v>792</v>
      </c>
      <c r="D38" t="s">
        <v>793</v>
      </c>
      <c r="E38" t="s">
        <v>794</v>
      </c>
      <c r="F38" t="s">
        <v>16969</v>
      </c>
      <c r="G38" t="s">
        <v>342</v>
      </c>
      <c r="H38">
        <v>23430</v>
      </c>
      <c r="I38">
        <v>2033</v>
      </c>
      <c r="J38" t="s">
        <v>603</v>
      </c>
      <c r="K38" t="s">
        <v>342</v>
      </c>
      <c r="L38" t="s">
        <v>345</v>
      </c>
      <c r="M38">
        <v>2033</v>
      </c>
      <c r="N38">
        <v>7114</v>
      </c>
      <c r="O38" t="s">
        <v>16928</v>
      </c>
      <c r="P38" t="s">
        <v>655</v>
      </c>
      <c r="Q38">
        <v>330163547</v>
      </c>
      <c r="R38">
        <v>1301188</v>
      </c>
      <c r="S38" t="s">
        <v>795</v>
      </c>
      <c r="T38" t="s">
        <v>342</v>
      </c>
      <c r="U38" t="s">
        <v>342</v>
      </c>
      <c r="V38" t="s">
        <v>348</v>
      </c>
      <c r="W38">
        <v>1</v>
      </c>
      <c r="X38" t="s">
        <v>796</v>
      </c>
      <c r="Y38">
        <v>330163547</v>
      </c>
      <c r="Z38">
        <v>45317</v>
      </c>
      <c r="AA38">
        <v>22005.9</v>
      </c>
      <c r="AB38" s="58">
        <v>0</v>
      </c>
      <c r="AC38">
        <v>0</v>
      </c>
      <c r="AD38">
        <v>22005.9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120789.9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Y38" t="str">
        <f t="shared" si="10"/>
        <v>xxxx</v>
      </c>
      <c r="AZ38" t="e">
        <f>VLOOKUP(Tabela1[[#This Row],[Nr klienta]],Baza_odb!$A$2:$A$90,1,FALSE)</f>
        <v>#N/A</v>
      </c>
      <c r="BA38" s="77"/>
      <c r="BB38" s="77">
        <v>56</v>
      </c>
      <c r="BC38" s="77"/>
      <c r="BD38" s="77"/>
      <c r="BE38" s="77"/>
    </row>
    <row r="39" spans="1:57" x14ac:dyDescent="0.25">
      <c r="A39" s="25">
        <v>3240516862</v>
      </c>
      <c r="B39">
        <v>2400065</v>
      </c>
      <c r="C39" t="s">
        <v>792</v>
      </c>
      <c r="D39" t="s">
        <v>793</v>
      </c>
      <c r="E39" t="s">
        <v>794</v>
      </c>
      <c r="F39" t="s">
        <v>16970</v>
      </c>
      <c r="G39" t="s">
        <v>342</v>
      </c>
      <c r="H39">
        <v>23430</v>
      </c>
      <c r="I39">
        <v>2033</v>
      </c>
      <c r="J39" t="s">
        <v>603</v>
      </c>
      <c r="K39" t="s">
        <v>342</v>
      </c>
      <c r="L39" t="s">
        <v>345</v>
      </c>
      <c r="M39">
        <v>2033</v>
      </c>
      <c r="N39">
        <v>7114</v>
      </c>
      <c r="O39" t="s">
        <v>16928</v>
      </c>
      <c r="P39" t="s">
        <v>655</v>
      </c>
      <c r="Q39">
        <v>330163543</v>
      </c>
      <c r="R39">
        <v>1301188</v>
      </c>
      <c r="S39" t="s">
        <v>795</v>
      </c>
      <c r="T39" t="s">
        <v>342</v>
      </c>
      <c r="U39" t="s">
        <v>342</v>
      </c>
      <c r="V39" t="s">
        <v>348</v>
      </c>
      <c r="W39">
        <v>1</v>
      </c>
      <c r="X39" t="s">
        <v>796</v>
      </c>
      <c r="Y39">
        <v>330163543</v>
      </c>
      <c r="Z39">
        <v>45317</v>
      </c>
      <c r="AA39">
        <v>21240</v>
      </c>
      <c r="AB39" s="57">
        <v>0</v>
      </c>
      <c r="AC39">
        <v>0</v>
      </c>
      <c r="AD39">
        <v>21240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110565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Y39" t="str">
        <f t="shared" ref="AY39" si="11">IFERROR(VLOOKUP(B39,BAZA_KL,2,0),"xxxx")</f>
        <v>xxxx</v>
      </c>
      <c r="AZ39" t="e">
        <f>VLOOKUP(Tabela1[[#This Row],[Nr klienta]],Baza_odb!$A$2:$A$90,1,FALSE)</f>
        <v>#N/A</v>
      </c>
      <c r="BA39" s="77"/>
      <c r="BB39" s="77">
        <v>54</v>
      </c>
      <c r="BC39" s="77"/>
      <c r="BD39" s="77"/>
      <c r="BE39" s="77"/>
    </row>
    <row r="40" spans="1:57" x14ac:dyDescent="0.25">
      <c r="A40" s="25">
        <v>3240516652</v>
      </c>
      <c r="B40">
        <v>2700955</v>
      </c>
      <c r="C40" t="s">
        <v>599</v>
      </c>
      <c r="D40" t="s">
        <v>600</v>
      </c>
      <c r="E40" t="s">
        <v>601</v>
      </c>
      <c r="F40">
        <v>4035633126</v>
      </c>
      <c r="G40" t="s">
        <v>342</v>
      </c>
      <c r="H40">
        <v>4600</v>
      </c>
      <c r="I40">
        <v>2033</v>
      </c>
      <c r="J40" t="s">
        <v>603</v>
      </c>
      <c r="K40" t="s">
        <v>342</v>
      </c>
      <c r="L40" t="s">
        <v>345</v>
      </c>
      <c r="M40">
        <v>2033</v>
      </c>
      <c r="N40">
        <v>7108</v>
      </c>
      <c r="O40" t="s">
        <v>16928</v>
      </c>
      <c r="P40" t="s">
        <v>346</v>
      </c>
      <c r="Q40" t="s">
        <v>342</v>
      </c>
      <c r="R40" t="s">
        <v>342</v>
      </c>
      <c r="S40" t="s">
        <v>342</v>
      </c>
      <c r="T40" t="s">
        <v>342</v>
      </c>
      <c r="U40" t="s">
        <v>342</v>
      </c>
      <c r="V40" t="s">
        <v>348</v>
      </c>
      <c r="W40">
        <v>1</v>
      </c>
      <c r="X40" t="s">
        <v>598</v>
      </c>
      <c r="Y40">
        <v>330163550</v>
      </c>
      <c r="Z40">
        <v>45317</v>
      </c>
      <c r="AA40">
        <v>216</v>
      </c>
      <c r="AB40" s="58">
        <v>1</v>
      </c>
      <c r="AC40">
        <v>0</v>
      </c>
      <c r="AD40">
        <v>216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7632</v>
      </c>
      <c r="AN40">
        <v>1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Y40" t="str">
        <f t="shared" ref="AY40:AY43" si="12">IFERROR(VLOOKUP(B40,BAZA_KL,2,0),"xxxx")</f>
        <v>xxxx</v>
      </c>
      <c r="AZ40" t="e">
        <f>VLOOKUP(Tabela1[[#This Row],[Nr klienta]],Baza_odb!$A$2:$A$90,1,FALSE)</f>
        <v>#N/A</v>
      </c>
      <c r="BA40" s="77"/>
      <c r="BB40" s="77">
        <v>1</v>
      </c>
      <c r="BC40" s="77"/>
      <c r="BD40" s="77"/>
      <c r="BE40" s="77"/>
    </row>
    <row r="41" spans="1:57" x14ac:dyDescent="0.25">
      <c r="A41" s="25">
        <v>3240515858</v>
      </c>
      <c r="B41">
        <v>2700955</v>
      </c>
      <c r="C41" t="s">
        <v>599</v>
      </c>
      <c r="D41" t="s">
        <v>600</v>
      </c>
      <c r="E41" t="s">
        <v>601</v>
      </c>
      <c r="F41">
        <v>4035579646</v>
      </c>
      <c r="G41" t="s">
        <v>342</v>
      </c>
      <c r="H41">
        <v>4600</v>
      </c>
      <c r="I41">
        <v>2033</v>
      </c>
      <c r="J41" t="s">
        <v>603</v>
      </c>
      <c r="K41" t="s">
        <v>342</v>
      </c>
      <c r="L41" t="s">
        <v>345</v>
      </c>
      <c r="M41">
        <v>2033</v>
      </c>
      <c r="N41">
        <v>7108</v>
      </c>
      <c r="O41" t="s">
        <v>16928</v>
      </c>
      <c r="P41" t="s">
        <v>346</v>
      </c>
      <c r="Q41" t="s">
        <v>342</v>
      </c>
      <c r="R41" t="s">
        <v>342</v>
      </c>
      <c r="S41" t="s">
        <v>342</v>
      </c>
      <c r="T41" t="s">
        <v>342</v>
      </c>
      <c r="U41" t="s">
        <v>342</v>
      </c>
      <c r="V41" t="s">
        <v>348</v>
      </c>
      <c r="W41">
        <v>1</v>
      </c>
      <c r="X41" t="s">
        <v>598</v>
      </c>
      <c r="Y41">
        <v>330163550</v>
      </c>
      <c r="Z41">
        <v>45317</v>
      </c>
      <c r="AA41">
        <v>260</v>
      </c>
      <c r="AB41" s="58">
        <v>1</v>
      </c>
      <c r="AC41">
        <v>0</v>
      </c>
      <c r="AD41">
        <v>260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6177.6</v>
      </c>
      <c r="AN41">
        <v>1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Y41" t="str">
        <f t="shared" si="12"/>
        <v>xxxx</v>
      </c>
      <c r="AZ41" t="e">
        <f>VLOOKUP(Tabela1[[#This Row],[Nr klienta]],Baza_odb!$A$2:$A$90,1,FALSE)</f>
        <v>#N/A</v>
      </c>
      <c r="BA41" s="77"/>
      <c r="BB41" s="77">
        <v>1</v>
      </c>
      <c r="BC41" s="77"/>
      <c r="BD41" s="77"/>
      <c r="BE41" s="77"/>
    </row>
    <row r="42" spans="1:57" x14ac:dyDescent="0.25">
      <c r="A42" s="25">
        <v>3240516696</v>
      </c>
      <c r="B42">
        <v>2700955</v>
      </c>
      <c r="C42" t="s">
        <v>599</v>
      </c>
      <c r="D42" t="s">
        <v>600</v>
      </c>
      <c r="E42" t="s">
        <v>601</v>
      </c>
      <c r="F42">
        <v>4035402888</v>
      </c>
      <c r="G42" t="s">
        <v>342</v>
      </c>
      <c r="H42">
        <v>4600</v>
      </c>
      <c r="I42">
        <v>2122</v>
      </c>
      <c r="J42" t="s">
        <v>667</v>
      </c>
      <c r="K42" t="s">
        <v>342</v>
      </c>
      <c r="L42" t="s">
        <v>345</v>
      </c>
      <c r="M42">
        <v>2122</v>
      </c>
      <c r="N42">
        <v>7112</v>
      </c>
      <c r="O42" t="s">
        <v>16928</v>
      </c>
      <c r="P42" t="s">
        <v>346</v>
      </c>
      <c r="Q42">
        <v>420400455</v>
      </c>
      <c r="R42">
        <v>1115160</v>
      </c>
      <c r="S42" t="s">
        <v>400</v>
      </c>
      <c r="T42" t="s">
        <v>342</v>
      </c>
      <c r="U42" t="s">
        <v>342</v>
      </c>
      <c r="V42" t="s">
        <v>348</v>
      </c>
      <c r="W42">
        <v>1</v>
      </c>
      <c r="X42" t="s">
        <v>757</v>
      </c>
      <c r="Y42">
        <v>420400455</v>
      </c>
      <c r="Z42">
        <v>45317</v>
      </c>
      <c r="AA42">
        <v>2548.0500000000002</v>
      </c>
      <c r="AB42" s="58">
        <v>8</v>
      </c>
      <c r="AC42">
        <v>2548.0500000000002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43350.1</v>
      </c>
      <c r="AN42">
        <v>8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Y42" t="str">
        <f t="shared" si="12"/>
        <v>xxxx</v>
      </c>
      <c r="AZ42" t="e">
        <f>VLOOKUP(Tabela1[[#This Row],[Nr klienta]],Baza_odb!$A$2:$A$90,1,FALSE)</f>
        <v>#N/A</v>
      </c>
      <c r="BA42" s="77"/>
      <c r="BB42" s="77">
        <v>5</v>
      </c>
      <c r="BC42" s="77"/>
      <c r="BD42" s="77"/>
      <c r="BE42" s="77"/>
    </row>
    <row r="43" spans="1:57" x14ac:dyDescent="0.25">
      <c r="A43" s="25">
        <v>3240515844</v>
      </c>
      <c r="B43">
        <v>2700955</v>
      </c>
      <c r="C43" t="s">
        <v>599</v>
      </c>
      <c r="D43" t="s">
        <v>600</v>
      </c>
      <c r="E43" t="s">
        <v>601</v>
      </c>
      <c r="F43">
        <v>4035579637</v>
      </c>
      <c r="G43" t="s">
        <v>342</v>
      </c>
      <c r="H43">
        <v>4600</v>
      </c>
      <c r="I43">
        <v>2033</v>
      </c>
      <c r="J43" t="s">
        <v>603</v>
      </c>
      <c r="K43" t="s">
        <v>342</v>
      </c>
      <c r="L43" t="s">
        <v>345</v>
      </c>
      <c r="M43">
        <v>2033</v>
      </c>
      <c r="N43">
        <v>7108</v>
      </c>
      <c r="O43" t="s">
        <v>16928</v>
      </c>
      <c r="P43" t="s">
        <v>346</v>
      </c>
      <c r="Q43" t="s">
        <v>342</v>
      </c>
      <c r="R43" t="s">
        <v>342</v>
      </c>
      <c r="S43" t="s">
        <v>342</v>
      </c>
      <c r="T43" t="s">
        <v>342</v>
      </c>
      <c r="U43" t="s">
        <v>342</v>
      </c>
      <c r="V43" t="s">
        <v>348</v>
      </c>
      <c r="W43">
        <v>1</v>
      </c>
      <c r="X43" t="s">
        <v>605</v>
      </c>
      <c r="Y43">
        <v>330163550</v>
      </c>
      <c r="Z43">
        <v>45317</v>
      </c>
      <c r="AA43">
        <v>1830</v>
      </c>
      <c r="AB43" s="58">
        <v>8</v>
      </c>
      <c r="AC43">
        <v>0</v>
      </c>
      <c r="AD43">
        <v>1830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41035.199999999997</v>
      </c>
      <c r="AN43">
        <v>8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Y43" t="str">
        <f t="shared" si="12"/>
        <v>xxxx</v>
      </c>
      <c r="AZ43" t="e">
        <f>VLOOKUP(Tabela1[[#This Row],[Nr klienta]],Baza_odb!$A$2:$A$90,1,FALSE)</f>
        <v>#N/A</v>
      </c>
      <c r="BA43" s="77"/>
      <c r="BB43" s="77">
        <v>5</v>
      </c>
      <c r="BC43" s="77"/>
      <c r="BD43" s="77"/>
      <c r="BE43" s="77"/>
    </row>
    <row r="44" spans="1:57" x14ac:dyDescent="0.25">
      <c r="A44" s="25">
        <v>3240515606</v>
      </c>
      <c r="B44">
        <v>2700955</v>
      </c>
      <c r="C44" t="s">
        <v>599</v>
      </c>
      <c r="D44" t="s">
        <v>600</v>
      </c>
      <c r="E44" t="s">
        <v>601</v>
      </c>
      <c r="F44">
        <v>4035567527</v>
      </c>
      <c r="G44" t="s">
        <v>342</v>
      </c>
      <c r="H44">
        <v>4600</v>
      </c>
      <c r="I44">
        <v>1505</v>
      </c>
      <c r="J44">
        <v>1</v>
      </c>
      <c r="K44" t="s">
        <v>344</v>
      </c>
      <c r="L44" t="s">
        <v>345</v>
      </c>
      <c r="M44">
        <v>1505</v>
      </c>
      <c r="N44">
        <v>7108</v>
      </c>
      <c r="O44" t="s">
        <v>16928</v>
      </c>
      <c r="P44" t="s">
        <v>346</v>
      </c>
      <c r="Q44">
        <v>160175701</v>
      </c>
      <c r="R44">
        <v>1121038</v>
      </c>
      <c r="S44" t="s">
        <v>1241</v>
      </c>
      <c r="T44" t="s">
        <v>342</v>
      </c>
      <c r="U44" t="s">
        <v>342</v>
      </c>
      <c r="V44" t="s">
        <v>348</v>
      </c>
      <c r="W44">
        <v>1</v>
      </c>
      <c r="X44" t="s">
        <v>616</v>
      </c>
      <c r="Y44" t="s">
        <v>16972</v>
      </c>
      <c r="Z44">
        <v>45317</v>
      </c>
      <c r="AA44">
        <v>480</v>
      </c>
      <c r="AB44" s="58">
        <v>1</v>
      </c>
      <c r="AC44">
        <v>0</v>
      </c>
      <c r="AD44">
        <v>480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11016</v>
      </c>
      <c r="AN44">
        <v>1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Y44" t="str">
        <f t="shared" ref="AY44:AY47" si="13">IFERROR(VLOOKUP(B44,BAZA_KL,2,0),"xxxx")</f>
        <v>xxxx</v>
      </c>
      <c r="AZ44" t="e">
        <f>VLOOKUP(Tabela1[[#This Row],[Nr klienta]],Baza_odb!$A$2:$A$90,1,FALSE)</f>
        <v>#N/A</v>
      </c>
      <c r="BA44" s="77"/>
      <c r="BB44" s="77">
        <v>2</v>
      </c>
      <c r="BC44" s="77"/>
      <c r="BD44" s="77"/>
      <c r="BE44" s="77"/>
    </row>
    <row r="45" spans="1:57" x14ac:dyDescent="0.25">
      <c r="A45" s="25">
        <v>3240515433</v>
      </c>
      <c r="B45">
        <v>2700955</v>
      </c>
      <c r="C45" t="s">
        <v>599</v>
      </c>
      <c r="D45" t="s">
        <v>600</v>
      </c>
      <c r="E45" t="s">
        <v>601</v>
      </c>
      <c r="F45">
        <v>4035554452</v>
      </c>
      <c r="G45" t="s">
        <v>342</v>
      </c>
      <c r="H45">
        <v>4600</v>
      </c>
      <c r="I45">
        <v>2033</v>
      </c>
      <c r="J45" t="s">
        <v>603</v>
      </c>
      <c r="K45" t="s">
        <v>342</v>
      </c>
      <c r="L45" t="s">
        <v>345</v>
      </c>
      <c r="M45">
        <v>2033</v>
      </c>
      <c r="N45">
        <v>7108</v>
      </c>
      <c r="O45" t="s">
        <v>16928</v>
      </c>
      <c r="P45" t="s">
        <v>346</v>
      </c>
      <c r="Q45" t="s">
        <v>342</v>
      </c>
      <c r="R45" t="s">
        <v>342</v>
      </c>
      <c r="S45" t="s">
        <v>342</v>
      </c>
      <c r="T45" t="s">
        <v>342</v>
      </c>
      <c r="U45" t="s">
        <v>342</v>
      </c>
      <c r="V45" t="s">
        <v>348</v>
      </c>
      <c r="W45">
        <v>1</v>
      </c>
      <c r="X45" t="s">
        <v>597</v>
      </c>
      <c r="Y45">
        <v>330163550</v>
      </c>
      <c r="Z45">
        <v>45317</v>
      </c>
      <c r="AA45">
        <v>449.28</v>
      </c>
      <c r="AB45" s="58">
        <v>2</v>
      </c>
      <c r="AC45">
        <v>0</v>
      </c>
      <c r="AD45">
        <v>449.28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10024.56</v>
      </c>
      <c r="AN45">
        <v>2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Y45" t="str">
        <f t="shared" si="13"/>
        <v>xxxx</v>
      </c>
      <c r="AZ45" t="e">
        <f>VLOOKUP(Tabela1[[#This Row],[Nr klienta]],Baza_odb!$A$2:$A$90,1,FALSE)</f>
        <v>#N/A</v>
      </c>
      <c r="BA45" s="77"/>
      <c r="BB45" s="77">
        <v>2</v>
      </c>
      <c r="BC45" s="77"/>
      <c r="BD45" s="77"/>
      <c r="BE45" s="77"/>
    </row>
    <row r="46" spans="1:57" x14ac:dyDescent="0.25">
      <c r="A46" s="25">
        <v>3240515436</v>
      </c>
      <c r="B46">
        <v>2700955</v>
      </c>
      <c r="C46" t="s">
        <v>599</v>
      </c>
      <c r="D46" t="s">
        <v>600</v>
      </c>
      <c r="E46" t="s">
        <v>601</v>
      </c>
      <c r="F46">
        <v>4035554437</v>
      </c>
      <c r="G46" t="s">
        <v>342</v>
      </c>
      <c r="H46">
        <v>4600</v>
      </c>
      <c r="I46">
        <v>2033</v>
      </c>
      <c r="J46" t="s">
        <v>603</v>
      </c>
      <c r="K46" t="s">
        <v>342</v>
      </c>
      <c r="L46" t="s">
        <v>345</v>
      </c>
      <c r="M46">
        <v>2033</v>
      </c>
      <c r="N46">
        <v>7108</v>
      </c>
      <c r="O46" t="s">
        <v>16928</v>
      </c>
      <c r="P46" t="s">
        <v>346</v>
      </c>
      <c r="Q46" t="s">
        <v>342</v>
      </c>
      <c r="R46" t="s">
        <v>342</v>
      </c>
      <c r="S46" t="s">
        <v>342</v>
      </c>
      <c r="T46" t="s">
        <v>342</v>
      </c>
      <c r="U46" t="s">
        <v>342</v>
      </c>
      <c r="V46" t="s">
        <v>348</v>
      </c>
      <c r="W46">
        <v>1</v>
      </c>
      <c r="X46" t="s">
        <v>641</v>
      </c>
      <c r="Y46">
        <v>330163550</v>
      </c>
      <c r="Z46">
        <v>45317</v>
      </c>
      <c r="AA46">
        <v>1667.52</v>
      </c>
      <c r="AB46" s="58">
        <v>5</v>
      </c>
      <c r="AC46">
        <v>0</v>
      </c>
      <c r="AD46">
        <v>1667.52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46304.639999999999</v>
      </c>
      <c r="AN46">
        <v>5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Y46" t="str">
        <f t="shared" si="13"/>
        <v>xxxx</v>
      </c>
      <c r="AZ46" t="e">
        <f>VLOOKUP(Tabela1[[#This Row],[Nr klienta]],Baza_odb!$A$2:$A$90,1,FALSE)</f>
        <v>#N/A</v>
      </c>
      <c r="BA46" s="77"/>
      <c r="BB46" s="77">
        <v>5</v>
      </c>
      <c r="BC46" s="77"/>
      <c r="BD46" s="77"/>
      <c r="BE46" s="77"/>
    </row>
    <row r="47" spans="1:57" x14ac:dyDescent="0.25">
      <c r="A47" s="25">
        <v>3240515856</v>
      </c>
      <c r="B47">
        <v>2701096</v>
      </c>
      <c r="C47" t="s">
        <v>612</v>
      </c>
      <c r="D47" t="s">
        <v>613</v>
      </c>
      <c r="E47" t="s">
        <v>614</v>
      </c>
      <c r="F47">
        <v>4035579463</v>
      </c>
      <c r="G47" t="s">
        <v>342</v>
      </c>
      <c r="H47">
        <v>8220</v>
      </c>
      <c r="I47">
        <v>2033</v>
      </c>
      <c r="J47" t="s">
        <v>603</v>
      </c>
      <c r="K47" t="s">
        <v>342</v>
      </c>
      <c r="L47" t="s">
        <v>345</v>
      </c>
      <c r="M47">
        <v>2033</v>
      </c>
      <c r="N47">
        <v>7108</v>
      </c>
      <c r="O47" t="s">
        <v>16928</v>
      </c>
      <c r="P47" t="s">
        <v>346</v>
      </c>
      <c r="Q47">
        <v>330163551</v>
      </c>
      <c r="R47">
        <v>1106746</v>
      </c>
      <c r="S47" t="s">
        <v>627</v>
      </c>
      <c r="T47" t="s">
        <v>342</v>
      </c>
      <c r="U47" t="s">
        <v>342</v>
      </c>
      <c r="V47" t="s">
        <v>348</v>
      </c>
      <c r="W47">
        <v>1</v>
      </c>
      <c r="X47" t="s">
        <v>598</v>
      </c>
      <c r="Y47">
        <v>330163551</v>
      </c>
      <c r="Z47">
        <v>45317</v>
      </c>
      <c r="AA47">
        <v>260</v>
      </c>
      <c r="AB47" s="58">
        <v>1</v>
      </c>
      <c r="AC47">
        <v>0</v>
      </c>
      <c r="AD47">
        <v>260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5241.6000000000004</v>
      </c>
      <c r="AN47">
        <v>1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Y47" t="str">
        <f t="shared" si="13"/>
        <v>xxxx</v>
      </c>
      <c r="AZ47" t="e">
        <f>VLOOKUP(Tabela1[[#This Row],[Nr klienta]],Baza_odb!$A$2:$A$90,1,FALSE)</f>
        <v>#N/A</v>
      </c>
      <c r="BA47" s="77"/>
      <c r="BB47" s="77">
        <v>1</v>
      </c>
      <c r="BC47" s="77"/>
      <c r="BD47" s="77"/>
      <c r="BE47" s="77"/>
    </row>
    <row r="48" spans="1:57" x14ac:dyDescent="0.25">
      <c r="A48" s="25">
        <v>3240515841</v>
      </c>
      <c r="B48">
        <v>2701096</v>
      </c>
      <c r="C48" t="s">
        <v>612</v>
      </c>
      <c r="D48" t="s">
        <v>613</v>
      </c>
      <c r="E48" t="s">
        <v>614</v>
      </c>
      <c r="F48">
        <v>4035579459</v>
      </c>
      <c r="G48" t="s">
        <v>342</v>
      </c>
      <c r="H48">
        <v>8220</v>
      </c>
      <c r="I48">
        <v>2033</v>
      </c>
      <c r="J48" t="s">
        <v>603</v>
      </c>
      <c r="K48" t="s">
        <v>342</v>
      </c>
      <c r="L48" t="s">
        <v>345</v>
      </c>
      <c r="M48">
        <v>2033</v>
      </c>
      <c r="N48">
        <v>7108</v>
      </c>
      <c r="O48" t="s">
        <v>16928</v>
      </c>
      <c r="P48" t="s">
        <v>346</v>
      </c>
      <c r="Q48">
        <v>330163551</v>
      </c>
      <c r="R48">
        <v>1106746</v>
      </c>
      <c r="S48" t="s">
        <v>627</v>
      </c>
      <c r="T48" t="s">
        <v>342</v>
      </c>
      <c r="U48" t="s">
        <v>342</v>
      </c>
      <c r="V48" t="s">
        <v>348</v>
      </c>
      <c r="W48">
        <v>1</v>
      </c>
      <c r="X48" t="s">
        <v>605</v>
      </c>
      <c r="Y48">
        <v>330163551</v>
      </c>
      <c r="Z48">
        <v>45317</v>
      </c>
      <c r="AA48">
        <v>1830</v>
      </c>
      <c r="AB48" s="58">
        <v>8</v>
      </c>
      <c r="AC48">
        <v>0</v>
      </c>
      <c r="AD48">
        <v>1830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41035.199999999997</v>
      </c>
      <c r="AN48">
        <v>8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Y48" t="str">
        <f t="shared" ref="AY48" si="14">IFERROR(VLOOKUP(B48,BAZA_KL,2,0),"xxxx")</f>
        <v>xxxx</v>
      </c>
      <c r="AZ48" t="e">
        <f>VLOOKUP(Tabela1[[#This Row],[Nr klienta]],Baza_odb!$A$2:$A$90,1,FALSE)</f>
        <v>#N/A</v>
      </c>
      <c r="BA48" s="77"/>
      <c r="BB48" s="77">
        <v>5</v>
      </c>
      <c r="BC48" s="77"/>
      <c r="BD48" s="77"/>
      <c r="BE48" s="77"/>
    </row>
    <row r="49" spans="1:57" x14ac:dyDescent="0.25">
      <c r="A49" s="25">
        <v>3240516665</v>
      </c>
      <c r="B49">
        <v>2701096</v>
      </c>
      <c r="C49" t="s">
        <v>612</v>
      </c>
      <c r="D49" t="s">
        <v>613</v>
      </c>
      <c r="E49" t="s">
        <v>614</v>
      </c>
      <c r="F49">
        <v>4035633973</v>
      </c>
      <c r="G49" t="s">
        <v>342</v>
      </c>
      <c r="H49">
        <v>8220</v>
      </c>
      <c r="I49">
        <v>2033</v>
      </c>
      <c r="J49" t="s">
        <v>603</v>
      </c>
      <c r="K49" t="s">
        <v>342</v>
      </c>
      <c r="L49" t="s">
        <v>345</v>
      </c>
      <c r="M49">
        <v>2033</v>
      </c>
      <c r="N49">
        <v>7108</v>
      </c>
      <c r="O49" t="s">
        <v>16928</v>
      </c>
      <c r="P49" t="s">
        <v>346</v>
      </c>
      <c r="Q49">
        <v>330163551</v>
      </c>
      <c r="R49">
        <v>1106746</v>
      </c>
      <c r="S49" t="s">
        <v>627</v>
      </c>
      <c r="T49" t="s">
        <v>342</v>
      </c>
      <c r="U49" t="s">
        <v>342</v>
      </c>
      <c r="V49" t="s">
        <v>348</v>
      </c>
      <c r="W49">
        <v>1</v>
      </c>
      <c r="X49" t="s">
        <v>598</v>
      </c>
      <c r="Y49">
        <v>330163551</v>
      </c>
      <c r="Z49">
        <v>45317</v>
      </c>
      <c r="AA49">
        <v>216</v>
      </c>
      <c r="AB49" s="58">
        <v>1</v>
      </c>
      <c r="AC49">
        <v>0</v>
      </c>
      <c r="AD49">
        <v>216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7632</v>
      </c>
      <c r="AN49">
        <v>1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Y49" t="str">
        <f t="shared" ref="AY49:AY51" si="15">IFERROR(VLOOKUP(B49,BAZA_KL,2,0),"xxxx")</f>
        <v>xxxx</v>
      </c>
      <c r="AZ49" t="e">
        <f>VLOOKUP(Tabela1[[#This Row],[Nr klienta]],Baza_odb!$A$2:$A$90,1,FALSE)</f>
        <v>#N/A</v>
      </c>
      <c r="BA49" s="77"/>
      <c r="BB49" s="77">
        <v>1</v>
      </c>
      <c r="BC49" s="77"/>
      <c r="BD49" s="77"/>
      <c r="BE49" s="77"/>
    </row>
    <row r="50" spans="1:57" x14ac:dyDescent="0.25">
      <c r="A50" s="25">
        <v>3240516693</v>
      </c>
      <c r="B50">
        <v>2701096</v>
      </c>
      <c r="C50" t="s">
        <v>612</v>
      </c>
      <c r="D50" t="s">
        <v>613</v>
      </c>
      <c r="E50" t="s">
        <v>614</v>
      </c>
      <c r="F50">
        <v>4035402885</v>
      </c>
      <c r="G50" t="s">
        <v>342</v>
      </c>
      <c r="H50">
        <v>8220</v>
      </c>
      <c r="I50">
        <v>2122</v>
      </c>
      <c r="J50" t="s">
        <v>667</v>
      </c>
      <c r="K50" t="s">
        <v>342</v>
      </c>
      <c r="L50" t="s">
        <v>345</v>
      </c>
      <c r="M50">
        <v>2122</v>
      </c>
      <c r="N50">
        <v>7112</v>
      </c>
      <c r="O50" t="s">
        <v>16928</v>
      </c>
      <c r="P50" t="s">
        <v>346</v>
      </c>
      <c r="Q50">
        <v>420400455</v>
      </c>
      <c r="R50">
        <v>1115160</v>
      </c>
      <c r="S50" t="s">
        <v>400</v>
      </c>
      <c r="T50" t="s">
        <v>342</v>
      </c>
      <c r="U50" t="s">
        <v>342</v>
      </c>
      <c r="V50" t="s">
        <v>348</v>
      </c>
      <c r="W50">
        <v>1</v>
      </c>
      <c r="X50" t="s">
        <v>757</v>
      </c>
      <c r="Y50">
        <v>420400455</v>
      </c>
      <c r="Z50">
        <v>45317</v>
      </c>
      <c r="AA50">
        <v>1996.17</v>
      </c>
      <c r="AB50" s="58">
        <v>8</v>
      </c>
      <c r="AC50">
        <v>1996.17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32484.9</v>
      </c>
      <c r="AN50">
        <v>8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Y50" t="str">
        <f t="shared" si="15"/>
        <v>xxxx</v>
      </c>
      <c r="AZ50" t="e">
        <f>VLOOKUP(Tabela1[[#This Row],[Nr klienta]],Baza_odb!$A$2:$A$90,1,FALSE)</f>
        <v>#N/A</v>
      </c>
      <c r="BA50" s="77"/>
      <c r="BB50" s="77">
        <v>4</v>
      </c>
      <c r="BC50" s="77"/>
      <c r="BD50" s="77"/>
      <c r="BE50" s="77"/>
    </row>
    <row r="51" spans="1:57" x14ac:dyDescent="0.25">
      <c r="A51" s="25">
        <v>3240515645</v>
      </c>
      <c r="B51">
        <v>2701096</v>
      </c>
      <c r="C51" t="s">
        <v>612</v>
      </c>
      <c r="D51" t="s">
        <v>613</v>
      </c>
      <c r="E51" t="s">
        <v>614</v>
      </c>
      <c r="F51">
        <v>4035566529</v>
      </c>
      <c r="G51" t="s">
        <v>342</v>
      </c>
      <c r="H51">
        <v>8220</v>
      </c>
      <c r="I51">
        <v>1505</v>
      </c>
      <c r="J51">
        <v>1</v>
      </c>
      <c r="K51" t="s">
        <v>344</v>
      </c>
      <c r="L51" t="s">
        <v>345</v>
      </c>
      <c r="M51">
        <v>1505</v>
      </c>
      <c r="N51">
        <v>7108</v>
      </c>
      <c r="O51" t="s">
        <v>16928</v>
      </c>
      <c r="P51" t="s">
        <v>346</v>
      </c>
      <c r="Q51">
        <v>160175701</v>
      </c>
      <c r="R51">
        <v>1121038</v>
      </c>
      <c r="S51" t="s">
        <v>1241</v>
      </c>
      <c r="T51" t="s">
        <v>342</v>
      </c>
      <c r="U51" t="s">
        <v>342</v>
      </c>
      <c r="V51" t="s">
        <v>348</v>
      </c>
      <c r="W51">
        <v>1</v>
      </c>
      <c r="X51" t="s">
        <v>616</v>
      </c>
      <c r="Y51" t="s">
        <v>16973</v>
      </c>
      <c r="Z51">
        <v>45317</v>
      </c>
      <c r="AA51">
        <v>480</v>
      </c>
      <c r="AB51" s="58">
        <v>2</v>
      </c>
      <c r="AC51">
        <v>0</v>
      </c>
      <c r="AD51">
        <v>480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11016</v>
      </c>
      <c r="AN51">
        <v>2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Y51" t="str">
        <f t="shared" si="15"/>
        <v>xxxx</v>
      </c>
      <c r="AZ51" t="e">
        <f>VLOOKUP(Tabela1[[#This Row],[Nr klienta]],Baza_odb!$A$2:$A$90,1,FALSE)</f>
        <v>#N/A</v>
      </c>
      <c r="BA51" s="77"/>
      <c r="BB51" s="77">
        <v>2</v>
      </c>
      <c r="BC51" s="77"/>
      <c r="BD51" s="77"/>
      <c r="BE51" s="77"/>
    </row>
    <row r="52" spans="1:57" x14ac:dyDescent="0.25">
      <c r="A52" s="25">
        <v>3240515439</v>
      </c>
      <c r="B52">
        <v>2701096</v>
      </c>
      <c r="C52" t="s">
        <v>612</v>
      </c>
      <c r="D52" t="s">
        <v>613</v>
      </c>
      <c r="E52" t="s">
        <v>614</v>
      </c>
      <c r="F52">
        <v>4035555088</v>
      </c>
      <c r="G52" t="s">
        <v>342</v>
      </c>
      <c r="H52">
        <v>8220</v>
      </c>
      <c r="I52">
        <v>2033</v>
      </c>
      <c r="J52" t="s">
        <v>603</v>
      </c>
      <c r="K52" t="s">
        <v>342</v>
      </c>
      <c r="L52" t="s">
        <v>345</v>
      </c>
      <c r="M52">
        <v>2033</v>
      </c>
      <c r="N52">
        <v>7108</v>
      </c>
      <c r="O52" t="s">
        <v>16928</v>
      </c>
      <c r="P52" t="s">
        <v>346</v>
      </c>
      <c r="Q52">
        <v>330163551</v>
      </c>
      <c r="R52">
        <v>1106746</v>
      </c>
      <c r="S52" t="s">
        <v>627</v>
      </c>
      <c r="T52" t="s">
        <v>342</v>
      </c>
      <c r="U52" t="s">
        <v>342</v>
      </c>
      <c r="V52" t="s">
        <v>348</v>
      </c>
      <c r="W52">
        <v>1</v>
      </c>
      <c r="X52" t="s">
        <v>597</v>
      </c>
      <c r="Y52">
        <v>330163551</v>
      </c>
      <c r="Z52">
        <v>45317</v>
      </c>
      <c r="AA52">
        <v>449.28</v>
      </c>
      <c r="AB52" s="58">
        <v>2</v>
      </c>
      <c r="AC52">
        <v>0</v>
      </c>
      <c r="AD52">
        <v>449.28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10024.56</v>
      </c>
      <c r="AN52">
        <v>2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Y52" t="str">
        <f t="shared" ref="AY52:AY53" si="16">IFERROR(VLOOKUP(B52,BAZA_KL,2,0),"xxxx")</f>
        <v>xxxx</v>
      </c>
      <c r="AZ52" t="e">
        <f>VLOOKUP(Tabela1[[#This Row],[Nr klienta]],Baza_odb!$A$2:$A$90,1,FALSE)</f>
        <v>#N/A</v>
      </c>
      <c r="BA52" s="77"/>
      <c r="BB52" s="77">
        <v>2</v>
      </c>
      <c r="BC52" s="77"/>
      <c r="BD52" s="77"/>
      <c r="BE52" s="77"/>
    </row>
    <row r="53" spans="1:57" x14ac:dyDescent="0.25">
      <c r="A53" s="25">
        <v>3240515447</v>
      </c>
      <c r="B53">
        <v>2701096</v>
      </c>
      <c r="C53" t="s">
        <v>612</v>
      </c>
      <c r="D53" t="s">
        <v>613</v>
      </c>
      <c r="E53" t="s">
        <v>614</v>
      </c>
      <c r="F53">
        <v>4035555090</v>
      </c>
      <c r="G53" t="s">
        <v>342</v>
      </c>
      <c r="H53">
        <v>8220</v>
      </c>
      <c r="I53">
        <v>2033</v>
      </c>
      <c r="J53" t="s">
        <v>603</v>
      </c>
      <c r="K53" t="s">
        <v>342</v>
      </c>
      <c r="L53" t="s">
        <v>345</v>
      </c>
      <c r="M53">
        <v>2033</v>
      </c>
      <c r="N53">
        <v>7108</v>
      </c>
      <c r="O53" t="s">
        <v>16928</v>
      </c>
      <c r="P53" t="s">
        <v>346</v>
      </c>
      <c r="Q53">
        <v>330163551</v>
      </c>
      <c r="R53">
        <v>1106746</v>
      </c>
      <c r="S53" t="s">
        <v>627</v>
      </c>
      <c r="T53" t="s">
        <v>342</v>
      </c>
      <c r="U53" t="s">
        <v>342</v>
      </c>
      <c r="V53" t="s">
        <v>348</v>
      </c>
      <c r="W53">
        <v>1</v>
      </c>
      <c r="X53" t="s">
        <v>597</v>
      </c>
      <c r="Y53">
        <v>330163551</v>
      </c>
      <c r="Z53">
        <v>45317</v>
      </c>
      <c r="AA53">
        <v>725.76</v>
      </c>
      <c r="AB53" s="58">
        <v>2</v>
      </c>
      <c r="AC53">
        <v>0</v>
      </c>
      <c r="AD53">
        <v>725.76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19336.32</v>
      </c>
      <c r="AN53">
        <v>2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Y53" t="str">
        <f t="shared" si="16"/>
        <v>xxxx</v>
      </c>
      <c r="AZ53" t="e">
        <f>VLOOKUP(Tabela1[[#This Row],[Nr klienta]],Baza_odb!$A$2:$A$90,1,FALSE)</f>
        <v>#N/A</v>
      </c>
      <c r="BA53" s="77"/>
      <c r="BB53" s="77">
        <v>2</v>
      </c>
      <c r="BC53" s="77"/>
      <c r="BD53" s="77"/>
      <c r="BE53" s="77"/>
    </row>
    <row r="54" spans="1:57" x14ac:dyDescent="0.25">
      <c r="A54" s="25">
        <v>3240515852</v>
      </c>
      <c r="B54">
        <v>2701157</v>
      </c>
      <c r="C54" t="s">
        <v>619</v>
      </c>
      <c r="D54" t="s">
        <v>620</v>
      </c>
      <c r="E54" t="s">
        <v>621</v>
      </c>
      <c r="F54">
        <v>3133413</v>
      </c>
      <c r="G54" t="s">
        <v>342</v>
      </c>
      <c r="H54" t="s">
        <v>622</v>
      </c>
      <c r="I54">
        <v>1503</v>
      </c>
      <c r="J54" t="s">
        <v>418</v>
      </c>
      <c r="K54" t="s">
        <v>342</v>
      </c>
      <c r="L54" t="s">
        <v>345</v>
      </c>
      <c r="M54">
        <v>1503</v>
      </c>
      <c r="N54">
        <v>7108</v>
      </c>
      <c r="O54" t="s">
        <v>16928</v>
      </c>
      <c r="P54" t="s">
        <v>346</v>
      </c>
      <c r="Q54">
        <v>524012517</v>
      </c>
      <c r="R54">
        <v>1111534</v>
      </c>
      <c r="S54" t="s">
        <v>419</v>
      </c>
      <c r="T54" t="s">
        <v>342</v>
      </c>
      <c r="U54" t="s">
        <v>342</v>
      </c>
      <c r="V54" t="s">
        <v>348</v>
      </c>
      <c r="W54">
        <v>1</v>
      </c>
      <c r="X54" t="s">
        <v>342</v>
      </c>
      <c r="Y54">
        <v>524012517</v>
      </c>
      <c r="Z54">
        <v>45317</v>
      </c>
      <c r="AA54">
        <v>392</v>
      </c>
      <c r="AB54" s="58">
        <v>2</v>
      </c>
      <c r="AC54">
        <v>0</v>
      </c>
      <c r="AD54">
        <v>392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1520.64</v>
      </c>
      <c r="AN54">
        <v>2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Y54" t="str">
        <f t="shared" ref="AY54:AY55" si="17">IFERROR(VLOOKUP(B54,BAZA_KL,2,0),"xxxx")</f>
        <v>xxxx</v>
      </c>
      <c r="AZ54" t="e">
        <f>VLOOKUP(Tabela1[[#This Row],[Nr klienta]],Baza_odb!$A$2:$A$90,1,FALSE)</f>
        <v>#N/A</v>
      </c>
      <c r="BA54" s="77"/>
      <c r="BB54" s="77">
        <v>1</v>
      </c>
      <c r="BC54" s="77"/>
      <c r="BD54" s="77"/>
      <c r="BE54" s="77"/>
    </row>
    <row r="55" spans="1:57" x14ac:dyDescent="0.25">
      <c r="A55" s="25">
        <v>3240516335</v>
      </c>
      <c r="B55">
        <v>2701264</v>
      </c>
      <c r="C55" t="s">
        <v>420</v>
      </c>
      <c r="D55" t="s">
        <v>421</v>
      </c>
      <c r="E55" t="s">
        <v>422</v>
      </c>
      <c r="F55">
        <v>45119878</v>
      </c>
      <c r="G55" t="s">
        <v>342</v>
      </c>
      <c r="H55" t="s">
        <v>423</v>
      </c>
      <c r="I55">
        <v>1503</v>
      </c>
      <c r="J55" t="s">
        <v>418</v>
      </c>
      <c r="K55" t="s">
        <v>342</v>
      </c>
      <c r="L55" t="s">
        <v>345</v>
      </c>
      <c r="M55">
        <v>1503</v>
      </c>
      <c r="N55">
        <v>7108</v>
      </c>
      <c r="O55" t="s">
        <v>16928</v>
      </c>
      <c r="P55" t="s">
        <v>346</v>
      </c>
      <c r="Q55">
        <v>524012522</v>
      </c>
      <c r="R55">
        <v>1111534</v>
      </c>
      <c r="S55" t="s">
        <v>419</v>
      </c>
      <c r="T55" t="s">
        <v>342</v>
      </c>
      <c r="U55" t="s">
        <v>342</v>
      </c>
      <c r="V55" t="s">
        <v>348</v>
      </c>
      <c r="W55">
        <v>1</v>
      </c>
      <c r="X55" t="s">
        <v>342</v>
      </c>
      <c r="Y55">
        <v>524012522</v>
      </c>
      <c r="Z55">
        <v>45317</v>
      </c>
      <c r="AA55">
        <v>806.24</v>
      </c>
      <c r="AB55" s="58">
        <v>2</v>
      </c>
      <c r="AC55">
        <v>0</v>
      </c>
      <c r="AD55">
        <v>789.44</v>
      </c>
      <c r="AE55">
        <v>0</v>
      </c>
      <c r="AF55">
        <v>0</v>
      </c>
      <c r="AG55">
        <v>0</v>
      </c>
      <c r="AH55">
        <v>16.8</v>
      </c>
      <c r="AI55">
        <v>0</v>
      </c>
      <c r="AJ55">
        <v>0</v>
      </c>
      <c r="AK55">
        <v>0</v>
      </c>
      <c r="AL55">
        <v>0</v>
      </c>
      <c r="AM55">
        <v>3427.89</v>
      </c>
      <c r="AN55">
        <v>1</v>
      </c>
      <c r="AO55">
        <v>0</v>
      </c>
      <c r="AP55">
        <v>0</v>
      </c>
      <c r="AQ55">
        <v>1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Y55" t="str">
        <f t="shared" si="17"/>
        <v>Słowacja</v>
      </c>
      <c r="AZ55">
        <f>VLOOKUP(Tabela1[[#This Row],[Nr klienta]],Baza_odb!$A$2:$A$90,1,FALSE)</f>
        <v>2701264</v>
      </c>
      <c r="BA55" s="77"/>
      <c r="BB55" s="77">
        <v>2</v>
      </c>
      <c r="BC55" s="77"/>
      <c r="BD55" s="77"/>
      <c r="BE55" s="77"/>
    </row>
    <row r="56" spans="1:57" x14ac:dyDescent="0.25">
      <c r="A56" s="25">
        <v>3240516637</v>
      </c>
      <c r="B56">
        <v>2701375</v>
      </c>
      <c r="C56" t="s">
        <v>801</v>
      </c>
      <c r="D56" t="s">
        <v>802</v>
      </c>
      <c r="E56" t="s">
        <v>803</v>
      </c>
      <c r="F56">
        <v>4570104753</v>
      </c>
      <c r="G56" t="s">
        <v>342</v>
      </c>
      <c r="H56" t="s">
        <v>804</v>
      </c>
      <c r="I56">
        <v>1504</v>
      </c>
      <c r="J56" t="s">
        <v>772</v>
      </c>
      <c r="K56" t="s">
        <v>344</v>
      </c>
      <c r="L56" t="s">
        <v>345</v>
      </c>
      <c r="M56">
        <v>1504</v>
      </c>
      <c r="N56">
        <v>7108</v>
      </c>
      <c r="O56" t="s">
        <v>16928</v>
      </c>
      <c r="P56" t="s">
        <v>346</v>
      </c>
      <c r="Q56">
        <v>140205760</v>
      </c>
      <c r="R56">
        <v>1119507</v>
      </c>
      <c r="S56" t="s">
        <v>805</v>
      </c>
      <c r="T56" t="s">
        <v>342</v>
      </c>
      <c r="U56" t="s">
        <v>342</v>
      </c>
      <c r="V56" t="s">
        <v>348</v>
      </c>
      <c r="W56">
        <v>1</v>
      </c>
      <c r="X56" t="s">
        <v>342</v>
      </c>
      <c r="Y56" t="s">
        <v>16935</v>
      </c>
      <c r="Z56">
        <v>45317</v>
      </c>
      <c r="AA56">
        <v>286.39999999999998</v>
      </c>
      <c r="AB56" s="58">
        <v>5</v>
      </c>
      <c r="AC56">
        <v>0</v>
      </c>
      <c r="AD56">
        <v>286.39999999999998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1195.3599999999999</v>
      </c>
      <c r="AN56">
        <v>0</v>
      </c>
      <c r="AO56">
        <v>0</v>
      </c>
      <c r="AP56">
        <v>0</v>
      </c>
      <c r="AQ56">
        <v>5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Y56" t="str">
        <f t="shared" ref="AY56:AY59" si="18">IFERROR(VLOOKUP(B56,BAZA_KL,2,0),"xxxx")</f>
        <v>xxxx</v>
      </c>
      <c r="AZ56" t="e">
        <f>VLOOKUP(Tabela1[[#This Row],[Nr klienta]],Baza_odb!$A$2:$A$90,1,FALSE)</f>
        <v>#N/A</v>
      </c>
      <c r="BA56" s="77"/>
      <c r="BB56" s="77">
        <v>1</v>
      </c>
      <c r="BC56" s="77"/>
      <c r="BD56" s="77"/>
      <c r="BE56" s="77"/>
    </row>
    <row r="57" spans="1:57" x14ac:dyDescent="0.25">
      <c r="A57" s="25">
        <v>3240516641</v>
      </c>
      <c r="B57">
        <v>2701375</v>
      </c>
      <c r="C57" t="s">
        <v>801</v>
      </c>
      <c r="D57" t="s">
        <v>802</v>
      </c>
      <c r="E57" t="s">
        <v>803</v>
      </c>
      <c r="F57">
        <v>4570104753</v>
      </c>
      <c r="G57" t="s">
        <v>342</v>
      </c>
      <c r="H57" t="s">
        <v>804</v>
      </c>
      <c r="I57">
        <v>1505</v>
      </c>
      <c r="J57" t="s">
        <v>625</v>
      </c>
      <c r="K57" t="s">
        <v>342</v>
      </c>
      <c r="L57" t="s">
        <v>345</v>
      </c>
      <c r="M57">
        <v>1505</v>
      </c>
      <c r="N57">
        <v>7108</v>
      </c>
      <c r="O57" t="s">
        <v>16928</v>
      </c>
      <c r="P57" t="s">
        <v>346</v>
      </c>
      <c r="Q57">
        <v>160175726</v>
      </c>
      <c r="R57">
        <v>1107638</v>
      </c>
      <c r="S57" t="s">
        <v>1198</v>
      </c>
      <c r="T57" t="s">
        <v>342</v>
      </c>
      <c r="U57" t="s">
        <v>342</v>
      </c>
      <c r="V57" t="s">
        <v>348</v>
      </c>
      <c r="W57">
        <v>1</v>
      </c>
      <c r="X57" t="s">
        <v>342</v>
      </c>
      <c r="Y57">
        <v>160175726</v>
      </c>
      <c r="Z57">
        <v>45317</v>
      </c>
      <c r="AA57">
        <v>682.39</v>
      </c>
      <c r="AB57" s="58">
        <v>3</v>
      </c>
      <c r="AC57">
        <v>0</v>
      </c>
      <c r="AD57">
        <v>682.39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2367.27</v>
      </c>
      <c r="AN57">
        <v>0</v>
      </c>
      <c r="AO57">
        <v>0</v>
      </c>
      <c r="AP57">
        <v>0</v>
      </c>
      <c r="AQ57">
        <v>3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Y57" t="str">
        <f t="shared" si="18"/>
        <v>xxxx</v>
      </c>
      <c r="AZ57" t="e">
        <f>VLOOKUP(Tabela1[[#This Row],[Nr klienta]],Baza_odb!$A$2:$A$90,1,FALSE)</f>
        <v>#N/A</v>
      </c>
      <c r="BA57" s="77"/>
      <c r="BB57" s="77">
        <v>2</v>
      </c>
      <c r="BC57" s="77"/>
      <c r="BD57" s="77"/>
      <c r="BE57" s="77"/>
    </row>
    <row r="58" spans="1:57" x14ac:dyDescent="0.25">
      <c r="A58" s="25">
        <v>3240515928</v>
      </c>
      <c r="B58">
        <v>2701426</v>
      </c>
      <c r="C58" t="s">
        <v>628</v>
      </c>
      <c r="D58" t="s">
        <v>629</v>
      </c>
      <c r="E58" t="s">
        <v>630</v>
      </c>
      <c r="F58">
        <v>511344</v>
      </c>
      <c r="G58" t="s">
        <v>342</v>
      </c>
      <c r="H58" t="s">
        <v>631</v>
      </c>
      <c r="I58">
        <v>1503</v>
      </c>
      <c r="J58" t="s">
        <v>418</v>
      </c>
      <c r="K58" t="s">
        <v>342</v>
      </c>
      <c r="L58" t="s">
        <v>345</v>
      </c>
      <c r="M58">
        <v>1503</v>
      </c>
      <c r="N58">
        <v>7108</v>
      </c>
      <c r="O58" t="s">
        <v>16928</v>
      </c>
      <c r="P58" t="s">
        <v>346</v>
      </c>
      <c r="Q58">
        <v>524012501</v>
      </c>
      <c r="R58">
        <v>1111534</v>
      </c>
      <c r="S58" t="s">
        <v>419</v>
      </c>
      <c r="T58" t="s">
        <v>342</v>
      </c>
      <c r="U58" t="s">
        <v>342</v>
      </c>
      <c r="V58" t="s">
        <v>348</v>
      </c>
      <c r="W58">
        <v>1</v>
      </c>
      <c r="X58" t="s">
        <v>342</v>
      </c>
      <c r="Y58">
        <v>524012501</v>
      </c>
      <c r="Z58">
        <v>45317</v>
      </c>
      <c r="AA58">
        <v>480</v>
      </c>
      <c r="AB58" s="58">
        <v>3</v>
      </c>
      <c r="AC58">
        <v>0</v>
      </c>
      <c r="AD58">
        <v>480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1062.24</v>
      </c>
      <c r="AN58">
        <v>3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Y58" t="str">
        <f t="shared" si="18"/>
        <v>Republ. Czeska</v>
      </c>
      <c r="AZ58">
        <f>VLOOKUP(Tabela1[[#This Row],[Nr klienta]],Baza_odb!$A$2:$A$90,1,FALSE)</f>
        <v>2701426</v>
      </c>
      <c r="BA58" s="77"/>
      <c r="BB58" s="77">
        <v>2</v>
      </c>
      <c r="BC58" s="77"/>
      <c r="BD58" s="77"/>
      <c r="BE58" s="77"/>
    </row>
    <row r="59" spans="1:57" x14ac:dyDescent="0.25">
      <c r="A59" s="25">
        <v>3240516284</v>
      </c>
      <c r="B59">
        <v>2701465</v>
      </c>
      <c r="C59" t="s">
        <v>633</v>
      </c>
      <c r="D59" t="s">
        <v>634</v>
      </c>
      <c r="E59" t="s">
        <v>635</v>
      </c>
      <c r="F59" t="s">
        <v>16974</v>
      </c>
      <c r="G59" t="s">
        <v>342</v>
      </c>
      <c r="H59" t="s">
        <v>342</v>
      </c>
      <c r="I59">
        <v>1504</v>
      </c>
      <c r="J59" t="s">
        <v>772</v>
      </c>
      <c r="K59" t="s">
        <v>344</v>
      </c>
      <c r="L59" t="s">
        <v>345</v>
      </c>
      <c r="M59">
        <v>1504</v>
      </c>
      <c r="N59">
        <v>7108</v>
      </c>
      <c r="O59" t="s">
        <v>16928</v>
      </c>
      <c r="P59" t="s">
        <v>346</v>
      </c>
      <c r="Q59">
        <v>140205759</v>
      </c>
      <c r="R59">
        <v>1119507</v>
      </c>
      <c r="S59" t="s">
        <v>805</v>
      </c>
      <c r="T59" t="s">
        <v>342</v>
      </c>
      <c r="U59" t="s">
        <v>342</v>
      </c>
      <c r="V59" t="s">
        <v>348</v>
      </c>
      <c r="W59">
        <v>1</v>
      </c>
      <c r="X59" t="s">
        <v>342</v>
      </c>
      <c r="Y59" t="s">
        <v>16975</v>
      </c>
      <c r="Z59">
        <v>45317</v>
      </c>
      <c r="AA59">
        <v>2012</v>
      </c>
      <c r="AB59" s="57">
        <v>10</v>
      </c>
      <c r="AC59">
        <v>0</v>
      </c>
      <c r="AD59">
        <v>2012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5177.93</v>
      </c>
      <c r="AN59">
        <v>2</v>
      </c>
      <c r="AO59">
        <v>0</v>
      </c>
      <c r="AP59">
        <v>0</v>
      </c>
      <c r="AQ59">
        <v>8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Y59" t="str">
        <f t="shared" si="18"/>
        <v>xxxx</v>
      </c>
      <c r="AZ59" t="e">
        <f>VLOOKUP(Tabela1[[#This Row],[Nr klienta]],Baza_odb!$A$2:$A$90,1,FALSE)</f>
        <v>#N/A</v>
      </c>
      <c r="BA59" s="77"/>
      <c r="BB59" s="77">
        <v>6</v>
      </c>
      <c r="BC59" s="77"/>
      <c r="BD59" s="77"/>
      <c r="BE59" s="77"/>
    </row>
    <row r="60" spans="1:57" x14ac:dyDescent="0.25">
      <c r="A60" s="25">
        <v>3240516312</v>
      </c>
      <c r="B60">
        <v>2701465</v>
      </c>
      <c r="C60" t="s">
        <v>633</v>
      </c>
      <c r="D60" t="s">
        <v>634</v>
      </c>
      <c r="E60" t="s">
        <v>635</v>
      </c>
      <c r="F60" t="s">
        <v>342</v>
      </c>
      <c r="G60" t="s">
        <v>342</v>
      </c>
      <c r="H60" t="s">
        <v>342</v>
      </c>
      <c r="I60">
        <v>2034</v>
      </c>
      <c r="J60" t="s">
        <v>772</v>
      </c>
      <c r="K60" t="s">
        <v>342</v>
      </c>
      <c r="L60" t="s">
        <v>345</v>
      </c>
      <c r="M60">
        <v>2034</v>
      </c>
      <c r="N60">
        <v>7112</v>
      </c>
      <c r="O60" t="s">
        <v>16928</v>
      </c>
      <c r="P60" t="s">
        <v>346</v>
      </c>
      <c r="Q60">
        <v>340275728</v>
      </c>
      <c r="R60">
        <v>1100646</v>
      </c>
      <c r="S60" t="s">
        <v>347</v>
      </c>
      <c r="T60" t="s">
        <v>342</v>
      </c>
      <c r="U60" t="s">
        <v>348</v>
      </c>
      <c r="V60" t="s">
        <v>348</v>
      </c>
      <c r="W60">
        <v>1</v>
      </c>
      <c r="X60" t="s">
        <v>342</v>
      </c>
      <c r="Y60">
        <v>340275728</v>
      </c>
      <c r="Z60">
        <v>45317</v>
      </c>
      <c r="AA60">
        <v>2228.5</v>
      </c>
      <c r="AB60" s="58">
        <v>6</v>
      </c>
      <c r="AC60">
        <v>2228.5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8885</v>
      </c>
      <c r="AN60">
        <v>0</v>
      </c>
      <c r="AO60">
        <v>0</v>
      </c>
      <c r="AP60">
        <v>0</v>
      </c>
      <c r="AQ60">
        <v>6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Y60" t="str">
        <f t="shared" ref="AY60:AY62" si="19">IFERROR(VLOOKUP(B60,BAZA_KL,2,0),"xxxx")</f>
        <v>xxxx</v>
      </c>
      <c r="AZ60" t="e">
        <f>VLOOKUP(Tabela1[[#This Row],[Nr klienta]],Baza_odb!$A$2:$A$90,1,FALSE)</f>
        <v>#N/A</v>
      </c>
      <c r="BA60" s="77"/>
      <c r="BB60" s="77">
        <v>5</v>
      </c>
      <c r="BC60" s="77"/>
      <c r="BD60" s="77"/>
      <c r="BE60" s="77"/>
    </row>
    <row r="61" spans="1:57" x14ac:dyDescent="0.25">
      <c r="A61" s="25">
        <v>3240516285</v>
      </c>
      <c r="B61">
        <v>2701465</v>
      </c>
      <c r="C61" t="s">
        <v>633</v>
      </c>
      <c r="D61" t="s">
        <v>634</v>
      </c>
      <c r="E61" t="s">
        <v>635</v>
      </c>
      <c r="F61" t="s">
        <v>16974</v>
      </c>
      <c r="G61" t="s">
        <v>342</v>
      </c>
      <c r="H61" t="s">
        <v>342</v>
      </c>
      <c r="I61">
        <v>1505</v>
      </c>
      <c r="J61" t="s">
        <v>625</v>
      </c>
      <c r="K61" t="s">
        <v>342</v>
      </c>
      <c r="L61" t="s">
        <v>345</v>
      </c>
      <c r="M61">
        <v>1505</v>
      </c>
      <c r="N61">
        <v>7108</v>
      </c>
      <c r="O61" t="s">
        <v>16928</v>
      </c>
      <c r="P61" t="s">
        <v>346</v>
      </c>
      <c r="Q61">
        <v>160175728</v>
      </c>
      <c r="R61">
        <v>1100646</v>
      </c>
      <c r="S61" t="s">
        <v>347</v>
      </c>
      <c r="T61" t="s">
        <v>342</v>
      </c>
      <c r="U61" t="s">
        <v>342</v>
      </c>
      <c r="V61" t="s">
        <v>348</v>
      </c>
      <c r="W61">
        <v>1</v>
      </c>
      <c r="X61" t="s">
        <v>342</v>
      </c>
      <c r="Y61">
        <v>160175728</v>
      </c>
      <c r="Z61">
        <v>45317</v>
      </c>
      <c r="AA61">
        <v>1906.97</v>
      </c>
      <c r="AB61" s="58">
        <v>16</v>
      </c>
      <c r="AC61">
        <v>0</v>
      </c>
      <c r="AD61">
        <v>1906.97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6984.02</v>
      </c>
      <c r="AN61">
        <v>0</v>
      </c>
      <c r="AO61">
        <v>0</v>
      </c>
      <c r="AP61">
        <v>0</v>
      </c>
      <c r="AQ61">
        <v>16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Y61" t="str">
        <f t="shared" si="19"/>
        <v>xxxx</v>
      </c>
      <c r="AZ61" t="e">
        <f>VLOOKUP(Tabela1[[#This Row],[Nr klienta]],Baza_odb!$A$2:$A$90,1,FALSE)</f>
        <v>#N/A</v>
      </c>
      <c r="BA61" s="77"/>
      <c r="BB61" s="77">
        <v>5</v>
      </c>
      <c r="BC61" s="77"/>
      <c r="BD61" s="77"/>
      <c r="BE61" s="77"/>
    </row>
    <row r="62" spans="1:57" x14ac:dyDescent="0.25">
      <c r="A62" s="25">
        <v>3240516115</v>
      </c>
      <c r="B62">
        <v>2701494</v>
      </c>
      <c r="C62" t="s">
        <v>637</v>
      </c>
      <c r="D62" t="s">
        <v>638</v>
      </c>
      <c r="E62" t="s">
        <v>639</v>
      </c>
      <c r="F62">
        <v>4752622789</v>
      </c>
      <c r="G62" t="s">
        <v>342</v>
      </c>
      <c r="H62" t="s">
        <v>640</v>
      </c>
      <c r="I62">
        <v>1505</v>
      </c>
      <c r="J62" t="s">
        <v>625</v>
      </c>
      <c r="K62" t="s">
        <v>342</v>
      </c>
      <c r="L62" t="s">
        <v>345</v>
      </c>
      <c r="M62">
        <v>1505</v>
      </c>
      <c r="N62">
        <v>7108</v>
      </c>
      <c r="O62" t="s">
        <v>16928</v>
      </c>
      <c r="P62" t="s">
        <v>346</v>
      </c>
      <c r="Q62">
        <v>160175724</v>
      </c>
      <c r="R62">
        <v>1116736</v>
      </c>
      <c r="S62" t="s">
        <v>971</v>
      </c>
      <c r="T62" t="s">
        <v>342</v>
      </c>
      <c r="U62" t="s">
        <v>342</v>
      </c>
      <c r="V62" t="s">
        <v>348</v>
      </c>
      <c r="W62">
        <v>1</v>
      </c>
      <c r="X62" t="s">
        <v>342</v>
      </c>
      <c r="Y62">
        <v>160175724</v>
      </c>
      <c r="Z62">
        <v>45317</v>
      </c>
      <c r="AA62">
        <v>1802.23</v>
      </c>
      <c r="AB62" s="58">
        <v>9</v>
      </c>
      <c r="AC62">
        <v>575.35</v>
      </c>
      <c r="AD62">
        <v>1226.8800000000001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4080.52</v>
      </c>
      <c r="AN62">
        <v>9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Y62" t="str">
        <f t="shared" si="19"/>
        <v>xxxx</v>
      </c>
      <c r="AZ62" t="e">
        <f>VLOOKUP(Tabela1[[#This Row],[Nr klienta]],Baza_odb!$A$2:$A$90,1,FALSE)</f>
        <v>#N/A</v>
      </c>
      <c r="BA62" s="77"/>
      <c r="BB62" s="77">
        <v>5</v>
      </c>
      <c r="BC62" s="77"/>
      <c r="BD62" s="77"/>
      <c r="BE62" s="77"/>
    </row>
    <row r="63" spans="1:57" x14ac:dyDescent="0.25">
      <c r="A63" s="25">
        <v>3240516276</v>
      </c>
      <c r="B63">
        <v>2702043</v>
      </c>
      <c r="C63" t="s">
        <v>365</v>
      </c>
      <c r="D63" t="s">
        <v>366</v>
      </c>
      <c r="E63" t="s">
        <v>367</v>
      </c>
      <c r="F63" t="s">
        <v>342</v>
      </c>
      <c r="G63" t="s">
        <v>342</v>
      </c>
      <c r="H63">
        <v>5201</v>
      </c>
      <c r="I63">
        <v>1504</v>
      </c>
      <c r="J63" t="s">
        <v>368</v>
      </c>
      <c r="K63" t="s">
        <v>342</v>
      </c>
      <c r="L63" t="s">
        <v>345</v>
      </c>
      <c r="M63">
        <v>1504</v>
      </c>
      <c r="N63">
        <v>7108</v>
      </c>
      <c r="O63" t="s">
        <v>16928</v>
      </c>
      <c r="P63" t="s">
        <v>346</v>
      </c>
      <c r="Q63">
        <v>140205742</v>
      </c>
      <c r="R63">
        <v>1120351</v>
      </c>
      <c r="S63" t="s">
        <v>1161</v>
      </c>
      <c r="T63" t="s">
        <v>342</v>
      </c>
      <c r="U63" t="s">
        <v>342</v>
      </c>
      <c r="V63" t="s">
        <v>348</v>
      </c>
      <c r="W63">
        <v>1</v>
      </c>
      <c r="X63" t="s">
        <v>342</v>
      </c>
      <c r="Y63">
        <v>140205742</v>
      </c>
      <c r="Z63">
        <v>45317</v>
      </c>
      <c r="AA63">
        <v>202.83</v>
      </c>
      <c r="AB63" s="58">
        <v>1</v>
      </c>
      <c r="AC63">
        <v>0</v>
      </c>
      <c r="AD63">
        <v>202.83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414</v>
      </c>
      <c r="AN63">
        <v>1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Y63" t="str">
        <f t="shared" ref="AY63:AY65" si="20">IFERROR(VLOOKUP(B63,BAZA_KL,2,0),"xxxx")</f>
        <v>Słowacja</v>
      </c>
      <c r="AZ63">
        <f>VLOOKUP(Tabela1[[#This Row],[Nr klienta]],Baza_odb!$A$2:$A$90,1,FALSE)</f>
        <v>2702043</v>
      </c>
      <c r="BA63" s="77"/>
      <c r="BB63" s="77">
        <v>1</v>
      </c>
      <c r="BC63" s="77"/>
      <c r="BD63" s="77"/>
      <c r="BE63" s="77"/>
    </row>
    <row r="64" spans="1:57" x14ac:dyDescent="0.25">
      <c r="A64" s="25">
        <v>3240516639</v>
      </c>
      <c r="B64">
        <v>2702846</v>
      </c>
      <c r="C64" t="s">
        <v>646</v>
      </c>
      <c r="D64" t="s">
        <v>647</v>
      </c>
      <c r="E64" t="s">
        <v>648</v>
      </c>
      <c r="F64">
        <v>4035629481</v>
      </c>
      <c r="G64" t="s">
        <v>342</v>
      </c>
      <c r="H64" t="s">
        <v>649</v>
      </c>
      <c r="I64">
        <v>2033</v>
      </c>
      <c r="J64" t="s">
        <v>603</v>
      </c>
      <c r="K64" t="s">
        <v>342</v>
      </c>
      <c r="L64" t="s">
        <v>345</v>
      </c>
      <c r="M64">
        <v>2033</v>
      </c>
      <c r="N64">
        <v>7108</v>
      </c>
      <c r="O64" t="s">
        <v>16928</v>
      </c>
      <c r="P64" t="s">
        <v>346</v>
      </c>
      <c r="Q64">
        <v>330163551</v>
      </c>
      <c r="R64">
        <v>1106746</v>
      </c>
      <c r="S64" t="s">
        <v>627</v>
      </c>
      <c r="T64" t="s">
        <v>342</v>
      </c>
      <c r="U64" t="s">
        <v>342</v>
      </c>
      <c r="V64" t="s">
        <v>348</v>
      </c>
      <c r="W64">
        <v>1</v>
      </c>
      <c r="X64" t="s">
        <v>598</v>
      </c>
      <c r="Y64">
        <v>330163551</v>
      </c>
      <c r="Z64">
        <v>45317</v>
      </c>
      <c r="AA64">
        <v>122.88</v>
      </c>
      <c r="AB64" s="58">
        <v>1</v>
      </c>
      <c r="AC64">
        <v>0</v>
      </c>
      <c r="AD64">
        <v>122.88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4469.76</v>
      </c>
      <c r="AN64">
        <v>1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128</v>
      </c>
      <c r="AU64">
        <v>0</v>
      </c>
      <c r="AV64">
        <v>0</v>
      </c>
      <c r="AW64">
        <v>0</v>
      </c>
      <c r="AY64" t="str">
        <f t="shared" si="20"/>
        <v>xxxx</v>
      </c>
      <c r="AZ64" t="e">
        <f>VLOOKUP(Tabela1[[#This Row],[Nr klienta]],Baza_odb!$A$2:$A$90,1,FALSE)</f>
        <v>#N/A</v>
      </c>
      <c r="BA64" s="77"/>
      <c r="BB64" s="77">
        <v>1</v>
      </c>
      <c r="BC64" s="77"/>
      <c r="BD64" s="77"/>
      <c r="BE64" s="77"/>
    </row>
    <row r="65" spans="1:57" x14ac:dyDescent="0.25">
      <c r="A65" s="25">
        <v>3240516242</v>
      </c>
      <c r="B65">
        <v>2702846</v>
      </c>
      <c r="C65" t="s">
        <v>646</v>
      </c>
      <c r="D65" t="s">
        <v>647</v>
      </c>
      <c r="E65" t="s">
        <v>648</v>
      </c>
      <c r="F65">
        <v>4035550272</v>
      </c>
      <c r="G65" t="s">
        <v>342</v>
      </c>
      <c r="H65" t="s">
        <v>649</v>
      </c>
      <c r="I65">
        <v>2033</v>
      </c>
      <c r="J65" t="s">
        <v>603</v>
      </c>
      <c r="K65" t="s">
        <v>342</v>
      </c>
      <c r="L65" t="s">
        <v>345</v>
      </c>
      <c r="M65">
        <v>2033</v>
      </c>
      <c r="N65">
        <v>7108</v>
      </c>
      <c r="O65" t="s">
        <v>16928</v>
      </c>
      <c r="P65" t="s">
        <v>346</v>
      </c>
      <c r="Q65" t="s">
        <v>342</v>
      </c>
      <c r="R65" t="s">
        <v>342</v>
      </c>
      <c r="S65" t="s">
        <v>342</v>
      </c>
      <c r="T65" t="s">
        <v>342</v>
      </c>
      <c r="U65" t="s">
        <v>342</v>
      </c>
      <c r="V65" t="s">
        <v>348</v>
      </c>
      <c r="W65">
        <v>1</v>
      </c>
      <c r="X65" t="s">
        <v>615</v>
      </c>
      <c r="Y65">
        <v>330163549</v>
      </c>
      <c r="Z65">
        <v>45317</v>
      </c>
      <c r="AA65">
        <v>2119.6799999999998</v>
      </c>
      <c r="AB65" s="57">
        <v>4</v>
      </c>
      <c r="AC65">
        <v>0</v>
      </c>
      <c r="AD65">
        <v>2119.6799999999998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50211.839999999997</v>
      </c>
      <c r="AN65">
        <v>4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Y65" t="str">
        <f t="shared" si="20"/>
        <v>xxxx</v>
      </c>
      <c r="AZ65" t="e">
        <f>VLOOKUP(Tabela1[[#This Row],[Nr klienta]],Baza_odb!$A$2:$A$90,1,FALSE)</f>
        <v>#N/A</v>
      </c>
      <c r="BA65" s="77"/>
      <c r="BB65" s="77">
        <v>6</v>
      </c>
      <c r="BC65" s="77"/>
      <c r="BD65" s="77"/>
      <c r="BE65" s="77"/>
    </row>
    <row r="66" spans="1:57" x14ac:dyDescent="0.25">
      <c r="A66" s="25">
        <v>3240515385</v>
      </c>
      <c r="B66">
        <v>2702846</v>
      </c>
      <c r="C66" t="s">
        <v>646</v>
      </c>
      <c r="D66" t="s">
        <v>647</v>
      </c>
      <c r="E66" t="s">
        <v>648</v>
      </c>
      <c r="F66">
        <v>4035549964</v>
      </c>
      <c r="G66" t="s">
        <v>342</v>
      </c>
      <c r="H66" t="s">
        <v>649</v>
      </c>
      <c r="I66">
        <v>2033</v>
      </c>
      <c r="J66" t="s">
        <v>603</v>
      </c>
      <c r="K66" t="s">
        <v>342</v>
      </c>
      <c r="L66" t="s">
        <v>345</v>
      </c>
      <c r="M66">
        <v>2033</v>
      </c>
      <c r="N66">
        <v>7108</v>
      </c>
      <c r="O66" t="s">
        <v>16928</v>
      </c>
      <c r="P66" t="s">
        <v>346</v>
      </c>
      <c r="Q66" t="s">
        <v>342</v>
      </c>
      <c r="R66" t="s">
        <v>342</v>
      </c>
      <c r="S66" t="s">
        <v>342</v>
      </c>
      <c r="T66" t="s">
        <v>342</v>
      </c>
      <c r="U66" t="s">
        <v>342</v>
      </c>
      <c r="V66" t="s">
        <v>348</v>
      </c>
      <c r="W66">
        <v>1</v>
      </c>
      <c r="X66" t="s">
        <v>615</v>
      </c>
      <c r="Y66">
        <v>330163549</v>
      </c>
      <c r="Z66">
        <v>45317</v>
      </c>
      <c r="AA66">
        <v>1209.5999999999999</v>
      </c>
      <c r="AB66" s="58">
        <v>4</v>
      </c>
      <c r="AC66">
        <v>0</v>
      </c>
      <c r="AD66">
        <v>1209.5999999999999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27207.360000000001</v>
      </c>
      <c r="AN66">
        <v>4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192</v>
      </c>
      <c r="AU66">
        <v>0</v>
      </c>
      <c r="AV66">
        <v>0</v>
      </c>
      <c r="AW66">
        <v>0</v>
      </c>
      <c r="AY66" t="str">
        <f t="shared" ref="AY66:AY71" si="21">IFERROR(VLOOKUP(B66,BAZA_KL,2,0),"xxxx")</f>
        <v>xxxx</v>
      </c>
      <c r="AZ66" t="e">
        <f>VLOOKUP(Tabela1[[#This Row],[Nr klienta]],Baza_odb!$A$2:$A$90,1,FALSE)</f>
        <v>#N/A</v>
      </c>
      <c r="BA66" s="77"/>
      <c r="BB66" s="77">
        <v>4</v>
      </c>
      <c r="BC66" s="77"/>
      <c r="BD66" s="77"/>
      <c r="BE66" s="77"/>
    </row>
    <row r="67" spans="1:57" x14ac:dyDescent="0.25">
      <c r="A67" s="25">
        <v>3240514673</v>
      </c>
      <c r="B67">
        <v>2702846</v>
      </c>
      <c r="C67" t="s">
        <v>646</v>
      </c>
      <c r="D67" t="s">
        <v>647</v>
      </c>
      <c r="E67" t="s">
        <v>648</v>
      </c>
      <c r="F67">
        <v>4035519077</v>
      </c>
      <c r="G67" t="s">
        <v>342</v>
      </c>
      <c r="H67" t="s">
        <v>649</v>
      </c>
      <c r="I67">
        <v>1505</v>
      </c>
      <c r="J67">
        <v>1</v>
      </c>
      <c r="K67" t="s">
        <v>344</v>
      </c>
      <c r="L67" t="s">
        <v>345</v>
      </c>
      <c r="M67">
        <v>1505</v>
      </c>
      <c r="N67">
        <v>7108</v>
      </c>
      <c r="O67" t="s">
        <v>16928</v>
      </c>
      <c r="P67" t="s">
        <v>346</v>
      </c>
      <c r="Q67">
        <v>160175701</v>
      </c>
      <c r="R67">
        <v>1121038</v>
      </c>
      <c r="S67" t="s">
        <v>1241</v>
      </c>
      <c r="T67" t="s">
        <v>342</v>
      </c>
      <c r="U67" t="s">
        <v>342</v>
      </c>
      <c r="V67" t="s">
        <v>348</v>
      </c>
      <c r="W67">
        <v>1</v>
      </c>
      <c r="X67" t="s">
        <v>616</v>
      </c>
      <c r="Y67" t="s">
        <v>16976</v>
      </c>
      <c r="Z67">
        <v>45317</v>
      </c>
      <c r="AA67">
        <v>582.4</v>
      </c>
      <c r="AB67" s="58">
        <v>2</v>
      </c>
      <c r="AC67">
        <v>0</v>
      </c>
      <c r="AD67">
        <v>582.4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13366.08</v>
      </c>
      <c r="AN67">
        <v>2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Y67" t="str">
        <f t="shared" si="21"/>
        <v>xxxx</v>
      </c>
      <c r="AZ67" t="e">
        <f>VLOOKUP(Tabela1[[#This Row],[Nr klienta]],Baza_odb!$A$2:$A$90,1,FALSE)</f>
        <v>#N/A</v>
      </c>
      <c r="BA67" s="77"/>
      <c r="BB67" s="77">
        <v>2</v>
      </c>
      <c r="BC67" s="77"/>
      <c r="BD67" s="77"/>
      <c r="BE67" s="77"/>
    </row>
    <row r="68" spans="1:57" x14ac:dyDescent="0.25">
      <c r="A68" s="25">
        <v>3240516819</v>
      </c>
      <c r="B68">
        <v>2702846</v>
      </c>
      <c r="C68" t="s">
        <v>646</v>
      </c>
      <c r="D68" t="s">
        <v>647</v>
      </c>
      <c r="E68" t="s">
        <v>648</v>
      </c>
      <c r="F68">
        <v>4035640294</v>
      </c>
      <c r="G68" t="s">
        <v>342</v>
      </c>
      <c r="H68" t="s">
        <v>649</v>
      </c>
      <c r="I68">
        <v>2033</v>
      </c>
      <c r="J68" t="s">
        <v>603</v>
      </c>
      <c r="K68" t="s">
        <v>342</v>
      </c>
      <c r="L68" t="s">
        <v>345</v>
      </c>
      <c r="M68">
        <v>2033</v>
      </c>
      <c r="N68">
        <v>7108</v>
      </c>
      <c r="O68" t="s">
        <v>16928</v>
      </c>
      <c r="P68" t="s">
        <v>346</v>
      </c>
      <c r="Q68" t="s">
        <v>342</v>
      </c>
      <c r="R68" t="s">
        <v>342</v>
      </c>
      <c r="S68" t="s">
        <v>342</v>
      </c>
      <c r="T68" t="s">
        <v>342</v>
      </c>
      <c r="U68" t="s">
        <v>342</v>
      </c>
      <c r="V68" t="s">
        <v>348</v>
      </c>
      <c r="W68">
        <v>1</v>
      </c>
      <c r="X68" t="s">
        <v>598</v>
      </c>
      <c r="Y68">
        <v>330163549</v>
      </c>
      <c r="Z68">
        <v>45317</v>
      </c>
      <c r="AA68">
        <v>211.2</v>
      </c>
      <c r="AB68" s="58">
        <v>1</v>
      </c>
      <c r="AC68">
        <v>0</v>
      </c>
      <c r="AD68">
        <v>211.2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4026</v>
      </c>
      <c r="AN68">
        <v>1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Y68" t="str">
        <f t="shared" si="21"/>
        <v>xxxx</v>
      </c>
      <c r="AZ68" t="e">
        <f>VLOOKUP(Tabela1[[#This Row],[Nr klienta]],Baza_odb!$A$2:$A$90,1,FALSE)</f>
        <v>#N/A</v>
      </c>
      <c r="BA68" s="77"/>
      <c r="BB68" s="77">
        <v>1</v>
      </c>
      <c r="BC68" s="77"/>
      <c r="BD68" s="77"/>
      <c r="BE68" s="77"/>
    </row>
    <row r="69" spans="1:57" x14ac:dyDescent="0.25">
      <c r="A69" s="25">
        <v>3240515917</v>
      </c>
      <c r="B69">
        <v>2702846</v>
      </c>
      <c r="C69" t="s">
        <v>646</v>
      </c>
      <c r="D69" t="s">
        <v>647</v>
      </c>
      <c r="E69" t="s">
        <v>648</v>
      </c>
      <c r="F69">
        <v>4035583427</v>
      </c>
      <c r="G69" t="s">
        <v>342</v>
      </c>
      <c r="H69" t="s">
        <v>649</v>
      </c>
      <c r="I69">
        <v>2033</v>
      </c>
      <c r="J69" t="s">
        <v>603</v>
      </c>
      <c r="K69" t="s">
        <v>342</v>
      </c>
      <c r="L69" t="s">
        <v>345</v>
      </c>
      <c r="M69">
        <v>2033</v>
      </c>
      <c r="N69">
        <v>7108</v>
      </c>
      <c r="O69" t="s">
        <v>16928</v>
      </c>
      <c r="P69" t="s">
        <v>346</v>
      </c>
      <c r="Q69" t="s">
        <v>342</v>
      </c>
      <c r="R69" t="s">
        <v>342</v>
      </c>
      <c r="S69" t="s">
        <v>342</v>
      </c>
      <c r="T69" t="s">
        <v>342</v>
      </c>
      <c r="U69" t="s">
        <v>342</v>
      </c>
      <c r="V69" t="s">
        <v>348</v>
      </c>
      <c r="W69">
        <v>1</v>
      </c>
      <c r="X69" t="s">
        <v>598</v>
      </c>
      <c r="Y69">
        <v>330163549</v>
      </c>
      <c r="Z69">
        <v>45317</v>
      </c>
      <c r="AA69">
        <v>184.32</v>
      </c>
      <c r="AB69" s="58">
        <v>1</v>
      </c>
      <c r="AC69">
        <v>0</v>
      </c>
      <c r="AD69">
        <v>184.32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6374.4</v>
      </c>
      <c r="AN69">
        <v>1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128</v>
      </c>
      <c r="AU69">
        <v>0</v>
      </c>
      <c r="AV69">
        <v>0</v>
      </c>
      <c r="AW69">
        <v>0</v>
      </c>
      <c r="AY69" t="str">
        <f t="shared" si="21"/>
        <v>xxxx</v>
      </c>
      <c r="AZ69" t="e">
        <f>VLOOKUP(Tabela1[[#This Row],[Nr klienta]],Baza_odb!$A$2:$A$90,1,FALSE)</f>
        <v>#N/A</v>
      </c>
      <c r="BA69" s="77"/>
      <c r="BB69" s="77">
        <v>1</v>
      </c>
      <c r="BC69" s="77"/>
      <c r="BD69" s="77"/>
      <c r="BE69" s="77"/>
    </row>
    <row r="70" spans="1:57" x14ac:dyDescent="0.25">
      <c r="A70" s="25">
        <v>3240515915</v>
      </c>
      <c r="B70">
        <v>2702846</v>
      </c>
      <c r="C70" t="s">
        <v>646</v>
      </c>
      <c r="D70" t="s">
        <v>647</v>
      </c>
      <c r="E70" t="s">
        <v>648</v>
      </c>
      <c r="F70">
        <v>4035583424</v>
      </c>
      <c r="G70" t="s">
        <v>342</v>
      </c>
      <c r="H70" t="s">
        <v>649</v>
      </c>
      <c r="I70">
        <v>2033</v>
      </c>
      <c r="J70" t="s">
        <v>603</v>
      </c>
      <c r="K70" t="s">
        <v>342</v>
      </c>
      <c r="L70" t="s">
        <v>345</v>
      </c>
      <c r="M70">
        <v>2033</v>
      </c>
      <c r="N70">
        <v>7108</v>
      </c>
      <c r="O70" t="s">
        <v>16928</v>
      </c>
      <c r="P70" t="s">
        <v>346</v>
      </c>
      <c r="Q70" t="s">
        <v>342</v>
      </c>
      <c r="R70" t="s">
        <v>342</v>
      </c>
      <c r="S70" t="s">
        <v>342</v>
      </c>
      <c r="T70" t="s">
        <v>342</v>
      </c>
      <c r="U70" t="s">
        <v>342</v>
      </c>
      <c r="V70" t="s">
        <v>348</v>
      </c>
      <c r="W70">
        <v>1</v>
      </c>
      <c r="X70" t="s">
        <v>16904</v>
      </c>
      <c r="Y70">
        <v>330163549</v>
      </c>
      <c r="Z70">
        <v>45317</v>
      </c>
      <c r="AA70">
        <v>3916.32</v>
      </c>
      <c r="AB70" s="58">
        <v>21</v>
      </c>
      <c r="AC70">
        <v>0</v>
      </c>
      <c r="AD70">
        <v>3916.32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90523.839999999997</v>
      </c>
      <c r="AN70">
        <v>21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1152</v>
      </c>
      <c r="AU70">
        <v>0</v>
      </c>
      <c r="AV70">
        <v>0</v>
      </c>
      <c r="AW70">
        <v>0</v>
      </c>
      <c r="AY70" t="str">
        <f t="shared" si="21"/>
        <v>xxxx</v>
      </c>
      <c r="AZ70" t="e">
        <f>VLOOKUP(Tabela1[[#This Row],[Nr klienta]],Baza_odb!$A$2:$A$90,1,FALSE)</f>
        <v>#N/A</v>
      </c>
      <c r="BA70" s="77"/>
      <c r="BB70" s="77">
        <v>10</v>
      </c>
      <c r="BC70" s="77"/>
      <c r="BD70" s="77"/>
      <c r="BE70" s="77"/>
    </row>
    <row r="71" spans="1:57" x14ac:dyDescent="0.25">
      <c r="A71" s="25">
        <v>3240514131</v>
      </c>
      <c r="B71">
        <v>2702920</v>
      </c>
      <c r="C71" t="s">
        <v>651</v>
      </c>
      <c r="D71" t="s">
        <v>652</v>
      </c>
      <c r="E71" t="s">
        <v>653</v>
      </c>
      <c r="F71">
        <v>7016614</v>
      </c>
      <c r="G71" t="s">
        <v>342</v>
      </c>
      <c r="H71" t="s">
        <v>654</v>
      </c>
      <c r="I71">
        <v>1504</v>
      </c>
      <c r="J71" t="s">
        <v>368</v>
      </c>
      <c r="K71" t="s">
        <v>342</v>
      </c>
      <c r="L71" t="s">
        <v>345</v>
      </c>
      <c r="M71">
        <v>1504</v>
      </c>
      <c r="N71">
        <v>7108</v>
      </c>
      <c r="O71" t="s">
        <v>16928</v>
      </c>
      <c r="P71" t="s">
        <v>655</v>
      </c>
      <c r="Q71" t="s">
        <v>342</v>
      </c>
      <c r="R71" t="s">
        <v>342</v>
      </c>
      <c r="S71" t="s">
        <v>342</v>
      </c>
      <c r="T71" t="s">
        <v>342</v>
      </c>
      <c r="U71" t="s">
        <v>342</v>
      </c>
      <c r="V71" t="s">
        <v>348</v>
      </c>
      <c r="W71">
        <v>1</v>
      </c>
      <c r="X71" t="s">
        <v>1057</v>
      </c>
      <c r="Y71">
        <v>140205751</v>
      </c>
      <c r="Z71">
        <v>45317</v>
      </c>
      <c r="AA71">
        <v>1440</v>
      </c>
      <c r="AB71" s="58">
        <v>5</v>
      </c>
      <c r="AC71">
        <v>0</v>
      </c>
      <c r="AD71">
        <v>1440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11437.92</v>
      </c>
      <c r="AN71">
        <v>0</v>
      </c>
      <c r="AO71">
        <v>5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Y71" t="str">
        <f t="shared" si="21"/>
        <v>xxxx</v>
      </c>
      <c r="AZ71" t="e">
        <f>VLOOKUP(Tabela1[[#This Row],[Nr klienta]],Baza_odb!$A$2:$A$90,1,FALSE)</f>
        <v>#N/A</v>
      </c>
      <c r="BA71" s="77"/>
      <c r="BB71" s="77">
        <v>4</v>
      </c>
      <c r="BC71" s="77"/>
      <c r="BD71" s="77"/>
      <c r="BE71" s="77"/>
    </row>
    <row r="72" spans="1:57" x14ac:dyDescent="0.25">
      <c r="A72" s="25">
        <v>3240514808</v>
      </c>
      <c r="B72">
        <v>2702920</v>
      </c>
      <c r="C72" t="s">
        <v>651</v>
      </c>
      <c r="D72" t="s">
        <v>652</v>
      </c>
      <c r="E72" t="s">
        <v>653</v>
      </c>
      <c r="F72">
        <v>7016628</v>
      </c>
      <c r="G72" t="s">
        <v>342</v>
      </c>
      <c r="H72" t="s">
        <v>654</v>
      </c>
      <c r="I72">
        <v>1504</v>
      </c>
      <c r="J72" t="s">
        <v>368</v>
      </c>
      <c r="K72" t="s">
        <v>342</v>
      </c>
      <c r="L72" t="s">
        <v>345</v>
      </c>
      <c r="M72">
        <v>1504</v>
      </c>
      <c r="N72">
        <v>7108</v>
      </c>
      <c r="O72" t="s">
        <v>16928</v>
      </c>
      <c r="P72" t="s">
        <v>655</v>
      </c>
      <c r="Q72" t="s">
        <v>342</v>
      </c>
      <c r="R72" t="s">
        <v>342</v>
      </c>
      <c r="S72" t="s">
        <v>342</v>
      </c>
      <c r="T72" t="s">
        <v>342</v>
      </c>
      <c r="U72" t="s">
        <v>342</v>
      </c>
      <c r="V72" t="s">
        <v>348</v>
      </c>
      <c r="W72">
        <v>1</v>
      </c>
      <c r="X72" t="s">
        <v>955</v>
      </c>
      <c r="Y72">
        <v>140205751</v>
      </c>
      <c r="Z72">
        <v>45317</v>
      </c>
      <c r="AA72">
        <v>15619.8</v>
      </c>
      <c r="AB72" s="58">
        <v>24</v>
      </c>
      <c r="AC72">
        <v>0</v>
      </c>
      <c r="AD72">
        <v>15619.8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61640.480000000003</v>
      </c>
      <c r="AN72">
        <v>0</v>
      </c>
      <c r="AO72">
        <v>24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Y72" t="str">
        <f t="shared" ref="AY72:AY75" si="22">IFERROR(VLOOKUP(B72,BAZA_KL,2,0),"xxxx")</f>
        <v>xxxx</v>
      </c>
      <c r="AZ72" t="e">
        <f>VLOOKUP(Tabela1[[#This Row],[Nr klienta]],Baza_odb!$A$2:$A$90,1,FALSE)</f>
        <v>#N/A</v>
      </c>
      <c r="BA72" s="77"/>
      <c r="BB72" s="77">
        <v>40</v>
      </c>
      <c r="BC72" s="77"/>
      <c r="BD72" s="77"/>
      <c r="BE72" s="77"/>
    </row>
    <row r="73" spans="1:57" x14ac:dyDescent="0.25">
      <c r="A73" s="25">
        <v>3240517075</v>
      </c>
      <c r="B73">
        <v>2702930</v>
      </c>
      <c r="C73" t="s">
        <v>835</v>
      </c>
      <c r="D73" t="s">
        <v>836</v>
      </c>
      <c r="E73" t="s">
        <v>837</v>
      </c>
      <c r="F73">
        <v>7016695</v>
      </c>
      <c r="G73" t="s">
        <v>342</v>
      </c>
      <c r="H73" t="s">
        <v>838</v>
      </c>
      <c r="I73">
        <v>3063</v>
      </c>
      <c r="J73" t="s">
        <v>417</v>
      </c>
      <c r="K73" t="s">
        <v>342</v>
      </c>
      <c r="L73" t="s">
        <v>345</v>
      </c>
      <c r="M73">
        <v>3063</v>
      </c>
      <c r="N73">
        <v>7112</v>
      </c>
      <c r="O73" t="s">
        <v>16928</v>
      </c>
      <c r="P73" t="s">
        <v>655</v>
      </c>
      <c r="Q73" t="s">
        <v>342</v>
      </c>
      <c r="R73" t="s">
        <v>342</v>
      </c>
      <c r="S73" t="s">
        <v>342</v>
      </c>
      <c r="T73" t="s">
        <v>342</v>
      </c>
      <c r="U73" t="s">
        <v>342</v>
      </c>
      <c r="V73" t="s">
        <v>348</v>
      </c>
      <c r="W73">
        <v>1</v>
      </c>
      <c r="X73" t="s">
        <v>757</v>
      </c>
      <c r="Y73">
        <v>630093655</v>
      </c>
      <c r="Z73">
        <v>45317</v>
      </c>
      <c r="AA73">
        <v>13410</v>
      </c>
      <c r="AB73" s="57">
        <v>18</v>
      </c>
      <c r="AC73">
        <v>13410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40378.5</v>
      </c>
      <c r="AN73">
        <v>0</v>
      </c>
      <c r="AO73">
        <v>18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Y73" t="str">
        <f t="shared" si="22"/>
        <v>xxxx</v>
      </c>
      <c r="AZ73" t="e">
        <f>VLOOKUP(Tabela1[[#This Row],[Nr klienta]],Baza_odb!$A$2:$A$90,1,FALSE)</f>
        <v>#N/A</v>
      </c>
      <c r="BA73" s="77"/>
      <c r="BB73" s="77">
        <v>26</v>
      </c>
      <c r="BC73" s="77"/>
      <c r="BD73" s="77"/>
      <c r="BE73" s="77"/>
    </row>
    <row r="74" spans="1:57" x14ac:dyDescent="0.25">
      <c r="A74" s="25">
        <v>3240517067</v>
      </c>
      <c r="B74">
        <v>2702950</v>
      </c>
      <c r="C74" t="s">
        <v>839</v>
      </c>
      <c r="D74" t="s">
        <v>840</v>
      </c>
      <c r="E74" t="s">
        <v>841</v>
      </c>
      <c r="F74">
        <v>7016694</v>
      </c>
      <c r="G74" t="s">
        <v>342</v>
      </c>
      <c r="H74" t="s">
        <v>842</v>
      </c>
      <c r="I74">
        <v>3063</v>
      </c>
      <c r="J74" t="s">
        <v>417</v>
      </c>
      <c r="K74" t="s">
        <v>342</v>
      </c>
      <c r="L74" t="s">
        <v>345</v>
      </c>
      <c r="M74">
        <v>3063</v>
      </c>
      <c r="N74">
        <v>7112</v>
      </c>
      <c r="O74" t="s">
        <v>16928</v>
      </c>
      <c r="P74" t="s">
        <v>655</v>
      </c>
      <c r="Q74" t="s">
        <v>342</v>
      </c>
      <c r="R74" t="s">
        <v>342</v>
      </c>
      <c r="S74" t="s">
        <v>342</v>
      </c>
      <c r="T74" t="s">
        <v>342</v>
      </c>
      <c r="U74" t="s">
        <v>342</v>
      </c>
      <c r="V74" t="s">
        <v>348</v>
      </c>
      <c r="W74">
        <v>1</v>
      </c>
      <c r="X74" t="s">
        <v>757</v>
      </c>
      <c r="Y74">
        <v>630093656</v>
      </c>
      <c r="Z74">
        <v>45317</v>
      </c>
      <c r="AA74">
        <v>6750</v>
      </c>
      <c r="AB74" s="58">
        <v>9</v>
      </c>
      <c r="AC74">
        <v>6750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20947.5</v>
      </c>
      <c r="AN74">
        <v>0</v>
      </c>
      <c r="AO74">
        <v>9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Y74" t="str">
        <f t="shared" si="22"/>
        <v>xxxx</v>
      </c>
      <c r="AZ74" t="e">
        <f>VLOOKUP(Tabela1[[#This Row],[Nr klienta]],Baza_odb!$A$2:$A$90,1,FALSE)</f>
        <v>#N/A</v>
      </c>
      <c r="BA74" s="77"/>
      <c r="BB74" s="77">
        <v>13</v>
      </c>
      <c r="BC74" s="77"/>
      <c r="BD74" s="77"/>
      <c r="BE74" s="77"/>
    </row>
    <row r="75" spans="1:57" x14ac:dyDescent="0.25">
      <c r="A75" s="25">
        <v>3240515803</v>
      </c>
      <c r="B75">
        <v>2704403</v>
      </c>
      <c r="C75" t="s">
        <v>999</v>
      </c>
      <c r="D75" t="s">
        <v>1000</v>
      </c>
      <c r="E75" t="s">
        <v>1001</v>
      </c>
      <c r="F75" t="s">
        <v>342</v>
      </c>
      <c r="G75">
        <v>52</v>
      </c>
      <c r="H75" t="s">
        <v>1002</v>
      </c>
      <c r="I75">
        <v>1505</v>
      </c>
      <c r="J75" t="s">
        <v>625</v>
      </c>
      <c r="K75" t="s">
        <v>342</v>
      </c>
      <c r="L75" t="s">
        <v>345</v>
      </c>
      <c r="M75">
        <v>1505</v>
      </c>
      <c r="N75">
        <v>7108</v>
      </c>
      <c r="O75" t="s">
        <v>16928</v>
      </c>
      <c r="P75" t="s">
        <v>346</v>
      </c>
      <c r="Q75">
        <v>160175751</v>
      </c>
      <c r="R75">
        <v>1104384</v>
      </c>
      <c r="S75" t="s">
        <v>626</v>
      </c>
      <c r="T75" t="s">
        <v>342</v>
      </c>
      <c r="U75" t="s">
        <v>342</v>
      </c>
      <c r="V75" t="s">
        <v>348</v>
      </c>
      <c r="W75">
        <v>1</v>
      </c>
      <c r="X75" t="s">
        <v>757</v>
      </c>
      <c r="Y75">
        <v>160175751</v>
      </c>
      <c r="Z75">
        <v>45317</v>
      </c>
      <c r="AA75">
        <v>3100.64</v>
      </c>
      <c r="AB75" s="58">
        <v>9</v>
      </c>
      <c r="AC75">
        <v>0</v>
      </c>
      <c r="AD75">
        <v>3100.64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40170</v>
      </c>
      <c r="AN75">
        <v>0</v>
      </c>
      <c r="AO75">
        <v>0</v>
      </c>
      <c r="AP75">
        <v>0</v>
      </c>
      <c r="AQ75">
        <v>9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Y75" t="str">
        <f t="shared" si="22"/>
        <v>Republ. Czeska</v>
      </c>
      <c r="AZ75">
        <f>VLOOKUP(Tabela1[[#This Row],[Nr klienta]],Baza_odb!$A$2:$A$90,1,FALSE)</f>
        <v>2704403</v>
      </c>
      <c r="BA75" s="77"/>
      <c r="BB75" s="77">
        <v>8</v>
      </c>
      <c r="BC75" s="77"/>
      <c r="BD75" s="77"/>
      <c r="BE75" s="77"/>
    </row>
    <row r="76" spans="1:57" x14ac:dyDescent="0.25">
      <c r="A76" s="25">
        <v>3240515804</v>
      </c>
      <c r="B76">
        <v>2704403</v>
      </c>
      <c r="C76" t="s">
        <v>999</v>
      </c>
      <c r="D76" t="s">
        <v>1000</v>
      </c>
      <c r="E76" t="s">
        <v>1001</v>
      </c>
      <c r="F76" t="s">
        <v>342</v>
      </c>
      <c r="G76">
        <v>52</v>
      </c>
      <c r="H76" t="s">
        <v>1002</v>
      </c>
      <c r="I76">
        <v>3063</v>
      </c>
      <c r="J76" t="s">
        <v>417</v>
      </c>
      <c r="K76" t="s">
        <v>342</v>
      </c>
      <c r="L76" t="s">
        <v>345</v>
      </c>
      <c r="M76">
        <v>3063</v>
      </c>
      <c r="N76">
        <v>7108</v>
      </c>
      <c r="O76" t="s">
        <v>16928</v>
      </c>
      <c r="P76" t="s">
        <v>346</v>
      </c>
      <c r="Q76" t="s">
        <v>342</v>
      </c>
      <c r="R76" t="s">
        <v>342</v>
      </c>
      <c r="S76" t="s">
        <v>342</v>
      </c>
      <c r="T76" t="s">
        <v>342</v>
      </c>
      <c r="U76" t="s">
        <v>342</v>
      </c>
      <c r="V76" t="s">
        <v>348</v>
      </c>
      <c r="W76">
        <v>1</v>
      </c>
      <c r="X76" t="s">
        <v>757</v>
      </c>
      <c r="Y76">
        <v>630093654</v>
      </c>
      <c r="Z76">
        <v>45317</v>
      </c>
      <c r="AA76">
        <v>3510</v>
      </c>
      <c r="AB76" s="58">
        <v>7</v>
      </c>
      <c r="AC76">
        <v>0</v>
      </c>
      <c r="AD76">
        <v>3510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20125</v>
      </c>
      <c r="AN76">
        <v>0</v>
      </c>
      <c r="AO76">
        <v>0</v>
      </c>
      <c r="AP76">
        <v>0</v>
      </c>
      <c r="AQ76">
        <v>7</v>
      </c>
      <c r="AR76">
        <v>0</v>
      </c>
      <c r="AS76">
        <v>0</v>
      </c>
      <c r="AT76">
        <v>195</v>
      </c>
      <c r="AU76">
        <v>0</v>
      </c>
      <c r="AV76">
        <v>0</v>
      </c>
      <c r="AW76">
        <v>0</v>
      </c>
      <c r="AY76" t="str">
        <f t="shared" ref="AY76" si="23">IFERROR(VLOOKUP(B76,BAZA_KL,2,0),"xxxx")</f>
        <v>Republ. Czeska</v>
      </c>
      <c r="AZ76">
        <f>VLOOKUP(Tabela1[[#This Row],[Nr klienta]],Baza_odb!$A$2:$A$90,1,FALSE)</f>
        <v>2704403</v>
      </c>
      <c r="BA76" s="77"/>
      <c r="BB76" s="77">
        <v>9</v>
      </c>
      <c r="BC76" s="77"/>
      <c r="BD76" s="77"/>
      <c r="BE76" s="77"/>
    </row>
    <row r="77" spans="1:57" x14ac:dyDescent="0.25">
      <c r="A77" s="25">
        <v>3240516919</v>
      </c>
      <c r="B77">
        <v>2704458</v>
      </c>
      <c r="C77" t="s">
        <v>369</v>
      </c>
      <c r="D77" t="s">
        <v>370</v>
      </c>
      <c r="E77" t="s">
        <v>371</v>
      </c>
      <c r="F77">
        <v>2024001975</v>
      </c>
      <c r="G77" t="s">
        <v>342</v>
      </c>
      <c r="H77" t="s">
        <v>372</v>
      </c>
      <c r="I77">
        <v>1503</v>
      </c>
      <c r="J77" t="s">
        <v>418</v>
      </c>
      <c r="K77" t="s">
        <v>342</v>
      </c>
      <c r="L77" t="s">
        <v>345</v>
      </c>
      <c r="M77">
        <v>1503</v>
      </c>
      <c r="N77">
        <v>7108</v>
      </c>
      <c r="O77" t="s">
        <v>16928</v>
      </c>
      <c r="P77" t="s">
        <v>346</v>
      </c>
      <c r="Q77">
        <v>524012501</v>
      </c>
      <c r="R77">
        <v>1111534</v>
      </c>
      <c r="S77" t="s">
        <v>419</v>
      </c>
      <c r="T77" t="s">
        <v>342</v>
      </c>
      <c r="U77" t="s">
        <v>342</v>
      </c>
      <c r="V77" t="s">
        <v>348</v>
      </c>
      <c r="W77">
        <v>1</v>
      </c>
      <c r="X77" t="s">
        <v>342</v>
      </c>
      <c r="Y77">
        <v>524012501</v>
      </c>
      <c r="Z77">
        <v>45317</v>
      </c>
      <c r="AA77">
        <v>1244</v>
      </c>
      <c r="AB77" s="58">
        <v>4</v>
      </c>
      <c r="AC77">
        <v>0</v>
      </c>
      <c r="AD77">
        <v>1244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2564.4</v>
      </c>
      <c r="AN77">
        <v>4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Y77" t="str">
        <f t="shared" ref="AY77:AY92" si="24">IFERROR(VLOOKUP(B77,BAZA_KL,2,0),"xxxx")</f>
        <v>Republ. Czeska</v>
      </c>
      <c r="AZ77">
        <f>VLOOKUP(Tabela1[[#This Row],[Nr klienta]],Baza_odb!$A$2:$A$90,1,FALSE)</f>
        <v>2704458</v>
      </c>
      <c r="BA77" s="77"/>
      <c r="BB77" s="77">
        <v>4</v>
      </c>
      <c r="BC77" s="77"/>
      <c r="BD77" s="77"/>
      <c r="BE77" s="77"/>
    </row>
    <row r="78" spans="1:57" x14ac:dyDescent="0.25">
      <c r="A78" s="25">
        <v>3240516926</v>
      </c>
      <c r="B78">
        <v>2704459</v>
      </c>
      <c r="C78" t="s">
        <v>373</v>
      </c>
      <c r="D78" t="s">
        <v>374</v>
      </c>
      <c r="E78" t="s">
        <v>375</v>
      </c>
      <c r="F78">
        <v>2024002114</v>
      </c>
      <c r="G78" t="s">
        <v>342</v>
      </c>
      <c r="H78" t="s">
        <v>376</v>
      </c>
      <c r="I78">
        <v>2122</v>
      </c>
      <c r="J78" t="s">
        <v>667</v>
      </c>
      <c r="K78" t="s">
        <v>342</v>
      </c>
      <c r="L78" t="s">
        <v>345</v>
      </c>
      <c r="M78">
        <v>2122</v>
      </c>
      <c r="N78">
        <v>7112</v>
      </c>
      <c r="O78" t="s">
        <v>16928</v>
      </c>
      <c r="P78" t="s">
        <v>346</v>
      </c>
      <c r="Q78">
        <v>420400447</v>
      </c>
      <c r="R78">
        <v>1112891</v>
      </c>
      <c r="S78" t="s">
        <v>587</v>
      </c>
      <c r="T78" t="s">
        <v>342</v>
      </c>
      <c r="U78" t="s">
        <v>342</v>
      </c>
      <c r="V78" t="s">
        <v>348</v>
      </c>
      <c r="W78">
        <v>1</v>
      </c>
      <c r="X78" t="s">
        <v>342</v>
      </c>
      <c r="Y78">
        <v>420400447</v>
      </c>
      <c r="Z78">
        <v>45317</v>
      </c>
      <c r="AA78">
        <v>2601</v>
      </c>
      <c r="AB78" s="58">
        <v>8</v>
      </c>
      <c r="AC78">
        <v>2601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9467.64</v>
      </c>
      <c r="AN78">
        <v>0</v>
      </c>
      <c r="AO78">
        <v>0</v>
      </c>
      <c r="AP78">
        <v>0</v>
      </c>
      <c r="AQ78">
        <v>8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Y78" t="str">
        <f t="shared" si="24"/>
        <v>Republ. Czeska</v>
      </c>
      <c r="AZ78">
        <f>VLOOKUP(Tabela1[[#This Row],[Nr klienta]],Baza_odb!$A$2:$A$90,1,FALSE)</f>
        <v>2704459</v>
      </c>
      <c r="BA78" s="77"/>
      <c r="BB78" s="77">
        <v>6</v>
      </c>
      <c r="BC78" s="77"/>
      <c r="BD78" s="77"/>
      <c r="BE78" s="77"/>
    </row>
    <row r="79" spans="1:57" x14ac:dyDescent="0.25">
      <c r="A79" s="25">
        <v>3240516920</v>
      </c>
      <c r="B79">
        <v>2704459</v>
      </c>
      <c r="C79" t="s">
        <v>373</v>
      </c>
      <c r="D79" t="s">
        <v>374</v>
      </c>
      <c r="E79" t="s">
        <v>375</v>
      </c>
      <c r="F79">
        <v>2024002008</v>
      </c>
      <c r="G79" t="s">
        <v>342</v>
      </c>
      <c r="H79" t="s">
        <v>376</v>
      </c>
      <c r="I79">
        <v>1503</v>
      </c>
      <c r="J79" t="s">
        <v>418</v>
      </c>
      <c r="K79" t="s">
        <v>342</v>
      </c>
      <c r="L79" t="s">
        <v>345</v>
      </c>
      <c r="M79">
        <v>1503</v>
      </c>
      <c r="N79">
        <v>7108</v>
      </c>
      <c r="O79" t="s">
        <v>16928</v>
      </c>
      <c r="P79" t="s">
        <v>346</v>
      </c>
      <c r="Q79">
        <v>524012501</v>
      </c>
      <c r="R79">
        <v>1111534</v>
      </c>
      <c r="S79" t="s">
        <v>419</v>
      </c>
      <c r="T79" t="s">
        <v>342</v>
      </c>
      <c r="U79" t="s">
        <v>342</v>
      </c>
      <c r="V79" t="s">
        <v>348</v>
      </c>
      <c r="W79">
        <v>1</v>
      </c>
      <c r="X79" t="s">
        <v>342</v>
      </c>
      <c r="Y79">
        <v>524012501</v>
      </c>
      <c r="Z79">
        <v>45317</v>
      </c>
      <c r="AA79">
        <v>1384</v>
      </c>
      <c r="AB79" s="58">
        <v>4</v>
      </c>
      <c r="AC79">
        <v>0</v>
      </c>
      <c r="AD79">
        <v>1384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2935.2</v>
      </c>
      <c r="AN79">
        <v>4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Y79" t="str">
        <f t="shared" si="24"/>
        <v>Republ. Czeska</v>
      </c>
      <c r="AZ79">
        <f>VLOOKUP(Tabela1[[#This Row],[Nr klienta]],Baza_odb!$A$2:$A$90,1,FALSE)</f>
        <v>2704459</v>
      </c>
      <c r="BA79" s="77"/>
      <c r="BB79" s="77">
        <v>4</v>
      </c>
      <c r="BC79" s="77"/>
      <c r="BD79" s="77"/>
      <c r="BE79" s="77"/>
    </row>
    <row r="80" spans="1:57" x14ac:dyDescent="0.25">
      <c r="A80" s="25">
        <v>3240517170</v>
      </c>
      <c r="B80">
        <v>2704459</v>
      </c>
      <c r="C80" t="s">
        <v>373</v>
      </c>
      <c r="D80" t="s">
        <v>374</v>
      </c>
      <c r="E80" t="s">
        <v>375</v>
      </c>
      <c r="F80">
        <v>2024002352</v>
      </c>
      <c r="G80" t="s">
        <v>342</v>
      </c>
      <c r="H80" t="s">
        <v>376</v>
      </c>
      <c r="I80">
        <v>2122</v>
      </c>
      <c r="J80" t="s">
        <v>667</v>
      </c>
      <c r="K80" t="s">
        <v>342</v>
      </c>
      <c r="L80" t="s">
        <v>345</v>
      </c>
      <c r="M80">
        <v>2122</v>
      </c>
      <c r="N80">
        <v>7112</v>
      </c>
      <c r="O80" t="s">
        <v>16928</v>
      </c>
      <c r="P80" t="s">
        <v>346</v>
      </c>
      <c r="Q80">
        <v>420400447</v>
      </c>
      <c r="R80">
        <v>1112891</v>
      </c>
      <c r="S80" t="s">
        <v>587</v>
      </c>
      <c r="T80" t="s">
        <v>342</v>
      </c>
      <c r="U80" t="s">
        <v>342</v>
      </c>
      <c r="V80" t="s">
        <v>348</v>
      </c>
      <c r="W80">
        <v>1</v>
      </c>
      <c r="X80" t="s">
        <v>342</v>
      </c>
      <c r="Y80">
        <v>420400447</v>
      </c>
      <c r="Z80">
        <v>45317</v>
      </c>
      <c r="AA80">
        <v>1411.2</v>
      </c>
      <c r="AB80" s="58">
        <v>6</v>
      </c>
      <c r="AC80">
        <v>1411.2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7342.4</v>
      </c>
      <c r="AN80">
        <v>0</v>
      </c>
      <c r="AO80">
        <v>0</v>
      </c>
      <c r="AP80">
        <v>0</v>
      </c>
      <c r="AQ80">
        <v>6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Y80" t="str">
        <f t="shared" si="24"/>
        <v>Republ. Czeska</v>
      </c>
      <c r="AZ80">
        <f>VLOOKUP(Tabela1[[#This Row],[Nr klienta]],Baza_odb!$A$2:$A$90,1,FALSE)</f>
        <v>2704459</v>
      </c>
      <c r="BA80" s="77"/>
      <c r="BB80" s="77">
        <v>3</v>
      </c>
      <c r="BC80" s="77"/>
      <c r="BD80" s="77"/>
      <c r="BE80" s="77"/>
    </row>
    <row r="81" spans="1:57" x14ac:dyDescent="0.25">
      <c r="A81" s="25">
        <v>3240516918</v>
      </c>
      <c r="B81">
        <v>2704460</v>
      </c>
      <c r="C81" t="s">
        <v>377</v>
      </c>
      <c r="D81" t="s">
        <v>378</v>
      </c>
      <c r="E81" t="s">
        <v>379</v>
      </c>
      <c r="F81">
        <v>2024001916</v>
      </c>
      <c r="G81" t="s">
        <v>342</v>
      </c>
      <c r="H81" t="s">
        <v>380</v>
      </c>
      <c r="I81">
        <v>1503</v>
      </c>
      <c r="J81" t="s">
        <v>418</v>
      </c>
      <c r="K81" t="s">
        <v>342</v>
      </c>
      <c r="L81" t="s">
        <v>345</v>
      </c>
      <c r="M81">
        <v>1503</v>
      </c>
      <c r="N81">
        <v>7108</v>
      </c>
      <c r="O81" t="s">
        <v>16928</v>
      </c>
      <c r="P81" t="s">
        <v>346</v>
      </c>
      <c r="Q81">
        <v>524012501</v>
      </c>
      <c r="R81">
        <v>1111534</v>
      </c>
      <c r="S81" t="s">
        <v>419</v>
      </c>
      <c r="T81" t="s">
        <v>342</v>
      </c>
      <c r="U81" t="s">
        <v>342</v>
      </c>
      <c r="V81" t="s">
        <v>348</v>
      </c>
      <c r="W81">
        <v>1</v>
      </c>
      <c r="X81" t="s">
        <v>342</v>
      </c>
      <c r="Y81">
        <v>524012501</v>
      </c>
      <c r="Z81">
        <v>45317</v>
      </c>
      <c r="AA81">
        <v>1702</v>
      </c>
      <c r="AB81" s="58">
        <v>5</v>
      </c>
      <c r="AC81">
        <v>0</v>
      </c>
      <c r="AD81">
        <v>1702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3362.4</v>
      </c>
      <c r="AN81">
        <v>5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Y81" t="str">
        <f t="shared" si="24"/>
        <v>Republ. Czeska</v>
      </c>
      <c r="AZ81">
        <f>VLOOKUP(Tabela1[[#This Row],[Nr klienta]],Baza_odb!$A$2:$A$90,1,FALSE)</f>
        <v>2704460</v>
      </c>
      <c r="BA81" s="77"/>
      <c r="BB81" s="77">
        <v>5</v>
      </c>
      <c r="BC81" s="77"/>
      <c r="BD81" s="77"/>
      <c r="BE81" s="77"/>
    </row>
    <row r="82" spans="1:57" x14ac:dyDescent="0.25">
      <c r="A82" s="25">
        <v>3240515552</v>
      </c>
      <c r="B82">
        <v>2704842</v>
      </c>
      <c r="C82" t="s">
        <v>956</v>
      </c>
      <c r="D82" t="s">
        <v>957</v>
      </c>
      <c r="E82" t="s">
        <v>958</v>
      </c>
      <c r="F82">
        <v>4505113727</v>
      </c>
      <c r="G82" t="s">
        <v>342</v>
      </c>
      <c r="H82" t="s">
        <v>959</v>
      </c>
      <c r="I82">
        <v>2033</v>
      </c>
      <c r="J82" t="s">
        <v>603</v>
      </c>
      <c r="K82" t="s">
        <v>342</v>
      </c>
      <c r="L82" t="s">
        <v>345</v>
      </c>
      <c r="M82">
        <v>2033</v>
      </c>
      <c r="N82">
        <v>7108</v>
      </c>
      <c r="O82" t="s">
        <v>16928</v>
      </c>
      <c r="P82" t="s">
        <v>346</v>
      </c>
      <c r="Q82" t="s">
        <v>342</v>
      </c>
      <c r="R82" t="s">
        <v>342</v>
      </c>
      <c r="S82" t="s">
        <v>342</v>
      </c>
      <c r="T82" t="s">
        <v>342</v>
      </c>
      <c r="U82" t="s">
        <v>342</v>
      </c>
      <c r="V82" t="s">
        <v>348</v>
      </c>
      <c r="W82">
        <v>1</v>
      </c>
      <c r="X82" t="s">
        <v>16956</v>
      </c>
      <c r="Y82">
        <v>330163548</v>
      </c>
      <c r="Z82">
        <v>45317</v>
      </c>
      <c r="AA82">
        <v>3143.52</v>
      </c>
      <c r="AB82" s="58">
        <v>14</v>
      </c>
      <c r="AC82">
        <v>0</v>
      </c>
      <c r="AD82">
        <v>3143.52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15320.79</v>
      </c>
      <c r="AN82">
        <v>14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Y82" t="str">
        <f t="shared" si="24"/>
        <v>xxxx</v>
      </c>
      <c r="AZ82" t="e">
        <f>VLOOKUP(Tabela1[[#This Row],[Nr klienta]],Baza_odb!$A$2:$A$90,1,FALSE)</f>
        <v>#N/A</v>
      </c>
      <c r="BA82" s="77"/>
      <c r="BB82" s="77">
        <v>8</v>
      </c>
      <c r="BC82" s="77"/>
      <c r="BD82" s="77"/>
      <c r="BE82" s="77"/>
    </row>
    <row r="83" spans="1:57" x14ac:dyDescent="0.25">
      <c r="A83" s="25">
        <v>3240515941</v>
      </c>
      <c r="B83">
        <v>2705311</v>
      </c>
      <c r="C83" t="s">
        <v>1166</v>
      </c>
      <c r="D83" t="s">
        <v>1167</v>
      </c>
      <c r="E83" t="s">
        <v>1168</v>
      </c>
      <c r="F83" t="s">
        <v>16977</v>
      </c>
      <c r="G83" t="s">
        <v>342</v>
      </c>
      <c r="H83" t="s">
        <v>1169</v>
      </c>
      <c r="I83">
        <v>1505</v>
      </c>
      <c r="J83" t="s">
        <v>625</v>
      </c>
      <c r="K83" t="s">
        <v>342</v>
      </c>
      <c r="L83" t="s">
        <v>345</v>
      </c>
      <c r="M83">
        <v>1505</v>
      </c>
      <c r="N83">
        <v>7108</v>
      </c>
      <c r="O83" t="s">
        <v>16928</v>
      </c>
      <c r="P83" t="s">
        <v>346</v>
      </c>
      <c r="Q83">
        <v>160175729</v>
      </c>
      <c r="R83">
        <v>1116392</v>
      </c>
      <c r="S83" t="s">
        <v>1191</v>
      </c>
      <c r="T83" t="s">
        <v>342</v>
      </c>
      <c r="U83" t="s">
        <v>342</v>
      </c>
      <c r="V83" t="s">
        <v>348</v>
      </c>
      <c r="W83">
        <v>1</v>
      </c>
      <c r="X83" t="s">
        <v>342</v>
      </c>
      <c r="Y83">
        <v>160175729</v>
      </c>
      <c r="Z83">
        <v>45317</v>
      </c>
      <c r="AA83">
        <v>1347.1</v>
      </c>
      <c r="AB83" s="58">
        <v>3</v>
      </c>
      <c r="AC83">
        <v>0</v>
      </c>
      <c r="AD83">
        <v>1347.1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9100</v>
      </c>
      <c r="AN83">
        <v>0</v>
      </c>
      <c r="AO83">
        <v>0</v>
      </c>
      <c r="AP83">
        <v>0</v>
      </c>
      <c r="AQ83">
        <v>3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Y83" t="str">
        <f t="shared" si="24"/>
        <v>xxxx</v>
      </c>
      <c r="AZ83" t="e">
        <f>VLOOKUP(Tabela1[[#This Row],[Nr klienta]],Baza_odb!$A$2:$A$90,1,FALSE)</f>
        <v>#N/A</v>
      </c>
      <c r="BA83" s="77"/>
      <c r="BB83" s="77">
        <v>4</v>
      </c>
      <c r="BC83" s="77"/>
      <c r="BD83" s="77"/>
      <c r="BE83" s="77"/>
    </row>
    <row r="84" spans="1:57" x14ac:dyDescent="0.25">
      <c r="A84" s="25">
        <v>3240516872</v>
      </c>
      <c r="B84">
        <v>2705404</v>
      </c>
      <c r="C84" t="s">
        <v>656</v>
      </c>
      <c r="D84" t="s">
        <v>657</v>
      </c>
      <c r="E84" t="s">
        <v>658</v>
      </c>
      <c r="F84">
        <v>3103622507</v>
      </c>
      <c r="G84" t="s">
        <v>342</v>
      </c>
      <c r="H84" t="s">
        <v>659</v>
      </c>
      <c r="I84">
        <v>1503</v>
      </c>
      <c r="J84" t="s">
        <v>418</v>
      </c>
      <c r="K84" t="s">
        <v>342</v>
      </c>
      <c r="L84" t="s">
        <v>345</v>
      </c>
      <c r="M84">
        <v>1503</v>
      </c>
      <c r="N84">
        <v>7108</v>
      </c>
      <c r="O84" t="s">
        <v>16928</v>
      </c>
      <c r="P84" t="s">
        <v>346</v>
      </c>
      <c r="Q84">
        <v>524012501</v>
      </c>
      <c r="R84">
        <v>1111534</v>
      </c>
      <c r="S84" t="s">
        <v>419</v>
      </c>
      <c r="T84" t="s">
        <v>342</v>
      </c>
      <c r="U84" t="s">
        <v>342</v>
      </c>
      <c r="V84" t="s">
        <v>348</v>
      </c>
      <c r="W84">
        <v>1</v>
      </c>
      <c r="X84" t="s">
        <v>342</v>
      </c>
      <c r="Y84">
        <v>524012501</v>
      </c>
      <c r="Z84">
        <v>45317</v>
      </c>
      <c r="AA84">
        <v>3939.68</v>
      </c>
      <c r="AB84" s="58">
        <v>11</v>
      </c>
      <c r="AC84">
        <v>0</v>
      </c>
      <c r="AD84">
        <v>3939.68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13839.96</v>
      </c>
      <c r="AN84">
        <v>11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Y84" t="str">
        <f t="shared" si="24"/>
        <v>Republ. Czeska</v>
      </c>
      <c r="AZ84">
        <f>VLOOKUP(Tabela1[[#This Row],[Nr klienta]],Baza_odb!$A$2:$A$90,1,FALSE)</f>
        <v>2705404</v>
      </c>
      <c r="BA84" s="77"/>
      <c r="BB84" s="77">
        <v>15</v>
      </c>
      <c r="BC84" s="77">
        <v>15</v>
      </c>
      <c r="BD84" s="77"/>
      <c r="BE84" s="77"/>
    </row>
    <row r="85" spans="1:57" x14ac:dyDescent="0.25">
      <c r="A85" s="25">
        <v>3240516871</v>
      </c>
      <c r="B85">
        <v>2705408</v>
      </c>
      <c r="C85" t="s">
        <v>660</v>
      </c>
      <c r="D85" t="s">
        <v>661</v>
      </c>
      <c r="E85" t="s">
        <v>662</v>
      </c>
      <c r="F85">
        <v>3103622513</v>
      </c>
      <c r="G85" t="s">
        <v>342</v>
      </c>
      <c r="H85" t="s">
        <v>624</v>
      </c>
      <c r="I85">
        <v>1503</v>
      </c>
      <c r="J85" t="s">
        <v>418</v>
      </c>
      <c r="K85" t="s">
        <v>342</v>
      </c>
      <c r="L85" t="s">
        <v>345</v>
      </c>
      <c r="M85">
        <v>1503</v>
      </c>
      <c r="N85">
        <v>7108</v>
      </c>
      <c r="O85" t="s">
        <v>16928</v>
      </c>
      <c r="P85" t="s">
        <v>346</v>
      </c>
      <c r="Q85">
        <v>524012501</v>
      </c>
      <c r="R85">
        <v>1111534</v>
      </c>
      <c r="S85" t="s">
        <v>419</v>
      </c>
      <c r="T85" t="s">
        <v>342</v>
      </c>
      <c r="U85" t="s">
        <v>342</v>
      </c>
      <c r="V85" t="s">
        <v>348</v>
      </c>
      <c r="W85">
        <v>1</v>
      </c>
      <c r="X85" t="s">
        <v>342</v>
      </c>
      <c r="Y85">
        <v>524012501</v>
      </c>
      <c r="Z85">
        <v>45317</v>
      </c>
      <c r="AA85">
        <v>2525.4</v>
      </c>
      <c r="AB85" s="58">
        <v>9</v>
      </c>
      <c r="AC85">
        <v>0</v>
      </c>
      <c r="AD85">
        <v>2525.4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8815.94</v>
      </c>
      <c r="AN85">
        <v>9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Y85" t="str">
        <f t="shared" si="24"/>
        <v>Republ. Czeska</v>
      </c>
      <c r="AZ85">
        <f>VLOOKUP(Tabela1[[#This Row],[Nr klienta]],Baza_odb!$A$2:$A$90,1,FALSE)</f>
        <v>2705408</v>
      </c>
      <c r="BA85" s="77"/>
      <c r="BB85" s="77">
        <v>7</v>
      </c>
      <c r="BC85" s="77"/>
      <c r="BD85" s="77"/>
      <c r="BE85" s="77"/>
    </row>
    <row r="86" spans="1:57" x14ac:dyDescent="0.25">
      <c r="A86" s="25">
        <v>3240516954</v>
      </c>
      <c r="B86">
        <v>2705428</v>
      </c>
      <c r="C86" t="s">
        <v>663</v>
      </c>
      <c r="D86" t="s">
        <v>664</v>
      </c>
      <c r="E86" t="s">
        <v>665</v>
      </c>
      <c r="F86">
        <v>75626012402</v>
      </c>
      <c r="G86" t="s">
        <v>342</v>
      </c>
      <c r="H86" t="s">
        <v>666</v>
      </c>
      <c r="I86">
        <v>2122</v>
      </c>
      <c r="J86" t="s">
        <v>667</v>
      </c>
      <c r="K86" t="s">
        <v>342</v>
      </c>
      <c r="L86" t="s">
        <v>345</v>
      </c>
      <c r="M86">
        <v>2122</v>
      </c>
      <c r="N86">
        <v>7112</v>
      </c>
      <c r="O86" t="s">
        <v>16928</v>
      </c>
      <c r="P86" t="s">
        <v>346</v>
      </c>
      <c r="Q86">
        <v>420400448</v>
      </c>
      <c r="R86">
        <v>1116546</v>
      </c>
      <c r="S86" t="s">
        <v>668</v>
      </c>
      <c r="T86" t="s">
        <v>342</v>
      </c>
      <c r="U86" t="s">
        <v>342</v>
      </c>
      <c r="V86" t="s">
        <v>348</v>
      </c>
      <c r="W86">
        <v>1</v>
      </c>
      <c r="X86" t="s">
        <v>342</v>
      </c>
      <c r="Y86">
        <v>420400448</v>
      </c>
      <c r="Z86">
        <v>45317</v>
      </c>
      <c r="AA86">
        <v>1004.21</v>
      </c>
      <c r="AB86" s="58">
        <v>2</v>
      </c>
      <c r="AC86">
        <v>1004.21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20755.2</v>
      </c>
      <c r="AN86">
        <v>2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Y86" t="str">
        <f t="shared" si="24"/>
        <v>xxxx</v>
      </c>
      <c r="AZ86" t="e">
        <f>VLOOKUP(Tabela1[[#This Row],[Nr klienta]],Baza_odb!$A$2:$A$90,1,FALSE)</f>
        <v>#N/A</v>
      </c>
      <c r="BA86" s="77"/>
      <c r="BB86" s="77">
        <v>2</v>
      </c>
      <c r="BC86" s="77"/>
      <c r="BD86" s="77"/>
      <c r="BE86" s="77"/>
    </row>
    <row r="87" spans="1:57" x14ac:dyDescent="0.25">
      <c r="A87" s="25">
        <v>3240516949</v>
      </c>
      <c r="B87">
        <v>2705428</v>
      </c>
      <c r="C87" t="s">
        <v>663</v>
      </c>
      <c r="D87" t="s">
        <v>664</v>
      </c>
      <c r="E87" t="s">
        <v>665</v>
      </c>
      <c r="F87">
        <v>75626012401</v>
      </c>
      <c r="G87" t="s">
        <v>342</v>
      </c>
      <c r="H87" t="s">
        <v>666</v>
      </c>
      <c r="I87">
        <v>2122</v>
      </c>
      <c r="J87" t="s">
        <v>667</v>
      </c>
      <c r="K87" t="s">
        <v>342</v>
      </c>
      <c r="L87" t="s">
        <v>345</v>
      </c>
      <c r="M87">
        <v>2122</v>
      </c>
      <c r="N87">
        <v>7112</v>
      </c>
      <c r="O87" t="s">
        <v>16928</v>
      </c>
      <c r="P87" t="s">
        <v>346</v>
      </c>
      <c r="Q87">
        <v>420400448</v>
      </c>
      <c r="R87">
        <v>1116546</v>
      </c>
      <c r="S87" t="s">
        <v>668</v>
      </c>
      <c r="T87" t="s">
        <v>342</v>
      </c>
      <c r="U87" t="s">
        <v>342</v>
      </c>
      <c r="V87" t="s">
        <v>348</v>
      </c>
      <c r="W87">
        <v>1</v>
      </c>
      <c r="X87" t="s">
        <v>342</v>
      </c>
      <c r="Y87">
        <v>420400448</v>
      </c>
      <c r="Z87">
        <v>45317</v>
      </c>
      <c r="AA87">
        <v>864</v>
      </c>
      <c r="AB87" s="58">
        <v>3</v>
      </c>
      <c r="AC87">
        <v>864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15897.6</v>
      </c>
      <c r="AN87">
        <v>3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Y87" t="str">
        <f t="shared" si="24"/>
        <v>xxxx</v>
      </c>
      <c r="AZ87" t="e">
        <f>VLOOKUP(Tabela1[[#This Row],[Nr klienta]],Baza_odb!$A$2:$A$90,1,FALSE)</f>
        <v>#N/A</v>
      </c>
      <c r="BA87" s="77"/>
      <c r="BB87" s="77">
        <v>2</v>
      </c>
      <c r="BC87" s="77"/>
      <c r="BD87" s="77"/>
      <c r="BE87" s="77"/>
    </row>
    <row r="88" spans="1:57" x14ac:dyDescent="0.25">
      <c r="A88" s="25">
        <v>3240516778</v>
      </c>
      <c r="B88">
        <v>2705505</v>
      </c>
      <c r="C88" t="s">
        <v>424</v>
      </c>
      <c r="D88" t="s">
        <v>425</v>
      </c>
      <c r="E88" t="s">
        <v>426</v>
      </c>
      <c r="F88">
        <v>66793027</v>
      </c>
      <c r="G88" t="s">
        <v>342</v>
      </c>
      <c r="H88">
        <v>2360</v>
      </c>
      <c r="I88">
        <v>1503</v>
      </c>
      <c r="J88" t="s">
        <v>418</v>
      </c>
      <c r="K88" t="s">
        <v>342</v>
      </c>
      <c r="L88" t="s">
        <v>345</v>
      </c>
      <c r="M88">
        <v>1503</v>
      </c>
      <c r="N88">
        <v>7108</v>
      </c>
      <c r="O88" t="s">
        <v>16928</v>
      </c>
      <c r="P88" t="s">
        <v>346</v>
      </c>
      <c r="Q88">
        <v>524012522</v>
      </c>
      <c r="R88">
        <v>1111534</v>
      </c>
      <c r="S88" t="s">
        <v>419</v>
      </c>
      <c r="T88" t="s">
        <v>342</v>
      </c>
      <c r="U88" t="s">
        <v>342</v>
      </c>
      <c r="V88" t="s">
        <v>348</v>
      </c>
      <c r="W88">
        <v>1</v>
      </c>
      <c r="X88" t="s">
        <v>342</v>
      </c>
      <c r="Y88">
        <v>524012522</v>
      </c>
      <c r="Z88">
        <v>45317</v>
      </c>
      <c r="AA88">
        <v>4522.7</v>
      </c>
      <c r="AB88" s="58">
        <v>14</v>
      </c>
      <c r="AC88">
        <v>105.3</v>
      </c>
      <c r="AD88">
        <v>4417.3999999999996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18328.78</v>
      </c>
      <c r="AN88">
        <v>14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Y88" t="str">
        <f t="shared" si="24"/>
        <v>Węgry</v>
      </c>
      <c r="AZ88">
        <f>VLOOKUP(Tabela1[[#This Row],[Nr klienta]],Baza_odb!$A$2:$A$90,1,FALSE)</f>
        <v>2705505</v>
      </c>
      <c r="BA88" s="77"/>
      <c r="BB88" s="77">
        <v>12</v>
      </c>
      <c r="BC88" s="77"/>
      <c r="BD88" s="77"/>
      <c r="BE88" s="77"/>
    </row>
    <row r="89" spans="1:57" x14ac:dyDescent="0.25">
      <c r="A89" s="25">
        <v>3240516045</v>
      </c>
      <c r="B89">
        <v>2705535</v>
      </c>
      <c r="C89" t="s">
        <v>427</v>
      </c>
      <c r="D89" t="s">
        <v>428</v>
      </c>
      <c r="E89" t="s">
        <v>429</v>
      </c>
      <c r="F89">
        <v>72049741</v>
      </c>
      <c r="G89" t="s">
        <v>342</v>
      </c>
      <c r="H89">
        <v>8253</v>
      </c>
      <c r="I89">
        <v>1503</v>
      </c>
      <c r="J89" t="s">
        <v>418</v>
      </c>
      <c r="K89" t="s">
        <v>342</v>
      </c>
      <c r="L89" t="s">
        <v>345</v>
      </c>
      <c r="M89">
        <v>1503</v>
      </c>
      <c r="N89">
        <v>7108</v>
      </c>
      <c r="O89" t="s">
        <v>16928</v>
      </c>
      <c r="P89" t="s">
        <v>346</v>
      </c>
      <c r="Q89">
        <v>524012522</v>
      </c>
      <c r="R89">
        <v>1111534</v>
      </c>
      <c r="S89" t="s">
        <v>419</v>
      </c>
      <c r="T89" t="s">
        <v>342</v>
      </c>
      <c r="U89" t="s">
        <v>342</v>
      </c>
      <c r="V89" t="s">
        <v>348</v>
      </c>
      <c r="W89">
        <v>1</v>
      </c>
      <c r="X89" t="s">
        <v>342</v>
      </c>
      <c r="Y89">
        <v>524012522</v>
      </c>
      <c r="Z89">
        <v>45317</v>
      </c>
      <c r="AA89">
        <v>550.6</v>
      </c>
      <c r="AB89" s="58">
        <v>4</v>
      </c>
      <c r="AC89">
        <v>21.6</v>
      </c>
      <c r="AD89">
        <v>529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2147.3200000000002</v>
      </c>
      <c r="AN89">
        <v>4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Y89" t="str">
        <f t="shared" si="24"/>
        <v>Słowacja</v>
      </c>
      <c r="AZ89">
        <f>VLOOKUP(Tabela1[[#This Row],[Nr klienta]],Baza_odb!$A$2:$A$90,1,FALSE)</f>
        <v>2705535</v>
      </c>
      <c r="BA89" s="77"/>
      <c r="BB89" s="77">
        <v>2</v>
      </c>
      <c r="BC89" s="77"/>
      <c r="BD89" s="77"/>
      <c r="BE89" s="77"/>
    </row>
    <row r="90" spans="1:57" x14ac:dyDescent="0.25">
      <c r="A90" s="25">
        <v>3240516046</v>
      </c>
      <c r="B90">
        <v>2705536</v>
      </c>
      <c r="C90" t="s">
        <v>430</v>
      </c>
      <c r="D90" t="s">
        <v>431</v>
      </c>
      <c r="E90" t="s">
        <v>432</v>
      </c>
      <c r="F90">
        <v>72050055</v>
      </c>
      <c r="G90" t="s">
        <v>342</v>
      </c>
      <c r="H90" t="s">
        <v>433</v>
      </c>
      <c r="I90">
        <v>1503</v>
      </c>
      <c r="J90" t="s">
        <v>418</v>
      </c>
      <c r="K90" t="s">
        <v>342</v>
      </c>
      <c r="L90" t="s">
        <v>345</v>
      </c>
      <c r="M90">
        <v>1503</v>
      </c>
      <c r="N90">
        <v>7108</v>
      </c>
      <c r="O90" t="s">
        <v>16928</v>
      </c>
      <c r="P90" t="s">
        <v>346</v>
      </c>
      <c r="Q90">
        <v>524012522</v>
      </c>
      <c r="R90">
        <v>1111534</v>
      </c>
      <c r="S90" t="s">
        <v>419</v>
      </c>
      <c r="T90" t="s">
        <v>342</v>
      </c>
      <c r="U90" t="s">
        <v>342</v>
      </c>
      <c r="V90" t="s">
        <v>348</v>
      </c>
      <c r="W90">
        <v>1</v>
      </c>
      <c r="X90" t="s">
        <v>342</v>
      </c>
      <c r="Y90">
        <v>524012522</v>
      </c>
      <c r="Z90">
        <v>45317</v>
      </c>
      <c r="AA90">
        <v>1929.6</v>
      </c>
      <c r="AB90" s="58">
        <v>5</v>
      </c>
      <c r="AC90">
        <v>43.2</v>
      </c>
      <c r="AD90">
        <v>1886.4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7579.6</v>
      </c>
      <c r="AN90">
        <v>5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Y90" t="str">
        <f t="shared" si="24"/>
        <v>Słowacja</v>
      </c>
      <c r="AZ90">
        <f>VLOOKUP(Tabela1[[#This Row],[Nr klienta]],Baza_odb!$A$2:$A$90,1,FALSE)</f>
        <v>2705536</v>
      </c>
      <c r="BA90" s="77"/>
      <c r="BB90" s="77">
        <v>5</v>
      </c>
      <c r="BC90" s="77"/>
      <c r="BD90" s="77"/>
      <c r="BE90" s="77"/>
    </row>
    <row r="91" spans="1:57" x14ac:dyDescent="0.25">
      <c r="A91" s="25">
        <v>3240513122</v>
      </c>
      <c r="B91">
        <v>2705840</v>
      </c>
      <c r="C91" t="s">
        <v>1008</v>
      </c>
      <c r="D91" t="s">
        <v>1009</v>
      </c>
      <c r="E91" t="s">
        <v>1010</v>
      </c>
      <c r="F91" t="s">
        <v>16978</v>
      </c>
      <c r="G91" t="s">
        <v>342</v>
      </c>
      <c r="H91" t="s">
        <v>1011</v>
      </c>
      <c r="I91">
        <v>2121</v>
      </c>
      <c r="J91" t="s">
        <v>358</v>
      </c>
      <c r="K91" t="s">
        <v>342</v>
      </c>
      <c r="L91" t="s">
        <v>345</v>
      </c>
      <c r="M91">
        <v>2121</v>
      </c>
      <c r="N91">
        <v>7108</v>
      </c>
      <c r="O91" t="s">
        <v>16928</v>
      </c>
      <c r="P91" t="s">
        <v>346</v>
      </c>
      <c r="Q91">
        <v>410400410</v>
      </c>
      <c r="R91">
        <v>1116678</v>
      </c>
      <c r="S91" t="s">
        <v>16901</v>
      </c>
      <c r="T91" t="s">
        <v>342</v>
      </c>
      <c r="U91" t="s">
        <v>342</v>
      </c>
      <c r="V91" t="s">
        <v>348</v>
      </c>
      <c r="W91">
        <v>1</v>
      </c>
      <c r="X91" t="s">
        <v>16979</v>
      </c>
      <c r="Y91">
        <v>410400410</v>
      </c>
      <c r="Z91">
        <v>45317</v>
      </c>
      <c r="AA91">
        <v>4104</v>
      </c>
      <c r="AB91" s="57">
        <v>13</v>
      </c>
      <c r="AC91">
        <v>0</v>
      </c>
      <c r="AD91">
        <v>4104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80565</v>
      </c>
      <c r="AN91">
        <v>13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Y91" t="str">
        <f t="shared" si="24"/>
        <v>Słowacja</v>
      </c>
      <c r="AZ91">
        <f>VLOOKUP(Tabela1[[#This Row],[Nr klienta]],Baza_odb!$A$2:$A$90,1,FALSE)</f>
        <v>2705840</v>
      </c>
      <c r="BA91" s="77"/>
      <c r="BB91" s="77">
        <v>11</v>
      </c>
      <c r="BC91" s="77"/>
      <c r="BD91" s="77"/>
      <c r="BE91" s="77"/>
    </row>
    <row r="92" spans="1:57" x14ac:dyDescent="0.25">
      <c r="A92" s="25">
        <v>3240515831</v>
      </c>
      <c r="B92">
        <v>2705946</v>
      </c>
      <c r="C92" t="s">
        <v>671</v>
      </c>
      <c r="D92" t="s">
        <v>672</v>
      </c>
      <c r="E92" t="s">
        <v>673</v>
      </c>
      <c r="F92">
        <v>2024001541</v>
      </c>
      <c r="G92" t="s">
        <v>342</v>
      </c>
      <c r="H92" t="s">
        <v>674</v>
      </c>
      <c r="I92">
        <v>1504</v>
      </c>
      <c r="J92" t="s">
        <v>772</v>
      </c>
      <c r="K92" t="s">
        <v>344</v>
      </c>
      <c r="L92" t="s">
        <v>345</v>
      </c>
      <c r="M92">
        <v>1504</v>
      </c>
      <c r="N92">
        <v>7108</v>
      </c>
      <c r="O92" t="s">
        <v>16928</v>
      </c>
      <c r="P92" t="s">
        <v>346</v>
      </c>
      <c r="Q92">
        <v>140205760</v>
      </c>
      <c r="R92">
        <v>1119507</v>
      </c>
      <c r="S92" t="s">
        <v>805</v>
      </c>
      <c r="T92" t="s">
        <v>342</v>
      </c>
      <c r="U92" t="s">
        <v>342</v>
      </c>
      <c r="V92" t="s">
        <v>348</v>
      </c>
      <c r="W92">
        <v>1</v>
      </c>
      <c r="X92" t="s">
        <v>342</v>
      </c>
      <c r="Y92" t="s">
        <v>16980</v>
      </c>
      <c r="Z92">
        <v>45317</v>
      </c>
      <c r="AA92">
        <v>1344</v>
      </c>
      <c r="AB92" s="58">
        <v>2</v>
      </c>
      <c r="AC92">
        <v>0</v>
      </c>
      <c r="AD92">
        <v>1344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4784.6400000000003</v>
      </c>
      <c r="AN92">
        <v>2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Y92" t="str">
        <f t="shared" si="24"/>
        <v>xxxx</v>
      </c>
      <c r="AZ92" t="e">
        <f>VLOOKUP(Tabela1[[#This Row],[Nr klienta]],Baza_odb!$A$2:$A$90,1,FALSE)</f>
        <v>#N/A</v>
      </c>
      <c r="BA92" s="77"/>
      <c r="BB92" s="77">
        <v>4</v>
      </c>
      <c r="BC92" s="77"/>
      <c r="BD92" s="77"/>
      <c r="BE92" s="77"/>
    </row>
    <row r="93" spans="1:57" x14ac:dyDescent="0.25">
      <c r="A93" s="25">
        <v>3240515885</v>
      </c>
      <c r="B93">
        <v>2706386</v>
      </c>
      <c r="C93" t="s">
        <v>676</v>
      </c>
      <c r="D93" t="s">
        <v>677</v>
      </c>
      <c r="E93" t="s">
        <v>678</v>
      </c>
      <c r="F93" t="s">
        <v>342</v>
      </c>
      <c r="G93" t="s">
        <v>342</v>
      </c>
      <c r="H93">
        <v>68333</v>
      </c>
      <c r="I93">
        <v>1503</v>
      </c>
      <c r="J93" t="s">
        <v>418</v>
      </c>
      <c r="K93" t="s">
        <v>342</v>
      </c>
      <c r="L93" t="s">
        <v>345</v>
      </c>
      <c r="M93">
        <v>1503</v>
      </c>
      <c r="N93">
        <v>7108</v>
      </c>
      <c r="O93" t="s">
        <v>16928</v>
      </c>
      <c r="P93" t="s">
        <v>346</v>
      </c>
      <c r="Q93">
        <v>524012501</v>
      </c>
      <c r="R93">
        <v>1111534</v>
      </c>
      <c r="S93" t="s">
        <v>419</v>
      </c>
      <c r="T93" t="s">
        <v>342</v>
      </c>
      <c r="U93" t="s">
        <v>342</v>
      </c>
      <c r="V93" t="s">
        <v>348</v>
      </c>
      <c r="W93">
        <v>1</v>
      </c>
      <c r="X93" t="s">
        <v>342</v>
      </c>
      <c r="Y93">
        <v>524012501</v>
      </c>
      <c r="Z93">
        <v>45317</v>
      </c>
      <c r="AA93">
        <v>1192.6500000000001</v>
      </c>
      <c r="AB93" s="58">
        <v>2</v>
      </c>
      <c r="AC93">
        <v>0</v>
      </c>
      <c r="AD93">
        <v>1192.6500000000001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40440</v>
      </c>
      <c r="AN93">
        <v>2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Y93" t="str">
        <f t="shared" ref="AY93:AY95" si="25">IFERROR(VLOOKUP(B93,BAZA_KL,2,0),"xxxx")</f>
        <v>Republ. Czeska</v>
      </c>
      <c r="AZ93">
        <f>VLOOKUP(Tabela1[[#This Row],[Nr klienta]],Baza_odb!$A$2:$A$90,1,FALSE)</f>
        <v>2706386</v>
      </c>
      <c r="BA93" s="77"/>
      <c r="BB93" s="77">
        <v>3</v>
      </c>
      <c r="BC93" s="77"/>
      <c r="BD93" s="77"/>
      <c r="BE93" s="77"/>
    </row>
    <row r="94" spans="1:57" x14ac:dyDescent="0.25">
      <c r="A94" s="25">
        <v>3240516794</v>
      </c>
      <c r="B94">
        <v>2706440</v>
      </c>
      <c r="C94" t="s">
        <v>408</v>
      </c>
      <c r="D94" t="s">
        <v>409</v>
      </c>
      <c r="E94" t="s">
        <v>410</v>
      </c>
      <c r="F94" t="s">
        <v>16981</v>
      </c>
      <c r="G94" t="s">
        <v>342</v>
      </c>
      <c r="H94">
        <v>5300</v>
      </c>
      <c r="I94">
        <v>3063</v>
      </c>
      <c r="J94">
        <v>2</v>
      </c>
      <c r="K94" t="s">
        <v>344</v>
      </c>
      <c r="L94" t="s">
        <v>345</v>
      </c>
      <c r="M94">
        <v>3063</v>
      </c>
      <c r="N94">
        <v>7108</v>
      </c>
      <c r="O94" t="s">
        <v>16928</v>
      </c>
      <c r="P94" t="s">
        <v>346</v>
      </c>
      <c r="Q94">
        <v>630093643</v>
      </c>
      <c r="R94">
        <v>1119984</v>
      </c>
      <c r="S94" t="s">
        <v>16939</v>
      </c>
      <c r="T94" t="s">
        <v>342</v>
      </c>
      <c r="U94" t="s">
        <v>342</v>
      </c>
      <c r="V94" t="s">
        <v>348</v>
      </c>
      <c r="W94">
        <v>1</v>
      </c>
      <c r="X94" t="s">
        <v>16947</v>
      </c>
      <c r="Y94">
        <v>630093643</v>
      </c>
      <c r="Z94">
        <v>45317</v>
      </c>
      <c r="AA94">
        <v>1814.4</v>
      </c>
      <c r="AB94" s="58">
        <v>6</v>
      </c>
      <c r="AC94">
        <v>0</v>
      </c>
      <c r="AD94">
        <v>1814.4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16601.759999999998</v>
      </c>
      <c r="AN94">
        <v>6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Y94" t="str">
        <f t="shared" si="25"/>
        <v>Węgry</v>
      </c>
      <c r="AZ94">
        <f>VLOOKUP(Tabela1[[#This Row],[Nr klienta]],Baza_odb!$A$2:$A$90,1,FALSE)</f>
        <v>2706440</v>
      </c>
      <c r="BA94" s="77"/>
      <c r="BB94" s="77">
        <v>5</v>
      </c>
      <c r="BC94" s="77"/>
      <c r="BD94" s="77"/>
      <c r="BE94" s="77"/>
    </row>
    <row r="95" spans="1:57" x14ac:dyDescent="0.25">
      <c r="A95" s="25">
        <v>3240516791</v>
      </c>
      <c r="B95">
        <v>2706440</v>
      </c>
      <c r="C95" t="s">
        <v>408</v>
      </c>
      <c r="D95" t="s">
        <v>409</v>
      </c>
      <c r="E95" t="s">
        <v>410</v>
      </c>
      <c r="F95" t="s">
        <v>16982</v>
      </c>
      <c r="G95" t="s">
        <v>342</v>
      </c>
      <c r="H95">
        <v>5300</v>
      </c>
      <c r="I95">
        <v>1504</v>
      </c>
      <c r="J95" t="s">
        <v>368</v>
      </c>
      <c r="K95" t="s">
        <v>342</v>
      </c>
      <c r="L95" t="s">
        <v>345</v>
      </c>
      <c r="M95">
        <v>1504</v>
      </c>
      <c r="N95">
        <v>7108</v>
      </c>
      <c r="O95" t="s">
        <v>16928</v>
      </c>
      <c r="P95" t="s">
        <v>346</v>
      </c>
      <c r="Q95">
        <v>140205742</v>
      </c>
      <c r="R95">
        <v>1120351</v>
      </c>
      <c r="S95" t="s">
        <v>1161</v>
      </c>
      <c r="T95" t="s">
        <v>342</v>
      </c>
      <c r="U95" t="s">
        <v>342</v>
      </c>
      <c r="V95" t="s">
        <v>348</v>
      </c>
      <c r="W95">
        <v>1</v>
      </c>
      <c r="X95" t="s">
        <v>16947</v>
      </c>
      <c r="Y95">
        <v>140205742</v>
      </c>
      <c r="Z95">
        <v>45317</v>
      </c>
      <c r="AA95">
        <v>2848</v>
      </c>
      <c r="AB95" s="58">
        <v>6</v>
      </c>
      <c r="AC95">
        <v>0</v>
      </c>
      <c r="AD95">
        <v>2848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37195.199999999997</v>
      </c>
      <c r="AN95">
        <v>6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Y95" t="str">
        <f t="shared" si="25"/>
        <v>Węgry</v>
      </c>
      <c r="AZ95">
        <f>VLOOKUP(Tabela1[[#This Row],[Nr klienta]],Baza_odb!$A$2:$A$90,1,FALSE)</f>
        <v>2706440</v>
      </c>
      <c r="BA95" s="77"/>
      <c r="BB95" s="77">
        <v>8</v>
      </c>
      <c r="BC95" s="77"/>
      <c r="BD95" s="77"/>
      <c r="BE95" s="77"/>
    </row>
    <row r="96" spans="1:57" x14ac:dyDescent="0.25">
      <c r="A96" s="25">
        <v>3240516879</v>
      </c>
      <c r="B96">
        <v>2706702</v>
      </c>
      <c r="C96" t="s">
        <v>1122</v>
      </c>
      <c r="D96" t="s">
        <v>1123</v>
      </c>
      <c r="E96" t="s">
        <v>1124</v>
      </c>
      <c r="F96">
        <v>41094</v>
      </c>
      <c r="G96" t="s">
        <v>342</v>
      </c>
      <c r="H96">
        <v>91919</v>
      </c>
      <c r="I96">
        <v>2033</v>
      </c>
      <c r="J96" t="s">
        <v>603</v>
      </c>
      <c r="K96" t="s">
        <v>342</v>
      </c>
      <c r="L96" t="s">
        <v>345</v>
      </c>
      <c r="M96">
        <v>2033</v>
      </c>
      <c r="N96">
        <v>7108</v>
      </c>
      <c r="O96" t="s">
        <v>16928</v>
      </c>
      <c r="P96" t="s">
        <v>346</v>
      </c>
      <c r="Q96">
        <v>330163542</v>
      </c>
      <c r="R96">
        <v>1109881</v>
      </c>
      <c r="S96" t="s">
        <v>1059</v>
      </c>
      <c r="T96" t="s">
        <v>342</v>
      </c>
      <c r="U96" t="s">
        <v>342</v>
      </c>
      <c r="V96" t="s">
        <v>348</v>
      </c>
      <c r="W96">
        <v>1</v>
      </c>
      <c r="X96" t="s">
        <v>16983</v>
      </c>
      <c r="Y96">
        <v>330163542</v>
      </c>
      <c r="Z96">
        <v>45317</v>
      </c>
      <c r="AA96">
        <v>2472.96</v>
      </c>
      <c r="AB96" s="58">
        <v>4</v>
      </c>
      <c r="AC96">
        <v>0</v>
      </c>
      <c r="AD96">
        <v>2472.96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14553.28</v>
      </c>
      <c r="AN96">
        <v>4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Y96" t="str">
        <f t="shared" ref="AY96" si="26">IFERROR(VLOOKUP(B96,BAZA_KL,2,0),"xxxx")</f>
        <v>xxxx</v>
      </c>
      <c r="AZ96" t="e">
        <f>VLOOKUP(Tabela1[[#This Row],[Nr klienta]],Baza_odb!$A$2:$A$90,1,FALSE)</f>
        <v>#N/A</v>
      </c>
      <c r="BA96" s="77"/>
      <c r="BB96" s="77">
        <v>7</v>
      </c>
      <c r="BC96" s="77"/>
      <c r="BD96" s="77"/>
      <c r="BE96" s="77"/>
    </row>
    <row r="97" spans="1:57" x14ac:dyDescent="0.25">
      <c r="A97" s="25">
        <v>3240517076</v>
      </c>
      <c r="B97">
        <v>2706979</v>
      </c>
      <c r="C97" t="s">
        <v>858</v>
      </c>
      <c r="D97" t="s">
        <v>859</v>
      </c>
      <c r="E97" t="s">
        <v>860</v>
      </c>
      <c r="F97">
        <v>7016656</v>
      </c>
      <c r="G97" t="s">
        <v>342</v>
      </c>
      <c r="H97" t="s">
        <v>861</v>
      </c>
      <c r="I97">
        <v>3063</v>
      </c>
      <c r="J97" t="s">
        <v>417</v>
      </c>
      <c r="K97" t="s">
        <v>342</v>
      </c>
      <c r="L97" t="s">
        <v>345</v>
      </c>
      <c r="M97">
        <v>3063</v>
      </c>
      <c r="N97">
        <v>7112</v>
      </c>
      <c r="O97" t="s">
        <v>16928</v>
      </c>
      <c r="P97" t="s">
        <v>655</v>
      </c>
      <c r="Q97" t="s">
        <v>342</v>
      </c>
      <c r="R97" t="s">
        <v>342</v>
      </c>
      <c r="S97" t="s">
        <v>342</v>
      </c>
      <c r="T97" t="s">
        <v>342</v>
      </c>
      <c r="U97" t="s">
        <v>342</v>
      </c>
      <c r="V97" t="s">
        <v>348</v>
      </c>
      <c r="W97">
        <v>1</v>
      </c>
      <c r="X97" t="s">
        <v>757</v>
      </c>
      <c r="Y97">
        <v>630093655</v>
      </c>
      <c r="Z97">
        <v>45317</v>
      </c>
      <c r="AA97">
        <v>5250</v>
      </c>
      <c r="AB97" s="58">
        <v>7</v>
      </c>
      <c r="AC97">
        <v>5250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16012.5</v>
      </c>
      <c r="AN97">
        <v>0</v>
      </c>
      <c r="AO97">
        <v>7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Y97" t="str">
        <f t="shared" ref="AY97:AY101" si="27">IFERROR(VLOOKUP(B97,BAZA_KL,2,0),"xxxx")</f>
        <v>xxxx</v>
      </c>
      <c r="AZ97" t="e">
        <f>VLOOKUP(Tabela1[[#This Row],[Nr klienta]],Baza_odb!$A$2:$A$90,1,FALSE)</f>
        <v>#N/A</v>
      </c>
      <c r="BA97" s="77"/>
      <c r="BB97" s="77">
        <v>11</v>
      </c>
      <c r="BC97" s="77"/>
      <c r="BD97" s="77"/>
      <c r="BE97" s="77"/>
    </row>
    <row r="98" spans="1:57" x14ac:dyDescent="0.25">
      <c r="A98" s="25">
        <v>3240515957</v>
      </c>
      <c r="B98">
        <v>2707095</v>
      </c>
      <c r="C98" t="s">
        <v>1171</v>
      </c>
      <c r="D98" t="s">
        <v>1172</v>
      </c>
      <c r="E98" t="s">
        <v>1173</v>
      </c>
      <c r="F98">
        <v>138676</v>
      </c>
      <c r="G98" t="s">
        <v>342</v>
      </c>
      <c r="H98" t="s">
        <v>1174</v>
      </c>
      <c r="I98">
        <v>2033</v>
      </c>
      <c r="J98" t="s">
        <v>603</v>
      </c>
      <c r="K98" t="s">
        <v>342</v>
      </c>
      <c r="L98" t="s">
        <v>345</v>
      </c>
      <c r="M98">
        <v>2033</v>
      </c>
      <c r="N98">
        <v>7108</v>
      </c>
      <c r="O98" t="s">
        <v>16928</v>
      </c>
      <c r="P98" t="s">
        <v>346</v>
      </c>
      <c r="Q98">
        <v>330163542</v>
      </c>
      <c r="R98">
        <v>1109881</v>
      </c>
      <c r="S98" t="s">
        <v>1059</v>
      </c>
      <c r="T98" t="s">
        <v>342</v>
      </c>
      <c r="U98" t="s">
        <v>342</v>
      </c>
      <c r="V98" t="s">
        <v>348</v>
      </c>
      <c r="W98">
        <v>1</v>
      </c>
      <c r="X98" t="s">
        <v>16984</v>
      </c>
      <c r="Y98">
        <v>330163542</v>
      </c>
      <c r="Z98">
        <v>45317</v>
      </c>
      <c r="AA98">
        <v>1236.48</v>
      </c>
      <c r="AB98" s="58">
        <v>2</v>
      </c>
      <c r="AC98">
        <v>0</v>
      </c>
      <c r="AD98">
        <v>1236.48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10914.96</v>
      </c>
      <c r="AN98">
        <v>2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Y98" t="str">
        <f t="shared" si="27"/>
        <v>xxxx</v>
      </c>
      <c r="AZ98" t="e">
        <f>VLOOKUP(Tabela1[[#This Row],[Nr klienta]],Baza_odb!$A$2:$A$90,1,FALSE)</f>
        <v>#N/A</v>
      </c>
      <c r="BA98" s="77"/>
      <c r="BB98" s="77">
        <v>4</v>
      </c>
      <c r="BC98" s="77"/>
      <c r="BD98" s="77"/>
      <c r="BE98" s="77"/>
    </row>
    <row r="99" spans="1:57" x14ac:dyDescent="0.25">
      <c r="A99" s="25">
        <v>3240516765</v>
      </c>
      <c r="B99">
        <v>2707122</v>
      </c>
      <c r="C99" t="s">
        <v>16985</v>
      </c>
      <c r="D99" t="s">
        <v>16986</v>
      </c>
      <c r="E99" t="s">
        <v>16987</v>
      </c>
      <c r="F99" t="s">
        <v>16988</v>
      </c>
      <c r="G99" t="s">
        <v>342</v>
      </c>
      <c r="H99" t="s">
        <v>16989</v>
      </c>
      <c r="I99">
        <v>2033</v>
      </c>
      <c r="J99" t="s">
        <v>603</v>
      </c>
      <c r="K99" t="s">
        <v>342</v>
      </c>
      <c r="L99" t="s">
        <v>345</v>
      </c>
      <c r="M99">
        <v>2033</v>
      </c>
      <c r="N99">
        <v>7108</v>
      </c>
      <c r="O99" t="s">
        <v>16928</v>
      </c>
      <c r="P99" t="s">
        <v>346</v>
      </c>
      <c r="Q99">
        <v>330163530</v>
      </c>
      <c r="R99">
        <v>1111046</v>
      </c>
      <c r="S99" t="s">
        <v>617</v>
      </c>
      <c r="T99" t="s">
        <v>342</v>
      </c>
      <c r="U99" t="s">
        <v>342</v>
      </c>
      <c r="V99" t="s">
        <v>348</v>
      </c>
      <c r="W99">
        <v>1</v>
      </c>
      <c r="X99" t="s">
        <v>598</v>
      </c>
      <c r="Y99" t="s">
        <v>16990</v>
      </c>
      <c r="Z99">
        <v>45317</v>
      </c>
      <c r="AA99">
        <v>495</v>
      </c>
      <c r="AB99" s="58">
        <v>1</v>
      </c>
      <c r="AC99">
        <v>0</v>
      </c>
      <c r="AD99">
        <v>495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4068</v>
      </c>
      <c r="AN99">
        <v>1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Y99" t="str">
        <f t="shared" si="27"/>
        <v>xxxx</v>
      </c>
      <c r="AZ99" t="e">
        <f>VLOOKUP(Tabela1[[#This Row],[Nr klienta]],Baza_odb!$A$2:$A$90,1,FALSE)</f>
        <v>#N/A</v>
      </c>
      <c r="BA99" s="77"/>
      <c r="BB99" s="77">
        <v>2</v>
      </c>
      <c r="BC99" s="77"/>
      <c r="BD99" s="77"/>
      <c r="BE99" s="77"/>
    </row>
    <row r="100" spans="1:57" x14ac:dyDescent="0.25">
      <c r="A100" s="25">
        <v>3240516764</v>
      </c>
      <c r="B100">
        <v>2707124</v>
      </c>
      <c r="C100" t="s">
        <v>16991</v>
      </c>
      <c r="D100" t="s">
        <v>16992</v>
      </c>
      <c r="E100" t="s">
        <v>16993</v>
      </c>
      <c r="F100" t="s">
        <v>16994</v>
      </c>
      <c r="G100" t="s">
        <v>342</v>
      </c>
      <c r="H100" t="s">
        <v>16995</v>
      </c>
      <c r="I100">
        <v>2033</v>
      </c>
      <c r="J100" t="s">
        <v>603</v>
      </c>
      <c r="K100" t="s">
        <v>342</v>
      </c>
      <c r="L100" t="s">
        <v>345</v>
      </c>
      <c r="M100">
        <v>2033</v>
      </c>
      <c r="N100">
        <v>7108</v>
      </c>
      <c r="O100" t="s">
        <v>16928</v>
      </c>
      <c r="P100" t="s">
        <v>346</v>
      </c>
      <c r="Q100">
        <v>330163530</v>
      </c>
      <c r="R100">
        <v>1111046</v>
      </c>
      <c r="S100" t="s">
        <v>617</v>
      </c>
      <c r="T100" t="s">
        <v>342</v>
      </c>
      <c r="U100" t="s">
        <v>342</v>
      </c>
      <c r="V100" t="s">
        <v>348</v>
      </c>
      <c r="W100">
        <v>1</v>
      </c>
      <c r="X100" t="s">
        <v>598</v>
      </c>
      <c r="Y100" t="s">
        <v>16990</v>
      </c>
      <c r="Z100">
        <v>45317</v>
      </c>
      <c r="AA100">
        <v>495</v>
      </c>
      <c r="AB100" s="58">
        <v>1</v>
      </c>
      <c r="AC100">
        <v>0</v>
      </c>
      <c r="AD100">
        <v>495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4068</v>
      </c>
      <c r="AN100">
        <v>1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Y100" t="str">
        <f t="shared" si="27"/>
        <v>xxxx</v>
      </c>
      <c r="AZ100" t="e">
        <f>VLOOKUP(Tabela1[[#This Row],[Nr klienta]],Baza_odb!$A$2:$A$90,1,FALSE)</f>
        <v>#N/A</v>
      </c>
      <c r="BA100" s="77"/>
      <c r="BB100" s="77">
        <v>2</v>
      </c>
      <c r="BC100" s="77"/>
      <c r="BD100" s="77"/>
      <c r="BE100" s="77"/>
    </row>
    <row r="101" spans="1:57" x14ac:dyDescent="0.25">
      <c r="A101" s="25">
        <v>3240516927</v>
      </c>
      <c r="B101">
        <v>2707400</v>
      </c>
      <c r="C101" t="s">
        <v>1060</v>
      </c>
      <c r="D101" t="s">
        <v>1061</v>
      </c>
      <c r="E101" t="s">
        <v>1062</v>
      </c>
      <c r="F101" t="s">
        <v>342</v>
      </c>
      <c r="G101" t="s">
        <v>342</v>
      </c>
      <c r="H101" t="s">
        <v>1063</v>
      </c>
      <c r="I101">
        <v>1505</v>
      </c>
      <c r="J101" t="s">
        <v>625</v>
      </c>
      <c r="K101" t="s">
        <v>342</v>
      </c>
      <c r="L101" t="s">
        <v>345</v>
      </c>
      <c r="M101">
        <v>1505</v>
      </c>
      <c r="N101">
        <v>7108</v>
      </c>
      <c r="O101" t="s">
        <v>16928</v>
      </c>
      <c r="P101" t="s">
        <v>346</v>
      </c>
      <c r="Q101">
        <v>160175726</v>
      </c>
      <c r="R101">
        <v>1107638</v>
      </c>
      <c r="S101" t="s">
        <v>1198</v>
      </c>
      <c r="T101" t="s">
        <v>342</v>
      </c>
      <c r="U101" t="s">
        <v>342</v>
      </c>
      <c r="V101" t="s">
        <v>348</v>
      </c>
      <c r="W101">
        <v>1</v>
      </c>
      <c r="X101" t="s">
        <v>342</v>
      </c>
      <c r="Y101">
        <v>160175726</v>
      </c>
      <c r="Z101">
        <v>45317</v>
      </c>
      <c r="AA101">
        <v>587.25</v>
      </c>
      <c r="AB101" s="58">
        <v>2</v>
      </c>
      <c r="AC101">
        <v>0</v>
      </c>
      <c r="AD101">
        <v>587.25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1778.8</v>
      </c>
      <c r="AN101">
        <v>0</v>
      </c>
      <c r="AO101">
        <v>0</v>
      </c>
      <c r="AP101">
        <v>0</v>
      </c>
      <c r="AQ101">
        <v>2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Y101" t="str">
        <f t="shared" si="27"/>
        <v>xxxx</v>
      </c>
      <c r="AZ101" t="e">
        <f>VLOOKUP(Tabela1[[#This Row],[Nr klienta]],Baza_odb!$A$2:$A$90,1,FALSE)</f>
        <v>#N/A</v>
      </c>
      <c r="BA101" s="77"/>
      <c r="BB101" s="77">
        <v>2</v>
      </c>
      <c r="BC101" s="77"/>
      <c r="BD101" s="77"/>
      <c r="BE101" s="77"/>
    </row>
    <row r="102" spans="1:57" x14ac:dyDescent="0.25">
      <c r="A102" s="25">
        <v>3240516088</v>
      </c>
      <c r="B102">
        <v>2707401</v>
      </c>
      <c r="C102" t="s">
        <v>680</v>
      </c>
      <c r="D102" t="s">
        <v>681</v>
      </c>
      <c r="E102" t="s">
        <v>682</v>
      </c>
      <c r="F102">
        <v>7057200710</v>
      </c>
      <c r="G102" t="s">
        <v>342</v>
      </c>
      <c r="H102">
        <v>3222</v>
      </c>
      <c r="I102">
        <v>1503</v>
      </c>
      <c r="J102" t="s">
        <v>418</v>
      </c>
      <c r="K102" t="s">
        <v>342</v>
      </c>
      <c r="L102" t="s">
        <v>345</v>
      </c>
      <c r="M102">
        <v>1503</v>
      </c>
      <c r="N102">
        <v>7108</v>
      </c>
      <c r="O102" t="s">
        <v>16928</v>
      </c>
      <c r="P102" t="s">
        <v>346</v>
      </c>
      <c r="Q102">
        <v>524012517</v>
      </c>
      <c r="R102">
        <v>1111534</v>
      </c>
      <c r="S102" t="s">
        <v>419</v>
      </c>
      <c r="T102" t="s">
        <v>342</v>
      </c>
      <c r="U102" t="s">
        <v>342</v>
      </c>
      <c r="V102" t="s">
        <v>348</v>
      </c>
      <c r="W102">
        <v>1</v>
      </c>
      <c r="X102" t="s">
        <v>342</v>
      </c>
      <c r="Y102">
        <v>524012517</v>
      </c>
      <c r="Z102">
        <v>45317</v>
      </c>
      <c r="AA102">
        <v>757.6</v>
      </c>
      <c r="AB102" s="58">
        <v>3</v>
      </c>
      <c r="AC102">
        <v>0</v>
      </c>
      <c r="AD102">
        <v>757.6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3675.52</v>
      </c>
      <c r="AN102">
        <v>3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Y102" t="str">
        <f t="shared" ref="AY102:AY114" si="28">IFERROR(VLOOKUP(B102,BAZA_KL,2,0),"xxxx")</f>
        <v>xxxx</v>
      </c>
      <c r="AZ102" t="e">
        <f>VLOOKUP(Tabela1[[#This Row],[Nr klienta]],Baza_odb!$A$2:$A$90,1,FALSE)</f>
        <v>#N/A</v>
      </c>
      <c r="BA102" s="77"/>
      <c r="BB102" s="77">
        <v>2</v>
      </c>
      <c r="BC102" s="77"/>
      <c r="BD102" s="77"/>
      <c r="BE102" s="77"/>
    </row>
    <row r="103" spans="1:57" x14ac:dyDescent="0.25">
      <c r="A103" s="25">
        <v>3240516685</v>
      </c>
      <c r="B103">
        <v>2707404</v>
      </c>
      <c r="C103" t="s">
        <v>689</v>
      </c>
      <c r="D103" t="s">
        <v>690</v>
      </c>
      <c r="E103" t="s">
        <v>691</v>
      </c>
      <c r="F103">
        <v>7057224749</v>
      </c>
      <c r="G103" t="s">
        <v>342</v>
      </c>
      <c r="H103">
        <v>6721</v>
      </c>
      <c r="I103">
        <v>1503</v>
      </c>
      <c r="J103" t="s">
        <v>418</v>
      </c>
      <c r="K103" t="s">
        <v>342</v>
      </c>
      <c r="L103" t="s">
        <v>345</v>
      </c>
      <c r="M103">
        <v>1503</v>
      </c>
      <c r="N103">
        <v>7108</v>
      </c>
      <c r="O103" t="s">
        <v>16928</v>
      </c>
      <c r="P103" t="s">
        <v>346</v>
      </c>
      <c r="Q103">
        <v>524012517</v>
      </c>
      <c r="R103">
        <v>1111534</v>
      </c>
      <c r="S103" t="s">
        <v>419</v>
      </c>
      <c r="T103" t="s">
        <v>342</v>
      </c>
      <c r="U103" t="s">
        <v>342</v>
      </c>
      <c r="V103" t="s">
        <v>348</v>
      </c>
      <c r="W103">
        <v>1</v>
      </c>
      <c r="X103" t="s">
        <v>342</v>
      </c>
      <c r="Y103">
        <v>524012517</v>
      </c>
      <c r="Z103">
        <v>45317</v>
      </c>
      <c r="AA103">
        <v>980.72</v>
      </c>
      <c r="AB103" s="58">
        <v>5</v>
      </c>
      <c r="AC103">
        <v>0</v>
      </c>
      <c r="AD103">
        <v>980.72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4754.8</v>
      </c>
      <c r="AN103">
        <v>5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Y103" t="str">
        <f t="shared" si="28"/>
        <v>xxxx</v>
      </c>
      <c r="AZ103" t="e">
        <f>VLOOKUP(Tabela1[[#This Row],[Nr klienta]],Baza_odb!$A$2:$A$90,1,FALSE)</f>
        <v>#N/A</v>
      </c>
      <c r="BA103" s="77"/>
      <c r="BB103" s="77">
        <v>3</v>
      </c>
      <c r="BC103" s="77"/>
      <c r="BD103" s="77"/>
      <c r="BE103" s="77"/>
    </row>
    <row r="104" spans="1:57" x14ac:dyDescent="0.25">
      <c r="A104" s="25">
        <v>3240516686</v>
      </c>
      <c r="B104">
        <v>2707406</v>
      </c>
      <c r="C104" t="s">
        <v>692</v>
      </c>
      <c r="D104" t="s">
        <v>693</v>
      </c>
      <c r="E104" t="s">
        <v>694</v>
      </c>
      <c r="F104">
        <v>7057233638</v>
      </c>
      <c r="G104" t="s">
        <v>342</v>
      </c>
      <c r="H104">
        <v>74219</v>
      </c>
      <c r="I104">
        <v>1503</v>
      </c>
      <c r="J104" t="s">
        <v>418</v>
      </c>
      <c r="K104" t="s">
        <v>342</v>
      </c>
      <c r="L104" t="s">
        <v>345</v>
      </c>
      <c r="M104">
        <v>1503</v>
      </c>
      <c r="N104">
        <v>7108</v>
      </c>
      <c r="O104" t="s">
        <v>16928</v>
      </c>
      <c r="P104" t="s">
        <v>346</v>
      </c>
      <c r="Q104">
        <v>524012517</v>
      </c>
      <c r="R104">
        <v>1111534</v>
      </c>
      <c r="S104" t="s">
        <v>419</v>
      </c>
      <c r="T104" t="s">
        <v>342</v>
      </c>
      <c r="U104" t="s">
        <v>342</v>
      </c>
      <c r="V104" t="s">
        <v>348</v>
      </c>
      <c r="W104">
        <v>1</v>
      </c>
      <c r="X104" t="s">
        <v>342</v>
      </c>
      <c r="Y104">
        <v>524012517</v>
      </c>
      <c r="Z104">
        <v>45317</v>
      </c>
      <c r="AA104">
        <v>1108.8</v>
      </c>
      <c r="AB104" s="57">
        <v>4</v>
      </c>
      <c r="AC104">
        <v>0</v>
      </c>
      <c r="AD104">
        <v>1108.8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5407.2</v>
      </c>
      <c r="AN104">
        <v>4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Y104" t="str">
        <f t="shared" si="28"/>
        <v>xxxx</v>
      </c>
      <c r="AZ104" t="e">
        <f>VLOOKUP(Tabela1[[#This Row],[Nr klienta]],Baza_odb!$A$2:$A$90,1,FALSE)</f>
        <v>#N/A</v>
      </c>
      <c r="BA104" s="77"/>
      <c r="BB104" s="77">
        <v>3</v>
      </c>
      <c r="BC104" s="77"/>
      <c r="BD104" s="77"/>
      <c r="BE104" s="77"/>
    </row>
    <row r="105" spans="1:57" x14ac:dyDescent="0.25">
      <c r="A105" s="25">
        <v>3240517001</v>
      </c>
      <c r="B105">
        <v>2707644</v>
      </c>
      <c r="C105" t="s">
        <v>16996</v>
      </c>
      <c r="D105" t="s">
        <v>16997</v>
      </c>
      <c r="E105" t="s">
        <v>16998</v>
      </c>
      <c r="F105" t="s">
        <v>342</v>
      </c>
      <c r="G105" t="s">
        <v>342</v>
      </c>
      <c r="H105" t="s">
        <v>16999</v>
      </c>
      <c r="I105">
        <v>2034</v>
      </c>
      <c r="J105" t="s">
        <v>772</v>
      </c>
      <c r="K105" t="s">
        <v>342</v>
      </c>
      <c r="L105" t="s">
        <v>345</v>
      </c>
      <c r="M105">
        <v>2034</v>
      </c>
      <c r="N105">
        <v>7112</v>
      </c>
      <c r="O105" t="s">
        <v>16928</v>
      </c>
      <c r="P105" t="s">
        <v>346</v>
      </c>
      <c r="Q105">
        <v>340275728</v>
      </c>
      <c r="R105">
        <v>1100646</v>
      </c>
      <c r="S105" t="s">
        <v>347</v>
      </c>
      <c r="T105" t="s">
        <v>342</v>
      </c>
      <c r="U105" t="s">
        <v>348</v>
      </c>
      <c r="V105" t="s">
        <v>348</v>
      </c>
      <c r="W105">
        <v>1</v>
      </c>
      <c r="X105" t="s">
        <v>342</v>
      </c>
      <c r="Y105">
        <v>340275728</v>
      </c>
      <c r="Z105">
        <v>45317</v>
      </c>
      <c r="AA105">
        <v>2500.4</v>
      </c>
      <c r="AB105" s="57">
        <v>4</v>
      </c>
      <c r="AC105">
        <v>2500.4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10325</v>
      </c>
      <c r="AN105">
        <v>0</v>
      </c>
      <c r="AO105">
        <v>0</v>
      </c>
      <c r="AP105">
        <v>0</v>
      </c>
      <c r="AQ105">
        <v>4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Y105" t="str">
        <f t="shared" si="28"/>
        <v>xxxx</v>
      </c>
      <c r="AZ105" t="e">
        <f>VLOOKUP(Tabela1[[#This Row],[Nr klienta]],Baza_odb!$A$2:$A$90,1,FALSE)</f>
        <v>#N/A</v>
      </c>
      <c r="BA105" s="77"/>
      <c r="BB105" s="77">
        <v>5</v>
      </c>
      <c r="BC105" s="77"/>
      <c r="BD105" s="77"/>
      <c r="BE105" s="77"/>
    </row>
    <row r="106" spans="1:57" x14ac:dyDescent="0.25">
      <c r="A106" s="25">
        <v>3240516311</v>
      </c>
      <c r="B106">
        <v>2707662</v>
      </c>
      <c r="C106" t="s">
        <v>862</v>
      </c>
      <c r="D106" t="s">
        <v>783</v>
      </c>
      <c r="E106" t="s">
        <v>863</v>
      </c>
      <c r="F106" t="s">
        <v>342</v>
      </c>
      <c r="G106" t="s">
        <v>342</v>
      </c>
      <c r="H106" t="s">
        <v>864</v>
      </c>
      <c r="I106">
        <v>2122</v>
      </c>
      <c r="J106" t="s">
        <v>667</v>
      </c>
      <c r="K106" t="s">
        <v>342</v>
      </c>
      <c r="L106" t="s">
        <v>345</v>
      </c>
      <c r="M106">
        <v>2122</v>
      </c>
      <c r="N106">
        <v>7112</v>
      </c>
      <c r="O106" t="s">
        <v>16928</v>
      </c>
      <c r="P106" t="s">
        <v>346</v>
      </c>
      <c r="Q106">
        <v>420400404</v>
      </c>
      <c r="R106">
        <v>1119507</v>
      </c>
      <c r="S106" t="s">
        <v>805</v>
      </c>
      <c r="T106" t="s">
        <v>342</v>
      </c>
      <c r="U106" t="s">
        <v>342</v>
      </c>
      <c r="V106" t="s">
        <v>348</v>
      </c>
      <c r="W106">
        <v>1</v>
      </c>
      <c r="X106" t="s">
        <v>941</v>
      </c>
      <c r="Y106">
        <v>420400404</v>
      </c>
      <c r="Z106">
        <v>45317</v>
      </c>
      <c r="AA106">
        <v>1003.2</v>
      </c>
      <c r="AB106" s="58">
        <v>4</v>
      </c>
      <c r="AC106">
        <v>1003.2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3750</v>
      </c>
      <c r="AN106">
        <v>0</v>
      </c>
      <c r="AO106">
        <v>0</v>
      </c>
      <c r="AP106">
        <v>0</v>
      </c>
      <c r="AQ106">
        <v>4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Y106" t="str">
        <f t="shared" si="28"/>
        <v>xxxx</v>
      </c>
      <c r="AZ106" t="e">
        <f>VLOOKUP(Tabela1[[#This Row],[Nr klienta]],Baza_odb!$A$2:$A$90,1,FALSE)</f>
        <v>#N/A</v>
      </c>
      <c r="BA106" s="77"/>
      <c r="BB106" s="77">
        <v>2</v>
      </c>
      <c r="BC106" s="77"/>
      <c r="BD106" s="77"/>
      <c r="BE106" s="77"/>
    </row>
    <row r="107" spans="1:57" x14ac:dyDescent="0.25">
      <c r="A107" s="25">
        <v>3240517120</v>
      </c>
      <c r="B107">
        <v>2707887</v>
      </c>
      <c r="C107" t="s">
        <v>698</v>
      </c>
      <c r="D107" t="s">
        <v>699</v>
      </c>
      <c r="E107" t="s">
        <v>700</v>
      </c>
      <c r="F107">
        <v>4752814771</v>
      </c>
      <c r="G107" t="s">
        <v>342</v>
      </c>
      <c r="H107" t="s">
        <v>701</v>
      </c>
      <c r="I107">
        <v>2122</v>
      </c>
      <c r="J107" t="s">
        <v>667</v>
      </c>
      <c r="K107" t="s">
        <v>342</v>
      </c>
      <c r="L107" t="s">
        <v>345</v>
      </c>
      <c r="M107">
        <v>2122</v>
      </c>
      <c r="N107">
        <v>7112</v>
      </c>
      <c r="O107" t="s">
        <v>16928</v>
      </c>
      <c r="P107" t="s">
        <v>346</v>
      </c>
      <c r="Q107">
        <v>420400448</v>
      </c>
      <c r="R107">
        <v>1116546</v>
      </c>
      <c r="S107" t="s">
        <v>668</v>
      </c>
      <c r="T107" t="s">
        <v>342</v>
      </c>
      <c r="U107" t="s">
        <v>342</v>
      </c>
      <c r="V107" t="s">
        <v>348</v>
      </c>
      <c r="W107">
        <v>1</v>
      </c>
      <c r="X107" t="s">
        <v>342</v>
      </c>
      <c r="Y107">
        <v>420400448</v>
      </c>
      <c r="Z107">
        <v>45317</v>
      </c>
      <c r="AA107">
        <v>3890.2579999999998</v>
      </c>
      <c r="AB107" s="58">
        <v>15</v>
      </c>
      <c r="AC107">
        <v>3890.2579999999998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16451.66</v>
      </c>
      <c r="AN107">
        <v>15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Y107" t="str">
        <f t="shared" si="28"/>
        <v>xxxx</v>
      </c>
      <c r="AZ107" t="e">
        <f>VLOOKUP(Tabela1[[#This Row],[Nr klienta]],Baza_odb!$A$2:$A$90,1,FALSE)</f>
        <v>#N/A</v>
      </c>
      <c r="BA107" s="77"/>
      <c r="BB107" s="77">
        <v>8</v>
      </c>
      <c r="BC107" s="77"/>
      <c r="BD107" s="77"/>
      <c r="BE107" s="77"/>
    </row>
    <row r="108" spans="1:57" x14ac:dyDescent="0.25">
      <c r="A108" s="25">
        <v>3240517121</v>
      </c>
      <c r="B108">
        <v>2707887</v>
      </c>
      <c r="C108" t="s">
        <v>698</v>
      </c>
      <c r="D108" t="s">
        <v>699</v>
      </c>
      <c r="E108" t="s">
        <v>700</v>
      </c>
      <c r="F108">
        <v>4752814771</v>
      </c>
      <c r="G108" t="s">
        <v>342</v>
      </c>
      <c r="H108" t="s">
        <v>701</v>
      </c>
      <c r="I108">
        <v>2122</v>
      </c>
      <c r="J108" t="s">
        <v>667</v>
      </c>
      <c r="K108" t="s">
        <v>342</v>
      </c>
      <c r="L108" t="s">
        <v>345</v>
      </c>
      <c r="M108">
        <v>2122</v>
      </c>
      <c r="N108">
        <v>7112</v>
      </c>
      <c r="O108" t="s">
        <v>16928</v>
      </c>
      <c r="P108" t="s">
        <v>346</v>
      </c>
      <c r="Q108">
        <v>420400448</v>
      </c>
      <c r="R108">
        <v>1116546</v>
      </c>
      <c r="S108" t="s">
        <v>668</v>
      </c>
      <c r="T108" t="s">
        <v>342</v>
      </c>
      <c r="U108" t="s">
        <v>342</v>
      </c>
      <c r="V108" t="s">
        <v>348</v>
      </c>
      <c r="W108">
        <v>1</v>
      </c>
      <c r="X108" t="s">
        <v>342</v>
      </c>
      <c r="Y108">
        <v>420400448</v>
      </c>
      <c r="Z108">
        <v>45317</v>
      </c>
      <c r="AA108">
        <v>448.548</v>
      </c>
      <c r="AB108" s="58">
        <v>1</v>
      </c>
      <c r="AC108">
        <v>448.548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1288.2</v>
      </c>
      <c r="AN108">
        <v>1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Y108" t="str">
        <f t="shared" si="28"/>
        <v>xxxx</v>
      </c>
      <c r="AZ108" t="e">
        <f>VLOOKUP(Tabela1[[#This Row],[Nr klienta]],Baza_odb!$A$2:$A$90,1,FALSE)</f>
        <v>#N/A</v>
      </c>
      <c r="BA108" s="77"/>
      <c r="BB108" s="77">
        <v>1</v>
      </c>
      <c r="BC108" s="77"/>
      <c r="BD108" s="77"/>
      <c r="BE108" s="77"/>
    </row>
    <row r="109" spans="1:57" x14ac:dyDescent="0.25">
      <c r="A109" s="25">
        <v>3240516307</v>
      </c>
      <c r="B109">
        <v>2707952</v>
      </c>
      <c r="C109" t="s">
        <v>1064</v>
      </c>
      <c r="D109" t="s">
        <v>1065</v>
      </c>
      <c r="E109" t="s">
        <v>1066</v>
      </c>
      <c r="F109" t="s">
        <v>342</v>
      </c>
      <c r="G109" t="s">
        <v>342</v>
      </c>
      <c r="H109">
        <v>4531</v>
      </c>
      <c r="I109">
        <v>3063</v>
      </c>
      <c r="J109">
        <v>2</v>
      </c>
      <c r="K109" t="s">
        <v>344</v>
      </c>
      <c r="L109" t="s">
        <v>345</v>
      </c>
      <c r="M109">
        <v>3063</v>
      </c>
      <c r="N109">
        <v>7108</v>
      </c>
      <c r="O109" t="s">
        <v>16928</v>
      </c>
      <c r="P109" t="s">
        <v>346</v>
      </c>
      <c r="Q109">
        <v>630093643</v>
      </c>
      <c r="R109">
        <v>1119984</v>
      </c>
      <c r="S109" t="s">
        <v>16939</v>
      </c>
      <c r="T109" t="s">
        <v>342</v>
      </c>
      <c r="U109" t="s">
        <v>342</v>
      </c>
      <c r="V109" t="s">
        <v>348</v>
      </c>
      <c r="W109">
        <v>1</v>
      </c>
      <c r="X109" t="s">
        <v>16940</v>
      </c>
      <c r="Y109">
        <v>630093643</v>
      </c>
      <c r="Z109">
        <v>45317</v>
      </c>
      <c r="AA109">
        <v>280.8</v>
      </c>
      <c r="AB109" s="58">
        <v>1</v>
      </c>
      <c r="AC109">
        <v>0</v>
      </c>
      <c r="AD109">
        <v>280.8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536.76</v>
      </c>
      <c r="AN109">
        <v>0</v>
      </c>
      <c r="AO109">
        <v>0</v>
      </c>
      <c r="AP109">
        <v>0</v>
      </c>
      <c r="AQ109">
        <v>1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Y109" t="str">
        <f t="shared" si="28"/>
        <v>Węgry</v>
      </c>
      <c r="AZ109">
        <f>VLOOKUP(Tabela1[[#This Row],[Nr klienta]],Baza_odb!$A$2:$A$90,1,FALSE)</f>
        <v>2707952</v>
      </c>
      <c r="BA109" s="77"/>
      <c r="BB109" s="77">
        <v>1</v>
      </c>
      <c r="BC109" s="77"/>
      <c r="BD109" s="77"/>
      <c r="BE109" s="77"/>
    </row>
    <row r="110" spans="1:57" x14ac:dyDescent="0.25">
      <c r="A110" s="25">
        <v>3240516308</v>
      </c>
      <c r="B110">
        <v>2707952</v>
      </c>
      <c r="C110" t="s">
        <v>1064</v>
      </c>
      <c r="D110" t="s">
        <v>1065</v>
      </c>
      <c r="E110" t="s">
        <v>1066</v>
      </c>
      <c r="F110" t="s">
        <v>342</v>
      </c>
      <c r="G110" t="s">
        <v>342</v>
      </c>
      <c r="H110">
        <v>4531</v>
      </c>
      <c r="I110">
        <v>1504</v>
      </c>
      <c r="J110" t="s">
        <v>368</v>
      </c>
      <c r="K110" t="s">
        <v>342</v>
      </c>
      <c r="L110" t="s">
        <v>345</v>
      </c>
      <c r="M110">
        <v>1504</v>
      </c>
      <c r="N110">
        <v>7108</v>
      </c>
      <c r="O110" t="s">
        <v>16928</v>
      </c>
      <c r="P110" t="s">
        <v>346</v>
      </c>
      <c r="Q110">
        <v>140205742</v>
      </c>
      <c r="R110">
        <v>1120351</v>
      </c>
      <c r="S110" t="s">
        <v>1161</v>
      </c>
      <c r="T110" t="s">
        <v>342</v>
      </c>
      <c r="U110" t="s">
        <v>342</v>
      </c>
      <c r="V110" t="s">
        <v>348</v>
      </c>
      <c r="W110">
        <v>1</v>
      </c>
      <c r="X110" t="s">
        <v>16940</v>
      </c>
      <c r="Y110">
        <v>140205742</v>
      </c>
      <c r="Z110">
        <v>45317</v>
      </c>
      <c r="AA110">
        <v>202</v>
      </c>
      <c r="AB110" s="58">
        <v>2</v>
      </c>
      <c r="AC110">
        <v>0</v>
      </c>
      <c r="AD110">
        <v>202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661.4</v>
      </c>
      <c r="AN110">
        <v>1</v>
      </c>
      <c r="AO110">
        <v>0</v>
      </c>
      <c r="AP110">
        <v>0</v>
      </c>
      <c r="AQ110">
        <v>1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Y110" t="str">
        <f t="shared" si="28"/>
        <v>Węgry</v>
      </c>
      <c r="AZ110">
        <f>VLOOKUP(Tabela1[[#This Row],[Nr klienta]],Baza_odb!$A$2:$A$90,1,FALSE)</f>
        <v>2707952</v>
      </c>
      <c r="BA110" s="77"/>
      <c r="BB110" s="77">
        <v>1</v>
      </c>
      <c r="BC110" s="77"/>
      <c r="BD110" s="77"/>
      <c r="BE110" s="77"/>
    </row>
    <row r="111" spans="1:57" x14ac:dyDescent="0.25">
      <c r="A111" s="25">
        <v>3240516792</v>
      </c>
      <c r="B111">
        <v>2707966</v>
      </c>
      <c r="C111" t="s">
        <v>411</v>
      </c>
      <c r="D111" t="s">
        <v>412</v>
      </c>
      <c r="E111" t="s">
        <v>413</v>
      </c>
      <c r="F111" t="s">
        <v>17000</v>
      </c>
      <c r="G111" t="s">
        <v>342</v>
      </c>
      <c r="H111">
        <v>8200</v>
      </c>
      <c r="I111">
        <v>1504</v>
      </c>
      <c r="J111" t="s">
        <v>368</v>
      </c>
      <c r="K111" t="s">
        <v>342</v>
      </c>
      <c r="L111" t="s">
        <v>345</v>
      </c>
      <c r="M111">
        <v>1504</v>
      </c>
      <c r="N111">
        <v>7108</v>
      </c>
      <c r="O111" t="s">
        <v>16928</v>
      </c>
      <c r="P111" t="s">
        <v>346</v>
      </c>
      <c r="Q111">
        <v>140205742</v>
      </c>
      <c r="R111">
        <v>1120351</v>
      </c>
      <c r="S111" t="s">
        <v>1161</v>
      </c>
      <c r="T111" t="s">
        <v>342</v>
      </c>
      <c r="U111" t="s">
        <v>342</v>
      </c>
      <c r="V111" t="s">
        <v>348</v>
      </c>
      <c r="W111">
        <v>1</v>
      </c>
      <c r="X111" t="s">
        <v>17001</v>
      </c>
      <c r="Y111" t="s">
        <v>16943</v>
      </c>
      <c r="Z111">
        <v>45317</v>
      </c>
      <c r="AA111">
        <v>2520</v>
      </c>
      <c r="AB111" s="58">
        <v>5</v>
      </c>
      <c r="AC111">
        <v>0</v>
      </c>
      <c r="AD111">
        <v>2520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30996</v>
      </c>
      <c r="AN111">
        <v>5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Y111" t="str">
        <f t="shared" si="28"/>
        <v>Węgry</v>
      </c>
      <c r="AZ111">
        <f>VLOOKUP(Tabela1[[#This Row],[Nr klienta]],Baza_odb!$A$2:$A$90,1,FALSE)</f>
        <v>2707966</v>
      </c>
      <c r="BA111" s="77"/>
      <c r="BB111" s="77">
        <v>7</v>
      </c>
      <c r="BC111" s="77"/>
      <c r="BD111" s="77"/>
      <c r="BE111" s="77"/>
    </row>
    <row r="112" spans="1:57" x14ac:dyDescent="0.25">
      <c r="A112" s="25">
        <v>3240516788</v>
      </c>
      <c r="B112">
        <v>2707966</v>
      </c>
      <c r="C112" t="s">
        <v>411</v>
      </c>
      <c r="D112" t="s">
        <v>412</v>
      </c>
      <c r="E112" t="s">
        <v>413</v>
      </c>
      <c r="F112" t="s">
        <v>17002</v>
      </c>
      <c r="G112" t="s">
        <v>342</v>
      </c>
      <c r="H112">
        <v>8200</v>
      </c>
      <c r="I112">
        <v>1504</v>
      </c>
      <c r="J112" t="s">
        <v>368</v>
      </c>
      <c r="K112" t="s">
        <v>342</v>
      </c>
      <c r="L112" t="s">
        <v>345</v>
      </c>
      <c r="M112">
        <v>1504</v>
      </c>
      <c r="N112">
        <v>7108</v>
      </c>
      <c r="O112" t="s">
        <v>16928</v>
      </c>
      <c r="P112" t="s">
        <v>346</v>
      </c>
      <c r="Q112">
        <v>140205742</v>
      </c>
      <c r="R112">
        <v>1120351</v>
      </c>
      <c r="S112" t="s">
        <v>1161</v>
      </c>
      <c r="T112" t="s">
        <v>342</v>
      </c>
      <c r="U112" t="s">
        <v>342</v>
      </c>
      <c r="V112" t="s">
        <v>348</v>
      </c>
      <c r="W112">
        <v>1</v>
      </c>
      <c r="X112" t="s">
        <v>16942</v>
      </c>
      <c r="Y112" t="s">
        <v>16943</v>
      </c>
      <c r="Z112">
        <v>45317</v>
      </c>
      <c r="AA112">
        <v>235.2</v>
      </c>
      <c r="AB112" s="57">
        <v>1</v>
      </c>
      <c r="AC112">
        <v>0</v>
      </c>
      <c r="AD112">
        <v>235.2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6115.2</v>
      </c>
      <c r="AN112">
        <v>1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Y112" t="str">
        <f t="shared" si="28"/>
        <v>Węgry</v>
      </c>
      <c r="AZ112">
        <f>VLOOKUP(Tabela1[[#This Row],[Nr klienta]],Baza_odb!$A$2:$A$90,1,FALSE)</f>
        <v>2707966</v>
      </c>
      <c r="BA112" s="77"/>
      <c r="BB112" s="77">
        <v>1</v>
      </c>
      <c r="BC112" s="77"/>
      <c r="BD112" s="77"/>
      <c r="BE112" s="77"/>
    </row>
    <row r="113" spans="1:57" x14ac:dyDescent="0.25">
      <c r="A113" s="25">
        <v>3240516958</v>
      </c>
      <c r="B113">
        <v>2708355</v>
      </c>
      <c r="C113" t="s">
        <v>703</v>
      </c>
      <c r="D113" t="s">
        <v>704</v>
      </c>
      <c r="E113" t="s">
        <v>705</v>
      </c>
      <c r="F113">
        <v>45141795</v>
      </c>
      <c r="G113" t="s">
        <v>342</v>
      </c>
      <c r="H113" t="s">
        <v>706</v>
      </c>
      <c r="I113">
        <v>1503</v>
      </c>
      <c r="J113" t="s">
        <v>418</v>
      </c>
      <c r="K113" t="s">
        <v>342</v>
      </c>
      <c r="L113" t="s">
        <v>345</v>
      </c>
      <c r="M113">
        <v>1503</v>
      </c>
      <c r="N113">
        <v>7108</v>
      </c>
      <c r="O113" t="s">
        <v>16928</v>
      </c>
      <c r="P113" t="s">
        <v>346</v>
      </c>
      <c r="Q113">
        <v>524012501</v>
      </c>
      <c r="R113">
        <v>1111534</v>
      </c>
      <c r="S113" t="s">
        <v>419</v>
      </c>
      <c r="T113" t="s">
        <v>342</v>
      </c>
      <c r="U113" t="s">
        <v>342</v>
      </c>
      <c r="V113" t="s">
        <v>348</v>
      </c>
      <c r="W113">
        <v>1</v>
      </c>
      <c r="X113" t="s">
        <v>342</v>
      </c>
      <c r="Y113">
        <v>524012501</v>
      </c>
      <c r="Z113">
        <v>45317</v>
      </c>
      <c r="AA113">
        <v>2622.96</v>
      </c>
      <c r="AB113" s="58">
        <v>11</v>
      </c>
      <c r="AC113">
        <v>0</v>
      </c>
      <c r="AD113">
        <v>2575.36</v>
      </c>
      <c r="AE113">
        <v>0</v>
      </c>
      <c r="AF113">
        <v>0</v>
      </c>
      <c r="AG113">
        <v>0</v>
      </c>
      <c r="AH113">
        <v>47.6</v>
      </c>
      <c r="AI113">
        <v>0</v>
      </c>
      <c r="AJ113">
        <v>0</v>
      </c>
      <c r="AK113">
        <v>0</v>
      </c>
      <c r="AL113">
        <v>0</v>
      </c>
      <c r="AM113">
        <v>8656.1200000000008</v>
      </c>
      <c r="AN113">
        <v>11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Y113" t="str">
        <f t="shared" si="28"/>
        <v>Republ. Czeska</v>
      </c>
      <c r="AZ113">
        <f>VLOOKUP(Tabela1[[#This Row],[Nr klienta]],Baza_odb!$A$2:$A$90,1,FALSE)</f>
        <v>2708355</v>
      </c>
      <c r="BA113" s="77"/>
      <c r="BB113" s="77">
        <v>7</v>
      </c>
      <c r="BC113" s="77"/>
      <c r="BD113" s="77"/>
      <c r="BE113" s="77"/>
    </row>
    <row r="114" spans="1:57" x14ac:dyDescent="0.25">
      <c r="A114" s="25">
        <v>3240516334</v>
      </c>
      <c r="B114">
        <v>2708355</v>
      </c>
      <c r="C114" t="s">
        <v>703</v>
      </c>
      <c r="D114" t="s">
        <v>704</v>
      </c>
      <c r="E114" t="s">
        <v>705</v>
      </c>
      <c r="F114">
        <v>45141717</v>
      </c>
      <c r="G114" t="s">
        <v>342</v>
      </c>
      <c r="H114" t="s">
        <v>706</v>
      </c>
      <c r="I114">
        <v>1503</v>
      </c>
      <c r="J114" t="s">
        <v>418</v>
      </c>
      <c r="K114" t="s">
        <v>342</v>
      </c>
      <c r="L114" t="s">
        <v>345</v>
      </c>
      <c r="M114">
        <v>1503</v>
      </c>
      <c r="N114">
        <v>7108</v>
      </c>
      <c r="O114" t="s">
        <v>16928</v>
      </c>
      <c r="P114" t="s">
        <v>346</v>
      </c>
      <c r="Q114">
        <v>524012501</v>
      </c>
      <c r="R114">
        <v>1111534</v>
      </c>
      <c r="S114" t="s">
        <v>419</v>
      </c>
      <c r="T114" t="s">
        <v>342</v>
      </c>
      <c r="U114" t="s">
        <v>342</v>
      </c>
      <c r="V114" t="s">
        <v>348</v>
      </c>
      <c r="W114">
        <v>1</v>
      </c>
      <c r="X114" t="s">
        <v>342</v>
      </c>
      <c r="Y114">
        <v>524012501</v>
      </c>
      <c r="Z114">
        <v>45317</v>
      </c>
      <c r="AA114">
        <v>573.59</v>
      </c>
      <c r="AB114" s="57">
        <v>7</v>
      </c>
      <c r="AC114">
        <v>0</v>
      </c>
      <c r="AD114">
        <v>573.59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1584.28</v>
      </c>
      <c r="AN114">
        <v>7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Y114" t="str">
        <f t="shared" si="28"/>
        <v>Republ. Czeska</v>
      </c>
      <c r="AZ114">
        <f>VLOOKUP(Tabela1[[#This Row],[Nr klienta]],Baza_odb!$A$2:$A$90,1,FALSE)</f>
        <v>2708355</v>
      </c>
      <c r="BA114" s="77"/>
      <c r="BB114" s="77">
        <v>2</v>
      </c>
      <c r="BC114" s="77"/>
      <c r="BD114" s="77"/>
      <c r="BE114" s="77"/>
    </row>
    <row r="115" spans="1:57" x14ac:dyDescent="0.25">
      <c r="A115" s="25">
        <v>3240516214</v>
      </c>
      <c r="B115">
        <v>2708568</v>
      </c>
      <c r="C115" t="s">
        <v>1125</v>
      </c>
      <c r="D115" t="s">
        <v>1126</v>
      </c>
      <c r="E115" t="s">
        <v>1127</v>
      </c>
      <c r="F115">
        <v>3109844</v>
      </c>
      <c r="G115" t="s">
        <v>342</v>
      </c>
      <c r="H115">
        <v>50170</v>
      </c>
      <c r="I115">
        <v>1503</v>
      </c>
      <c r="J115" t="s">
        <v>418</v>
      </c>
      <c r="K115" t="s">
        <v>342</v>
      </c>
      <c r="L115" t="s">
        <v>345</v>
      </c>
      <c r="M115">
        <v>1503</v>
      </c>
      <c r="N115">
        <v>7108</v>
      </c>
      <c r="O115" t="s">
        <v>16928</v>
      </c>
      <c r="P115" t="s">
        <v>346</v>
      </c>
      <c r="Q115">
        <v>524012517</v>
      </c>
      <c r="R115">
        <v>1111534</v>
      </c>
      <c r="S115" t="s">
        <v>419</v>
      </c>
      <c r="T115" t="s">
        <v>342</v>
      </c>
      <c r="U115" t="s">
        <v>342</v>
      </c>
      <c r="V115" t="s">
        <v>348</v>
      </c>
      <c r="W115">
        <v>1</v>
      </c>
      <c r="X115" t="s">
        <v>342</v>
      </c>
      <c r="Y115">
        <v>524012517</v>
      </c>
      <c r="Z115">
        <v>45317</v>
      </c>
      <c r="AA115">
        <v>135</v>
      </c>
      <c r="AB115" s="58">
        <v>1</v>
      </c>
      <c r="AC115">
        <v>0</v>
      </c>
      <c r="AD115">
        <v>135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818.1</v>
      </c>
      <c r="AN115">
        <v>1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Y115" t="str">
        <f t="shared" ref="AY115:AY116" si="29">IFERROR(VLOOKUP(B115,BAZA_KL,2,0),"xxxx")</f>
        <v>xxxx</v>
      </c>
      <c r="AZ115" t="e">
        <f>VLOOKUP(Tabela1[[#This Row],[Nr klienta]],Baza_odb!$A$2:$A$90,1,FALSE)</f>
        <v>#N/A</v>
      </c>
      <c r="BA115" s="77"/>
      <c r="BB115" s="77">
        <v>1</v>
      </c>
      <c r="BC115" s="77"/>
      <c r="BD115" s="77"/>
      <c r="BE115" s="77"/>
    </row>
    <row r="116" spans="1:57" x14ac:dyDescent="0.25">
      <c r="A116" s="25">
        <v>3240514384</v>
      </c>
      <c r="B116">
        <v>2708570</v>
      </c>
      <c r="C116" t="s">
        <v>871</v>
      </c>
      <c r="D116" t="s">
        <v>872</v>
      </c>
      <c r="E116" t="s">
        <v>873</v>
      </c>
      <c r="F116">
        <v>3222193</v>
      </c>
      <c r="G116" t="s">
        <v>342</v>
      </c>
      <c r="H116">
        <v>55494</v>
      </c>
      <c r="I116">
        <v>1504</v>
      </c>
      <c r="J116">
        <v>4</v>
      </c>
      <c r="K116" t="s">
        <v>344</v>
      </c>
      <c r="L116" t="s">
        <v>345</v>
      </c>
      <c r="M116">
        <v>1504</v>
      </c>
      <c r="N116">
        <v>7108</v>
      </c>
      <c r="O116" t="s">
        <v>16928</v>
      </c>
      <c r="P116" t="s">
        <v>346</v>
      </c>
      <c r="Q116">
        <v>140205710</v>
      </c>
      <c r="R116">
        <v>1119507</v>
      </c>
      <c r="S116" t="s">
        <v>805</v>
      </c>
      <c r="T116" t="s">
        <v>342</v>
      </c>
      <c r="U116" t="s">
        <v>342</v>
      </c>
      <c r="V116" t="s">
        <v>348</v>
      </c>
      <c r="W116">
        <v>1</v>
      </c>
      <c r="X116" t="s">
        <v>17003</v>
      </c>
      <c r="Y116">
        <v>140205710</v>
      </c>
      <c r="Z116">
        <v>45317</v>
      </c>
      <c r="AA116">
        <v>403.2</v>
      </c>
      <c r="AB116" s="58">
        <v>1</v>
      </c>
      <c r="AC116">
        <v>0</v>
      </c>
      <c r="AD116">
        <v>403.2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1915.2</v>
      </c>
      <c r="AN116">
        <v>1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Y116" t="str">
        <f t="shared" si="29"/>
        <v>xxxx</v>
      </c>
      <c r="AZ116" t="e">
        <f>VLOOKUP(Tabela1[[#This Row],[Nr klienta]],Baza_odb!$A$2:$A$90,1,FALSE)</f>
        <v>#N/A</v>
      </c>
      <c r="BA116" s="77"/>
      <c r="BB116" s="77">
        <v>2</v>
      </c>
      <c r="BC116" s="77"/>
      <c r="BD116" s="77"/>
      <c r="BE116" s="77"/>
    </row>
    <row r="117" spans="1:57" x14ac:dyDescent="0.25">
      <c r="A117" s="25">
        <v>3240514378</v>
      </c>
      <c r="B117">
        <v>2708570</v>
      </c>
      <c r="C117" t="s">
        <v>871</v>
      </c>
      <c r="D117" t="s">
        <v>872</v>
      </c>
      <c r="E117" t="s">
        <v>873</v>
      </c>
      <c r="F117">
        <v>3222193</v>
      </c>
      <c r="G117" t="s">
        <v>342</v>
      </c>
      <c r="H117">
        <v>55494</v>
      </c>
      <c r="I117">
        <v>1505</v>
      </c>
      <c r="J117" t="s">
        <v>625</v>
      </c>
      <c r="K117" t="s">
        <v>342</v>
      </c>
      <c r="L117" t="s">
        <v>345</v>
      </c>
      <c r="M117">
        <v>1505</v>
      </c>
      <c r="N117">
        <v>7108</v>
      </c>
      <c r="O117" t="s">
        <v>16928</v>
      </c>
      <c r="P117" t="s">
        <v>346</v>
      </c>
      <c r="Q117">
        <v>160175699</v>
      </c>
      <c r="R117">
        <v>1116736</v>
      </c>
      <c r="S117" t="s">
        <v>971</v>
      </c>
      <c r="T117" t="s">
        <v>342</v>
      </c>
      <c r="U117" t="s">
        <v>342</v>
      </c>
      <c r="V117" t="s">
        <v>348</v>
      </c>
      <c r="W117">
        <v>1</v>
      </c>
      <c r="X117" t="s">
        <v>17004</v>
      </c>
      <c r="Y117">
        <v>160175699</v>
      </c>
      <c r="Z117">
        <v>45317</v>
      </c>
      <c r="AA117">
        <v>411.6</v>
      </c>
      <c r="AB117" s="58">
        <v>1</v>
      </c>
      <c r="AC117">
        <v>0</v>
      </c>
      <c r="AD117">
        <v>411.6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1926.4</v>
      </c>
      <c r="AN117">
        <v>1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Y117" t="str">
        <f t="shared" ref="AY117:AY118" si="30">IFERROR(VLOOKUP(B117,BAZA_KL,2,0),"xxxx")</f>
        <v>xxxx</v>
      </c>
      <c r="AZ117" t="e">
        <f>VLOOKUP(Tabela1[[#This Row],[Nr klienta]],Baza_odb!$A$2:$A$90,1,FALSE)</f>
        <v>#N/A</v>
      </c>
      <c r="BA117" s="77"/>
      <c r="BB117" s="77">
        <v>2</v>
      </c>
      <c r="BC117" s="77"/>
      <c r="BD117" s="77"/>
      <c r="BE117" s="77"/>
    </row>
    <row r="118" spans="1:57" x14ac:dyDescent="0.25">
      <c r="A118" s="25">
        <v>3240516332</v>
      </c>
      <c r="B118">
        <v>2709380</v>
      </c>
      <c r="C118" t="s">
        <v>434</v>
      </c>
      <c r="D118" t="s">
        <v>435</v>
      </c>
      <c r="E118" t="s">
        <v>436</v>
      </c>
      <c r="F118">
        <v>72180039</v>
      </c>
      <c r="G118" t="s">
        <v>342</v>
      </c>
      <c r="H118" t="s">
        <v>342</v>
      </c>
      <c r="I118">
        <v>1503</v>
      </c>
      <c r="J118" t="s">
        <v>418</v>
      </c>
      <c r="K118" t="s">
        <v>342</v>
      </c>
      <c r="L118" t="s">
        <v>345</v>
      </c>
      <c r="M118">
        <v>1503</v>
      </c>
      <c r="N118">
        <v>7108</v>
      </c>
      <c r="O118" t="s">
        <v>16928</v>
      </c>
      <c r="P118" t="s">
        <v>346</v>
      </c>
      <c r="Q118">
        <v>524012501</v>
      </c>
      <c r="R118">
        <v>1111534</v>
      </c>
      <c r="S118" t="s">
        <v>419</v>
      </c>
      <c r="T118" t="s">
        <v>342</v>
      </c>
      <c r="U118" t="s">
        <v>342</v>
      </c>
      <c r="V118" t="s">
        <v>348</v>
      </c>
      <c r="W118">
        <v>1</v>
      </c>
      <c r="X118" t="s">
        <v>342</v>
      </c>
      <c r="Y118">
        <v>524012501</v>
      </c>
      <c r="Z118">
        <v>45317</v>
      </c>
      <c r="AA118">
        <v>1897.85</v>
      </c>
      <c r="AB118" s="58">
        <v>7</v>
      </c>
      <c r="AC118">
        <v>128.25</v>
      </c>
      <c r="AD118">
        <v>1769.6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7716.15</v>
      </c>
      <c r="AN118">
        <v>7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Y118" t="str">
        <f t="shared" si="30"/>
        <v>Republ. Czeska</v>
      </c>
      <c r="AZ118">
        <f>VLOOKUP(Tabela1[[#This Row],[Nr klienta]],Baza_odb!$A$2:$A$90,1,FALSE)</f>
        <v>2709380</v>
      </c>
      <c r="BA118" s="77"/>
      <c r="BB118" s="77">
        <v>5</v>
      </c>
      <c r="BC118" s="77"/>
      <c r="BD118" s="77"/>
      <c r="BE118" s="77"/>
    </row>
    <row r="119" spans="1:57" x14ac:dyDescent="0.25">
      <c r="A119" s="25">
        <v>3240515534</v>
      </c>
      <c r="B119">
        <v>2710991</v>
      </c>
      <c r="C119" t="s">
        <v>414</v>
      </c>
      <c r="D119" t="s">
        <v>415</v>
      </c>
      <c r="E119" t="s">
        <v>416</v>
      </c>
      <c r="F119">
        <v>240100752</v>
      </c>
      <c r="G119" t="s">
        <v>342</v>
      </c>
      <c r="H119">
        <v>1117</v>
      </c>
      <c r="I119">
        <v>2121</v>
      </c>
      <c r="J119" t="s">
        <v>358</v>
      </c>
      <c r="K119" t="s">
        <v>342</v>
      </c>
      <c r="L119" t="s">
        <v>345</v>
      </c>
      <c r="M119">
        <v>2121</v>
      </c>
      <c r="N119">
        <v>7108</v>
      </c>
      <c r="O119" t="s">
        <v>16928</v>
      </c>
      <c r="P119" t="s">
        <v>346</v>
      </c>
      <c r="Q119">
        <v>410400410</v>
      </c>
      <c r="R119">
        <v>1116678</v>
      </c>
      <c r="S119" t="s">
        <v>16901</v>
      </c>
      <c r="T119" t="s">
        <v>342</v>
      </c>
      <c r="U119" t="s">
        <v>342</v>
      </c>
      <c r="V119" t="s">
        <v>348</v>
      </c>
      <c r="W119">
        <v>1</v>
      </c>
      <c r="X119" t="s">
        <v>342</v>
      </c>
      <c r="Y119" t="s">
        <v>16945</v>
      </c>
      <c r="Z119">
        <v>45317</v>
      </c>
      <c r="AA119">
        <v>3372</v>
      </c>
      <c r="AB119" s="57">
        <v>8</v>
      </c>
      <c r="AC119">
        <v>0</v>
      </c>
      <c r="AD119">
        <v>3372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16163.88</v>
      </c>
      <c r="AN119">
        <v>0</v>
      </c>
      <c r="AO119">
        <v>0</v>
      </c>
      <c r="AP119">
        <v>0</v>
      </c>
      <c r="AQ119">
        <v>8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Y119" t="str">
        <f t="shared" ref="AY119:AY122" si="31">IFERROR(VLOOKUP(B119,BAZA_KL,2,0),"xxxx")</f>
        <v>Węgry</v>
      </c>
      <c r="AZ119">
        <f>VLOOKUP(Tabela1[[#This Row],[Nr klienta]],Baza_odb!$A$2:$A$90,1,FALSE)</f>
        <v>2710991</v>
      </c>
      <c r="BA119" s="77"/>
      <c r="BB119" s="77">
        <v>9</v>
      </c>
      <c r="BC119" s="77"/>
      <c r="BD119" s="77"/>
      <c r="BE119" s="77"/>
    </row>
    <row r="120" spans="1:57" x14ac:dyDescent="0.25">
      <c r="A120" s="25">
        <v>3240516906</v>
      </c>
      <c r="B120">
        <v>2710999</v>
      </c>
      <c r="C120" t="s">
        <v>725</v>
      </c>
      <c r="D120" t="s">
        <v>726</v>
      </c>
      <c r="E120" t="s">
        <v>727</v>
      </c>
      <c r="F120">
        <v>51226012401</v>
      </c>
      <c r="G120" t="s">
        <v>342</v>
      </c>
      <c r="H120" t="s">
        <v>728</v>
      </c>
      <c r="I120">
        <v>2122</v>
      </c>
      <c r="J120" t="s">
        <v>667</v>
      </c>
      <c r="K120" t="s">
        <v>342</v>
      </c>
      <c r="L120" t="s">
        <v>345</v>
      </c>
      <c r="M120">
        <v>2122</v>
      </c>
      <c r="N120">
        <v>7112</v>
      </c>
      <c r="O120" t="s">
        <v>16928</v>
      </c>
      <c r="P120" t="s">
        <v>346</v>
      </c>
      <c r="Q120">
        <v>420400451</v>
      </c>
      <c r="R120">
        <v>1115160</v>
      </c>
      <c r="S120" t="s">
        <v>400</v>
      </c>
      <c r="T120" t="s">
        <v>342</v>
      </c>
      <c r="U120" t="s">
        <v>342</v>
      </c>
      <c r="V120" t="s">
        <v>348</v>
      </c>
      <c r="W120">
        <v>1</v>
      </c>
      <c r="X120" t="s">
        <v>342</v>
      </c>
      <c r="Y120">
        <v>420400451</v>
      </c>
      <c r="Z120">
        <v>45317</v>
      </c>
      <c r="AA120">
        <v>1036.8</v>
      </c>
      <c r="AB120" s="57">
        <v>4</v>
      </c>
      <c r="AC120">
        <v>1036.8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20214.72</v>
      </c>
      <c r="AN120">
        <v>4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Y120" t="str">
        <f t="shared" si="31"/>
        <v>xxxx</v>
      </c>
      <c r="AZ120" t="e">
        <f>VLOOKUP(Tabela1[[#This Row],[Nr klienta]],Baza_odb!$A$2:$A$90,1,FALSE)</f>
        <v>#N/A</v>
      </c>
      <c r="BA120" s="77"/>
      <c r="BB120" s="77">
        <v>2</v>
      </c>
      <c r="BC120" s="77"/>
      <c r="BD120" s="77"/>
      <c r="BE120" s="77"/>
    </row>
    <row r="121" spans="1:57" x14ac:dyDescent="0.25">
      <c r="A121" s="25">
        <v>3240516904</v>
      </c>
      <c r="B121">
        <v>2710999</v>
      </c>
      <c r="C121" t="s">
        <v>725</v>
      </c>
      <c r="D121" t="s">
        <v>726</v>
      </c>
      <c r="E121" t="s">
        <v>727</v>
      </c>
      <c r="F121">
        <v>51226012401</v>
      </c>
      <c r="G121" t="s">
        <v>342</v>
      </c>
      <c r="H121" t="s">
        <v>728</v>
      </c>
      <c r="I121">
        <v>2122</v>
      </c>
      <c r="J121" t="s">
        <v>667</v>
      </c>
      <c r="K121" t="s">
        <v>342</v>
      </c>
      <c r="L121" t="s">
        <v>345</v>
      </c>
      <c r="M121">
        <v>2122</v>
      </c>
      <c r="N121">
        <v>7112</v>
      </c>
      <c r="O121" t="s">
        <v>16928</v>
      </c>
      <c r="P121" t="s">
        <v>346</v>
      </c>
      <c r="Q121">
        <v>420400451</v>
      </c>
      <c r="R121">
        <v>1115160</v>
      </c>
      <c r="S121" t="s">
        <v>400</v>
      </c>
      <c r="T121" t="s">
        <v>342</v>
      </c>
      <c r="U121" t="s">
        <v>342</v>
      </c>
      <c r="V121" t="s">
        <v>348</v>
      </c>
      <c r="W121">
        <v>1</v>
      </c>
      <c r="X121" t="s">
        <v>342</v>
      </c>
      <c r="Y121">
        <v>420400451</v>
      </c>
      <c r="Z121">
        <v>45317</v>
      </c>
      <c r="AA121">
        <v>3046.68</v>
      </c>
      <c r="AB121" s="57">
        <v>15</v>
      </c>
      <c r="AC121">
        <v>3046.68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61724</v>
      </c>
      <c r="AN121">
        <v>15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Y121" t="str">
        <f t="shared" si="31"/>
        <v>xxxx</v>
      </c>
      <c r="AZ121" t="e">
        <f>VLOOKUP(Tabela1[[#This Row],[Nr klienta]],Baza_odb!$A$2:$A$90,1,FALSE)</f>
        <v>#N/A</v>
      </c>
      <c r="BA121" s="77"/>
      <c r="BB121" s="77">
        <v>6</v>
      </c>
      <c r="BC121" s="77"/>
      <c r="BD121" s="77"/>
      <c r="BE121" s="77"/>
    </row>
    <row r="122" spans="1:57" x14ac:dyDescent="0.25">
      <c r="A122" s="25">
        <v>3240516900</v>
      </c>
      <c r="B122">
        <v>2710999</v>
      </c>
      <c r="C122" t="s">
        <v>725</v>
      </c>
      <c r="D122" t="s">
        <v>726</v>
      </c>
      <c r="E122" t="s">
        <v>727</v>
      </c>
      <c r="F122">
        <v>51226012401</v>
      </c>
      <c r="G122" t="s">
        <v>342</v>
      </c>
      <c r="H122" t="s">
        <v>728</v>
      </c>
      <c r="I122">
        <v>2122</v>
      </c>
      <c r="J122" t="s">
        <v>667</v>
      </c>
      <c r="K122" t="s">
        <v>342</v>
      </c>
      <c r="L122" t="s">
        <v>345</v>
      </c>
      <c r="M122">
        <v>2122</v>
      </c>
      <c r="N122">
        <v>7112</v>
      </c>
      <c r="O122" t="s">
        <v>16928</v>
      </c>
      <c r="P122" t="s">
        <v>346</v>
      </c>
      <c r="Q122">
        <v>420400451</v>
      </c>
      <c r="R122">
        <v>1115160</v>
      </c>
      <c r="S122" t="s">
        <v>400</v>
      </c>
      <c r="T122" t="s">
        <v>342</v>
      </c>
      <c r="U122" t="s">
        <v>342</v>
      </c>
      <c r="V122" t="s">
        <v>348</v>
      </c>
      <c r="W122">
        <v>1</v>
      </c>
      <c r="X122" t="s">
        <v>342</v>
      </c>
      <c r="Y122">
        <v>420400451</v>
      </c>
      <c r="Z122">
        <v>45317</v>
      </c>
      <c r="AA122">
        <v>270.14</v>
      </c>
      <c r="AB122" s="58">
        <v>2</v>
      </c>
      <c r="AC122">
        <v>270.14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5460</v>
      </c>
      <c r="AN122">
        <v>2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Y122" t="str">
        <f t="shared" si="31"/>
        <v>xxxx</v>
      </c>
      <c r="AZ122" t="e">
        <f>VLOOKUP(Tabela1[[#This Row],[Nr klienta]],Baza_odb!$A$2:$A$90,1,FALSE)</f>
        <v>#N/A</v>
      </c>
      <c r="BA122" s="77"/>
      <c r="BB122" s="77">
        <v>1</v>
      </c>
      <c r="BC122" s="77"/>
      <c r="BD122" s="77"/>
      <c r="BE122" s="77"/>
    </row>
    <row r="123" spans="1:57" x14ac:dyDescent="0.25">
      <c r="A123" s="25">
        <v>3240515308</v>
      </c>
      <c r="B123">
        <v>2711380</v>
      </c>
      <c r="C123" t="s">
        <v>1133</v>
      </c>
      <c r="D123" t="s">
        <v>1134</v>
      </c>
      <c r="E123" t="s">
        <v>1135</v>
      </c>
      <c r="F123" t="s">
        <v>17005</v>
      </c>
      <c r="G123" t="s">
        <v>342</v>
      </c>
      <c r="H123" t="s">
        <v>1136</v>
      </c>
      <c r="I123">
        <v>2033</v>
      </c>
      <c r="J123" t="s">
        <v>603</v>
      </c>
      <c r="K123" t="s">
        <v>342</v>
      </c>
      <c r="L123" t="s">
        <v>345</v>
      </c>
      <c r="M123">
        <v>2033</v>
      </c>
      <c r="N123">
        <v>7108</v>
      </c>
      <c r="O123" t="s">
        <v>16928</v>
      </c>
      <c r="P123" t="s">
        <v>655</v>
      </c>
      <c r="Q123">
        <v>330163542</v>
      </c>
      <c r="R123">
        <v>1109881</v>
      </c>
      <c r="S123" t="s">
        <v>1059</v>
      </c>
      <c r="T123" t="s">
        <v>342</v>
      </c>
      <c r="U123" t="s">
        <v>342</v>
      </c>
      <c r="V123" t="s">
        <v>348</v>
      </c>
      <c r="W123">
        <v>1</v>
      </c>
      <c r="X123" t="s">
        <v>17006</v>
      </c>
      <c r="Y123">
        <v>330163542</v>
      </c>
      <c r="Z123">
        <v>45317</v>
      </c>
      <c r="AA123">
        <v>1987.2</v>
      </c>
      <c r="AB123" s="58">
        <v>3</v>
      </c>
      <c r="AC123">
        <v>0</v>
      </c>
      <c r="AD123">
        <v>1987.2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12396.6</v>
      </c>
      <c r="AN123">
        <v>0</v>
      </c>
      <c r="AO123">
        <v>3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Y123" t="str">
        <f t="shared" ref="AY123:AY125" si="32">IFERROR(VLOOKUP(B123,BAZA_KL,2,0),"xxxx")</f>
        <v>xxxx</v>
      </c>
      <c r="AZ123" t="e">
        <f>VLOOKUP(Tabela1[[#This Row],[Nr klienta]],Baza_odb!$A$2:$A$90,1,FALSE)</f>
        <v>#N/A</v>
      </c>
      <c r="BA123" s="77"/>
      <c r="BB123" s="77">
        <v>5</v>
      </c>
      <c r="BC123" s="77"/>
      <c r="BD123" s="77"/>
      <c r="BE123" s="77"/>
    </row>
    <row r="124" spans="1:57" x14ac:dyDescent="0.25">
      <c r="A124" s="25">
        <v>3240515576</v>
      </c>
      <c r="B124">
        <v>2711382</v>
      </c>
      <c r="C124" t="s">
        <v>1070</v>
      </c>
      <c r="D124" t="s">
        <v>1071</v>
      </c>
      <c r="E124" t="s">
        <v>1072</v>
      </c>
      <c r="F124" t="s">
        <v>17007</v>
      </c>
      <c r="G124" t="s">
        <v>342</v>
      </c>
      <c r="H124" t="s">
        <v>1073</v>
      </c>
      <c r="I124">
        <v>2033</v>
      </c>
      <c r="J124" t="s">
        <v>603</v>
      </c>
      <c r="K124" t="s">
        <v>342</v>
      </c>
      <c r="L124" t="s">
        <v>345</v>
      </c>
      <c r="M124">
        <v>2033</v>
      </c>
      <c r="N124">
        <v>7108</v>
      </c>
      <c r="O124" t="s">
        <v>16928</v>
      </c>
      <c r="P124" t="s">
        <v>655</v>
      </c>
      <c r="Q124">
        <v>330163542</v>
      </c>
      <c r="R124">
        <v>1109881</v>
      </c>
      <c r="S124" t="s">
        <v>1059</v>
      </c>
      <c r="T124" t="s">
        <v>342</v>
      </c>
      <c r="U124" t="s">
        <v>342</v>
      </c>
      <c r="V124" t="s">
        <v>348</v>
      </c>
      <c r="W124">
        <v>1</v>
      </c>
      <c r="X124" t="s">
        <v>1201</v>
      </c>
      <c r="Y124">
        <v>330163542</v>
      </c>
      <c r="Z124">
        <v>45317</v>
      </c>
      <c r="AA124">
        <v>1324.8</v>
      </c>
      <c r="AB124" s="58">
        <v>2</v>
      </c>
      <c r="AC124">
        <v>0</v>
      </c>
      <c r="AD124">
        <v>1324.8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8264.4</v>
      </c>
      <c r="AN124">
        <v>0</v>
      </c>
      <c r="AO124">
        <v>2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Y124" t="str">
        <f t="shared" si="32"/>
        <v>xxxx</v>
      </c>
      <c r="AZ124" t="e">
        <f>VLOOKUP(Tabela1[[#This Row],[Nr klienta]],Baza_odb!$A$2:$A$90,1,FALSE)</f>
        <v>#N/A</v>
      </c>
      <c r="BA124" s="77"/>
      <c r="BB124" s="77">
        <v>4</v>
      </c>
      <c r="BC124" s="77"/>
      <c r="BD124" s="77"/>
      <c r="BE124" s="77"/>
    </row>
    <row r="125" spans="1:57" x14ac:dyDescent="0.25">
      <c r="A125" s="25">
        <v>3240516760</v>
      </c>
      <c r="B125">
        <v>2711504</v>
      </c>
      <c r="C125" t="s">
        <v>388</v>
      </c>
      <c r="D125" t="s">
        <v>389</v>
      </c>
      <c r="E125" t="s">
        <v>390</v>
      </c>
      <c r="F125" t="s">
        <v>342</v>
      </c>
      <c r="G125" t="s">
        <v>342</v>
      </c>
      <c r="H125">
        <v>2351</v>
      </c>
      <c r="I125">
        <v>2121</v>
      </c>
      <c r="J125" t="s">
        <v>358</v>
      </c>
      <c r="K125" t="s">
        <v>342</v>
      </c>
      <c r="L125" t="s">
        <v>345</v>
      </c>
      <c r="M125">
        <v>2121</v>
      </c>
      <c r="N125">
        <v>7108</v>
      </c>
      <c r="O125" t="s">
        <v>16928</v>
      </c>
      <c r="P125" t="s">
        <v>346</v>
      </c>
      <c r="Q125">
        <v>410400410</v>
      </c>
      <c r="R125">
        <v>1116678</v>
      </c>
      <c r="S125" t="s">
        <v>16901</v>
      </c>
      <c r="T125" t="s">
        <v>342</v>
      </c>
      <c r="U125" t="s">
        <v>342</v>
      </c>
      <c r="V125" t="s">
        <v>348</v>
      </c>
      <c r="W125">
        <v>1</v>
      </c>
      <c r="X125" t="s">
        <v>16940</v>
      </c>
      <c r="Y125">
        <v>410400410</v>
      </c>
      <c r="Z125">
        <v>45317</v>
      </c>
      <c r="AA125">
        <v>240</v>
      </c>
      <c r="AB125" s="58">
        <v>1</v>
      </c>
      <c r="AC125">
        <v>0</v>
      </c>
      <c r="AD125">
        <v>240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5280</v>
      </c>
      <c r="AN125">
        <v>1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Y125" t="str">
        <f t="shared" si="32"/>
        <v>Węgry</v>
      </c>
      <c r="AZ125">
        <f>VLOOKUP(Tabela1[[#This Row],[Nr klienta]],Baza_odb!$A$2:$A$90,1,FALSE)</f>
        <v>2711504</v>
      </c>
      <c r="BA125" s="77"/>
      <c r="BB125" s="77">
        <v>1</v>
      </c>
      <c r="BC125" s="77"/>
      <c r="BD125" s="77"/>
      <c r="BE125" s="77"/>
    </row>
    <row r="126" spans="1:57" x14ac:dyDescent="0.25">
      <c r="A126" s="25">
        <v>3240516763</v>
      </c>
      <c r="B126">
        <v>2711504</v>
      </c>
      <c r="C126" t="s">
        <v>388</v>
      </c>
      <c r="D126" t="s">
        <v>389</v>
      </c>
      <c r="E126" t="s">
        <v>390</v>
      </c>
      <c r="F126" t="s">
        <v>342</v>
      </c>
      <c r="G126" t="s">
        <v>342</v>
      </c>
      <c r="H126">
        <v>2351</v>
      </c>
      <c r="I126">
        <v>2032</v>
      </c>
      <c r="J126">
        <v>2</v>
      </c>
      <c r="K126" t="s">
        <v>344</v>
      </c>
      <c r="L126" t="s">
        <v>345</v>
      </c>
      <c r="M126">
        <v>2032</v>
      </c>
      <c r="N126">
        <v>7108</v>
      </c>
      <c r="O126" t="s">
        <v>16928</v>
      </c>
      <c r="P126" t="s">
        <v>346</v>
      </c>
      <c r="Q126">
        <v>320207326</v>
      </c>
      <c r="R126">
        <v>1111154</v>
      </c>
      <c r="S126" t="s">
        <v>810</v>
      </c>
      <c r="T126" t="s">
        <v>342</v>
      </c>
      <c r="U126" t="s">
        <v>342</v>
      </c>
      <c r="V126" t="s">
        <v>348</v>
      </c>
      <c r="W126">
        <v>1</v>
      </c>
      <c r="X126" t="s">
        <v>16940</v>
      </c>
      <c r="Y126">
        <v>320207326</v>
      </c>
      <c r="Z126">
        <v>45317</v>
      </c>
      <c r="AA126">
        <v>193.12</v>
      </c>
      <c r="AB126" s="58">
        <v>1</v>
      </c>
      <c r="AC126">
        <v>0</v>
      </c>
      <c r="AD126">
        <v>193.12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1800</v>
      </c>
      <c r="AN126">
        <v>0</v>
      </c>
      <c r="AO126">
        <v>0</v>
      </c>
      <c r="AP126">
        <v>0</v>
      </c>
      <c r="AQ126">
        <v>1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Y126" t="str">
        <f t="shared" ref="AY126:AY130" si="33">IFERROR(VLOOKUP(B126,BAZA_KL,2,0),"xxxx")</f>
        <v>Węgry</v>
      </c>
      <c r="AZ126">
        <f>VLOOKUP(Tabela1[[#This Row],[Nr klienta]],Baza_odb!$A$2:$A$90,1,FALSE)</f>
        <v>2711504</v>
      </c>
      <c r="BA126" s="77"/>
      <c r="BB126" s="77">
        <v>1</v>
      </c>
      <c r="BC126" s="77"/>
      <c r="BD126" s="77"/>
      <c r="BE126" s="77"/>
    </row>
    <row r="127" spans="1:57" x14ac:dyDescent="0.25">
      <c r="A127" s="25">
        <v>3240516012</v>
      </c>
      <c r="B127">
        <v>2711707</v>
      </c>
      <c r="C127" t="s">
        <v>17008</v>
      </c>
      <c r="D127" t="s">
        <v>17009</v>
      </c>
      <c r="E127" t="s">
        <v>17010</v>
      </c>
      <c r="F127" t="s">
        <v>342</v>
      </c>
      <c r="G127" t="s">
        <v>342</v>
      </c>
      <c r="H127">
        <v>4214</v>
      </c>
      <c r="I127">
        <v>2032</v>
      </c>
      <c r="J127" t="s">
        <v>632</v>
      </c>
      <c r="K127" t="s">
        <v>342</v>
      </c>
      <c r="L127" t="s">
        <v>345</v>
      </c>
      <c r="M127">
        <v>2032</v>
      </c>
      <c r="N127">
        <v>7112</v>
      </c>
      <c r="O127" t="s">
        <v>16928</v>
      </c>
      <c r="P127" t="s">
        <v>892</v>
      </c>
      <c r="Q127" t="s">
        <v>342</v>
      </c>
      <c r="R127" t="s">
        <v>342</v>
      </c>
      <c r="S127" t="s">
        <v>342</v>
      </c>
      <c r="T127" t="s">
        <v>342</v>
      </c>
      <c r="U127" t="s">
        <v>342</v>
      </c>
      <c r="V127" t="s">
        <v>348</v>
      </c>
      <c r="W127">
        <v>1</v>
      </c>
      <c r="X127" t="s">
        <v>17011</v>
      </c>
      <c r="Y127">
        <v>320207348</v>
      </c>
      <c r="Z127">
        <v>45317</v>
      </c>
      <c r="AA127">
        <v>19159</v>
      </c>
      <c r="AB127" s="58">
        <v>32</v>
      </c>
      <c r="AC127">
        <v>19159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6080</v>
      </c>
      <c r="AN127">
        <v>0</v>
      </c>
      <c r="AO127">
        <v>0</v>
      </c>
      <c r="AP127">
        <v>0</v>
      </c>
      <c r="AQ127">
        <v>32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Y127" t="str">
        <f t="shared" si="33"/>
        <v>xxxx</v>
      </c>
      <c r="AZ127" t="e">
        <f>VLOOKUP(Tabela1[[#This Row],[Nr klienta]],Baza_odb!$A$2:$A$90,1,FALSE)</f>
        <v>#N/A</v>
      </c>
      <c r="BA127" s="77"/>
      <c r="BB127" s="77">
        <v>37</v>
      </c>
      <c r="BC127" s="77"/>
      <c r="BD127" s="77"/>
      <c r="BE127" s="77"/>
    </row>
    <row r="128" spans="1:57" x14ac:dyDescent="0.25">
      <c r="A128" s="25">
        <v>3240515982</v>
      </c>
      <c r="B128">
        <v>2711707</v>
      </c>
      <c r="C128" t="s">
        <v>17008</v>
      </c>
      <c r="D128" t="s">
        <v>17009</v>
      </c>
      <c r="E128" t="s">
        <v>17010</v>
      </c>
      <c r="F128" t="s">
        <v>342</v>
      </c>
      <c r="G128" t="s">
        <v>342</v>
      </c>
      <c r="H128">
        <v>4214</v>
      </c>
      <c r="I128">
        <v>2034</v>
      </c>
      <c r="J128" t="s">
        <v>772</v>
      </c>
      <c r="K128" t="s">
        <v>342</v>
      </c>
      <c r="L128" t="s">
        <v>345</v>
      </c>
      <c r="M128">
        <v>2034</v>
      </c>
      <c r="N128">
        <v>7112</v>
      </c>
      <c r="O128" t="s">
        <v>16928</v>
      </c>
      <c r="P128" t="s">
        <v>892</v>
      </c>
      <c r="Q128">
        <v>340275749</v>
      </c>
      <c r="R128">
        <v>1104384</v>
      </c>
      <c r="S128" t="s">
        <v>626</v>
      </c>
      <c r="T128" t="s">
        <v>342</v>
      </c>
      <c r="U128" t="s">
        <v>348</v>
      </c>
      <c r="V128" t="s">
        <v>348</v>
      </c>
      <c r="W128">
        <v>1</v>
      </c>
      <c r="X128" t="s">
        <v>757</v>
      </c>
      <c r="Y128">
        <v>340275749</v>
      </c>
      <c r="Z128">
        <v>45317</v>
      </c>
      <c r="AA128">
        <v>18821.5</v>
      </c>
      <c r="AB128" s="58">
        <v>30</v>
      </c>
      <c r="AC128">
        <v>18821.5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4600</v>
      </c>
      <c r="AN128">
        <v>0</v>
      </c>
      <c r="AO128">
        <v>0</v>
      </c>
      <c r="AP128">
        <v>0</v>
      </c>
      <c r="AQ128">
        <v>30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Y128" t="str">
        <f t="shared" si="33"/>
        <v>xxxx</v>
      </c>
      <c r="AZ128" t="e">
        <f>VLOOKUP(Tabela1[[#This Row],[Nr klienta]],Baza_odb!$A$2:$A$90,1,FALSE)</f>
        <v>#N/A</v>
      </c>
      <c r="BA128" s="77"/>
      <c r="BB128" s="77">
        <v>37</v>
      </c>
      <c r="BC128" s="77"/>
      <c r="BD128" s="77"/>
      <c r="BE128" s="77"/>
    </row>
    <row r="129" spans="1:57" x14ac:dyDescent="0.25">
      <c r="A129" s="25">
        <v>3240517146</v>
      </c>
      <c r="B129">
        <v>2711707</v>
      </c>
      <c r="C129" t="s">
        <v>17008</v>
      </c>
      <c r="D129" t="s">
        <v>17009</v>
      </c>
      <c r="E129" t="s">
        <v>17010</v>
      </c>
      <c r="F129" t="s">
        <v>342</v>
      </c>
      <c r="G129" t="s">
        <v>342</v>
      </c>
      <c r="H129">
        <v>4214</v>
      </c>
      <c r="I129">
        <v>2033</v>
      </c>
      <c r="J129" t="s">
        <v>603</v>
      </c>
      <c r="K129" t="s">
        <v>342</v>
      </c>
      <c r="L129" t="s">
        <v>345</v>
      </c>
      <c r="M129">
        <v>2033</v>
      </c>
      <c r="N129">
        <v>7112</v>
      </c>
      <c r="O129" t="s">
        <v>16928</v>
      </c>
      <c r="P129" t="s">
        <v>892</v>
      </c>
      <c r="Q129" t="s">
        <v>342</v>
      </c>
      <c r="R129" t="s">
        <v>342</v>
      </c>
      <c r="S129" t="s">
        <v>342</v>
      </c>
      <c r="T129" t="s">
        <v>342</v>
      </c>
      <c r="U129" t="s">
        <v>342</v>
      </c>
      <c r="V129" t="s">
        <v>348</v>
      </c>
      <c r="W129">
        <v>1</v>
      </c>
      <c r="X129" t="s">
        <v>757</v>
      </c>
      <c r="Y129">
        <v>330163552</v>
      </c>
      <c r="Z129">
        <v>45317</v>
      </c>
      <c r="AA129">
        <v>19452.5</v>
      </c>
      <c r="AB129" s="58">
        <v>24</v>
      </c>
      <c r="AC129">
        <v>19452.5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6400</v>
      </c>
      <c r="AN129">
        <v>0</v>
      </c>
      <c r="AO129">
        <v>0</v>
      </c>
      <c r="AP129">
        <v>0</v>
      </c>
      <c r="AQ129">
        <v>24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Y129" t="str">
        <f t="shared" si="33"/>
        <v>xxxx</v>
      </c>
      <c r="AZ129" t="e">
        <f>VLOOKUP(Tabela1[[#This Row],[Nr klienta]],Baza_odb!$A$2:$A$90,1,FALSE)</f>
        <v>#N/A</v>
      </c>
      <c r="BA129" s="77"/>
      <c r="BB129" s="77">
        <v>38</v>
      </c>
      <c r="BC129" s="77"/>
      <c r="BD129" s="77"/>
      <c r="BE129" s="77"/>
    </row>
    <row r="130" spans="1:57" x14ac:dyDescent="0.25">
      <c r="A130" s="25">
        <v>3240515545</v>
      </c>
      <c r="B130">
        <v>2711707</v>
      </c>
      <c r="C130" t="s">
        <v>17008</v>
      </c>
      <c r="D130" t="s">
        <v>17009</v>
      </c>
      <c r="E130" t="s">
        <v>17010</v>
      </c>
      <c r="F130" t="s">
        <v>342</v>
      </c>
      <c r="G130" t="s">
        <v>342</v>
      </c>
      <c r="H130">
        <v>4214</v>
      </c>
      <c r="I130">
        <v>2033</v>
      </c>
      <c r="J130" t="s">
        <v>603</v>
      </c>
      <c r="K130" t="s">
        <v>342</v>
      </c>
      <c r="L130" t="s">
        <v>345</v>
      </c>
      <c r="M130">
        <v>2033</v>
      </c>
      <c r="N130">
        <v>7112</v>
      </c>
      <c r="O130" t="s">
        <v>16928</v>
      </c>
      <c r="P130" t="s">
        <v>892</v>
      </c>
      <c r="Q130" t="s">
        <v>342</v>
      </c>
      <c r="R130" t="s">
        <v>342</v>
      </c>
      <c r="S130" t="s">
        <v>342</v>
      </c>
      <c r="T130" t="s">
        <v>342</v>
      </c>
      <c r="U130" t="s">
        <v>342</v>
      </c>
      <c r="V130" t="s">
        <v>348</v>
      </c>
      <c r="W130">
        <v>1</v>
      </c>
      <c r="X130" t="s">
        <v>757</v>
      </c>
      <c r="Y130">
        <v>330163545</v>
      </c>
      <c r="Z130">
        <v>45317</v>
      </c>
      <c r="AA130">
        <v>20672.5</v>
      </c>
      <c r="AB130" s="58">
        <v>26</v>
      </c>
      <c r="AC130">
        <v>20672.5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6400</v>
      </c>
      <c r="AN130">
        <v>0</v>
      </c>
      <c r="AO130">
        <v>0</v>
      </c>
      <c r="AP130">
        <v>0</v>
      </c>
      <c r="AQ130">
        <v>26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Y130" t="str">
        <f t="shared" si="33"/>
        <v>xxxx</v>
      </c>
      <c r="AZ130" t="e">
        <f>VLOOKUP(Tabela1[[#This Row],[Nr klienta]],Baza_odb!$A$2:$A$90,1,FALSE)</f>
        <v>#N/A</v>
      </c>
      <c r="BA130" s="77"/>
      <c r="BB130" s="77">
        <v>40</v>
      </c>
      <c r="BC130" s="77"/>
      <c r="BD130" s="77"/>
      <c r="BE130" s="77"/>
    </row>
    <row r="131" spans="1:57" x14ac:dyDescent="0.25">
      <c r="A131" s="25">
        <v>3240516290</v>
      </c>
      <c r="B131">
        <v>2711720</v>
      </c>
      <c r="C131" t="s">
        <v>1074</v>
      </c>
      <c r="D131" t="s">
        <v>726</v>
      </c>
      <c r="E131" t="s">
        <v>1075</v>
      </c>
      <c r="F131" t="s">
        <v>342</v>
      </c>
      <c r="G131" t="s">
        <v>342</v>
      </c>
      <c r="H131" t="s">
        <v>1076</v>
      </c>
      <c r="I131">
        <v>2034</v>
      </c>
      <c r="J131" t="s">
        <v>772</v>
      </c>
      <c r="K131" t="s">
        <v>342</v>
      </c>
      <c r="L131" t="s">
        <v>345</v>
      </c>
      <c r="M131">
        <v>2034</v>
      </c>
      <c r="N131">
        <v>7112</v>
      </c>
      <c r="O131" t="s">
        <v>16928</v>
      </c>
      <c r="P131" t="s">
        <v>346</v>
      </c>
      <c r="Q131">
        <v>340275724</v>
      </c>
      <c r="R131">
        <v>1116736</v>
      </c>
      <c r="S131" t="s">
        <v>971</v>
      </c>
      <c r="T131" t="s">
        <v>342</v>
      </c>
      <c r="U131" t="s">
        <v>348</v>
      </c>
      <c r="V131" t="s">
        <v>348</v>
      </c>
      <c r="W131">
        <v>1</v>
      </c>
      <c r="X131" t="s">
        <v>342</v>
      </c>
      <c r="Y131">
        <v>340275724</v>
      </c>
      <c r="Z131">
        <v>45317</v>
      </c>
      <c r="AA131">
        <v>1288.67</v>
      </c>
      <c r="AB131" s="58">
        <v>3</v>
      </c>
      <c r="AC131">
        <v>1288.67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4657.5</v>
      </c>
      <c r="AN131">
        <v>0</v>
      </c>
      <c r="AO131">
        <v>0</v>
      </c>
      <c r="AP131">
        <v>0</v>
      </c>
      <c r="AQ131">
        <v>3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Y131" t="str">
        <f t="shared" ref="AY131:AY148" si="34">IFERROR(VLOOKUP(B131,BAZA_KL,2,0),"xxxx")</f>
        <v>xxxx</v>
      </c>
      <c r="BA131" s="77"/>
      <c r="BB131" s="77">
        <v>3</v>
      </c>
      <c r="BC131" s="77"/>
      <c r="BD131" s="77"/>
      <c r="BE131" s="77"/>
    </row>
    <row r="132" spans="1:57" x14ac:dyDescent="0.25">
      <c r="A132" s="25">
        <v>3240515904</v>
      </c>
      <c r="B132">
        <v>2711863</v>
      </c>
      <c r="C132" t="s">
        <v>913</v>
      </c>
      <c r="D132" t="s">
        <v>914</v>
      </c>
      <c r="E132" t="s">
        <v>915</v>
      </c>
      <c r="F132" t="s">
        <v>17012</v>
      </c>
      <c r="G132" t="s">
        <v>342</v>
      </c>
      <c r="H132" t="s">
        <v>916</v>
      </c>
      <c r="I132">
        <v>2033</v>
      </c>
      <c r="J132" t="s">
        <v>603</v>
      </c>
      <c r="K132" t="s">
        <v>342</v>
      </c>
      <c r="L132" t="s">
        <v>345</v>
      </c>
      <c r="M132">
        <v>2033</v>
      </c>
      <c r="N132">
        <v>7108</v>
      </c>
      <c r="O132" t="s">
        <v>16928</v>
      </c>
      <c r="P132" t="s">
        <v>655</v>
      </c>
      <c r="Q132">
        <v>330163542</v>
      </c>
      <c r="R132">
        <v>1109881</v>
      </c>
      <c r="S132" t="s">
        <v>1059</v>
      </c>
      <c r="T132" t="s">
        <v>342</v>
      </c>
      <c r="U132" t="s">
        <v>342</v>
      </c>
      <c r="V132" t="s">
        <v>348</v>
      </c>
      <c r="W132">
        <v>1</v>
      </c>
      <c r="X132" t="s">
        <v>1202</v>
      </c>
      <c r="Y132">
        <v>330163542</v>
      </c>
      <c r="Z132">
        <v>45317</v>
      </c>
      <c r="AA132">
        <v>1876.8</v>
      </c>
      <c r="AB132" s="58">
        <v>4</v>
      </c>
      <c r="AC132">
        <v>0</v>
      </c>
      <c r="AD132">
        <v>1876.8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12816.3</v>
      </c>
      <c r="AN132">
        <v>0</v>
      </c>
      <c r="AO132">
        <v>4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Y132" t="str">
        <f t="shared" si="34"/>
        <v>xxxx</v>
      </c>
      <c r="BA132" s="77"/>
      <c r="BB132" s="77">
        <v>5</v>
      </c>
      <c r="BC132" s="77"/>
      <c r="BD132" s="77"/>
      <c r="BE132" s="77"/>
    </row>
    <row r="133" spans="1:57" x14ac:dyDescent="0.25">
      <c r="A133" s="25">
        <v>3240517074</v>
      </c>
      <c r="B133">
        <v>2711863</v>
      </c>
      <c r="C133" t="s">
        <v>913</v>
      </c>
      <c r="D133" t="s">
        <v>914</v>
      </c>
      <c r="E133" t="s">
        <v>915</v>
      </c>
      <c r="F133" t="s">
        <v>17013</v>
      </c>
      <c r="G133" t="s">
        <v>342</v>
      </c>
      <c r="H133" t="s">
        <v>916</v>
      </c>
      <c r="I133">
        <v>3063</v>
      </c>
      <c r="J133" t="s">
        <v>417</v>
      </c>
      <c r="K133" t="s">
        <v>342</v>
      </c>
      <c r="L133" t="s">
        <v>345</v>
      </c>
      <c r="M133">
        <v>3063</v>
      </c>
      <c r="N133">
        <v>7112</v>
      </c>
      <c r="O133" t="s">
        <v>16928</v>
      </c>
      <c r="P133" t="s">
        <v>655</v>
      </c>
      <c r="Q133" t="s">
        <v>342</v>
      </c>
      <c r="R133" t="s">
        <v>342</v>
      </c>
      <c r="S133" t="s">
        <v>342</v>
      </c>
      <c r="T133" t="s">
        <v>342</v>
      </c>
      <c r="U133" t="s">
        <v>342</v>
      </c>
      <c r="V133" t="s">
        <v>348</v>
      </c>
      <c r="W133">
        <v>1</v>
      </c>
      <c r="X133" t="s">
        <v>757</v>
      </c>
      <c r="Y133">
        <v>630093656</v>
      </c>
      <c r="Z133">
        <v>45317</v>
      </c>
      <c r="AA133">
        <v>11970</v>
      </c>
      <c r="AB133" s="58">
        <v>15</v>
      </c>
      <c r="AC133">
        <v>11970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37002</v>
      </c>
      <c r="AN133">
        <v>0</v>
      </c>
      <c r="AO133">
        <v>15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Y133" t="str">
        <f t="shared" si="34"/>
        <v>xxxx</v>
      </c>
      <c r="BA133" s="77"/>
      <c r="BB133" s="77">
        <v>24</v>
      </c>
      <c r="BC133" s="77"/>
      <c r="BD133" s="77"/>
      <c r="BE133" s="77"/>
    </row>
    <row r="134" spans="1:57" x14ac:dyDescent="0.25">
      <c r="A134" s="25">
        <v>3240516289</v>
      </c>
      <c r="B134">
        <v>2712290</v>
      </c>
      <c r="C134" t="s">
        <v>397</v>
      </c>
      <c r="D134" t="s">
        <v>398</v>
      </c>
      <c r="E134" t="s">
        <v>399</v>
      </c>
      <c r="F134" t="s">
        <v>342</v>
      </c>
      <c r="G134" t="s">
        <v>342</v>
      </c>
      <c r="H134">
        <v>25065</v>
      </c>
      <c r="I134">
        <v>2121</v>
      </c>
      <c r="J134">
        <v>4</v>
      </c>
      <c r="K134" t="s">
        <v>344</v>
      </c>
      <c r="L134" t="s">
        <v>345</v>
      </c>
      <c r="M134">
        <v>2121</v>
      </c>
      <c r="N134">
        <v>7108</v>
      </c>
      <c r="O134" t="s">
        <v>16928</v>
      </c>
      <c r="P134" t="s">
        <v>346</v>
      </c>
      <c r="Q134">
        <v>410400403</v>
      </c>
      <c r="R134">
        <v>1115160</v>
      </c>
      <c r="S134" t="s">
        <v>400</v>
      </c>
      <c r="T134" t="s">
        <v>342</v>
      </c>
      <c r="U134" t="s">
        <v>342</v>
      </c>
      <c r="V134" t="s">
        <v>348</v>
      </c>
      <c r="W134">
        <v>1</v>
      </c>
      <c r="X134" t="s">
        <v>342</v>
      </c>
      <c r="Y134">
        <v>410400403</v>
      </c>
      <c r="Z134">
        <v>45317</v>
      </c>
      <c r="AA134">
        <v>900</v>
      </c>
      <c r="AB134" s="58">
        <v>2</v>
      </c>
      <c r="AC134">
        <v>0</v>
      </c>
      <c r="AD134">
        <v>900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4815</v>
      </c>
      <c r="AN134">
        <v>0</v>
      </c>
      <c r="AO134">
        <v>0</v>
      </c>
      <c r="AP134">
        <v>0</v>
      </c>
      <c r="AQ134">
        <v>2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Y134" t="str">
        <f t="shared" si="34"/>
        <v>Republ. Czeska</v>
      </c>
      <c r="BA134" s="77"/>
      <c r="BB134" s="77">
        <v>3</v>
      </c>
      <c r="BC134" s="77"/>
      <c r="BD134" s="77"/>
      <c r="BE134" s="77"/>
    </row>
    <row r="135" spans="1:57" x14ac:dyDescent="0.25">
      <c r="A135" s="25">
        <v>3240516068</v>
      </c>
      <c r="B135">
        <v>2712415</v>
      </c>
      <c r="C135" t="s">
        <v>1081</v>
      </c>
      <c r="D135" t="s">
        <v>1082</v>
      </c>
      <c r="E135" t="s">
        <v>1083</v>
      </c>
      <c r="F135">
        <v>24300065</v>
      </c>
      <c r="G135" t="s">
        <v>342</v>
      </c>
      <c r="H135" t="s">
        <v>1084</v>
      </c>
      <c r="I135">
        <v>1504</v>
      </c>
      <c r="J135" t="s">
        <v>368</v>
      </c>
      <c r="K135" t="s">
        <v>342</v>
      </c>
      <c r="L135" t="s">
        <v>345</v>
      </c>
      <c r="M135">
        <v>1504</v>
      </c>
      <c r="N135">
        <v>7108</v>
      </c>
      <c r="O135" t="s">
        <v>16928</v>
      </c>
      <c r="P135" t="s">
        <v>346</v>
      </c>
      <c r="Q135">
        <v>140205742</v>
      </c>
      <c r="R135">
        <v>1120351</v>
      </c>
      <c r="S135" t="s">
        <v>1161</v>
      </c>
      <c r="T135" t="s">
        <v>342</v>
      </c>
      <c r="U135" t="s">
        <v>342</v>
      </c>
      <c r="V135" t="s">
        <v>348</v>
      </c>
      <c r="W135">
        <v>1</v>
      </c>
      <c r="X135" t="s">
        <v>342</v>
      </c>
      <c r="Y135">
        <v>140205742</v>
      </c>
      <c r="Z135">
        <v>45317</v>
      </c>
      <c r="AA135">
        <v>475.2</v>
      </c>
      <c r="AB135" s="58">
        <v>1</v>
      </c>
      <c r="AC135">
        <v>0</v>
      </c>
      <c r="AD135">
        <v>475.2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1224</v>
      </c>
      <c r="AN135">
        <v>1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Y135" t="str">
        <f t="shared" si="34"/>
        <v>Słowacja</v>
      </c>
      <c r="BA135" s="77"/>
      <c r="BB135" s="77">
        <v>2</v>
      </c>
      <c r="BC135" s="77"/>
      <c r="BD135" s="77"/>
      <c r="BE135" s="77"/>
    </row>
    <row r="136" spans="1:57" x14ac:dyDescent="0.25">
      <c r="A136" s="25">
        <v>3240517155</v>
      </c>
      <c r="B136">
        <v>2712486</v>
      </c>
      <c r="C136" t="s">
        <v>734</v>
      </c>
      <c r="D136" t="s">
        <v>735</v>
      </c>
      <c r="E136" t="s">
        <v>736</v>
      </c>
      <c r="F136">
        <v>4752818107</v>
      </c>
      <c r="G136" t="s">
        <v>342</v>
      </c>
      <c r="H136" t="s">
        <v>737</v>
      </c>
      <c r="I136">
        <v>2122</v>
      </c>
      <c r="J136" t="s">
        <v>667</v>
      </c>
      <c r="K136" t="s">
        <v>342</v>
      </c>
      <c r="L136" t="s">
        <v>345</v>
      </c>
      <c r="M136">
        <v>2122</v>
      </c>
      <c r="N136">
        <v>7112</v>
      </c>
      <c r="O136" t="s">
        <v>16928</v>
      </c>
      <c r="P136" t="s">
        <v>346</v>
      </c>
      <c r="Q136">
        <v>420400448</v>
      </c>
      <c r="R136">
        <v>1116546</v>
      </c>
      <c r="S136" t="s">
        <v>668</v>
      </c>
      <c r="T136" t="s">
        <v>342</v>
      </c>
      <c r="U136" t="s">
        <v>342</v>
      </c>
      <c r="V136" t="s">
        <v>348</v>
      </c>
      <c r="W136">
        <v>1</v>
      </c>
      <c r="X136" t="s">
        <v>342</v>
      </c>
      <c r="Y136">
        <v>420400448</v>
      </c>
      <c r="Z136">
        <v>45317</v>
      </c>
      <c r="AA136">
        <v>362.87</v>
      </c>
      <c r="AB136" s="58">
        <v>3</v>
      </c>
      <c r="AC136">
        <v>362.87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1692.86</v>
      </c>
      <c r="AN136">
        <v>3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Y136" t="str">
        <f t="shared" si="34"/>
        <v>xxxx</v>
      </c>
      <c r="BA136" s="77"/>
      <c r="BB136" s="77">
        <v>1</v>
      </c>
      <c r="BC136" s="77"/>
      <c r="BD136" s="77"/>
      <c r="BE136" s="77"/>
    </row>
    <row r="137" spans="1:57" x14ac:dyDescent="0.25">
      <c r="A137" s="25">
        <v>3240517157</v>
      </c>
      <c r="B137">
        <v>2712486</v>
      </c>
      <c r="C137" t="s">
        <v>734</v>
      </c>
      <c r="D137" t="s">
        <v>735</v>
      </c>
      <c r="E137" t="s">
        <v>736</v>
      </c>
      <c r="F137">
        <v>4752818107</v>
      </c>
      <c r="G137" t="s">
        <v>342</v>
      </c>
      <c r="H137" t="s">
        <v>737</v>
      </c>
      <c r="I137">
        <v>2122</v>
      </c>
      <c r="J137" t="s">
        <v>667</v>
      </c>
      <c r="K137" t="s">
        <v>342</v>
      </c>
      <c r="L137" t="s">
        <v>345</v>
      </c>
      <c r="M137">
        <v>2122</v>
      </c>
      <c r="N137">
        <v>7112</v>
      </c>
      <c r="O137" t="s">
        <v>16928</v>
      </c>
      <c r="P137" t="s">
        <v>346</v>
      </c>
      <c r="Q137">
        <v>420400448</v>
      </c>
      <c r="R137">
        <v>1116546</v>
      </c>
      <c r="S137" t="s">
        <v>668</v>
      </c>
      <c r="T137" t="s">
        <v>342</v>
      </c>
      <c r="U137" t="s">
        <v>342</v>
      </c>
      <c r="V137" t="s">
        <v>348</v>
      </c>
      <c r="W137">
        <v>1</v>
      </c>
      <c r="X137" t="s">
        <v>342</v>
      </c>
      <c r="Y137">
        <v>420400448</v>
      </c>
      <c r="Z137">
        <v>45317</v>
      </c>
      <c r="AA137">
        <v>424.2</v>
      </c>
      <c r="AB137" s="58">
        <v>3</v>
      </c>
      <c r="AC137">
        <v>424.2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1581.24</v>
      </c>
      <c r="AN137">
        <v>3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Y137" t="str">
        <f t="shared" si="34"/>
        <v>xxxx</v>
      </c>
      <c r="BA137" s="77"/>
      <c r="BB137" s="77">
        <v>1</v>
      </c>
      <c r="BC137" s="77"/>
      <c r="BD137" s="77"/>
      <c r="BE137" s="77"/>
    </row>
    <row r="138" spans="1:57" x14ac:dyDescent="0.25">
      <c r="A138" s="25">
        <v>3240515956</v>
      </c>
      <c r="B138">
        <v>2712486</v>
      </c>
      <c r="C138" t="s">
        <v>734</v>
      </c>
      <c r="D138" t="s">
        <v>735</v>
      </c>
      <c r="E138" t="s">
        <v>736</v>
      </c>
      <c r="F138">
        <v>4752679161</v>
      </c>
      <c r="G138" t="s">
        <v>342</v>
      </c>
      <c r="H138" t="s">
        <v>737</v>
      </c>
      <c r="I138">
        <v>1504</v>
      </c>
      <c r="J138" t="s">
        <v>772</v>
      </c>
      <c r="K138" t="s">
        <v>344</v>
      </c>
      <c r="L138" t="s">
        <v>345</v>
      </c>
      <c r="M138">
        <v>1504</v>
      </c>
      <c r="N138">
        <v>7108</v>
      </c>
      <c r="O138" t="s">
        <v>16928</v>
      </c>
      <c r="P138" t="s">
        <v>346</v>
      </c>
      <c r="Q138">
        <v>140205759</v>
      </c>
      <c r="R138">
        <v>1119507</v>
      </c>
      <c r="S138" t="s">
        <v>805</v>
      </c>
      <c r="T138" t="s">
        <v>342</v>
      </c>
      <c r="U138" t="s">
        <v>342</v>
      </c>
      <c r="V138" t="s">
        <v>348</v>
      </c>
      <c r="W138">
        <v>1</v>
      </c>
      <c r="X138" t="s">
        <v>1055</v>
      </c>
      <c r="Y138" t="s">
        <v>16975</v>
      </c>
      <c r="Z138">
        <v>45317</v>
      </c>
      <c r="AA138">
        <v>231.3</v>
      </c>
      <c r="AB138" s="58">
        <v>1</v>
      </c>
      <c r="AC138">
        <v>0</v>
      </c>
      <c r="AD138">
        <v>231.3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3854.4</v>
      </c>
      <c r="AN138">
        <v>1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Y138" t="str">
        <f t="shared" si="34"/>
        <v>xxxx</v>
      </c>
      <c r="BA138" s="77"/>
      <c r="BB138" s="77">
        <v>1</v>
      </c>
      <c r="BC138" s="77"/>
      <c r="BD138" s="77"/>
      <c r="BE138" s="77"/>
    </row>
    <row r="139" spans="1:57" x14ac:dyDescent="0.25">
      <c r="A139" s="25">
        <v>3240517131</v>
      </c>
      <c r="B139">
        <v>2712656</v>
      </c>
      <c r="C139" t="s">
        <v>919</v>
      </c>
      <c r="D139" t="s">
        <v>739</v>
      </c>
      <c r="E139" t="s">
        <v>920</v>
      </c>
      <c r="F139">
        <v>4752816026</v>
      </c>
      <c r="G139" t="s">
        <v>342</v>
      </c>
      <c r="H139">
        <v>75307</v>
      </c>
      <c r="I139">
        <v>2122</v>
      </c>
      <c r="J139" t="s">
        <v>667</v>
      </c>
      <c r="K139" t="s">
        <v>342</v>
      </c>
      <c r="L139" t="s">
        <v>345</v>
      </c>
      <c r="M139">
        <v>2122</v>
      </c>
      <c r="N139">
        <v>7112</v>
      </c>
      <c r="O139" t="s">
        <v>16928</v>
      </c>
      <c r="P139" t="s">
        <v>346</v>
      </c>
      <c r="Q139">
        <v>420400448</v>
      </c>
      <c r="R139">
        <v>1116546</v>
      </c>
      <c r="S139" t="s">
        <v>668</v>
      </c>
      <c r="T139" t="s">
        <v>342</v>
      </c>
      <c r="U139" t="s">
        <v>342</v>
      </c>
      <c r="V139" t="s">
        <v>348</v>
      </c>
      <c r="W139">
        <v>1</v>
      </c>
      <c r="X139" t="s">
        <v>342</v>
      </c>
      <c r="Y139">
        <v>420400448</v>
      </c>
      <c r="Z139">
        <v>45317</v>
      </c>
      <c r="AA139">
        <v>422.87</v>
      </c>
      <c r="AB139" s="58">
        <v>5</v>
      </c>
      <c r="AC139">
        <v>422.87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1827.01</v>
      </c>
      <c r="AN139">
        <v>5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Y139" t="str">
        <f t="shared" si="34"/>
        <v>xxxx</v>
      </c>
      <c r="BA139" s="77"/>
      <c r="BB139" s="77">
        <v>1</v>
      </c>
      <c r="BC139" s="77"/>
      <c r="BD139" s="77"/>
      <c r="BE139" s="77"/>
    </row>
    <row r="140" spans="1:57" x14ac:dyDescent="0.25">
      <c r="A140" s="25">
        <v>3240517130</v>
      </c>
      <c r="B140">
        <v>2712656</v>
      </c>
      <c r="C140" t="s">
        <v>919</v>
      </c>
      <c r="D140" t="s">
        <v>739</v>
      </c>
      <c r="E140" t="s">
        <v>920</v>
      </c>
      <c r="F140">
        <v>4752816026</v>
      </c>
      <c r="G140" t="s">
        <v>342</v>
      </c>
      <c r="H140">
        <v>75307</v>
      </c>
      <c r="I140">
        <v>2122</v>
      </c>
      <c r="J140" t="s">
        <v>667</v>
      </c>
      <c r="K140" t="s">
        <v>342</v>
      </c>
      <c r="L140" t="s">
        <v>345</v>
      </c>
      <c r="M140">
        <v>2122</v>
      </c>
      <c r="N140">
        <v>7112</v>
      </c>
      <c r="O140" t="s">
        <v>16928</v>
      </c>
      <c r="P140" t="s">
        <v>346</v>
      </c>
      <c r="Q140">
        <v>420400448</v>
      </c>
      <c r="R140">
        <v>1116546</v>
      </c>
      <c r="S140" t="s">
        <v>668</v>
      </c>
      <c r="T140" t="s">
        <v>342</v>
      </c>
      <c r="U140" t="s">
        <v>342</v>
      </c>
      <c r="V140" t="s">
        <v>348</v>
      </c>
      <c r="W140">
        <v>1</v>
      </c>
      <c r="X140" t="s">
        <v>342</v>
      </c>
      <c r="Y140">
        <v>420400448</v>
      </c>
      <c r="Z140">
        <v>45317</v>
      </c>
      <c r="AA140">
        <v>196.8</v>
      </c>
      <c r="AB140" s="58">
        <v>1</v>
      </c>
      <c r="AC140">
        <v>196.8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767.52</v>
      </c>
      <c r="AN140">
        <v>1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Y140" t="str">
        <f t="shared" si="34"/>
        <v>xxxx</v>
      </c>
      <c r="BA140" s="77"/>
      <c r="BB140" s="77">
        <v>1</v>
      </c>
      <c r="BC140" s="77"/>
      <c r="BD140" s="77"/>
      <c r="BE140" s="77"/>
    </row>
    <row r="141" spans="1:57" x14ac:dyDescent="0.25">
      <c r="A141" s="25">
        <v>3240515837</v>
      </c>
      <c r="B141">
        <v>2712709</v>
      </c>
      <c r="C141" t="s">
        <v>1085</v>
      </c>
      <c r="D141" t="s">
        <v>1086</v>
      </c>
      <c r="E141" t="s">
        <v>1087</v>
      </c>
      <c r="F141" t="s">
        <v>17014</v>
      </c>
      <c r="G141" t="s">
        <v>342</v>
      </c>
      <c r="H141">
        <v>71083</v>
      </c>
      <c r="I141">
        <v>1504</v>
      </c>
      <c r="J141">
        <v>4</v>
      </c>
      <c r="K141" t="s">
        <v>344</v>
      </c>
      <c r="L141" t="s">
        <v>345</v>
      </c>
      <c r="M141">
        <v>1504</v>
      </c>
      <c r="N141">
        <v>7108</v>
      </c>
      <c r="O141" t="s">
        <v>16928</v>
      </c>
      <c r="P141" t="s">
        <v>346</v>
      </c>
      <c r="Q141">
        <v>140205710</v>
      </c>
      <c r="R141">
        <v>1119507</v>
      </c>
      <c r="S141" t="s">
        <v>805</v>
      </c>
      <c r="T141" t="s">
        <v>342</v>
      </c>
      <c r="U141" t="s">
        <v>342</v>
      </c>
      <c r="V141" t="s">
        <v>348</v>
      </c>
      <c r="W141">
        <v>1</v>
      </c>
      <c r="X141" t="s">
        <v>342</v>
      </c>
      <c r="Y141">
        <v>140205710</v>
      </c>
      <c r="Z141">
        <v>45317</v>
      </c>
      <c r="AA141">
        <v>192</v>
      </c>
      <c r="AB141" s="58">
        <v>1</v>
      </c>
      <c r="AC141">
        <v>0</v>
      </c>
      <c r="AD141">
        <v>192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906.24</v>
      </c>
      <c r="AN141">
        <v>0</v>
      </c>
      <c r="AO141">
        <v>0</v>
      </c>
      <c r="AP141">
        <v>0</v>
      </c>
      <c r="AQ141">
        <v>1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Y141" t="str">
        <f t="shared" si="34"/>
        <v>xxxx</v>
      </c>
      <c r="BA141" s="77"/>
      <c r="BB141" s="77">
        <v>1</v>
      </c>
      <c r="BC141" s="77"/>
      <c r="BD141" s="77"/>
      <c r="BE141" s="77"/>
    </row>
    <row r="142" spans="1:57" x14ac:dyDescent="0.25">
      <c r="A142" s="25">
        <v>3240515838</v>
      </c>
      <c r="B142">
        <v>2712709</v>
      </c>
      <c r="C142" t="s">
        <v>1085</v>
      </c>
      <c r="D142" t="s">
        <v>1086</v>
      </c>
      <c r="E142" t="s">
        <v>1087</v>
      </c>
      <c r="F142" t="s">
        <v>17014</v>
      </c>
      <c r="G142" t="s">
        <v>342</v>
      </c>
      <c r="H142">
        <v>71083</v>
      </c>
      <c r="I142">
        <v>1505</v>
      </c>
      <c r="J142">
        <v>4</v>
      </c>
      <c r="K142" t="s">
        <v>344</v>
      </c>
      <c r="L142" t="s">
        <v>345</v>
      </c>
      <c r="M142">
        <v>1505</v>
      </c>
      <c r="N142">
        <v>7108</v>
      </c>
      <c r="O142" t="s">
        <v>16928</v>
      </c>
      <c r="P142" t="s">
        <v>346</v>
      </c>
      <c r="Q142">
        <v>160175696</v>
      </c>
      <c r="R142">
        <v>1111562</v>
      </c>
      <c r="S142" t="s">
        <v>354</v>
      </c>
      <c r="T142" t="s">
        <v>342</v>
      </c>
      <c r="U142" t="s">
        <v>342</v>
      </c>
      <c r="V142" t="s">
        <v>348</v>
      </c>
      <c r="W142">
        <v>1</v>
      </c>
      <c r="X142" t="s">
        <v>342</v>
      </c>
      <c r="Y142">
        <v>160175696</v>
      </c>
      <c r="Z142">
        <v>45317</v>
      </c>
      <c r="AA142">
        <v>134.32</v>
      </c>
      <c r="AB142" s="58">
        <v>1</v>
      </c>
      <c r="AC142">
        <v>0</v>
      </c>
      <c r="AD142">
        <v>134.32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993.22</v>
      </c>
      <c r="AN142">
        <v>0</v>
      </c>
      <c r="AO142">
        <v>0</v>
      </c>
      <c r="AP142">
        <v>0</v>
      </c>
      <c r="AQ142">
        <v>1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Y142" t="str">
        <f t="shared" si="34"/>
        <v>xxxx</v>
      </c>
      <c r="BA142" s="77"/>
      <c r="BB142" s="77">
        <v>1</v>
      </c>
      <c r="BC142" s="77"/>
      <c r="BD142" s="77"/>
      <c r="BE142" s="77"/>
    </row>
    <row r="143" spans="1:57" x14ac:dyDescent="0.25">
      <c r="A143" s="25">
        <v>3240515839</v>
      </c>
      <c r="B143">
        <v>2712709</v>
      </c>
      <c r="C143" t="s">
        <v>1085</v>
      </c>
      <c r="D143" t="s">
        <v>1086</v>
      </c>
      <c r="E143" t="s">
        <v>1087</v>
      </c>
      <c r="F143" t="s">
        <v>17014</v>
      </c>
      <c r="G143" t="s">
        <v>342</v>
      </c>
      <c r="H143">
        <v>71083</v>
      </c>
      <c r="I143">
        <v>2033</v>
      </c>
      <c r="J143">
        <v>4</v>
      </c>
      <c r="K143" t="s">
        <v>344</v>
      </c>
      <c r="L143" t="s">
        <v>345</v>
      </c>
      <c r="M143">
        <v>2033</v>
      </c>
      <c r="N143">
        <v>7108</v>
      </c>
      <c r="O143" t="s">
        <v>16928</v>
      </c>
      <c r="P143" t="s">
        <v>346</v>
      </c>
      <c r="Q143">
        <v>330163528</v>
      </c>
      <c r="R143">
        <v>1104384</v>
      </c>
      <c r="S143" t="s">
        <v>626</v>
      </c>
      <c r="T143" t="s">
        <v>342</v>
      </c>
      <c r="U143" t="s">
        <v>342</v>
      </c>
      <c r="V143" t="s">
        <v>348</v>
      </c>
      <c r="W143">
        <v>1</v>
      </c>
      <c r="X143" t="s">
        <v>342</v>
      </c>
      <c r="Y143">
        <v>330163528</v>
      </c>
      <c r="Z143">
        <v>45317</v>
      </c>
      <c r="AA143">
        <v>150</v>
      </c>
      <c r="AB143" s="58">
        <v>1</v>
      </c>
      <c r="AC143">
        <v>0</v>
      </c>
      <c r="AD143">
        <v>150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1578</v>
      </c>
      <c r="AN143">
        <v>0</v>
      </c>
      <c r="AO143">
        <v>0</v>
      </c>
      <c r="AP143">
        <v>0</v>
      </c>
      <c r="AQ143">
        <v>1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Y143" t="str">
        <f t="shared" si="34"/>
        <v>xxxx</v>
      </c>
      <c r="BA143" s="77"/>
      <c r="BB143" s="77">
        <v>1</v>
      </c>
      <c r="BC143" s="77"/>
      <c r="BD143" s="77"/>
      <c r="BE143" s="77"/>
    </row>
    <row r="144" spans="1:57" x14ac:dyDescent="0.25">
      <c r="A144" s="25">
        <v>3240515834</v>
      </c>
      <c r="B144">
        <v>2712725</v>
      </c>
      <c r="C144" t="s">
        <v>1088</v>
      </c>
      <c r="D144" t="s">
        <v>1089</v>
      </c>
      <c r="E144" t="s">
        <v>1090</v>
      </c>
      <c r="F144" t="s">
        <v>17015</v>
      </c>
      <c r="G144" t="s">
        <v>342</v>
      </c>
      <c r="H144">
        <v>50127</v>
      </c>
      <c r="I144">
        <v>1505</v>
      </c>
      <c r="J144">
        <v>4</v>
      </c>
      <c r="K144" t="s">
        <v>344</v>
      </c>
      <c r="L144" t="s">
        <v>345</v>
      </c>
      <c r="M144">
        <v>1505</v>
      </c>
      <c r="N144">
        <v>7108</v>
      </c>
      <c r="O144" t="s">
        <v>16928</v>
      </c>
      <c r="P144" t="s">
        <v>346</v>
      </c>
      <c r="Q144">
        <v>160175696</v>
      </c>
      <c r="R144">
        <v>1111562</v>
      </c>
      <c r="S144" t="s">
        <v>354</v>
      </c>
      <c r="T144" t="s">
        <v>342</v>
      </c>
      <c r="U144" t="s">
        <v>342</v>
      </c>
      <c r="V144" t="s">
        <v>348</v>
      </c>
      <c r="W144">
        <v>1</v>
      </c>
      <c r="X144" t="s">
        <v>342</v>
      </c>
      <c r="Y144">
        <v>160175696</v>
      </c>
      <c r="Z144">
        <v>45317</v>
      </c>
      <c r="AA144">
        <v>67.739999999999995</v>
      </c>
      <c r="AB144" s="58">
        <v>1</v>
      </c>
      <c r="AC144">
        <v>0</v>
      </c>
      <c r="AD144">
        <v>67.739999999999995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496.61</v>
      </c>
      <c r="AN144">
        <v>0</v>
      </c>
      <c r="AO144">
        <v>0</v>
      </c>
      <c r="AP144">
        <v>0</v>
      </c>
      <c r="AQ144">
        <v>1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Y144" t="str">
        <f t="shared" si="34"/>
        <v>xxxx</v>
      </c>
      <c r="BA144" s="77"/>
      <c r="BB144" s="77">
        <v>1</v>
      </c>
      <c r="BC144" s="77"/>
      <c r="BD144" s="77"/>
      <c r="BE144" s="77"/>
    </row>
    <row r="145" spans="1:57" x14ac:dyDescent="0.25">
      <c r="A145" s="25">
        <v>3240515835</v>
      </c>
      <c r="B145">
        <v>2712725</v>
      </c>
      <c r="C145" t="s">
        <v>1088</v>
      </c>
      <c r="D145" t="s">
        <v>1089</v>
      </c>
      <c r="E145" t="s">
        <v>1090</v>
      </c>
      <c r="F145" t="s">
        <v>17015</v>
      </c>
      <c r="G145" t="s">
        <v>342</v>
      </c>
      <c r="H145">
        <v>50127</v>
      </c>
      <c r="I145">
        <v>2032</v>
      </c>
      <c r="J145">
        <v>4</v>
      </c>
      <c r="K145" t="s">
        <v>344</v>
      </c>
      <c r="L145" t="s">
        <v>345</v>
      </c>
      <c r="M145">
        <v>2032</v>
      </c>
      <c r="N145">
        <v>7108</v>
      </c>
      <c r="O145" t="s">
        <v>16928</v>
      </c>
      <c r="P145" t="s">
        <v>346</v>
      </c>
      <c r="Q145">
        <v>320207325</v>
      </c>
      <c r="R145">
        <v>1111154</v>
      </c>
      <c r="S145" t="s">
        <v>810</v>
      </c>
      <c r="T145" t="s">
        <v>342</v>
      </c>
      <c r="U145" t="s">
        <v>342</v>
      </c>
      <c r="V145" t="s">
        <v>348</v>
      </c>
      <c r="W145">
        <v>1</v>
      </c>
      <c r="X145" t="s">
        <v>342</v>
      </c>
      <c r="Y145">
        <v>320207325</v>
      </c>
      <c r="Z145">
        <v>45317</v>
      </c>
      <c r="AA145">
        <v>62.4</v>
      </c>
      <c r="AB145" s="58">
        <v>1</v>
      </c>
      <c r="AC145">
        <v>0</v>
      </c>
      <c r="AD145">
        <v>62.4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355.2</v>
      </c>
      <c r="AN145">
        <v>0</v>
      </c>
      <c r="AO145">
        <v>0</v>
      </c>
      <c r="AP145">
        <v>0</v>
      </c>
      <c r="AQ145">
        <v>1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Y145" t="str">
        <f t="shared" si="34"/>
        <v>xxxx</v>
      </c>
      <c r="BA145" s="77"/>
      <c r="BB145" s="77">
        <v>1</v>
      </c>
      <c r="BC145" s="77"/>
      <c r="BD145" s="77"/>
      <c r="BE145" s="77"/>
    </row>
    <row r="146" spans="1:57" x14ac:dyDescent="0.25">
      <c r="A146" s="25">
        <v>3240515471</v>
      </c>
      <c r="B146">
        <v>2713010</v>
      </c>
      <c r="C146" t="s">
        <v>975</v>
      </c>
      <c r="D146" t="s">
        <v>976</v>
      </c>
      <c r="E146" t="s">
        <v>977</v>
      </c>
      <c r="F146" t="s">
        <v>17016</v>
      </c>
      <c r="G146" t="s">
        <v>342</v>
      </c>
      <c r="H146" t="s">
        <v>978</v>
      </c>
      <c r="I146">
        <v>1505</v>
      </c>
      <c r="J146" t="s">
        <v>625</v>
      </c>
      <c r="K146" t="s">
        <v>342</v>
      </c>
      <c r="L146" t="s">
        <v>345</v>
      </c>
      <c r="M146">
        <v>1505</v>
      </c>
      <c r="N146">
        <v>7108</v>
      </c>
      <c r="O146" t="s">
        <v>16928</v>
      </c>
      <c r="P146" t="s">
        <v>346</v>
      </c>
      <c r="Q146">
        <v>160175729</v>
      </c>
      <c r="R146">
        <v>1116392</v>
      </c>
      <c r="S146" t="s">
        <v>1191</v>
      </c>
      <c r="T146" t="s">
        <v>342</v>
      </c>
      <c r="U146" t="s">
        <v>342</v>
      </c>
      <c r="V146" t="s">
        <v>348</v>
      </c>
      <c r="W146">
        <v>1</v>
      </c>
      <c r="X146" t="s">
        <v>342</v>
      </c>
      <c r="Y146">
        <v>160175729</v>
      </c>
      <c r="Z146">
        <v>45317</v>
      </c>
      <c r="AA146">
        <v>599.19000000000005</v>
      </c>
      <c r="AB146" s="58">
        <v>2</v>
      </c>
      <c r="AC146">
        <v>0</v>
      </c>
      <c r="AD146">
        <v>599.19000000000005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3678</v>
      </c>
      <c r="AN146">
        <v>0</v>
      </c>
      <c r="AO146">
        <v>0</v>
      </c>
      <c r="AP146">
        <v>0</v>
      </c>
      <c r="AQ146">
        <v>2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Y146" t="str">
        <f t="shared" si="34"/>
        <v>xxxx</v>
      </c>
      <c r="BA146" s="77"/>
      <c r="BB146" s="77">
        <v>2</v>
      </c>
      <c r="BC146" s="77"/>
      <c r="BD146" s="77"/>
      <c r="BE146" s="77"/>
    </row>
    <row r="147" spans="1:57" x14ac:dyDescent="0.25">
      <c r="A147" s="25">
        <v>3240514992</v>
      </c>
      <c r="B147">
        <v>2713010</v>
      </c>
      <c r="C147" t="s">
        <v>975</v>
      </c>
      <c r="D147" t="s">
        <v>976</v>
      </c>
      <c r="E147" t="s">
        <v>977</v>
      </c>
      <c r="F147" t="s">
        <v>17017</v>
      </c>
      <c r="G147" t="s">
        <v>342</v>
      </c>
      <c r="H147" t="s">
        <v>978</v>
      </c>
      <c r="I147">
        <v>1505</v>
      </c>
      <c r="J147" t="s">
        <v>625</v>
      </c>
      <c r="K147" t="s">
        <v>342</v>
      </c>
      <c r="L147" t="s">
        <v>345</v>
      </c>
      <c r="M147">
        <v>1505</v>
      </c>
      <c r="N147">
        <v>7108</v>
      </c>
      <c r="O147" t="s">
        <v>16928</v>
      </c>
      <c r="P147" t="s">
        <v>346</v>
      </c>
      <c r="Q147">
        <v>160175729</v>
      </c>
      <c r="R147">
        <v>1116392</v>
      </c>
      <c r="S147" t="s">
        <v>1191</v>
      </c>
      <c r="T147" t="s">
        <v>342</v>
      </c>
      <c r="U147" t="s">
        <v>342</v>
      </c>
      <c r="V147" t="s">
        <v>348</v>
      </c>
      <c r="W147">
        <v>1</v>
      </c>
      <c r="X147" t="s">
        <v>342</v>
      </c>
      <c r="Y147">
        <v>160175729</v>
      </c>
      <c r="Z147">
        <v>45317</v>
      </c>
      <c r="AA147">
        <v>405.7</v>
      </c>
      <c r="AB147" s="58">
        <v>1</v>
      </c>
      <c r="AC147">
        <v>0</v>
      </c>
      <c r="AD147">
        <v>405.7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2476.52</v>
      </c>
      <c r="AN147">
        <v>0</v>
      </c>
      <c r="AO147">
        <v>0</v>
      </c>
      <c r="AP147">
        <v>0</v>
      </c>
      <c r="AQ147">
        <v>1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Y147" t="str">
        <f t="shared" si="34"/>
        <v>xxxx</v>
      </c>
      <c r="BA147" s="77"/>
      <c r="BB147" s="77">
        <v>2</v>
      </c>
      <c r="BC147" s="77"/>
      <c r="BD147" s="77"/>
      <c r="BE147" s="77"/>
    </row>
    <row r="148" spans="1:57" x14ac:dyDescent="0.25">
      <c r="A148" s="25">
        <v>3240516270</v>
      </c>
      <c r="B148">
        <v>2713010</v>
      </c>
      <c r="C148" t="s">
        <v>975</v>
      </c>
      <c r="D148" t="s">
        <v>976</v>
      </c>
      <c r="E148" t="s">
        <v>977</v>
      </c>
      <c r="F148" t="s">
        <v>17018</v>
      </c>
      <c r="G148" t="s">
        <v>342</v>
      </c>
      <c r="H148" t="s">
        <v>978</v>
      </c>
      <c r="I148">
        <v>1505</v>
      </c>
      <c r="J148" t="s">
        <v>625</v>
      </c>
      <c r="K148" t="s">
        <v>342</v>
      </c>
      <c r="L148" t="s">
        <v>345</v>
      </c>
      <c r="M148">
        <v>1505</v>
      </c>
      <c r="N148">
        <v>7108</v>
      </c>
      <c r="O148" t="s">
        <v>16928</v>
      </c>
      <c r="P148" t="s">
        <v>346</v>
      </c>
      <c r="Q148">
        <v>160175729</v>
      </c>
      <c r="R148">
        <v>1116392</v>
      </c>
      <c r="S148" t="s">
        <v>1191</v>
      </c>
      <c r="T148" t="s">
        <v>342</v>
      </c>
      <c r="U148" t="s">
        <v>342</v>
      </c>
      <c r="V148" t="s">
        <v>348</v>
      </c>
      <c r="W148">
        <v>1</v>
      </c>
      <c r="X148" t="s">
        <v>342</v>
      </c>
      <c r="Y148">
        <v>160175729</v>
      </c>
      <c r="Z148">
        <v>45317</v>
      </c>
      <c r="AA148">
        <v>1380.64</v>
      </c>
      <c r="AB148" s="58">
        <v>3</v>
      </c>
      <c r="AC148">
        <v>0</v>
      </c>
      <c r="AD148">
        <v>1380.64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8508.44</v>
      </c>
      <c r="AN148">
        <v>0</v>
      </c>
      <c r="AO148">
        <v>0</v>
      </c>
      <c r="AP148">
        <v>0</v>
      </c>
      <c r="AQ148">
        <v>3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Y148" t="str">
        <f t="shared" si="34"/>
        <v>xxxx</v>
      </c>
      <c r="BA148" s="77"/>
      <c r="BB148" s="77">
        <v>4</v>
      </c>
      <c r="BC148" s="77"/>
      <c r="BD148" s="77"/>
      <c r="BE148" s="77"/>
    </row>
    <row r="149" spans="1:57" x14ac:dyDescent="0.25">
      <c r="A149" s="25">
        <v>3240516128</v>
      </c>
      <c r="B149">
        <v>2713106</v>
      </c>
      <c r="C149" t="s">
        <v>979</v>
      </c>
      <c r="D149" t="s">
        <v>613</v>
      </c>
      <c r="E149" t="s">
        <v>614</v>
      </c>
      <c r="F149">
        <v>4035402908</v>
      </c>
      <c r="G149" t="s">
        <v>342</v>
      </c>
      <c r="H149">
        <v>8220</v>
      </c>
      <c r="I149">
        <v>2122</v>
      </c>
      <c r="J149" t="s">
        <v>667</v>
      </c>
      <c r="K149" t="s">
        <v>342</v>
      </c>
      <c r="L149" t="s">
        <v>345</v>
      </c>
      <c r="M149">
        <v>2122</v>
      </c>
      <c r="N149">
        <v>7112</v>
      </c>
      <c r="O149" t="s">
        <v>16928</v>
      </c>
      <c r="P149" t="s">
        <v>346</v>
      </c>
      <c r="Q149">
        <v>420400456</v>
      </c>
      <c r="R149">
        <v>1112896</v>
      </c>
      <c r="S149" t="s">
        <v>636</v>
      </c>
      <c r="T149" t="s">
        <v>342</v>
      </c>
      <c r="U149" t="s">
        <v>342</v>
      </c>
      <c r="V149" t="s">
        <v>348</v>
      </c>
      <c r="W149">
        <v>1</v>
      </c>
      <c r="X149" t="s">
        <v>980</v>
      </c>
      <c r="Y149">
        <v>420400456</v>
      </c>
      <c r="Z149">
        <v>45317</v>
      </c>
      <c r="AA149">
        <v>2005.5</v>
      </c>
      <c r="AB149" s="58">
        <v>11</v>
      </c>
      <c r="AC149">
        <v>2005.5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10007.450000000001</v>
      </c>
      <c r="AN149">
        <v>11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Y149" t="str">
        <f t="shared" ref="AY149:AY150" si="35">IFERROR(VLOOKUP(B149,BAZA_KL,2,0),"xxxx")</f>
        <v>xxxx</v>
      </c>
      <c r="BA149" s="77"/>
      <c r="BB149" s="77">
        <v>4</v>
      </c>
      <c r="BC149" s="77"/>
      <c r="BD149" s="77"/>
      <c r="BE149" s="77"/>
    </row>
    <row r="150" spans="1:57" x14ac:dyDescent="0.25">
      <c r="A150" s="25">
        <v>3240516699</v>
      </c>
      <c r="B150">
        <v>2713107</v>
      </c>
      <c r="C150" t="s">
        <v>1020</v>
      </c>
      <c r="D150" t="s">
        <v>1021</v>
      </c>
      <c r="E150" t="s">
        <v>601</v>
      </c>
      <c r="F150">
        <v>4035402913</v>
      </c>
      <c r="G150" t="s">
        <v>342</v>
      </c>
      <c r="H150">
        <v>4600</v>
      </c>
      <c r="I150">
        <v>2122</v>
      </c>
      <c r="J150" t="s">
        <v>667</v>
      </c>
      <c r="K150" t="s">
        <v>342</v>
      </c>
      <c r="L150" t="s">
        <v>345</v>
      </c>
      <c r="M150">
        <v>2122</v>
      </c>
      <c r="N150">
        <v>7112</v>
      </c>
      <c r="O150" t="s">
        <v>16928</v>
      </c>
      <c r="P150" t="s">
        <v>346</v>
      </c>
      <c r="Q150">
        <v>420400455</v>
      </c>
      <c r="R150">
        <v>1115160</v>
      </c>
      <c r="S150" t="s">
        <v>400</v>
      </c>
      <c r="T150" t="s">
        <v>342</v>
      </c>
      <c r="U150" t="s">
        <v>342</v>
      </c>
      <c r="V150" t="s">
        <v>348</v>
      </c>
      <c r="W150">
        <v>1</v>
      </c>
      <c r="X150" t="s">
        <v>980</v>
      </c>
      <c r="Y150">
        <v>420400455</v>
      </c>
      <c r="Z150">
        <v>45317</v>
      </c>
      <c r="AA150">
        <v>2994</v>
      </c>
      <c r="AB150" s="58">
        <v>17</v>
      </c>
      <c r="AC150">
        <v>2994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14940.06</v>
      </c>
      <c r="AN150">
        <v>17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Y150" t="str">
        <f t="shared" si="35"/>
        <v>xxxx</v>
      </c>
      <c r="BA150" s="77"/>
      <c r="BB150" s="77">
        <v>6</v>
      </c>
      <c r="BC150" s="77"/>
      <c r="BD150" s="77"/>
      <c r="BE150" s="77"/>
    </row>
    <row r="151" spans="1:57" x14ac:dyDescent="0.25">
      <c r="A151" s="25">
        <v>3240516711</v>
      </c>
      <c r="B151">
        <v>2713469</v>
      </c>
      <c r="C151" t="s">
        <v>401</v>
      </c>
      <c r="D151" t="s">
        <v>402</v>
      </c>
      <c r="E151" t="s">
        <v>403</v>
      </c>
      <c r="F151" t="s">
        <v>342</v>
      </c>
      <c r="G151" t="s">
        <v>342</v>
      </c>
      <c r="H151">
        <v>6000</v>
      </c>
      <c r="I151">
        <v>3063</v>
      </c>
      <c r="J151">
        <v>2</v>
      </c>
      <c r="K151" t="s">
        <v>344</v>
      </c>
      <c r="L151" t="s">
        <v>345</v>
      </c>
      <c r="M151">
        <v>3063</v>
      </c>
      <c r="N151">
        <v>7108</v>
      </c>
      <c r="O151" t="s">
        <v>16928</v>
      </c>
      <c r="P151" t="s">
        <v>346</v>
      </c>
      <c r="Q151">
        <v>630093643</v>
      </c>
      <c r="R151">
        <v>1119984</v>
      </c>
      <c r="S151" t="s">
        <v>16939</v>
      </c>
      <c r="T151" t="s">
        <v>342</v>
      </c>
      <c r="U151" t="s">
        <v>342</v>
      </c>
      <c r="V151" t="s">
        <v>348</v>
      </c>
      <c r="W151">
        <v>1</v>
      </c>
      <c r="X151" t="s">
        <v>16940</v>
      </c>
      <c r="Y151">
        <v>630093643</v>
      </c>
      <c r="Z151">
        <v>45317</v>
      </c>
      <c r="AA151">
        <v>1728</v>
      </c>
      <c r="AB151" s="58">
        <v>3</v>
      </c>
      <c r="AC151">
        <v>0</v>
      </c>
      <c r="AD151">
        <v>1728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2937.6</v>
      </c>
      <c r="AN151">
        <v>2</v>
      </c>
      <c r="AO151">
        <v>0</v>
      </c>
      <c r="AP151">
        <v>0</v>
      </c>
      <c r="AQ151">
        <v>1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Y151" t="str">
        <f t="shared" ref="AY151:AY157" si="36">IFERROR(VLOOKUP(B151,BAZA_KL,2,0),"xxxx")</f>
        <v>Węgry</v>
      </c>
      <c r="BA151" s="77"/>
      <c r="BB151" s="77">
        <v>5</v>
      </c>
      <c r="BC151" s="77"/>
      <c r="BD151" s="77"/>
      <c r="BE151" s="77"/>
    </row>
    <row r="152" spans="1:57" x14ac:dyDescent="0.25">
      <c r="A152" s="25">
        <v>3240515574</v>
      </c>
      <c r="B152">
        <v>2713717</v>
      </c>
      <c r="C152" t="s">
        <v>1092</v>
      </c>
      <c r="D152" t="s">
        <v>1093</v>
      </c>
      <c r="E152" t="s">
        <v>1094</v>
      </c>
      <c r="F152" t="s">
        <v>17019</v>
      </c>
      <c r="G152" t="s">
        <v>342</v>
      </c>
      <c r="H152" t="s">
        <v>1095</v>
      </c>
      <c r="I152">
        <v>2033</v>
      </c>
      <c r="J152" t="s">
        <v>603</v>
      </c>
      <c r="K152" t="s">
        <v>342</v>
      </c>
      <c r="L152" t="s">
        <v>345</v>
      </c>
      <c r="M152">
        <v>2033</v>
      </c>
      <c r="N152">
        <v>7108</v>
      </c>
      <c r="O152" t="s">
        <v>16928</v>
      </c>
      <c r="P152" t="s">
        <v>655</v>
      </c>
      <c r="Q152">
        <v>330163542</v>
      </c>
      <c r="R152">
        <v>1109881</v>
      </c>
      <c r="S152" t="s">
        <v>1059</v>
      </c>
      <c r="T152" t="s">
        <v>342</v>
      </c>
      <c r="U152" t="s">
        <v>342</v>
      </c>
      <c r="V152" t="s">
        <v>348</v>
      </c>
      <c r="W152">
        <v>1</v>
      </c>
      <c r="X152" t="s">
        <v>17020</v>
      </c>
      <c r="Y152">
        <v>330163542</v>
      </c>
      <c r="Z152">
        <v>45317</v>
      </c>
      <c r="AA152">
        <v>1324.8</v>
      </c>
      <c r="AB152" s="58">
        <v>2</v>
      </c>
      <c r="AC152">
        <v>0</v>
      </c>
      <c r="AD152">
        <v>1324.8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8264.4</v>
      </c>
      <c r="AN152">
        <v>0</v>
      </c>
      <c r="AO152">
        <v>2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Y152" t="str">
        <f t="shared" si="36"/>
        <v>xxxx</v>
      </c>
      <c r="BA152" s="77"/>
      <c r="BB152" s="77">
        <v>4</v>
      </c>
      <c r="BC152" s="77"/>
      <c r="BD152" s="77"/>
      <c r="BE152" s="77"/>
    </row>
    <row r="153" spans="1:57" x14ac:dyDescent="0.25">
      <c r="A153" s="25">
        <v>3240515861</v>
      </c>
      <c r="B153">
        <v>2713831</v>
      </c>
      <c r="C153" t="s">
        <v>1096</v>
      </c>
      <c r="D153" t="s">
        <v>1097</v>
      </c>
      <c r="E153" t="s">
        <v>1098</v>
      </c>
      <c r="F153">
        <v>15947584</v>
      </c>
      <c r="G153" t="s">
        <v>342</v>
      </c>
      <c r="H153">
        <v>4220</v>
      </c>
      <c r="I153">
        <v>2033</v>
      </c>
      <c r="J153" t="s">
        <v>603</v>
      </c>
      <c r="K153" t="s">
        <v>342</v>
      </c>
      <c r="L153" t="s">
        <v>345</v>
      </c>
      <c r="M153">
        <v>2033</v>
      </c>
      <c r="N153">
        <v>7108</v>
      </c>
      <c r="O153" t="s">
        <v>16928</v>
      </c>
      <c r="P153" t="s">
        <v>346</v>
      </c>
      <c r="Q153" t="s">
        <v>342</v>
      </c>
      <c r="R153" t="s">
        <v>342</v>
      </c>
      <c r="S153" t="s">
        <v>342</v>
      </c>
      <c r="T153" t="s">
        <v>342</v>
      </c>
      <c r="U153" t="s">
        <v>342</v>
      </c>
      <c r="V153" t="s">
        <v>348</v>
      </c>
      <c r="W153">
        <v>1</v>
      </c>
      <c r="X153" t="s">
        <v>17021</v>
      </c>
      <c r="Y153">
        <v>330163546</v>
      </c>
      <c r="Z153">
        <v>45317</v>
      </c>
      <c r="AA153">
        <v>1080</v>
      </c>
      <c r="AB153" s="58">
        <v>4</v>
      </c>
      <c r="AC153">
        <v>0</v>
      </c>
      <c r="AD153">
        <v>1080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5261.76</v>
      </c>
      <c r="AN153">
        <v>4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Y153" t="str">
        <f t="shared" si="36"/>
        <v>xxxx</v>
      </c>
      <c r="BA153" s="77"/>
      <c r="BB153" s="77">
        <v>3</v>
      </c>
      <c r="BC153" s="77"/>
      <c r="BD153" s="77"/>
      <c r="BE153" s="77"/>
    </row>
    <row r="154" spans="1:57" x14ac:dyDescent="0.25">
      <c r="A154" s="25">
        <v>3240516168</v>
      </c>
      <c r="B154">
        <v>2713871</v>
      </c>
      <c r="C154" t="s">
        <v>439</v>
      </c>
      <c r="D154" t="s">
        <v>440</v>
      </c>
      <c r="E154" t="s">
        <v>441</v>
      </c>
      <c r="F154">
        <v>3301606616</v>
      </c>
      <c r="G154" t="s">
        <v>342</v>
      </c>
      <c r="H154" t="s">
        <v>442</v>
      </c>
      <c r="I154">
        <v>1503</v>
      </c>
      <c r="J154" t="s">
        <v>418</v>
      </c>
      <c r="K154" t="s">
        <v>342</v>
      </c>
      <c r="L154" t="s">
        <v>345</v>
      </c>
      <c r="M154">
        <v>1503</v>
      </c>
      <c r="N154">
        <v>7108</v>
      </c>
      <c r="O154" t="s">
        <v>16928</v>
      </c>
      <c r="P154" t="s">
        <v>346</v>
      </c>
      <c r="Q154">
        <v>524012522</v>
      </c>
      <c r="R154">
        <v>1111534</v>
      </c>
      <c r="S154" t="s">
        <v>419</v>
      </c>
      <c r="T154" t="s">
        <v>342</v>
      </c>
      <c r="U154" t="s">
        <v>342</v>
      </c>
      <c r="V154" t="s">
        <v>348</v>
      </c>
      <c r="W154">
        <v>1</v>
      </c>
      <c r="X154" t="s">
        <v>342</v>
      </c>
      <c r="Y154">
        <v>524012522</v>
      </c>
      <c r="Z154">
        <v>45317</v>
      </c>
      <c r="AA154">
        <v>1311</v>
      </c>
      <c r="AB154" s="58">
        <v>3</v>
      </c>
      <c r="AC154">
        <v>0</v>
      </c>
      <c r="AD154">
        <v>1311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4672.92</v>
      </c>
      <c r="AN154">
        <v>3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Y154" t="str">
        <f t="shared" si="36"/>
        <v>Słowacja</v>
      </c>
      <c r="BA154" s="77"/>
      <c r="BB154" s="77">
        <v>4</v>
      </c>
      <c r="BC154" s="77"/>
      <c r="BD154" s="77"/>
      <c r="BE154" s="77"/>
    </row>
    <row r="155" spans="1:57" x14ac:dyDescent="0.25">
      <c r="A155" s="25">
        <v>3240514565</v>
      </c>
      <c r="B155">
        <v>2713871</v>
      </c>
      <c r="C155" t="s">
        <v>439</v>
      </c>
      <c r="D155" t="s">
        <v>440</v>
      </c>
      <c r="E155" t="s">
        <v>441</v>
      </c>
      <c r="F155">
        <v>3301602656</v>
      </c>
      <c r="G155" t="s">
        <v>342</v>
      </c>
      <c r="H155" t="s">
        <v>442</v>
      </c>
      <c r="I155">
        <v>1503</v>
      </c>
      <c r="J155" t="s">
        <v>418</v>
      </c>
      <c r="K155" t="s">
        <v>342</v>
      </c>
      <c r="L155" t="s">
        <v>345</v>
      </c>
      <c r="M155">
        <v>1503</v>
      </c>
      <c r="N155">
        <v>7108</v>
      </c>
      <c r="O155" t="s">
        <v>16928</v>
      </c>
      <c r="P155" t="s">
        <v>346</v>
      </c>
      <c r="Q155">
        <v>524012522</v>
      </c>
      <c r="R155">
        <v>1111534</v>
      </c>
      <c r="S155" t="s">
        <v>419</v>
      </c>
      <c r="T155" t="s">
        <v>342</v>
      </c>
      <c r="U155" t="s">
        <v>342</v>
      </c>
      <c r="V155" t="s">
        <v>348</v>
      </c>
      <c r="W155">
        <v>1</v>
      </c>
      <c r="X155" t="s">
        <v>342</v>
      </c>
      <c r="Y155">
        <v>524012522</v>
      </c>
      <c r="Z155">
        <v>45317</v>
      </c>
      <c r="AA155">
        <v>1382.4</v>
      </c>
      <c r="AB155" s="58">
        <v>2</v>
      </c>
      <c r="AC155">
        <v>0</v>
      </c>
      <c r="AD155">
        <v>0</v>
      </c>
      <c r="AE155">
        <v>1382.4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6243.84</v>
      </c>
      <c r="AN155">
        <v>2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Y155" t="str">
        <f t="shared" si="36"/>
        <v>Słowacja</v>
      </c>
      <c r="BA155" s="77"/>
      <c r="BB155" s="77">
        <v>3</v>
      </c>
      <c r="BC155" s="77"/>
      <c r="BD155" s="77"/>
      <c r="BE155" s="77"/>
    </row>
    <row r="156" spans="1:57" x14ac:dyDescent="0.25">
      <c r="A156" s="25">
        <v>3240516275</v>
      </c>
      <c r="B156">
        <v>2713949</v>
      </c>
      <c r="C156" t="s">
        <v>1099</v>
      </c>
      <c r="D156" t="s">
        <v>1100</v>
      </c>
      <c r="E156" t="s">
        <v>1101</v>
      </c>
      <c r="F156">
        <v>45562569</v>
      </c>
      <c r="G156" t="s">
        <v>342</v>
      </c>
      <c r="H156" t="s">
        <v>1102</v>
      </c>
      <c r="I156">
        <v>2121</v>
      </c>
      <c r="J156" t="s">
        <v>358</v>
      </c>
      <c r="K156" t="s">
        <v>342</v>
      </c>
      <c r="L156" t="s">
        <v>345</v>
      </c>
      <c r="M156">
        <v>2121</v>
      </c>
      <c r="N156">
        <v>7108</v>
      </c>
      <c r="O156" t="s">
        <v>16928</v>
      </c>
      <c r="P156" t="s">
        <v>346</v>
      </c>
      <c r="Q156">
        <v>410400410</v>
      </c>
      <c r="R156">
        <v>1116678</v>
      </c>
      <c r="S156" t="s">
        <v>16901</v>
      </c>
      <c r="T156" t="s">
        <v>342</v>
      </c>
      <c r="U156" t="s">
        <v>342</v>
      </c>
      <c r="V156" t="s">
        <v>348</v>
      </c>
      <c r="W156">
        <v>1</v>
      </c>
      <c r="X156" t="s">
        <v>16940</v>
      </c>
      <c r="Y156">
        <v>410400410</v>
      </c>
      <c r="Z156">
        <v>45317</v>
      </c>
      <c r="AA156">
        <v>1296</v>
      </c>
      <c r="AB156" s="58">
        <v>3</v>
      </c>
      <c r="AC156">
        <v>0</v>
      </c>
      <c r="AD156">
        <v>1296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7257.6</v>
      </c>
      <c r="AN156">
        <v>3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Y156" t="str">
        <f t="shared" si="36"/>
        <v>Węgry</v>
      </c>
      <c r="BA156" s="77"/>
      <c r="BB156" s="77">
        <v>4</v>
      </c>
      <c r="BC156" s="77"/>
      <c r="BD156" s="77"/>
      <c r="BE156" s="77"/>
    </row>
    <row r="157" spans="1:57" x14ac:dyDescent="0.25">
      <c r="A157" s="25">
        <v>3240516487</v>
      </c>
      <c r="B157">
        <v>2714002</v>
      </c>
      <c r="C157" t="s">
        <v>17022</v>
      </c>
      <c r="D157" t="s">
        <v>1260</v>
      </c>
      <c r="E157" t="s">
        <v>17023</v>
      </c>
      <c r="F157" t="s">
        <v>17024</v>
      </c>
      <c r="G157" t="s">
        <v>342</v>
      </c>
      <c r="H157" t="s">
        <v>791</v>
      </c>
      <c r="I157">
        <v>3063</v>
      </c>
      <c r="J157" t="s">
        <v>417</v>
      </c>
      <c r="K157" t="s">
        <v>342</v>
      </c>
      <c r="L157" t="s">
        <v>345</v>
      </c>
      <c r="M157">
        <v>3063</v>
      </c>
      <c r="N157">
        <v>7330</v>
      </c>
      <c r="O157" t="s">
        <v>16928</v>
      </c>
      <c r="P157" t="s">
        <v>346</v>
      </c>
      <c r="Q157">
        <v>630093382</v>
      </c>
      <c r="R157">
        <v>1100951</v>
      </c>
      <c r="S157" t="s">
        <v>972</v>
      </c>
      <c r="T157" t="s">
        <v>342</v>
      </c>
      <c r="U157" t="s">
        <v>342</v>
      </c>
      <c r="V157" t="s">
        <v>348</v>
      </c>
      <c r="W157">
        <v>1</v>
      </c>
      <c r="X157" t="s">
        <v>1019</v>
      </c>
      <c r="Y157">
        <v>630093382</v>
      </c>
      <c r="Z157">
        <v>45317</v>
      </c>
      <c r="AA157">
        <v>15530</v>
      </c>
      <c r="AB157" s="58">
        <v>22</v>
      </c>
      <c r="AC157">
        <v>0</v>
      </c>
      <c r="AD157">
        <v>0</v>
      </c>
      <c r="AE157">
        <v>0</v>
      </c>
      <c r="AF157">
        <v>0</v>
      </c>
      <c r="AG157">
        <v>15530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11802.8</v>
      </c>
      <c r="AN157">
        <v>0</v>
      </c>
      <c r="AO157">
        <v>0</v>
      </c>
      <c r="AP157">
        <v>0</v>
      </c>
      <c r="AQ157">
        <v>22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Y157" t="str">
        <f t="shared" si="36"/>
        <v>xxxx</v>
      </c>
      <c r="BA157" s="77"/>
      <c r="BB157" s="77">
        <v>0</v>
      </c>
      <c r="BC157" s="77"/>
      <c r="BD157" s="77"/>
      <c r="BE157" s="77"/>
    </row>
    <row r="158" spans="1:57" x14ac:dyDescent="0.25">
      <c r="A158" s="25">
        <v>3240514178</v>
      </c>
      <c r="B158">
        <v>2714111</v>
      </c>
      <c r="C158" t="s">
        <v>988</v>
      </c>
      <c r="D158" t="s">
        <v>989</v>
      </c>
      <c r="E158" t="s">
        <v>990</v>
      </c>
      <c r="F158">
        <v>3227896</v>
      </c>
      <c r="G158" t="s">
        <v>342</v>
      </c>
      <c r="H158" t="s">
        <v>991</v>
      </c>
      <c r="I158">
        <v>1505</v>
      </c>
      <c r="J158" t="s">
        <v>625</v>
      </c>
      <c r="K158" t="s">
        <v>342</v>
      </c>
      <c r="L158" t="s">
        <v>345</v>
      </c>
      <c r="M158">
        <v>1505</v>
      </c>
      <c r="N158">
        <v>7108</v>
      </c>
      <c r="O158" t="s">
        <v>16928</v>
      </c>
      <c r="P158" t="s">
        <v>346</v>
      </c>
      <c r="Q158">
        <v>160175699</v>
      </c>
      <c r="R158">
        <v>1116736</v>
      </c>
      <c r="S158" t="s">
        <v>971</v>
      </c>
      <c r="T158" t="s">
        <v>342</v>
      </c>
      <c r="U158" t="s">
        <v>342</v>
      </c>
      <c r="V158" t="s">
        <v>348</v>
      </c>
      <c r="W158">
        <v>1</v>
      </c>
      <c r="X158" t="s">
        <v>17004</v>
      </c>
      <c r="Y158">
        <v>160175699</v>
      </c>
      <c r="Z158">
        <v>45317</v>
      </c>
      <c r="AA158">
        <v>1234.8</v>
      </c>
      <c r="AB158" s="58">
        <v>3</v>
      </c>
      <c r="AC158">
        <v>0</v>
      </c>
      <c r="AD158">
        <v>1234.8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5779.2</v>
      </c>
      <c r="AN158">
        <v>3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Y158" t="str">
        <f t="shared" ref="AY158:AY167" si="37">IFERROR(VLOOKUP(B158,BAZA_KL,2,0),"xxxx")</f>
        <v>xxxx</v>
      </c>
      <c r="BA158" s="77"/>
      <c r="BB158" s="77">
        <v>4</v>
      </c>
      <c r="BC158" s="77"/>
      <c r="BD158" s="77"/>
      <c r="BE158" s="77"/>
    </row>
    <row r="159" spans="1:57" x14ac:dyDescent="0.25">
      <c r="A159" s="25">
        <v>3240514153</v>
      </c>
      <c r="B159">
        <v>2714111</v>
      </c>
      <c r="C159" t="s">
        <v>988</v>
      </c>
      <c r="D159" t="s">
        <v>989</v>
      </c>
      <c r="E159" t="s">
        <v>990</v>
      </c>
      <c r="F159">
        <v>3227897</v>
      </c>
      <c r="G159" t="s">
        <v>342</v>
      </c>
      <c r="H159" t="s">
        <v>991</v>
      </c>
      <c r="I159">
        <v>1504</v>
      </c>
      <c r="J159">
        <v>4</v>
      </c>
      <c r="K159" t="s">
        <v>344</v>
      </c>
      <c r="L159" t="s">
        <v>345</v>
      </c>
      <c r="M159">
        <v>1504</v>
      </c>
      <c r="N159">
        <v>7108</v>
      </c>
      <c r="O159" t="s">
        <v>16928</v>
      </c>
      <c r="P159" t="s">
        <v>346</v>
      </c>
      <c r="Q159">
        <v>140205710</v>
      </c>
      <c r="R159">
        <v>1119507</v>
      </c>
      <c r="S159" t="s">
        <v>805</v>
      </c>
      <c r="T159" t="s">
        <v>342</v>
      </c>
      <c r="U159" t="s">
        <v>342</v>
      </c>
      <c r="V159" t="s">
        <v>348</v>
      </c>
      <c r="W159">
        <v>1</v>
      </c>
      <c r="X159" t="s">
        <v>17003</v>
      </c>
      <c r="Y159">
        <v>140205710</v>
      </c>
      <c r="Z159">
        <v>45317</v>
      </c>
      <c r="AA159">
        <v>1209.5999999999999</v>
      </c>
      <c r="AB159" s="58">
        <v>3</v>
      </c>
      <c r="AC159">
        <v>0</v>
      </c>
      <c r="AD159">
        <v>1209.5999999999999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5745.6</v>
      </c>
      <c r="AN159">
        <v>3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Y159" t="str">
        <f t="shared" si="37"/>
        <v>xxxx</v>
      </c>
      <c r="BA159" s="77"/>
      <c r="BB159" s="77">
        <v>4</v>
      </c>
      <c r="BC159" s="77"/>
      <c r="BD159" s="77"/>
      <c r="BE159" s="77"/>
    </row>
    <row r="160" spans="1:57" x14ac:dyDescent="0.25">
      <c r="A160" s="25">
        <v>3240516766</v>
      </c>
      <c r="B160">
        <v>2714231</v>
      </c>
      <c r="C160" t="s">
        <v>17025</v>
      </c>
      <c r="D160" t="s">
        <v>17026</v>
      </c>
      <c r="E160" t="s">
        <v>17027</v>
      </c>
      <c r="F160" t="s">
        <v>17028</v>
      </c>
      <c r="G160" t="s">
        <v>342</v>
      </c>
      <c r="H160">
        <v>2203</v>
      </c>
      <c r="I160">
        <v>2033</v>
      </c>
      <c r="J160" t="s">
        <v>603</v>
      </c>
      <c r="K160" t="s">
        <v>342</v>
      </c>
      <c r="L160" t="s">
        <v>345</v>
      </c>
      <c r="M160">
        <v>2033</v>
      </c>
      <c r="N160">
        <v>7108</v>
      </c>
      <c r="O160" t="s">
        <v>16928</v>
      </c>
      <c r="P160" t="s">
        <v>346</v>
      </c>
      <c r="Q160">
        <v>330163530</v>
      </c>
      <c r="R160">
        <v>1111046</v>
      </c>
      <c r="S160" t="s">
        <v>617</v>
      </c>
      <c r="T160" t="s">
        <v>342</v>
      </c>
      <c r="U160" t="s">
        <v>342</v>
      </c>
      <c r="V160" t="s">
        <v>348</v>
      </c>
      <c r="W160">
        <v>1</v>
      </c>
      <c r="X160" t="s">
        <v>597</v>
      </c>
      <c r="Y160" t="s">
        <v>16990</v>
      </c>
      <c r="Z160">
        <v>45317</v>
      </c>
      <c r="AA160">
        <v>495</v>
      </c>
      <c r="AB160" s="58">
        <v>1</v>
      </c>
      <c r="AC160">
        <v>0</v>
      </c>
      <c r="AD160">
        <v>495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8136</v>
      </c>
      <c r="AN160">
        <v>1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Y160" t="str">
        <f t="shared" si="37"/>
        <v>xxxx</v>
      </c>
      <c r="BA160" s="77"/>
      <c r="BB160" s="77">
        <v>2</v>
      </c>
      <c r="BC160" s="77"/>
      <c r="BD160" s="77"/>
      <c r="BE160" s="77"/>
    </row>
    <row r="161" spans="1:57" x14ac:dyDescent="0.25">
      <c r="A161" s="25">
        <v>3240516944</v>
      </c>
      <c r="B161">
        <v>2714397</v>
      </c>
      <c r="C161" t="s">
        <v>17029</v>
      </c>
      <c r="D161" t="s">
        <v>17030</v>
      </c>
      <c r="E161" t="s">
        <v>17030</v>
      </c>
      <c r="F161">
        <v>2094646</v>
      </c>
      <c r="G161" t="s">
        <v>342</v>
      </c>
      <c r="H161">
        <v>8630</v>
      </c>
      <c r="I161">
        <v>2122</v>
      </c>
      <c r="J161" t="s">
        <v>667</v>
      </c>
      <c r="K161" t="s">
        <v>342</v>
      </c>
      <c r="L161" t="s">
        <v>345</v>
      </c>
      <c r="M161">
        <v>2122</v>
      </c>
      <c r="N161">
        <v>7113</v>
      </c>
      <c r="O161" t="s">
        <v>16928</v>
      </c>
      <c r="P161" t="s">
        <v>346</v>
      </c>
      <c r="Q161" t="s">
        <v>342</v>
      </c>
      <c r="R161" t="s">
        <v>342</v>
      </c>
      <c r="S161" t="s">
        <v>342</v>
      </c>
      <c r="T161" t="s">
        <v>342</v>
      </c>
      <c r="U161" t="s">
        <v>342</v>
      </c>
      <c r="V161" t="s">
        <v>348</v>
      </c>
      <c r="W161">
        <v>1</v>
      </c>
      <c r="X161" t="s">
        <v>757</v>
      </c>
      <c r="Y161">
        <v>420400457</v>
      </c>
      <c r="Z161">
        <v>45317</v>
      </c>
      <c r="AA161">
        <v>2880</v>
      </c>
      <c r="AB161" s="58">
        <v>6</v>
      </c>
      <c r="AC161">
        <v>0</v>
      </c>
      <c r="AD161">
        <v>0</v>
      </c>
      <c r="AE161">
        <v>0</v>
      </c>
      <c r="AF161">
        <v>0</v>
      </c>
      <c r="AG161">
        <v>2880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5702.4</v>
      </c>
      <c r="AN161">
        <v>6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Y161" t="str">
        <f t="shared" si="37"/>
        <v>xxxx</v>
      </c>
      <c r="BA161" s="77"/>
      <c r="BB161" s="77">
        <v>0</v>
      </c>
      <c r="BC161" s="77"/>
      <c r="BD161" s="77"/>
      <c r="BE161" s="77"/>
    </row>
    <row r="162" spans="1:57" x14ac:dyDescent="0.25">
      <c r="A162" s="25">
        <v>3240516943</v>
      </c>
      <c r="B162">
        <v>2714397</v>
      </c>
      <c r="C162" t="s">
        <v>17029</v>
      </c>
      <c r="D162" t="s">
        <v>17030</v>
      </c>
      <c r="E162" t="s">
        <v>17030</v>
      </c>
      <c r="F162">
        <v>2091841</v>
      </c>
      <c r="G162" t="s">
        <v>342</v>
      </c>
      <c r="H162">
        <v>8630</v>
      </c>
      <c r="I162">
        <v>2122</v>
      </c>
      <c r="J162" t="s">
        <v>667</v>
      </c>
      <c r="K162" t="s">
        <v>342</v>
      </c>
      <c r="L162" t="s">
        <v>345</v>
      </c>
      <c r="M162">
        <v>2122</v>
      </c>
      <c r="N162">
        <v>7113</v>
      </c>
      <c r="O162" t="s">
        <v>16928</v>
      </c>
      <c r="P162" t="s">
        <v>346</v>
      </c>
      <c r="Q162" t="s">
        <v>342</v>
      </c>
      <c r="R162" t="s">
        <v>342</v>
      </c>
      <c r="S162" t="s">
        <v>342</v>
      </c>
      <c r="T162" t="s">
        <v>342</v>
      </c>
      <c r="U162" t="s">
        <v>342</v>
      </c>
      <c r="V162" t="s">
        <v>348</v>
      </c>
      <c r="W162">
        <v>1</v>
      </c>
      <c r="X162" t="s">
        <v>757</v>
      </c>
      <c r="Y162">
        <v>420400457</v>
      </c>
      <c r="Z162">
        <v>45317</v>
      </c>
      <c r="AA162">
        <v>12954</v>
      </c>
      <c r="AB162" s="58">
        <v>27</v>
      </c>
      <c r="AC162">
        <v>0</v>
      </c>
      <c r="AD162">
        <v>0</v>
      </c>
      <c r="AE162">
        <v>0</v>
      </c>
      <c r="AF162">
        <v>0</v>
      </c>
      <c r="AG162">
        <v>12954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25728</v>
      </c>
      <c r="AN162">
        <v>27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Y162" t="str">
        <f t="shared" si="37"/>
        <v>xxxx</v>
      </c>
      <c r="BA162" s="77"/>
      <c r="BB162" s="77">
        <v>0</v>
      </c>
      <c r="BC162" s="77"/>
      <c r="BD162" s="77"/>
      <c r="BE162" s="77"/>
    </row>
    <row r="163" spans="1:57" x14ac:dyDescent="0.25">
      <c r="A163" s="25">
        <v>3240515812</v>
      </c>
      <c r="B163">
        <v>2714491</v>
      </c>
      <c r="C163" t="s">
        <v>1058</v>
      </c>
      <c r="D163" t="s">
        <v>1207</v>
      </c>
      <c r="E163" t="s">
        <v>1208</v>
      </c>
      <c r="F163">
        <v>41093</v>
      </c>
      <c r="G163" t="s">
        <v>342</v>
      </c>
      <c r="H163">
        <v>28906</v>
      </c>
      <c r="I163">
        <v>2033</v>
      </c>
      <c r="J163" t="s">
        <v>603</v>
      </c>
      <c r="K163" t="s">
        <v>342</v>
      </c>
      <c r="L163" t="s">
        <v>345</v>
      </c>
      <c r="M163">
        <v>2033</v>
      </c>
      <c r="N163">
        <v>7108</v>
      </c>
      <c r="O163" t="s">
        <v>16928</v>
      </c>
      <c r="P163" t="s">
        <v>346</v>
      </c>
      <c r="Q163">
        <v>330163542</v>
      </c>
      <c r="R163">
        <v>1109881</v>
      </c>
      <c r="S163" t="s">
        <v>1059</v>
      </c>
      <c r="T163" t="s">
        <v>342</v>
      </c>
      <c r="U163" t="s">
        <v>342</v>
      </c>
      <c r="V163" t="s">
        <v>348</v>
      </c>
      <c r="W163">
        <v>1</v>
      </c>
      <c r="X163" t="s">
        <v>1213</v>
      </c>
      <c r="Y163">
        <v>330163542</v>
      </c>
      <c r="Z163">
        <v>45317</v>
      </c>
      <c r="AA163">
        <v>3091.2</v>
      </c>
      <c r="AB163" s="58">
        <v>5</v>
      </c>
      <c r="AC163">
        <v>0</v>
      </c>
      <c r="AD163">
        <v>3091.2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19726</v>
      </c>
      <c r="AN163">
        <v>5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Y163" t="str">
        <f t="shared" si="37"/>
        <v>xxxx</v>
      </c>
      <c r="BA163" s="77"/>
      <c r="BB163" s="77">
        <v>8</v>
      </c>
      <c r="BC163" s="77"/>
      <c r="BD163" s="77"/>
      <c r="BE163" s="77"/>
    </row>
    <row r="164" spans="1:57" x14ac:dyDescent="0.25">
      <c r="A164" s="25">
        <v>3240515309</v>
      </c>
      <c r="B164">
        <v>2714667</v>
      </c>
      <c r="C164" t="s">
        <v>17031</v>
      </c>
      <c r="D164" t="s">
        <v>17032</v>
      </c>
      <c r="E164" t="s">
        <v>17033</v>
      </c>
      <c r="F164" t="s">
        <v>17034</v>
      </c>
      <c r="G164" t="s">
        <v>342</v>
      </c>
      <c r="H164" t="s">
        <v>17035</v>
      </c>
      <c r="I164">
        <v>2033</v>
      </c>
      <c r="J164" t="s">
        <v>603</v>
      </c>
      <c r="K164" t="s">
        <v>342</v>
      </c>
      <c r="L164" t="s">
        <v>345</v>
      </c>
      <c r="M164">
        <v>2033</v>
      </c>
      <c r="N164">
        <v>7108</v>
      </c>
      <c r="O164" t="s">
        <v>16928</v>
      </c>
      <c r="P164" t="s">
        <v>655</v>
      </c>
      <c r="Q164">
        <v>330163542</v>
      </c>
      <c r="R164">
        <v>1109881</v>
      </c>
      <c r="S164" t="s">
        <v>1059</v>
      </c>
      <c r="T164" t="s">
        <v>342</v>
      </c>
      <c r="U164" t="s">
        <v>342</v>
      </c>
      <c r="V164" t="s">
        <v>348</v>
      </c>
      <c r="W164">
        <v>1</v>
      </c>
      <c r="X164" t="s">
        <v>17036</v>
      </c>
      <c r="Y164">
        <v>330163542</v>
      </c>
      <c r="Z164">
        <v>45317</v>
      </c>
      <c r="AA164">
        <v>1324.8</v>
      </c>
      <c r="AB164" s="58">
        <v>2</v>
      </c>
      <c r="AC164">
        <v>0</v>
      </c>
      <c r="AD164">
        <v>1324.8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8264.4</v>
      </c>
      <c r="AN164">
        <v>0</v>
      </c>
      <c r="AO164">
        <v>2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Y164" t="str">
        <f t="shared" si="37"/>
        <v>xxxx</v>
      </c>
      <c r="BA164" s="77"/>
      <c r="BB164" s="77">
        <v>4</v>
      </c>
      <c r="BC164" s="77"/>
      <c r="BD164" s="77"/>
      <c r="BE164" s="77"/>
    </row>
    <row r="165" spans="1:57" x14ac:dyDescent="0.25">
      <c r="A165" s="25">
        <v>3240515788</v>
      </c>
      <c r="B165">
        <v>2714740</v>
      </c>
      <c r="C165" t="s">
        <v>17037</v>
      </c>
      <c r="D165" t="s">
        <v>17038</v>
      </c>
      <c r="E165" t="s">
        <v>17039</v>
      </c>
      <c r="F165">
        <v>1709130</v>
      </c>
      <c r="G165" t="s">
        <v>342</v>
      </c>
      <c r="H165">
        <v>53282</v>
      </c>
      <c r="I165">
        <v>1504</v>
      </c>
      <c r="J165" t="s">
        <v>772</v>
      </c>
      <c r="K165" t="s">
        <v>344</v>
      </c>
      <c r="L165" t="s">
        <v>345</v>
      </c>
      <c r="M165">
        <v>1504</v>
      </c>
      <c r="N165">
        <v>7108</v>
      </c>
      <c r="O165" t="s">
        <v>16928</v>
      </c>
      <c r="P165" t="s">
        <v>346</v>
      </c>
      <c r="Q165">
        <v>140205759</v>
      </c>
      <c r="R165">
        <v>1119507</v>
      </c>
      <c r="S165" t="s">
        <v>805</v>
      </c>
      <c r="T165" t="s">
        <v>342</v>
      </c>
      <c r="U165" t="s">
        <v>342</v>
      </c>
      <c r="V165" t="s">
        <v>348</v>
      </c>
      <c r="W165">
        <v>1</v>
      </c>
      <c r="X165" t="s">
        <v>342</v>
      </c>
      <c r="Y165" t="s">
        <v>17040</v>
      </c>
      <c r="Z165">
        <v>45317</v>
      </c>
      <c r="AA165">
        <v>1056</v>
      </c>
      <c r="AB165" s="58">
        <v>5</v>
      </c>
      <c r="AC165">
        <v>0</v>
      </c>
      <c r="AD165">
        <v>1056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1690</v>
      </c>
      <c r="AN165">
        <v>3</v>
      </c>
      <c r="AO165">
        <v>0</v>
      </c>
      <c r="AP165">
        <v>0</v>
      </c>
      <c r="AQ165">
        <v>2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Y165" t="str">
        <f t="shared" si="37"/>
        <v>xxxx</v>
      </c>
      <c r="BA165" s="77"/>
      <c r="BB165" s="77">
        <v>3</v>
      </c>
      <c r="BC165" s="77"/>
      <c r="BD165" s="77"/>
      <c r="BE165" s="77"/>
    </row>
    <row r="166" spans="1:57" x14ac:dyDescent="0.25">
      <c r="A166" s="25">
        <v>3240515789</v>
      </c>
      <c r="B166">
        <v>2714740</v>
      </c>
      <c r="C166" t="s">
        <v>17037</v>
      </c>
      <c r="D166" t="s">
        <v>17038</v>
      </c>
      <c r="E166" t="s">
        <v>17039</v>
      </c>
      <c r="F166">
        <v>1709130</v>
      </c>
      <c r="G166" t="s">
        <v>342</v>
      </c>
      <c r="H166">
        <v>53282</v>
      </c>
      <c r="I166">
        <v>1505</v>
      </c>
      <c r="J166" t="s">
        <v>625</v>
      </c>
      <c r="K166" t="s">
        <v>342</v>
      </c>
      <c r="L166" t="s">
        <v>345</v>
      </c>
      <c r="M166">
        <v>1505</v>
      </c>
      <c r="N166">
        <v>7108</v>
      </c>
      <c r="O166" t="s">
        <v>16928</v>
      </c>
      <c r="P166" t="s">
        <v>346</v>
      </c>
      <c r="Q166">
        <v>160175727</v>
      </c>
      <c r="R166">
        <v>1120584</v>
      </c>
      <c r="S166" t="s">
        <v>922</v>
      </c>
      <c r="T166" t="s">
        <v>342</v>
      </c>
      <c r="U166" t="s">
        <v>342</v>
      </c>
      <c r="V166" t="s">
        <v>348</v>
      </c>
      <c r="W166">
        <v>1</v>
      </c>
      <c r="X166" t="s">
        <v>342</v>
      </c>
      <c r="Y166">
        <v>160175727</v>
      </c>
      <c r="Z166">
        <v>45317</v>
      </c>
      <c r="AA166">
        <v>7092</v>
      </c>
      <c r="AB166" s="58">
        <v>19</v>
      </c>
      <c r="AC166">
        <v>0</v>
      </c>
      <c r="AD166">
        <v>7092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15496.2</v>
      </c>
      <c r="AN166">
        <v>19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Y166" t="str">
        <f t="shared" si="37"/>
        <v>xxxx</v>
      </c>
      <c r="BA166" s="77"/>
      <c r="BB166" s="77">
        <v>18</v>
      </c>
      <c r="BC166" s="77"/>
      <c r="BD166" s="77"/>
      <c r="BE166" s="77"/>
    </row>
    <row r="167" spans="1:57" x14ac:dyDescent="0.25">
      <c r="A167" s="25">
        <v>3240517207</v>
      </c>
      <c r="B167">
        <v>2714894</v>
      </c>
      <c r="C167" t="s">
        <v>17041</v>
      </c>
      <c r="D167" t="s">
        <v>1260</v>
      </c>
      <c r="E167" t="s">
        <v>17042</v>
      </c>
      <c r="F167" t="s">
        <v>17043</v>
      </c>
      <c r="G167" t="s">
        <v>342</v>
      </c>
      <c r="H167" t="s">
        <v>791</v>
      </c>
      <c r="I167">
        <v>3063</v>
      </c>
      <c r="J167" t="s">
        <v>417</v>
      </c>
      <c r="K167" t="s">
        <v>342</v>
      </c>
      <c r="L167" t="s">
        <v>345</v>
      </c>
      <c r="M167">
        <v>3063</v>
      </c>
      <c r="N167">
        <v>7330</v>
      </c>
      <c r="O167" t="s">
        <v>16928</v>
      </c>
      <c r="P167" t="s">
        <v>346</v>
      </c>
      <c r="Q167">
        <v>630093383</v>
      </c>
      <c r="R167">
        <v>1100951</v>
      </c>
      <c r="S167" t="s">
        <v>972</v>
      </c>
      <c r="T167" t="s">
        <v>342</v>
      </c>
      <c r="U167" t="s">
        <v>342</v>
      </c>
      <c r="V167" t="s">
        <v>348</v>
      </c>
      <c r="W167">
        <v>1</v>
      </c>
      <c r="X167" t="s">
        <v>1019</v>
      </c>
      <c r="Y167">
        <v>630093383</v>
      </c>
      <c r="Z167">
        <v>45317</v>
      </c>
      <c r="AA167">
        <v>23130</v>
      </c>
      <c r="AB167" s="58">
        <v>32</v>
      </c>
      <c r="AC167">
        <v>0</v>
      </c>
      <c r="AD167">
        <v>0</v>
      </c>
      <c r="AE167">
        <v>0</v>
      </c>
      <c r="AF167">
        <v>0</v>
      </c>
      <c r="AG167">
        <v>23130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17347.5</v>
      </c>
      <c r="AN167">
        <v>0</v>
      </c>
      <c r="AO167">
        <v>0</v>
      </c>
      <c r="AP167">
        <v>0</v>
      </c>
      <c r="AQ167">
        <v>32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Y167" t="str">
        <f t="shared" si="37"/>
        <v>xxxx</v>
      </c>
      <c r="BA167" s="77"/>
      <c r="BB167" s="77">
        <v>0</v>
      </c>
      <c r="BC167" s="77"/>
      <c r="BD167" s="77"/>
      <c r="BE167" s="77"/>
    </row>
    <row r="168" spans="1:57" x14ac:dyDescent="0.25">
      <c r="A168" s="25">
        <v>3240517083</v>
      </c>
      <c r="B168">
        <v>2300164</v>
      </c>
      <c r="C168" t="s">
        <v>947</v>
      </c>
      <c r="D168" t="s">
        <v>739</v>
      </c>
      <c r="E168" t="s">
        <v>948</v>
      </c>
      <c r="F168" t="s">
        <v>342</v>
      </c>
      <c r="G168" t="s">
        <v>342</v>
      </c>
      <c r="H168">
        <v>12618</v>
      </c>
      <c r="I168">
        <v>2034</v>
      </c>
      <c r="J168" t="s">
        <v>772</v>
      </c>
      <c r="K168" t="s">
        <v>342</v>
      </c>
      <c r="L168" t="s">
        <v>345</v>
      </c>
      <c r="M168">
        <v>2034</v>
      </c>
      <c r="N168">
        <v>7112</v>
      </c>
      <c r="O168" t="s">
        <v>16928</v>
      </c>
      <c r="P168" t="s">
        <v>346</v>
      </c>
      <c r="Q168">
        <v>340275802</v>
      </c>
      <c r="R168">
        <v>1104384</v>
      </c>
      <c r="S168" t="s">
        <v>626</v>
      </c>
      <c r="T168" t="s">
        <v>342</v>
      </c>
      <c r="U168" t="s">
        <v>348</v>
      </c>
      <c r="V168" t="s">
        <v>348</v>
      </c>
      <c r="W168">
        <v>1</v>
      </c>
      <c r="X168" t="s">
        <v>17044</v>
      </c>
      <c r="Y168">
        <v>340275802</v>
      </c>
      <c r="Z168">
        <v>45318</v>
      </c>
      <c r="AA168">
        <v>2221.9699999999998</v>
      </c>
      <c r="AB168" s="58">
        <v>6</v>
      </c>
      <c r="AC168">
        <v>2221.9699999999998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12243</v>
      </c>
      <c r="AN168">
        <v>0</v>
      </c>
      <c r="AO168">
        <v>0</v>
      </c>
      <c r="AP168">
        <v>0</v>
      </c>
      <c r="AQ168">
        <v>6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Y168" t="str">
        <f t="shared" ref="AY168:AY176" si="38">IFERROR(VLOOKUP(B168,BAZA_KL,2,0),"xxxx")</f>
        <v>xxxx</v>
      </c>
      <c r="BA168" s="77"/>
      <c r="BB168" s="77">
        <v>5</v>
      </c>
      <c r="BC168" s="77"/>
      <c r="BD168" s="77"/>
      <c r="BE168" s="77"/>
    </row>
    <row r="169" spans="1:57" x14ac:dyDescent="0.25">
      <c r="A169" s="25">
        <v>3240516894</v>
      </c>
      <c r="B169">
        <v>2300399</v>
      </c>
      <c r="C169" t="s">
        <v>17045</v>
      </c>
      <c r="D169" t="s">
        <v>760</v>
      </c>
      <c r="E169" t="s">
        <v>17046</v>
      </c>
      <c r="F169" t="s">
        <v>17047</v>
      </c>
      <c r="G169" t="s">
        <v>342</v>
      </c>
      <c r="H169" t="s">
        <v>762</v>
      </c>
      <c r="I169">
        <v>2032</v>
      </c>
      <c r="J169" t="s">
        <v>632</v>
      </c>
      <c r="K169" t="s">
        <v>342</v>
      </c>
      <c r="L169" t="s">
        <v>345</v>
      </c>
      <c r="M169">
        <v>2032</v>
      </c>
      <c r="N169">
        <v>7332</v>
      </c>
      <c r="O169" t="s">
        <v>16928</v>
      </c>
      <c r="P169" t="s">
        <v>346</v>
      </c>
      <c r="Q169">
        <v>320207398</v>
      </c>
      <c r="R169">
        <v>1120055</v>
      </c>
      <c r="S169" t="s">
        <v>857</v>
      </c>
      <c r="T169" t="s">
        <v>342</v>
      </c>
      <c r="U169" t="s">
        <v>348</v>
      </c>
      <c r="V169" t="s">
        <v>348</v>
      </c>
      <c r="W169">
        <v>1</v>
      </c>
      <c r="X169" t="s">
        <v>17048</v>
      </c>
      <c r="Y169">
        <v>320207398</v>
      </c>
      <c r="Z169">
        <v>45318</v>
      </c>
      <c r="AA169">
        <v>3920</v>
      </c>
      <c r="AB169" s="58">
        <v>7</v>
      </c>
      <c r="AC169">
        <v>0</v>
      </c>
      <c r="AD169">
        <v>0</v>
      </c>
      <c r="AE169">
        <v>0</v>
      </c>
      <c r="AF169">
        <v>0</v>
      </c>
      <c r="AG169">
        <v>3920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7104</v>
      </c>
      <c r="AN169">
        <v>0</v>
      </c>
      <c r="AO169">
        <v>0</v>
      </c>
      <c r="AP169">
        <v>0</v>
      </c>
      <c r="AQ169">
        <v>7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Y169" t="str">
        <f t="shared" si="38"/>
        <v>xxxx</v>
      </c>
      <c r="BA169" s="77"/>
      <c r="BB169" s="77">
        <v>0</v>
      </c>
      <c r="BC169" s="77"/>
      <c r="BD169" s="77"/>
      <c r="BE169" s="77"/>
    </row>
    <row r="170" spans="1:57" x14ac:dyDescent="0.25">
      <c r="A170" s="25">
        <v>3240517199</v>
      </c>
      <c r="B170">
        <v>2300922</v>
      </c>
      <c r="C170" t="s">
        <v>763</v>
      </c>
      <c r="D170" t="s">
        <v>764</v>
      </c>
      <c r="E170" t="s">
        <v>765</v>
      </c>
      <c r="F170" t="s">
        <v>342</v>
      </c>
      <c r="G170" t="s">
        <v>342</v>
      </c>
      <c r="H170">
        <v>4290</v>
      </c>
      <c r="I170">
        <v>3063</v>
      </c>
      <c r="J170" t="s">
        <v>417</v>
      </c>
      <c r="K170" t="s">
        <v>342</v>
      </c>
      <c r="L170" t="s">
        <v>345</v>
      </c>
      <c r="M170">
        <v>3063</v>
      </c>
      <c r="N170">
        <v>7112</v>
      </c>
      <c r="O170" t="s">
        <v>16928</v>
      </c>
      <c r="P170" t="s">
        <v>346</v>
      </c>
      <c r="Q170">
        <v>630093664</v>
      </c>
      <c r="R170">
        <v>1112709</v>
      </c>
      <c r="S170" t="s">
        <v>766</v>
      </c>
      <c r="T170" t="s">
        <v>342</v>
      </c>
      <c r="U170" t="s">
        <v>342</v>
      </c>
      <c r="V170" t="s">
        <v>348</v>
      </c>
      <c r="W170">
        <v>1</v>
      </c>
      <c r="X170" t="s">
        <v>342</v>
      </c>
      <c r="Y170">
        <v>630093664</v>
      </c>
      <c r="Z170">
        <v>45318</v>
      </c>
      <c r="AA170">
        <v>3599</v>
      </c>
      <c r="AB170" s="58">
        <v>9</v>
      </c>
      <c r="AC170">
        <v>3599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8912.4</v>
      </c>
      <c r="AN170">
        <v>0</v>
      </c>
      <c r="AO170">
        <v>0</v>
      </c>
      <c r="AP170">
        <v>0</v>
      </c>
      <c r="AQ170">
        <v>9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Y170" t="str">
        <f t="shared" si="38"/>
        <v>xxxx</v>
      </c>
      <c r="BA170" s="77"/>
      <c r="BB170" s="77">
        <v>7</v>
      </c>
      <c r="BC170" s="77"/>
      <c r="BD170" s="77"/>
      <c r="BE170" s="77"/>
    </row>
    <row r="171" spans="1:57" x14ac:dyDescent="0.25">
      <c r="A171" s="25">
        <v>3240517245</v>
      </c>
      <c r="B171">
        <v>2301148</v>
      </c>
      <c r="C171" t="s">
        <v>350</v>
      </c>
      <c r="D171" t="s">
        <v>351</v>
      </c>
      <c r="E171" t="s">
        <v>352</v>
      </c>
      <c r="F171">
        <v>2024002491</v>
      </c>
      <c r="G171" t="s">
        <v>342</v>
      </c>
      <c r="H171" t="s">
        <v>353</v>
      </c>
      <c r="I171">
        <v>1504</v>
      </c>
      <c r="J171">
        <v>4</v>
      </c>
      <c r="K171" t="s">
        <v>344</v>
      </c>
      <c r="L171" t="s">
        <v>345</v>
      </c>
      <c r="M171">
        <v>1504</v>
      </c>
      <c r="N171">
        <v>7108</v>
      </c>
      <c r="O171" t="s">
        <v>16928</v>
      </c>
      <c r="P171" t="s">
        <v>346</v>
      </c>
      <c r="Q171">
        <v>140205810</v>
      </c>
      <c r="R171">
        <v>1119232</v>
      </c>
      <c r="S171" t="s">
        <v>946</v>
      </c>
      <c r="T171" t="s">
        <v>342</v>
      </c>
      <c r="U171" t="s">
        <v>342</v>
      </c>
      <c r="V171" t="s">
        <v>348</v>
      </c>
      <c r="W171">
        <v>1</v>
      </c>
      <c r="X171" t="s">
        <v>16940</v>
      </c>
      <c r="Y171">
        <v>140205810</v>
      </c>
      <c r="Z171">
        <v>45318</v>
      </c>
      <c r="AA171">
        <v>1475</v>
      </c>
      <c r="AB171" s="58">
        <v>3</v>
      </c>
      <c r="AC171">
        <v>0</v>
      </c>
      <c r="AD171">
        <v>1475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2486.4</v>
      </c>
      <c r="AN171">
        <v>3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Y171" t="str">
        <f t="shared" si="38"/>
        <v>Republ. Czeska</v>
      </c>
      <c r="BA171" s="77"/>
      <c r="BB171" s="77">
        <v>4</v>
      </c>
      <c r="BC171" s="77"/>
      <c r="BD171" s="77"/>
      <c r="BE171" s="77"/>
    </row>
    <row r="172" spans="1:57" x14ac:dyDescent="0.25">
      <c r="A172" s="25">
        <v>3240516023</v>
      </c>
      <c r="B172">
        <v>2301184</v>
      </c>
      <c r="C172" t="s">
        <v>768</v>
      </c>
      <c r="D172" t="s">
        <v>769</v>
      </c>
      <c r="E172" t="s">
        <v>770</v>
      </c>
      <c r="F172">
        <v>3866</v>
      </c>
      <c r="G172" t="s">
        <v>342</v>
      </c>
      <c r="H172" t="s">
        <v>771</v>
      </c>
      <c r="I172">
        <v>3063</v>
      </c>
      <c r="J172" t="s">
        <v>417</v>
      </c>
      <c r="K172" t="s">
        <v>342</v>
      </c>
      <c r="L172" t="s">
        <v>345</v>
      </c>
      <c r="M172">
        <v>3063</v>
      </c>
      <c r="N172">
        <v>7334</v>
      </c>
      <c r="O172" t="s">
        <v>16928</v>
      </c>
      <c r="P172" t="s">
        <v>346</v>
      </c>
      <c r="Q172">
        <v>630093665</v>
      </c>
      <c r="R172">
        <v>1115160</v>
      </c>
      <c r="S172" t="s">
        <v>400</v>
      </c>
      <c r="T172" t="s">
        <v>342</v>
      </c>
      <c r="U172" t="s">
        <v>342</v>
      </c>
      <c r="V172" t="s">
        <v>348</v>
      </c>
      <c r="W172">
        <v>1</v>
      </c>
      <c r="X172" t="s">
        <v>1108</v>
      </c>
      <c r="Y172">
        <v>630093665</v>
      </c>
      <c r="Z172">
        <v>45318</v>
      </c>
      <c r="AA172">
        <v>10800</v>
      </c>
      <c r="AB172" s="58">
        <v>12</v>
      </c>
      <c r="AC172">
        <v>0</v>
      </c>
      <c r="AD172">
        <v>0</v>
      </c>
      <c r="AE172">
        <v>0</v>
      </c>
      <c r="AF172">
        <v>0</v>
      </c>
      <c r="AG172">
        <v>10800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33480</v>
      </c>
      <c r="AN172">
        <v>10</v>
      </c>
      <c r="AO172">
        <v>0</v>
      </c>
      <c r="AP172">
        <v>0</v>
      </c>
      <c r="AQ172">
        <v>2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Y172" t="str">
        <f t="shared" si="38"/>
        <v>xxxx</v>
      </c>
      <c r="BA172" s="77"/>
      <c r="BB172" s="77">
        <v>0</v>
      </c>
      <c r="BC172" s="77"/>
      <c r="BD172" s="77"/>
      <c r="BE172" s="77"/>
    </row>
    <row r="173" spans="1:57" x14ac:dyDescent="0.25">
      <c r="A173" s="25">
        <v>3240516331</v>
      </c>
      <c r="B173">
        <v>2301184</v>
      </c>
      <c r="C173" t="s">
        <v>768</v>
      </c>
      <c r="D173" t="s">
        <v>769</v>
      </c>
      <c r="E173" t="s">
        <v>770</v>
      </c>
      <c r="F173">
        <v>3873</v>
      </c>
      <c r="G173" t="s">
        <v>342</v>
      </c>
      <c r="H173" t="s">
        <v>771</v>
      </c>
      <c r="I173">
        <v>3063</v>
      </c>
      <c r="J173" t="s">
        <v>595</v>
      </c>
      <c r="K173" t="s">
        <v>344</v>
      </c>
      <c r="L173" t="s">
        <v>345</v>
      </c>
      <c r="M173">
        <v>3063</v>
      </c>
      <c r="N173">
        <v>7112</v>
      </c>
      <c r="O173" t="s">
        <v>16928</v>
      </c>
      <c r="P173" t="s">
        <v>346</v>
      </c>
      <c r="Q173">
        <v>630093661</v>
      </c>
      <c r="R173">
        <v>1107935</v>
      </c>
      <c r="S173" t="s">
        <v>1054</v>
      </c>
      <c r="T173" t="s">
        <v>342</v>
      </c>
      <c r="U173" t="s">
        <v>342</v>
      </c>
      <c r="V173" t="s">
        <v>348</v>
      </c>
      <c r="W173">
        <v>1</v>
      </c>
      <c r="X173" t="s">
        <v>1108</v>
      </c>
      <c r="Y173">
        <v>630093661</v>
      </c>
      <c r="Z173">
        <v>45318</v>
      </c>
      <c r="AA173">
        <v>4804</v>
      </c>
      <c r="AB173" s="58">
        <v>8</v>
      </c>
      <c r="AC173">
        <v>4804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16849.2</v>
      </c>
      <c r="AN173">
        <v>0</v>
      </c>
      <c r="AO173">
        <v>0</v>
      </c>
      <c r="AP173">
        <v>0</v>
      </c>
      <c r="AQ173">
        <v>8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Y173" t="str">
        <f t="shared" si="38"/>
        <v>xxxx</v>
      </c>
      <c r="BA173" s="77"/>
      <c r="BB173" s="77">
        <v>10</v>
      </c>
      <c r="BC173" s="77"/>
      <c r="BD173" s="77"/>
      <c r="BE173" s="77"/>
    </row>
    <row r="174" spans="1:57" x14ac:dyDescent="0.25">
      <c r="A174" s="25">
        <v>3240516293</v>
      </c>
      <c r="B174">
        <v>2301184</v>
      </c>
      <c r="C174" t="s">
        <v>768</v>
      </c>
      <c r="D174" t="s">
        <v>769</v>
      </c>
      <c r="E174" t="s">
        <v>770</v>
      </c>
      <c r="F174">
        <v>3872</v>
      </c>
      <c r="G174" t="s">
        <v>342</v>
      </c>
      <c r="H174" t="s">
        <v>771</v>
      </c>
      <c r="I174">
        <v>2034</v>
      </c>
      <c r="J174">
        <v>1</v>
      </c>
      <c r="K174" t="s">
        <v>344</v>
      </c>
      <c r="L174" t="s">
        <v>345</v>
      </c>
      <c r="M174">
        <v>2034</v>
      </c>
      <c r="N174">
        <v>7112</v>
      </c>
      <c r="O174" t="s">
        <v>16928</v>
      </c>
      <c r="P174" t="s">
        <v>346</v>
      </c>
      <c r="Q174">
        <v>340275767</v>
      </c>
      <c r="R174">
        <v>1121038</v>
      </c>
      <c r="S174" t="s">
        <v>1241</v>
      </c>
      <c r="T174" t="s">
        <v>342</v>
      </c>
      <c r="U174" t="s">
        <v>348</v>
      </c>
      <c r="V174" t="s">
        <v>348</v>
      </c>
      <c r="W174">
        <v>1</v>
      </c>
      <c r="X174" t="s">
        <v>17049</v>
      </c>
      <c r="Y174">
        <v>340275767</v>
      </c>
      <c r="Z174">
        <v>45318</v>
      </c>
      <c r="AA174">
        <v>2401.3000000000002</v>
      </c>
      <c r="AB174" s="58">
        <v>3</v>
      </c>
      <c r="AC174">
        <v>2401.3000000000002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12645</v>
      </c>
      <c r="AN174">
        <v>3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100</v>
      </c>
      <c r="AU174">
        <v>0</v>
      </c>
      <c r="AV174">
        <v>0</v>
      </c>
      <c r="AW174">
        <v>0</v>
      </c>
      <c r="AY174" t="str">
        <f t="shared" si="38"/>
        <v>xxxx</v>
      </c>
      <c r="BA174" s="77"/>
      <c r="BB174" s="77">
        <v>5</v>
      </c>
      <c r="BC174" s="77"/>
      <c r="BD174" s="77"/>
      <c r="BE174" s="77"/>
    </row>
    <row r="175" spans="1:57" x14ac:dyDescent="0.25">
      <c r="A175" s="25">
        <v>3240517344</v>
      </c>
      <c r="B175">
        <v>2301290</v>
      </c>
      <c r="C175" t="s">
        <v>774</v>
      </c>
      <c r="D175" t="s">
        <v>775</v>
      </c>
      <c r="E175" t="s">
        <v>776</v>
      </c>
      <c r="F175">
        <v>36071414</v>
      </c>
      <c r="G175" t="s">
        <v>342</v>
      </c>
      <c r="H175">
        <v>3000</v>
      </c>
      <c r="I175">
        <v>3063</v>
      </c>
      <c r="J175" t="s">
        <v>417</v>
      </c>
      <c r="K175" t="s">
        <v>342</v>
      </c>
      <c r="L175" t="s">
        <v>345</v>
      </c>
      <c r="M175">
        <v>3063</v>
      </c>
      <c r="N175">
        <v>7112</v>
      </c>
      <c r="O175" t="s">
        <v>16928</v>
      </c>
      <c r="P175" t="s">
        <v>346</v>
      </c>
      <c r="Q175">
        <v>630093662</v>
      </c>
      <c r="R175">
        <v>1112709</v>
      </c>
      <c r="S175" t="s">
        <v>766</v>
      </c>
      <c r="T175" t="s">
        <v>342</v>
      </c>
      <c r="U175" t="s">
        <v>342</v>
      </c>
      <c r="V175" t="s">
        <v>348</v>
      </c>
      <c r="W175">
        <v>1</v>
      </c>
      <c r="X175" t="s">
        <v>342</v>
      </c>
      <c r="Y175">
        <v>630093662</v>
      </c>
      <c r="Z175">
        <v>45318</v>
      </c>
      <c r="AA175">
        <v>7985.47</v>
      </c>
      <c r="AB175" s="58">
        <v>17</v>
      </c>
      <c r="AC175">
        <v>7985.47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25161.8</v>
      </c>
      <c r="AN175">
        <v>0</v>
      </c>
      <c r="AO175">
        <v>0</v>
      </c>
      <c r="AP175">
        <v>0</v>
      </c>
      <c r="AQ175">
        <v>17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Y175" t="str">
        <f t="shared" si="38"/>
        <v>xxxx</v>
      </c>
      <c r="BA175" s="77"/>
      <c r="BB175" s="77">
        <v>16</v>
      </c>
      <c r="BC175" s="77"/>
      <c r="BD175" s="77"/>
      <c r="BE175" s="77"/>
    </row>
    <row r="176" spans="1:57" x14ac:dyDescent="0.25">
      <c r="A176" s="25">
        <v>3240515563</v>
      </c>
      <c r="B176">
        <v>2301416</v>
      </c>
      <c r="C176" t="s">
        <v>1046</v>
      </c>
      <c r="D176" t="s">
        <v>1047</v>
      </c>
      <c r="E176" t="s">
        <v>1048</v>
      </c>
      <c r="F176" t="s">
        <v>342</v>
      </c>
      <c r="G176" t="s">
        <v>342</v>
      </c>
      <c r="H176" t="s">
        <v>1049</v>
      </c>
      <c r="I176">
        <v>1504</v>
      </c>
      <c r="J176" t="s">
        <v>368</v>
      </c>
      <c r="K176" t="s">
        <v>342</v>
      </c>
      <c r="L176" t="s">
        <v>345</v>
      </c>
      <c r="M176">
        <v>1504</v>
      </c>
      <c r="N176">
        <v>7108</v>
      </c>
      <c r="O176" t="s">
        <v>16928</v>
      </c>
      <c r="P176" t="s">
        <v>590</v>
      </c>
      <c r="Q176">
        <v>140205852</v>
      </c>
      <c r="R176">
        <v>1200160</v>
      </c>
      <c r="S176" t="s">
        <v>1110</v>
      </c>
      <c r="T176" t="s">
        <v>342</v>
      </c>
      <c r="U176" t="s">
        <v>342</v>
      </c>
      <c r="V176" t="s">
        <v>348</v>
      </c>
      <c r="W176">
        <v>1</v>
      </c>
      <c r="X176" t="s">
        <v>16956</v>
      </c>
      <c r="Y176">
        <v>140205852</v>
      </c>
      <c r="Z176">
        <v>45318</v>
      </c>
      <c r="AA176">
        <v>960</v>
      </c>
      <c r="AB176" s="58">
        <v>2</v>
      </c>
      <c r="AC176">
        <v>0</v>
      </c>
      <c r="AD176">
        <v>960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21945.599999999999</v>
      </c>
      <c r="AN176">
        <v>2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Y176" t="str">
        <f t="shared" si="38"/>
        <v>xxxx</v>
      </c>
      <c r="BA176" s="77"/>
      <c r="BB176" s="77">
        <v>3</v>
      </c>
      <c r="BC176" s="77"/>
      <c r="BD176" s="77"/>
      <c r="BE176" s="77"/>
    </row>
    <row r="177" spans="1:57" x14ac:dyDescent="0.25">
      <c r="A177" s="25">
        <v>3240511321</v>
      </c>
      <c r="B177">
        <v>2301436</v>
      </c>
      <c r="C177" t="s">
        <v>777</v>
      </c>
      <c r="D177" t="s">
        <v>778</v>
      </c>
      <c r="E177" t="s">
        <v>779</v>
      </c>
      <c r="F177" t="s">
        <v>342</v>
      </c>
      <c r="G177" t="s">
        <v>342</v>
      </c>
      <c r="H177" t="s">
        <v>780</v>
      </c>
      <c r="I177">
        <v>2034</v>
      </c>
      <c r="J177" t="s">
        <v>772</v>
      </c>
      <c r="K177" t="s">
        <v>342</v>
      </c>
      <c r="L177" t="s">
        <v>345</v>
      </c>
      <c r="M177">
        <v>2034</v>
      </c>
      <c r="N177">
        <v>7112</v>
      </c>
      <c r="O177" t="s">
        <v>16928</v>
      </c>
      <c r="P177" t="s">
        <v>346</v>
      </c>
      <c r="Q177">
        <v>340275779</v>
      </c>
      <c r="R177">
        <v>1116853</v>
      </c>
      <c r="S177" t="s">
        <v>996</v>
      </c>
      <c r="T177" t="s">
        <v>342</v>
      </c>
      <c r="U177" t="s">
        <v>348</v>
      </c>
      <c r="V177" t="s">
        <v>348</v>
      </c>
      <c r="W177">
        <v>1</v>
      </c>
      <c r="X177" t="s">
        <v>342</v>
      </c>
      <c r="Y177">
        <v>340275779</v>
      </c>
      <c r="Z177">
        <v>45318</v>
      </c>
      <c r="AA177">
        <v>21163</v>
      </c>
      <c r="AB177" s="58">
        <v>29</v>
      </c>
      <c r="AC177">
        <v>21163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7400</v>
      </c>
      <c r="AN177">
        <v>0</v>
      </c>
      <c r="AO177">
        <v>0</v>
      </c>
      <c r="AP177">
        <v>0</v>
      </c>
      <c r="AQ177">
        <v>29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Y177" t="str">
        <f t="shared" ref="AY177:AY185" si="39">IFERROR(VLOOKUP(B177,BAZA_KL,2,0),"xxxx")</f>
        <v>xxxx</v>
      </c>
      <c r="BA177" s="77"/>
      <c r="BB177" s="77">
        <v>41</v>
      </c>
      <c r="BC177" s="77"/>
      <c r="BD177" s="77"/>
      <c r="BE177" s="77"/>
    </row>
    <row r="178" spans="1:57" x14ac:dyDescent="0.25">
      <c r="A178" s="25">
        <v>3240516465</v>
      </c>
      <c r="B178">
        <v>2302405</v>
      </c>
      <c r="C178" t="s">
        <v>784</v>
      </c>
      <c r="D178" t="s">
        <v>785</v>
      </c>
      <c r="E178" t="s">
        <v>786</v>
      </c>
      <c r="F178">
        <v>8927</v>
      </c>
      <c r="G178" t="s">
        <v>342</v>
      </c>
      <c r="H178" t="s">
        <v>787</v>
      </c>
      <c r="I178">
        <v>3063</v>
      </c>
      <c r="J178" t="s">
        <v>417</v>
      </c>
      <c r="K178" t="s">
        <v>342</v>
      </c>
      <c r="L178" t="s">
        <v>345</v>
      </c>
      <c r="M178">
        <v>3063</v>
      </c>
      <c r="N178">
        <v>7112</v>
      </c>
      <c r="O178" t="s">
        <v>16928</v>
      </c>
      <c r="P178" t="s">
        <v>590</v>
      </c>
      <c r="Q178" t="s">
        <v>342</v>
      </c>
      <c r="R178" t="s">
        <v>342</v>
      </c>
      <c r="S178" t="s">
        <v>342</v>
      </c>
      <c r="T178" t="s">
        <v>342</v>
      </c>
      <c r="U178" t="s">
        <v>342</v>
      </c>
      <c r="V178" t="s">
        <v>348</v>
      </c>
      <c r="W178">
        <v>1</v>
      </c>
      <c r="X178" t="s">
        <v>757</v>
      </c>
      <c r="Y178">
        <v>630093669</v>
      </c>
      <c r="Z178">
        <v>45318</v>
      </c>
      <c r="AA178">
        <v>3200</v>
      </c>
      <c r="AB178" s="58">
        <v>4</v>
      </c>
      <c r="AC178">
        <v>3200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11360</v>
      </c>
      <c r="AN178">
        <v>0</v>
      </c>
      <c r="AO178">
        <v>4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Y178" t="str">
        <f t="shared" si="39"/>
        <v>xxxx</v>
      </c>
      <c r="BA178" s="77"/>
      <c r="BB178" s="77">
        <v>7</v>
      </c>
      <c r="BC178" s="77"/>
      <c r="BD178" s="77"/>
      <c r="BE178" s="77"/>
    </row>
    <row r="179" spans="1:57" x14ac:dyDescent="0.25">
      <c r="A179" s="25">
        <v>3240516510</v>
      </c>
      <c r="B179">
        <v>2302466</v>
      </c>
      <c r="C179" t="s">
        <v>1228</v>
      </c>
      <c r="D179" t="s">
        <v>1229</v>
      </c>
      <c r="E179" t="s">
        <v>1230</v>
      </c>
      <c r="F179" t="s">
        <v>342</v>
      </c>
      <c r="G179" t="s">
        <v>342</v>
      </c>
      <c r="H179" t="s">
        <v>1231</v>
      </c>
      <c r="I179">
        <v>2032</v>
      </c>
      <c r="J179" t="s">
        <v>632</v>
      </c>
      <c r="K179" t="s">
        <v>342</v>
      </c>
      <c r="L179" t="s">
        <v>345</v>
      </c>
      <c r="M179">
        <v>2032</v>
      </c>
      <c r="N179">
        <v>7112</v>
      </c>
      <c r="O179" t="s">
        <v>16928</v>
      </c>
      <c r="P179" t="s">
        <v>346</v>
      </c>
      <c r="Q179">
        <v>320207388</v>
      </c>
      <c r="R179">
        <v>1115841</v>
      </c>
      <c r="S179" t="s">
        <v>1107</v>
      </c>
      <c r="T179" t="s">
        <v>342</v>
      </c>
      <c r="U179" t="s">
        <v>342</v>
      </c>
      <c r="V179" t="s">
        <v>348</v>
      </c>
      <c r="W179">
        <v>1</v>
      </c>
      <c r="X179" t="s">
        <v>342</v>
      </c>
      <c r="Y179">
        <v>320207388</v>
      </c>
      <c r="Z179">
        <v>45318</v>
      </c>
      <c r="AA179">
        <v>20077.5</v>
      </c>
      <c r="AB179" s="58">
        <v>0</v>
      </c>
      <c r="AC179">
        <v>20077.5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70000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38</v>
      </c>
      <c r="AY179" t="str">
        <f t="shared" si="39"/>
        <v>xxxx</v>
      </c>
      <c r="BA179" s="77"/>
      <c r="BB179" s="77">
        <v>39</v>
      </c>
      <c r="BC179" s="77"/>
      <c r="BD179" s="77"/>
      <c r="BE179" s="77"/>
    </row>
    <row r="180" spans="1:57" x14ac:dyDescent="0.25">
      <c r="A180" s="25">
        <v>3240517461</v>
      </c>
      <c r="B180">
        <v>2302590</v>
      </c>
      <c r="C180" t="s">
        <v>788</v>
      </c>
      <c r="D180" t="s">
        <v>789</v>
      </c>
      <c r="E180" t="s">
        <v>790</v>
      </c>
      <c r="F180" t="s">
        <v>342</v>
      </c>
      <c r="G180" t="s">
        <v>342</v>
      </c>
      <c r="H180">
        <v>69800</v>
      </c>
      <c r="I180">
        <v>3063</v>
      </c>
      <c r="J180" t="s">
        <v>417</v>
      </c>
      <c r="K180" t="s">
        <v>342</v>
      </c>
      <c r="L180" t="s">
        <v>345</v>
      </c>
      <c r="M180">
        <v>3063</v>
      </c>
      <c r="N180">
        <v>7112</v>
      </c>
      <c r="O180" t="s">
        <v>16928</v>
      </c>
      <c r="P180" t="s">
        <v>346</v>
      </c>
      <c r="Q180">
        <v>630093663</v>
      </c>
      <c r="R180">
        <v>1110723</v>
      </c>
      <c r="S180" t="s">
        <v>17050</v>
      </c>
      <c r="T180" t="s">
        <v>342</v>
      </c>
      <c r="U180" t="s">
        <v>342</v>
      </c>
      <c r="V180" t="s">
        <v>348</v>
      </c>
      <c r="W180">
        <v>1</v>
      </c>
      <c r="X180" t="s">
        <v>342</v>
      </c>
      <c r="Y180">
        <v>630093663</v>
      </c>
      <c r="Z180">
        <v>45318</v>
      </c>
      <c r="AA180">
        <v>15696</v>
      </c>
      <c r="AB180" s="58">
        <v>33</v>
      </c>
      <c r="AC180">
        <v>15696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55001.14</v>
      </c>
      <c r="AN180">
        <v>0</v>
      </c>
      <c r="AO180">
        <v>0</v>
      </c>
      <c r="AP180">
        <v>0</v>
      </c>
      <c r="AQ180">
        <v>33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Y180" t="str">
        <f t="shared" si="39"/>
        <v>xxxx</v>
      </c>
      <c r="BA180" s="77"/>
      <c r="BB180" s="77">
        <v>31</v>
      </c>
      <c r="BC180" s="77"/>
      <c r="BD180" s="77"/>
      <c r="BE180" s="77"/>
    </row>
    <row r="181" spans="1:57" x14ac:dyDescent="0.25">
      <c r="A181" s="25">
        <v>3240517014</v>
      </c>
      <c r="B181">
        <v>2302882</v>
      </c>
      <c r="C181" t="s">
        <v>17051</v>
      </c>
      <c r="D181" t="s">
        <v>17052</v>
      </c>
      <c r="E181" t="s">
        <v>17053</v>
      </c>
      <c r="F181" t="s">
        <v>342</v>
      </c>
      <c r="G181" t="s">
        <v>342</v>
      </c>
      <c r="H181" t="s">
        <v>17054</v>
      </c>
      <c r="I181">
        <v>2032</v>
      </c>
      <c r="J181" t="s">
        <v>632</v>
      </c>
      <c r="K181" t="s">
        <v>342</v>
      </c>
      <c r="L181" t="s">
        <v>345</v>
      </c>
      <c r="M181">
        <v>2032</v>
      </c>
      <c r="N181">
        <v>7112</v>
      </c>
      <c r="O181" t="s">
        <v>16928</v>
      </c>
      <c r="P181" t="s">
        <v>346</v>
      </c>
      <c r="Q181">
        <v>320207397</v>
      </c>
      <c r="R181">
        <v>1119260</v>
      </c>
      <c r="S181" t="s">
        <v>364</v>
      </c>
      <c r="T181" t="s">
        <v>342</v>
      </c>
      <c r="U181" t="s">
        <v>342</v>
      </c>
      <c r="V181" t="s">
        <v>348</v>
      </c>
      <c r="W181">
        <v>1</v>
      </c>
      <c r="X181" t="s">
        <v>342</v>
      </c>
      <c r="Y181">
        <v>320207397</v>
      </c>
      <c r="Z181">
        <v>45318</v>
      </c>
      <c r="AA181">
        <v>5000.26</v>
      </c>
      <c r="AB181" s="58">
        <v>11</v>
      </c>
      <c r="AC181">
        <v>5000.26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21250</v>
      </c>
      <c r="AN181">
        <v>0</v>
      </c>
      <c r="AO181">
        <v>0</v>
      </c>
      <c r="AP181">
        <v>0</v>
      </c>
      <c r="AQ181">
        <v>11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Y181" t="str">
        <f t="shared" si="39"/>
        <v>Republ. Czeska</v>
      </c>
      <c r="BA181" s="77"/>
      <c r="BB181" s="77">
        <v>10</v>
      </c>
      <c r="BC181" s="77"/>
      <c r="BD181" s="77"/>
      <c r="BE181" s="77"/>
    </row>
    <row r="182" spans="1:57" x14ac:dyDescent="0.25">
      <c r="A182" s="25">
        <v>3240517212</v>
      </c>
      <c r="B182">
        <v>2400065</v>
      </c>
      <c r="C182" t="s">
        <v>792</v>
      </c>
      <c r="D182" t="s">
        <v>793</v>
      </c>
      <c r="E182" t="s">
        <v>794</v>
      </c>
      <c r="F182" t="s">
        <v>17055</v>
      </c>
      <c r="G182" t="s">
        <v>342</v>
      </c>
      <c r="H182">
        <v>23430</v>
      </c>
      <c r="I182">
        <v>2033</v>
      </c>
      <c r="J182" t="s">
        <v>603</v>
      </c>
      <c r="K182" t="s">
        <v>342</v>
      </c>
      <c r="L182" t="s">
        <v>345</v>
      </c>
      <c r="M182">
        <v>2033</v>
      </c>
      <c r="N182">
        <v>7114</v>
      </c>
      <c r="O182" t="s">
        <v>16928</v>
      </c>
      <c r="P182" t="s">
        <v>655</v>
      </c>
      <c r="Q182">
        <v>330163558</v>
      </c>
      <c r="R182">
        <v>1301188</v>
      </c>
      <c r="S182" t="s">
        <v>795</v>
      </c>
      <c r="T182" t="s">
        <v>342</v>
      </c>
      <c r="U182" t="s">
        <v>342</v>
      </c>
      <c r="V182" t="s">
        <v>348</v>
      </c>
      <c r="W182">
        <v>1</v>
      </c>
      <c r="X182" t="s">
        <v>796</v>
      </c>
      <c r="Y182">
        <v>330163558</v>
      </c>
      <c r="Z182">
        <v>45318</v>
      </c>
      <c r="AA182">
        <v>21530.67</v>
      </c>
      <c r="AB182" s="58">
        <v>0</v>
      </c>
      <c r="AC182">
        <v>0</v>
      </c>
      <c r="AD182">
        <v>21530.67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130863.6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Y182" t="str">
        <f t="shared" si="39"/>
        <v>xxxx</v>
      </c>
      <c r="BA182" s="77"/>
      <c r="BB182" s="77">
        <v>54</v>
      </c>
      <c r="BC182" s="77"/>
      <c r="BD182" s="77"/>
      <c r="BE182" s="77"/>
    </row>
    <row r="183" spans="1:57" x14ac:dyDescent="0.25">
      <c r="A183" s="25">
        <v>3240516877</v>
      </c>
      <c r="B183">
        <v>2400065</v>
      </c>
      <c r="C183" t="s">
        <v>792</v>
      </c>
      <c r="D183" t="s">
        <v>793</v>
      </c>
      <c r="E183" t="s">
        <v>794</v>
      </c>
      <c r="F183" t="s">
        <v>17056</v>
      </c>
      <c r="G183" t="s">
        <v>342</v>
      </c>
      <c r="H183">
        <v>23430</v>
      </c>
      <c r="I183">
        <v>2033</v>
      </c>
      <c r="J183" t="s">
        <v>603</v>
      </c>
      <c r="K183" t="s">
        <v>342</v>
      </c>
      <c r="L183" t="s">
        <v>345</v>
      </c>
      <c r="M183">
        <v>2033</v>
      </c>
      <c r="N183">
        <v>7114</v>
      </c>
      <c r="O183" t="s">
        <v>16928</v>
      </c>
      <c r="P183" t="s">
        <v>655</v>
      </c>
      <c r="Q183">
        <v>330163557</v>
      </c>
      <c r="R183">
        <v>1301188</v>
      </c>
      <c r="S183" t="s">
        <v>795</v>
      </c>
      <c r="T183" t="s">
        <v>342</v>
      </c>
      <c r="U183" t="s">
        <v>342</v>
      </c>
      <c r="V183" t="s">
        <v>348</v>
      </c>
      <c r="W183">
        <v>1</v>
      </c>
      <c r="X183" t="s">
        <v>796</v>
      </c>
      <c r="Y183">
        <v>330163557</v>
      </c>
      <c r="Z183">
        <v>45318</v>
      </c>
      <c r="AA183">
        <v>22005.9</v>
      </c>
      <c r="AB183" s="58">
        <v>0</v>
      </c>
      <c r="AC183">
        <v>0</v>
      </c>
      <c r="AD183">
        <v>22005.9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120789.9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Y183" t="str">
        <f t="shared" si="39"/>
        <v>xxxx</v>
      </c>
      <c r="BA183" s="77"/>
      <c r="BB183" s="77">
        <v>56</v>
      </c>
      <c r="BC183" s="77"/>
      <c r="BD183" s="77"/>
      <c r="BE183" s="77"/>
    </row>
    <row r="184" spans="1:57" x14ac:dyDescent="0.25">
      <c r="A184" s="25">
        <v>3240516401</v>
      </c>
      <c r="B184">
        <v>2400075</v>
      </c>
      <c r="C184" t="s">
        <v>1118</v>
      </c>
      <c r="D184" t="s">
        <v>1119</v>
      </c>
      <c r="E184" t="s">
        <v>1120</v>
      </c>
      <c r="F184" t="s">
        <v>17057</v>
      </c>
      <c r="G184" t="s">
        <v>342</v>
      </c>
      <c r="H184" t="s">
        <v>1121</v>
      </c>
      <c r="I184">
        <v>2034</v>
      </c>
      <c r="J184" t="s">
        <v>772</v>
      </c>
      <c r="K184" t="s">
        <v>342</v>
      </c>
      <c r="L184" t="s">
        <v>345</v>
      </c>
      <c r="M184">
        <v>2034</v>
      </c>
      <c r="N184">
        <v>7330</v>
      </c>
      <c r="O184" t="s">
        <v>16928</v>
      </c>
      <c r="P184" t="s">
        <v>655</v>
      </c>
      <c r="Q184">
        <v>340275792</v>
      </c>
      <c r="R184">
        <v>1100951</v>
      </c>
      <c r="S184" t="s">
        <v>972</v>
      </c>
      <c r="T184" t="s">
        <v>342</v>
      </c>
      <c r="U184" t="s">
        <v>348</v>
      </c>
      <c r="V184" t="s">
        <v>348</v>
      </c>
      <c r="W184">
        <v>1</v>
      </c>
      <c r="X184" t="s">
        <v>1019</v>
      </c>
      <c r="Y184">
        <v>340275792</v>
      </c>
      <c r="Z184">
        <v>45318</v>
      </c>
      <c r="AA184">
        <v>13500</v>
      </c>
      <c r="AB184" s="58">
        <v>0</v>
      </c>
      <c r="AC184">
        <v>0</v>
      </c>
      <c r="AD184">
        <v>0</v>
      </c>
      <c r="AE184">
        <v>0</v>
      </c>
      <c r="AF184">
        <v>0</v>
      </c>
      <c r="AG184">
        <v>13500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9045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Y184" t="str">
        <f t="shared" si="39"/>
        <v>xxxx</v>
      </c>
      <c r="BA184" s="77"/>
      <c r="BB184" s="77">
        <v>0</v>
      </c>
      <c r="BC184" s="77"/>
      <c r="BD184" s="77"/>
      <c r="BE184" s="77"/>
    </row>
    <row r="185" spans="1:57" x14ac:dyDescent="0.25">
      <c r="A185" s="25">
        <v>3240514664</v>
      </c>
      <c r="B185">
        <v>2700955</v>
      </c>
      <c r="C185" t="s">
        <v>599</v>
      </c>
      <c r="D185" t="s">
        <v>600</v>
      </c>
      <c r="E185" t="s">
        <v>601</v>
      </c>
      <c r="F185">
        <v>4035519024</v>
      </c>
      <c r="G185" t="s">
        <v>342</v>
      </c>
      <c r="H185">
        <v>4600</v>
      </c>
      <c r="I185">
        <v>2121</v>
      </c>
      <c r="J185" t="s">
        <v>358</v>
      </c>
      <c r="K185" t="s">
        <v>342</v>
      </c>
      <c r="L185" t="s">
        <v>345</v>
      </c>
      <c r="M185">
        <v>2121</v>
      </c>
      <c r="N185">
        <v>7108</v>
      </c>
      <c r="O185" t="s">
        <v>16928</v>
      </c>
      <c r="P185" t="s">
        <v>346</v>
      </c>
      <c r="Q185">
        <v>410400517</v>
      </c>
      <c r="R185">
        <v>1115544</v>
      </c>
      <c r="S185" t="s">
        <v>359</v>
      </c>
      <c r="T185" t="s">
        <v>342</v>
      </c>
      <c r="U185" t="s">
        <v>342</v>
      </c>
      <c r="V185" t="s">
        <v>348</v>
      </c>
      <c r="W185">
        <v>1</v>
      </c>
      <c r="X185" t="s">
        <v>604</v>
      </c>
      <c r="Y185" t="s">
        <v>17058</v>
      </c>
      <c r="Z185">
        <v>45318</v>
      </c>
      <c r="AA185">
        <v>1260</v>
      </c>
      <c r="AB185" s="58">
        <v>2</v>
      </c>
      <c r="AC185">
        <v>0</v>
      </c>
      <c r="AD185">
        <v>1260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23478</v>
      </c>
      <c r="AN185">
        <v>2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Y185" t="str">
        <f t="shared" si="39"/>
        <v>xxxx</v>
      </c>
      <c r="BA185" s="77"/>
      <c r="BB185" s="77">
        <v>4</v>
      </c>
      <c r="BC185" s="77"/>
      <c r="BD185" s="77"/>
      <c r="BE185" s="77"/>
    </row>
    <row r="186" spans="1:57" x14ac:dyDescent="0.25">
      <c r="A186" s="25">
        <v>3240514671</v>
      </c>
      <c r="B186">
        <v>2701096</v>
      </c>
      <c r="C186" t="s">
        <v>612</v>
      </c>
      <c r="D186" t="s">
        <v>613</v>
      </c>
      <c r="E186" t="s">
        <v>614</v>
      </c>
      <c r="F186">
        <v>4035519086</v>
      </c>
      <c r="G186" t="s">
        <v>342</v>
      </c>
      <c r="H186">
        <v>8220</v>
      </c>
      <c r="I186">
        <v>2121</v>
      </c>
      <c r="J186" t="s">
        <v>358</v>
      </c>
      <c r="K186" t="s">
        <v>342</v>
      </c>
      <c r="L186" t="s">
        <v>345</v>
      </c>
      <c r="M186">
        <v>2121</v>
      </c>
      <c r="N186">
        <v>7108</v>
      </c>
      <c r="O186" t="s">
        <v>16928</v>
      </c>
      <c r="P186" t="s">
        <v>346</v>
      </c>
      <c r="Q186">
        <v>410400517</v>
      </c>
      <c r="R186">
        <v>1115544</v>
      </c>
      <c r="S186" t="s">
        <v>359</v>
      </c>
      <c r="T186" t="s">
        <v>342</v>
      </c>
      <c r="U186" t="s">
        <v>342</v>
      </c>
      <c r="V186" t="s">
        <v>348</v>
      </c>
      <c r="W186">
        <v>1</v>
      </c>
      <c r="X186" t="s">
        <v>616</v>
      </c>
      <c r="Y186" t="s">
        <v>17059</v>
      </c>
      <c r="Z186">
        <v>45318</v>
      </c>
      <c r="AA186">
        <v>630</v>
      </c>
      <c r="AB186" s="58">
        <v>2</v>
      </c>
      <c r="AC186">
        <v>0</v>
      </c>
      <c r="AD186">
        <v>630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11739</v>
      </c>
      <c r="AN186">
        <v>2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Y186" t="str">
        <f t="shared" ref="AY186" si="40">IFERROR(VLOOKUP(B186,BAZA_KL,2,0),"xxxx")</f>
        <v>xxxx</v>
      </c>
      <c r="BA186" s="77"/>
      <c r="BB186" s="77">
        <v>2</v>
      </c>
      <c r="BC186" s="77"/>
      <c r="BD186" s="77"/>
      <c r="BE186" s="77"/>
    </row>
    <row r="187" spans="1:57" x14ac:dyDescent="0.25">
      <c r="A187" s="25">
        <v>3240517089</v>
      </c>
      <c r="B187">
        <v>2701181</v>
      </c>
      <c r="C187" t="s">
        <v>797</v>
      </c>
      <c r="D187" t="s">
        <v>798</v>
      </c>
      <c r="E187" t="s">
        <v>799</v>
      </c>
      <c r="F187" t="s">
        <v>17060</v>
      </c>
      <c r="G187" t="s">
        <v>342</v>
      </c>
      <c r="H187" t="s">
        <v>342</v>
      </c>
      <c r="I187">
        <v>1505</v>
      </c>
      <c r="J187" t="s">
        <v>625</v>
      </c>
      <c r="K187" t="s">
        <v>342</v>
      </c>
      <c r="L187" t="s">
        <v>345</v>
      </c>
      <c r="M187">
        <v>1505</v>
      </c>
      <c r="N187">
        <v>7108</v>
      </c>
      <c r="O187" t="s">
        <v>16928</v>
      </c>
      <c r="P187" t="s">
        <v>346</v>
      </c>
      <c r="Q187">
        <v>160175729</v>
      </c>
      <c r="R187">
        <v>1116392</v>
      </c>
      <c r="S187" t="s">
        <v>1191</v>
      </c>
      <c r="T187" t="s">
        <v>342</v>
      </c>
      <c r="U187" t="s">
        <v>342</v>
      </c>
      <c r="V187" t="s">
        <v>348</v>
      </c>
      <c r="W187">
        <v>1</v>
      </c>
      <c r="X187" t="s">
        <v>800</v>
      </c>
      <c r="Y187">
        <v>160175729</v>
      </c>
      <c r="Z187">
        <v>45318</v>
      </c>
      <c r="AA187">
        <v>2190.88</v>
      </c>
      <c r="AB187" s="58">
        <v>5</v>
      </c>
      <c r="AC187">
        <v>0</v>
      </c>
      <c r="AD187">
        <v>2190.88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5329.94</v>
      </c>
      <c r="AN187">
        <v>5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Y187" t="str">
        <f t="shared" ref="AY187" si="41">IFERROR(VLOOKUP(B187,BAZA_KL,2,0),"xxxx")</f>
        <v>xxxx</v>
      </c>
      <c r="BA187" s="77"/>
      <c r="BB187" s="77">
        <v>6</v>
      </c>
      <c r="BC187" s="77"/>
      <c r="BD187" s="77"/>
      <c r="BE187" s="77"/>
    </row>
    <row r="188" spans="1:57" x14ac:dyDescent="0.25">
      <c r="A188" s="25">
        <v>3240514675</v>
      </c>
      <c r="B188">
        <v>2702846</v>
      </c>
      <c r="C188" t="s">
        <v>646</v>
      </c>
      <c r="D188" t="s">
        <v>647</v>
      </c>
      <c r="E188" t="s">
        <v>648</v>
      </c>
      <c r="F188">
        <v>4035519077</v>
      </c>
      <c r="G188" t="s">
        <v>342</v>
      </c>
      <c r="H188" t="s">
        <v>649</v>
      </c>
      <c r="I188">
        <v>2121</v>
      </c>
      <c r="J188" t="s">
        <v>358</v>
      </c>
      <c r="K188" t="s">
        <v>342</v>
      </c>
      <c r="L188" t="s">
        <v>345</v>
      </c>
      <c r="M188">
        <v>2121</v>
      </c>
      <c r="N188">
        <v>7108</v>
      </c>
      <c r="O188" t="s">
        <v>16928</v>
      </c>
      <c r="P188" t="s">
        <v>346</v>
      </c>
      <c r="Q188">
        <v>330163579</v>
      </c>
      <c r="R188">
        <v>1106746</v>
      </c>
      <c r="S188" t="s">
        <v>627</v>
      </c>
      <c r="T188" t="s">
        <v>342</v>
      </c>
      <c r="U188" t="s">
        <v>342</v>
      </c>
      <c r="V188" t="s">
        <v>348</v>
      </c>
      <c r="W188">
        <v>1</v>
      </c>
      <c r="X188" t="s">
        <v>604</v>
      </c>
      <c r="Y188" t="s">
        <v>17061</v>
      </c>
      <c r="Z188">
        <v>45318</v>
      </c>
      <c r="AA188">
        <v>1080</v>
      </c>
      <c r="AB188" s="58">
        <v>3</v>
      </c>
      <c r="AC188">
        <v>0</v>
      </c>
      <c r="AD188">
        <v>1080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20124</v>
      </c>
      <c r="AN188">
        <v>3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Y188" t="str">
        <f t="shared" ref="AY188:AY189" si="42">IFERROR(VLOOKUP(B188,BAZA_KL,2,0),"xxxx")</f>
        <v>xxxx</v>
      </c>
      <c r="BA188" s="77"/>
      <c r="BB188" s="77">
        <v>3</v>
      </c>
      <c r="BC188" s="77"/>
      <c r="BD188" s="77"/>
      <c r="BE188" s="77"/>
    </row>
    <row r="189" spans="1:57" x14ac:dyDescent="0.25">
      <c r="A189" s="25">
        <v>3240516951</v>
      </c>
      <c r="B189">
        <v>2702846</v>
      </c>
      <c r="C189" t="s">
        <v>646</v>
      </c>
      <c r="D189" t="s">
        <v>647</v>
      </c>
      <c r="E189" t="s">
        <v>648</v>
      </c>
      <c r="F189">
        <v>4035564904</v>
      </c>
      <c r="G189" t="s">
        <v>342</v>
      </c>
      <c r="H189" t="s">
        <v>649</v>
      </c>
      <c r="I189">
        <v>2121</v>
      </c>
      <c r="J189" t="s">
        <v>358</v>
      </c>
      <c r="K189" t="s">
        <v>342</v>
      </c>
      <c r="L189" t="s">
        <v>345</v>
      </c>
      <c r="M189">
        <v>2121</v>
      </c>
      <c r="N189">
        <v>7108</v>
      </c>
      <c r="O189" t="s">
        <v>16928</v>
      </c>
      <c r="P189" t="s">
        <v>346</v>
      </c>
      <c r="Q189">
        <v>410400517</v>
      </c>
      <c r="R189">
        <v>1115544</v>
      </c>
      <c r="S189" t="s">
        <v>359</v>
      </c>
      <c r="T189" t="s">
        <v>342</v>
      </c>
      <c r="U189" t="s">
        <v>342</v>
      </c>
      <c r="V189" t="s">
        <v>348</v>
      </c>
      <c r="W189">
        <v>1</v>
      </c>
      <c r="X189" t="s">
        <v>1056</v>
      </c>
      <c r="Y189" t="s">
        <v>17059</v>
      </c>
      <c r="Z189">
        <v>45318</v>
      </c>
      <c r="AA189">
        <v>696</v>
      </c>
      <c r="AB189" s="58">
        <v>3</v>
      </c>
      <c r="AC189">
        <v>0</v>
      </c>
      <c r="AD189">
        <v>696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16564.8</v>
      </c>
      <c r="AN189">
        <v>3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Y189" t="str">
        <f t="shared" si="42"/>
        <v>xxxx</v>
      </c>
      <c r="BA189" s="77"/>
      <c r="BB189" s="77">
        <v>2</v>
      </c>
      <c r="BC189" s="77"/>
      <c r="BD189" s="77"/>
      <c r="BE189" s="77"/>
    </row>
    <row r="190" spans="1:57" x14ac:dyDescent="0.25">
      <c r="A190" s="25">
        <v>3240517247</v>
      </c>
      <c r="B190">
        <v>2704458</v>
      </c>
      <c r="C190" t="s">
        <v>369</v>
      </c>
      <c r="D190" t="s">
        <v>370</v>
      </c>
      <c r="E190" t="s">
        <v>371</v>
      </c>
      <c r="F190">
        <v>2024002316</v>
      </c>
      <c r="G190" t="s">
        <v>342</v>
      </c>
      <c r="H190" t="s">
        <v>372</v>
      </c>
      <c r="I190">
        <v>1504</v>
      </c>
      <c r="J190">
        <v>4</v>
      </c>
      <c r="K190" t="s">
        <v>344</v>
      </c>
      <c r="L190" t="s">
        <v>345</v>
      </c>
      <c r="M190">
        <v>1504</v>
      </c>
      <c r="N190">
        <v>7108</v>
      </c>
      <c r="O190" t="s">
        <v>16928</v>
      </c>
      <c r="P190" t="s">
        <v>346</v>
      </c>
      <c r="Q190">
        <v>140205810</v>
      </c>
      <c r="R190">
        <v>1119232</v>
      </c>
      <c r="S190" t="s">
        <v>946</v>
      </c>
      <c r="T190" t="s">
        <v>342</v>
      </c>
      <c r="U190" t="s">
        <v>342</v>
      </c>
      <c r="V190" t="s">
        <v>348</v>
      </c>
      <c r="W190">
        <v>1</v>
      </c>
      <c r="X190" t="s">
        <v>16940</v>
      </c>
      <c r="Y190">
        <v>140205810</v>
      </c>
      <c r="Z190">
        <v>45318</v>
      </c>
      <c r="AA190">
        <v>695</v>
      </c>
      <c r="AB190" s="58">
        <v>2</v>
      </c>
      <c r="AC190">
        <v>0</v>
      </c>
      <c r="AD190">
        <v>695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1167.5999999999999</v>
      </c>
      <c r="AN190">
        <v>2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Y190" t="str">
        <f t="shared" ref="AY190:AY193" si="43">IFERROR(VLOOKUP(B190,BAZA_KL,2,0),"xxxx")</f>
        <v>Republ. Czeska</v>
      </c>
      <c r="BA190" s="77"/>
      <c r="BB190" s="77">
        <v>2</v>
      </c>
      <c r="BC190" s="77"/>
      <c r="BD190" s="77"/>
      <c r="BE190" s="77"/>
    </row>
    <row r="191" spans="1:57" x14ac:dyDescent="0.25">
      <c r="A191" s="25">
        <v>3240517248</v>
      </c>
      <c r="B191">
        <v>2704459</v>
      </c>
      <c r="C191" t="s">
        <v>373</v>
      </c>
      <c r="D191" t="s">
        <v>374</v>
      </c>
      <c r="E191" t="s">
        <v>375</v>
      </c>
      <c r="F191">
        <v>2024002366</v>
      </c>
      <c r="G191" t="s">
        <v>342</v>
      </c>
      <c r="H191" t="s">
        <v>376</v>
      </c>
      <c r="I191">
        <v>1504</v>
      </c>
      <c r="J191">
        <v>4</v>
      </c>
      <c r="K191" t="s">
        <v>344</v>
      </c>
      <c r="L191" t="s">
        <v>345</v>
      </c>
      <c r="M191">
        <v>1504</v>
      </c>
      <c r="N191">
        <v>7108</v>
      </c>
      <c r="O191" t="s">
        <v>16928</v>
      </c>
      <c r="P191" t="s">
        <v>346</v>
      </c>
      <c r="Q191">
        <v>140205810</v>
      </c>
      <c r="R191">
        <v>1119232</v>
      </c>
      <c r="S191" t="s">
        <v>946</v>
      </c>
      <c r="T191" t="s">
        <v>342</v>
      </c>
      <c r="U191" t="s">
        <v>342</v>
      </c>
      <c r="V191" t="s">
        <v>348</v>
      </c>
      <c r="W191">
        <v>1</v>
      </c>
      <c r="X191" t="s">
        <v>16940</v>
      </c>
      <c r="Y191">
        <v>140205810</v>
      </c>
      <c r="Z191">
        <v>45318</v>
      </c>
      <c r="AA191">
        <v>925</v>
      </c>
      <c r="AB191" s="58">
        <v>2</v>
      </c>
      <c r="AC191">
        <v>0</v>
      </c>
      <c r="AD191">
        <v>925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1554</v>
      </c>
      <c r="AN191">
        <v>2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Y191" t="str">
        <f t="shared" si="43"/>
        <v>Republ. Czeska</v>
      </c>
      <c r="BA191" s="77"/>
      <c r="BB191" s="77">
        <v>3</v>
      </c>
      <c r="BC191" s="77"/>
      <c r="BD191" s="77"/>
      <c r="BE191" s="77"/>
    </row>
    <row r="192" spans="1:57" x14ac:dyDescent="0.25">
      <c r="A192" s="25">
        <v>3240517246</v>
      </c>
      <c r="B192">
        <v>2704460</v>
      </c>
      <c r="C192" t="s">
        <v>377</v>
      </c>
      <c r="D192" t="s">
        <v>378</v>
      </c>
      <c r="E192" t="s">
        <v>379</v>
      </c>
      <c r="F192">
        <v>2024002269</v>
      </c>
      <c r="G192" t="s">
        <v>342</v>
      </c>
      <c r="H192" t="s">
        <v>380</v>
      </c>
      <c r="I192">
        <v>1504</v>
      </c>
      <c r="J192">
        <v>4</v>
      </c>
      <c r="K192" t="s">
        <v>344</v>
      </c>
      <c r="L192" t="s">
        <v>345</v>
      </c>
      <c r="M192">
        <v>1504</v>
      </c>
      <c r="N192">
        <v>7108</v>
      </c>
      <c r="O192" t="s">
        <v>16928</v>
      </c>
      <c r="P192" t="s">
        <v>346</v>
      </c>
      <c r="Q192">
        <v>140205810</v>
      </c>
      <c r="R192">
        <v>1119232</v>
      </c>
      <c r="S192" t="s">
        <v>946</v>
      </c>
      <c r="T192" t="s">
        <v>342</v>
      </c>
      <c r="U192" t="s">
        <v>342</v>
      </c>
      <c r="V192" t="s">
        <v>348</v>
      </c>
      <c r="W192">
        <v>1</v>
      </c>
      <c r="X192" t="s">
        <v>16940</v>
      </c>
      <c r="Y192">
        <v>140205810</v>
      </c>
      <c r="Z192">
        <v>45318</v>
      </c>
      <c r="AA192">
        <v>825</v>
      </c>
      <c r="AB192" s="58">
        <v>2</v>
      </c>
      <c r="AC192">
        <v>0</v>
      </c>
      <c r="AD192">
        <v>825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1386</v>
      </c>
      <c r="AN192">
        <v>2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Y192" t="str">
        <f t="shared" si="43"/>
        <v>Republ. Czeska</v>
      </c>
      <c r="BA192" s="77"/>
      <c r="BB192" s="77">
        <v>3</v>
      </c>
      <c r="BC192" s="77"/>
      <c r="BD192" s="77"/>
      <c r="BE192" s="77"/>
    </row>
    <row r="193" spans="1:57" x14ac:dyDescent="0.25">
      <c r="A193" s="25">
        <v>3240515420</v>
      </c>
      <c r="B193">
        <v>2705106</v>
      </c>
      <c r="C193" t="s">
        <v>960</v>
      </c>
      <c r="D193" t="s">
        <v>961</v>
      </c>
      <c r="E193" t="s">
        <v>962</v>
      </c>
      <c r="F193">
        <v>4505113722</v>
      </c>
      <c r="G193" t="s">
        <v>342</v>
      </c>
      <c r="H193" t="s">
        <v>963</v>
      </c>
      <c r="I193">
        <v>2033</v>
      </c>
      <c r="J193" t="s">
        <v>603</v>
      </c>
      <c r="K193" t="s">
        <v>342</v>
      </c>
      <c r="L193" t="s">
        <v>345</v>
      </c>
      <c r="M193">
        <v>2033</v>
      </c>
      <c r="N193">
        <v>7108</v>
      </c>
      <c r="O193" t="s">
        <v>16928</v>
      </c>
      <c r="P193" t="s">
        <v>346</v>
      </c>
      <c r="Q193" t="s">
        <v>342</v>
      </c>
      <c r="R193" t="s">
        <v>342</v>
      </c>
      <c r="S193" t="s">
        <v>342</v>
      </c>
      <c r="T193" t="s">
        <v>342</v>
      </c>
      <c r="U193" t="s">
        <v>342</v>
      </c>
      <c r="V193" t="s">
        <v>348</v>
      </c>
      <c r="W193">
        <v>1</v>
      </c>
      <c r="X193" t="s">
        <v>16956</v>
      </c>
      <c r="Y193">
        <v>330163563</v>
      </c>
      <c r="Z193">
        <v>45318</v>
      </c>
      <c r="AA193">
        <v>7169.4</v>
      </c>
      <c r="AB193" s="58">
        <v>32</v>
      </c>
      <c r="AC193">
        <v>0</v>
      </c>
      <c r="AD193">
        <v>7169.4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34073.46</v>
      </c>
      <c r="AN193">
        <v>32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Y193" t="str">
        <f t="shared" si="43"/>
        <v>xxxx</v>
      </c>
      <c r="BA193" s="77"/>
      <c r="BB193" s="77">
        <v>18</v>
      </c>
      <c r="BC193" s="77"/>
      <c r="BD193" s="77"/>
      <c r="BE193" s="77"/>
    </row>
    <row r="194" spans="1:57" x14ac:dyDescent="0.25">
      <c r="A194" s="25">
        <v>3240516239</v>
      </c>
      <c r="B194">
        <v>2705401</v>
      </c>
      <c r="C194" t="s">
        <v>1003</v>
      </c>
      <c r="D194" t="s">
        <v>1004</v>
      </c>
      <c r="E194" t="s">
        <v>1005</v>
      </c>
      <c r="F194">
        <v>74410</v>
      </c>
      <c r="G194" t="s">
        <v>342</v>
      </c>
      <c r="H194" t="s">
        <v>342</v>
      </c>
      <c r="I194">
        <v>2034</v>
      </c>
      <c r="J194" t="s">
        <v>772</v>
      </c>
      <c r="K194" t="s">
        <v>342</v>
      </c>
      <c r="L194" t="s">
        <v>345</v>
      </c>
      <c r="M194">
        <v>2034</v>
      </c>
      <c r="N194">
        <v>7355</v>
      </c>
      <c r="O194" t="s">
        <v>16928</v>
      </c>
      <c r="P194" t="s">
        <v>590</v>
      </c>
      <c r="Q194">
        <v>340275799</v>
      </c>
      <c r="R194">
        <v>1100951</v>
      </c>
      <c r="S194" t="s">
        <v>972</v>
      </c>
      <c r="T194" t="s">
        <v>342</v>
      </c>
      <c r="U194" t="s">
        <v>348</v>
      </c>
      <c r="V194" t="s">
        <v>348</v>
      </c>
      <c r="W194">
        <v>1</v>
      </c>
      <c r="X194" t="s">
        <v>17062</v>
      </c>
      <c r="Y194">
        <v>340275799</v>
      </c>
      <c r="Z194">
        <v>45318</v>
      </c>
      <c r="AA194">
        <v>21553.89</v>
      </c>
      <c r="AB194" s="58">
        <v>0</v>
      </c>
      <c r="AC194">
        <v>0</v>
      </c>
      <c r="AD194">
        <v>0</v>
      </c>
      <c r="AE194">
        <v>0</v>
      </c>
      <c r="AF194">
        <v>0</v>
      </c>
      <c r="AG194">
        <v>21553.89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74318.559999999998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Y194" t="str">
        <f t="shared" ref="AY194:AY199" si="44">IFERROR(VLOOKUP(B194,BAZA_KL,2,0),"xxxx")</f>
        <v>xxxx</v>
      </c>
      <c r="BA194" s="77"/>
      <c r="BB194" s="77">
        <v>0</v>
      </c>
      <c r="BC194" s="77"/>
      <c r="BD194" s="77"/>
      <c r="BE194" s="77"/>
    </row>
    <row r="195" spans="1:57" x14ac:dyDescent="0.25">
      <c r="A195" s="25">
        <v>3240517183</v>
      </c>
      <c r="B195">
        <v>2705428</v>
      </c>
      <c r="C195" t="s">
        <v>663</v>
      </c>
      <c r="D195" t="s">
        <v>664</v>
      </c>
      <c r="E195" t="s">
        <v>665</v>
      </c>
      <c r="F195">
        <v>75627012401</v>
      </c>
      <c r="G195" t="s">
        <v>342</v>
      </c>
      <c r="H195" t="s">
        <v>666</v>
      </c>
      <c r="I195">
        <v>2122</v>
      </c>
      <c r="J195" t="s">
        <v>667</v>
      </c>
      <c r="K195" t="s">
        <v>342</v>
      </c>
      <c r="L195" t="s">
        <v>345</v>
      </c>
      <c r="M195">
        <v>2122</v>
      </c>
      <c r="N195">
        <v>7112</v>
      </c>
      <c r="O195" t="s">
        <v>16928</v>
      </c>
      <c r="P195" t="s">
        <v>346</v>
      </c>
      <c r="Q195">
        <v>420400526</v>
      </c>
      <c r="R195">
        <v>1115160</v>
      </c>
      <c r="S195" t="s">
        <v>400</v>
      </c>
      <c r="T195" t="s">
        <v>342</v>
      </c>
      <c r="U195" t="s">
        <v>342</v>
      </c>
      <c r="V195" t="s">
        <v>348</v>
      </c>
      <c r="W195">
        <v>1</v>
      </c>
      <c r="X195" t="s">
        <v>342</v>
      </c>
      <c r="Y195">
        <v>420400526</v>
      </c>
      <c r="Z195">
        <v>45318</v>
      </c>
      <c r="AA195">
        <v>3665.91</v>
      </c>
      <c r="AB195" s="58">
        <v>11</v>
      </c>
      <c r="AC195">
        <v>3665.91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73455.839999999997</v>
      </c>
      <c r="AN195">
        <v>11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Y195" t="str">
        <f t="shared" si="44"/>
        <v>xxxx</v>
      </c>
      <c r="BA195" s="77"/>
      <c r="BB195" s="77">
        <v>8</v>
      </c>
      <c r="BC195" s="77"/>
      <c r="BD195" s="77"/>
      <c r="BE195" s="77"/>
    </row>
    <row r="196" spans="1:57" x14ac:dyDescent="0.25">
      <c r="A196" s="25">
        <v>3240517184</v>
      </c>
      <c r="B196">
        <v>2705428</v>
      </c>
      <c r="C196" t="s">
        <v>663</v>
      </c>
      <c r="D196" t="s">
        <v>664</v>
      </c>
      <c r="E196" t="s">
        <v>665</v>
      </c>
      <c r="F196">
        <v>75627012401</v>
      </c>
      <c r="G196" t="s">
        <v>342</v>
      </c>
      <c r="H196" t="s">
        <v>666</v>
      </c>
      <c r="I196">
        <v>2122</v>
      </c>
      <c r="J196" t="s">
        <v>667</v>
      </c>
      <c r="K196" t="s">
        <v>342</v>
      </c>
      <c r="L196" t="s">
        <v>345</v>
      </c>
      <c r="M196">
        <v>2122</v>
      </c>
      <c r="N196">
        <v>7112</v>
      </c>
      <c r="O196" t="s">
        <v>16928</v>
      </c>
      <c r="P196" t="s">
        <v>346</v>
      </c>
      <c r="Q196">
        <v>420400526</v>
      </c>
      <c r="R196">
        <v>1115160</v>
      </c>
      <c r="S196" t="s">
        <v>400</v>
      </c>
      <c r="T196" t="s">
        <v>342</v>
      </c>
      <c r="U196" t="s">
        <v>342</v>
      </c>
      <c r="V196" t="s">
        <v>348</v>
      </c>
      <c r="W196">
        <v>1</v>
      </c>
      <c r="X196" t="s">
        <v>342</v>
      </c>
      <c r="Y196">
        <v>420400526</v>
      </c>
      <c r="Z196">
        <v>45318</v>
      </c>
      <c r="AA196">
        <v>1728</v>
      </c>
      <c r="AB196" s="58">
        <v>6</v>
      </c>
      <c r="AC196">
        <v>1728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34171.199999999997</v>
      </c>
      <c r="AN196">
        <v>6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Y196" t="str">
        <f t="shared" si="44"/>
        <v>xxxx</v>
      </c>
      <c r="BA196" s="77"/>
      <c r="BB196" s="77">
        <v>4</v>
      </c>
      <c r="BC196" s="77"/>
      <c r="BD196" s="77"/>
      <c r="BE196" s="77"/>
    </row>
    <row r="197" spans="1:57" x14ac:dyDescent="0.25">
      <c r="A197" s="25">
        <v>3240517217</v>
      </c>
      <c r="B197">
        <v>2706303</v>
      </c>
      <c r="C197" t="s">
        <v>854</v>
      </c>
      <c r="D197" t="s">
        <v>855</v>
      </c>
      <c r="E197" t="s">
        <v>856</v>
      </c>
      <c r="F197" t="s">
        <v>17063</v>
      </c>
      <c r="G197" t="s">
        <v>342</v>
      </c>
      <c r="H197">
        <v>76600</v>
      </c>
      <c r="I197">
        <v>2122</v>
      </c>
      <c r="J197" t="s">
        <v>667</v>
      </c>
      <c r="K197" t="s">
        <v>342</v>
      </c>
      <c r="L197" t="s">
        <v>345</v>
      </c>
      <c r="M197">
        <v>2122</v>
      </c>
      <c r="N197">
        <v>7113</v>
      </c>
      <c r="O197" t="s">
        <v>16928</v>
      </c>
      <c r="P197" t="s">
        <v>346</v>
      </c>
      <c r="Q197" t="s">
        <v>342</v>
      </c>
      <c r="R197" t="s">
        <v>342</v>
      </c>
      <c r="S197" t="s">
        <v>342</v>
      </c>
      <c r="T197" t="s">
        <v>342</v>
      </c>
      <c r="U197" t="s">
        <v>342</v>
      </c>
      <c r="V197" t="s">
        <v>348</v>
      </c>
      <c r="W197">
        <v>1</v>
      </c>
      <c r="X197" t="s">
        <v>757</v>
      </c>
      <c r="Y197">
        <v>420400539</v>
      </c>
      <c r="Z197">
        <v>45318</v>
      </c>
      <c r="AA197">
        <v>2500</v>
      </c>
      <c r="AB197" s="58">
        <v>5</v>
      </c>
      <c r="AC197">
        <v>0</v>
      </c>
      <c r="AD197">
        <v>0</v>
      </c>
      <c r="AE197">
        <v>0</v>
      </c>
      <c r="AF197">
        <v>0</v>
      </c>
      <c r="AG197">
        <v>2500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9700</v>
      </c>
      <c r="AN197">
        <v>5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Y197" t="str">
        <f t="shared" si="44"/>
        <v>xxxx</v>
      </c>
      <c r="BA197" s="77"/>
      <c r="BB197" s="77">
        <v>0</v>
      </c>
      <c r="BC197" s="77"/>
      <c r="BD197" s="77"/>
      <c r="BE197" s="77"/>
    </row>
    <row r="198" spans="1:57" x14ac:dyDescent="0.25">
      <c r="A198" s="25">
        <v>3240517325</v>
      </c>
      <c r="B198">
        <v>2707095</v>
      </c>
      <c r="C198" t="s">
        <v>1171</v>
      </c>
      <c r="D198" t="s">
        <v>1172</v>
      </c>
      <c r="E198" t="s">
        <v>1173</v>
      </c>
      <c r="F198">
        <v>138676</v>
      </c>
      <c r="G198" t="s">
        <v>342</v>
      </c>
      <c r="H198" t="s">
        <v>1174</v>
      </c>
      <c r="I198">
        <v>2033</v>
      </c>
      <c r="J198" t="s">
        <v>603</v>
      </c>
      <c r="K198" t="s">
        <v>342</v>
      </c>
      <c r="L198" t="s">
        <v>345</v>
      </c>
      <c r="M198">
        <v>2033</v>
      </c>
      <c r="N198">
        <v>7108</v>
      </c>
      <c r="O198" t="s">
        <v>16928</v>
      </c>
      <c r="P198" t="s">
        <v>346</v>
      </c>
      <c r="Q198">
        <v>330163565</v>
      </c>
      <c r="R198">
        <v>1104394</v>
      </c>
      <c r="S198" t="s">
        <v>17064</v>
      </c>
      <c r="T198" t="s">
        <v>342</v>
      </c>
      <c r="U198" t="s">
        <v>342</v>
      </c>
      <c r="V198" t="s">
        <v>348</v>
      </c>
      <c r="W198">
        <v>1</v>
      </c>
      <c r="X198" t="s">
        <v>17065</v>
      </c>
      <c r="Y198">
        <v>330163565</v>
      </c>
      <c r="Z198">
        <v>45318</v>
      </c>
      <c r="AA198">
        <v>618.24</v>
      </c>
      <c r="AB198" s="58">
        <v>1</v>
      </c>
      <c r="AC198">
        <v>0</v>
      </c>
      <c r="AD198">
        <v>618.24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3638.32</v>
      </c>
      <c r="AN198">
        <v>1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Y198" t="str">
        <f t="shared" si="44"/>
        <v>xxxx</v>
      </c>
      <c r="BA198" s="77"/>
      <c r="BB198" s="77">
        <v>2</v>
      </c>
      <c r="BC198" s="77"/>
      <c r="BD198" s="77"/>
      <c r="BE198" s="77"/>
    </row>
    <row r="199" spans="1:57" x14ac:dyDescent="0.25">
      <c r="A199" s="25">
        <v>3240517315</v>
      </c>
      <c r="B199">
        <v>2707887</v>
      </c>
      <c r="C199" t="s">
        <v>698</v>
      </c>
      <c r="D199" t="s">
        <v>699</v>
      </c>
      <c r="E199" t="s">
        <v>700</v>
      </c>
      <c r="F199">
        <v>4752846960</v>
      </c>
      <c r="G199" t="s">
        <v>342</v>
      </c>
      <c r="H199" t="s">
        <v>701</v>
      </c>
      <c r="I199">
        <v>2122</v>
      </c>
      <c r="J199" t="s">
        <v>667</v>
      </c>
      <c r="K199" t="s">
        <v>342</v>
      </c>
      <c r="L199" t="s">
        <v>345</v>
      </c>
      <c r="M199">
        <v>2122</v>
      </c>
      <c r="N199">
        <v>7112</v>
      </c>
      <c r="O199" t="s">
        <v>16928</v>
      </c>
      <c r="P199" t="s">
        <v>346</v>
      </c>
      <c r="Q199">
        <v>420400528</v>
      </c>
      <c r="R199">
        <v>1114079</v>
      </c>
      <c r="S199" t="s">
        <v>702</v>
      </c>
      <c r="T199" t="s">
        <v>342</v>
      </c>
      <c r="U199" t="s">
        <v>342</v>
      </c>
      <c r="V199" t="s">
        <v>348</v>
      </c>
      <c r="W199">
        <v>1</v>
      </c>
      <c r="X199" t="s">
        <v>342</v>
      </c>
      <c r="Y199">
        <v>420400528</v>
      </c>
      <c r="Z199">
        <v>45318</v>
      </c>
      <c r="AA199">
        <v>5727.38</v>
      </c>
      <c r="AB199" s="58">
        <v>21</v>
      </c>
      <c r="AC199">
        <v>5727.38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24372.74</v>
      </c>
      <c r="AN199">
        <v>21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Y199" t="str">
        <f t="shared" si="44"/>
        <v>xxxx</v>
      </c>
      <c r="BA199" s="77"/>
      <c r="BB199" s="77">
        <v>12</v>
      </c>
      <c r="BC199" s="77"/>
      <c r="BD199" s="77"/>
      <c r="BE199" s="77"/>
    </row>
    <row r="200" spans="1:57" x14ac:dyDescent="0.25">
      <c r="A200" s="25">
        <v>3240516966</v>
      </c>
      <c r="B200">
        <v>2707936</v>
      </c>
      <c r="C200" t="s">
        <v>865</v>
      </c>
      <c r="D200" t="s">
        <v>866</v>
      </c>
      <c r="E200" t="s">
        <v>867</v>
      </c>
      <c r="F200">
        <v>3136646</v>
      </c>
      <c r="G200" t="s">
        <v>342</v>
      </c>
      <c r="H200">
        <v>90766</v>
      </c>
      <c r="I200">
        <v>1505</v>
      </c>
      <c r="J200" t="s">
        <v>625</v>
      </c>
      <c r="K200" t="s">
        <v>342</v>
      </c>
      <c r="L200" t="s">
        <v>345</v>
      </c>
      <c r="M200">
        <v>1505</v>
      </c>
      <c r="N200">
        <v>7108</v>
      </c>
      <c r="O200" t="s">
        <v>16928</v>
      </c>
      <c r="P200" t="s">
        <v>346</v>
      </c>
      <c r="Q200">
        <v>160175766</v>
      </c>
      <c r="R200">
        <v>1100646</v>
      </c>
      <c r="S200" t="s">
        <v>347</v>
      </c>
      <c r="T200" t="s">
        <v>342</v>
      </c>
      <c r="U200" t="s">
        <v>342</v>
      </c>
      <c r="V200" t="s">
        <v>348</v>
      </c>
      <c r="W200">
        <v>1</v>
      </c>
      <c r="X200" t="s">
        <v>17066</v>
      </c>
      <c r="Y200">
        <v>160175766</v>
      </c>
      <c r="Z200">
        <v>45318</v>
      </c>
      <c r="AA200">
        <v>529.20000000000005</v>
      </c>
      <c r="AB200" s="58">
        <v>2</v>
      </c>
      <c r="AC200">
        <v>0</v>
      </c>
      <c r="AD200">
        <v>529.20000000000005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2476.8000000000002</v>
      </c>
      <c r="AN200">
        <v>2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Y200" t="str">
        <f t="shared" ref="AY200:AY207" si="45">IFERROR(VLOOKUP(B200,BAZA_KL,2,0),"xxxx")</f>
        <v>xxxx</v>
      </c>
      <c r="BA200" s="77"/>
      <c r="BB200" s="77">
        <v>2</v>
      </c>
      <c r="BC200" s="77"/>
      <c r="BD200" s="77"/>
      <c r="BE200" s="77"/>
    </row>
    <row r="201" spans="1:57" x14ac:dyDescent="0.25">
      <c r="A201" s="25">
        <v>3240515263</v>
      </c>
      <c r="B201">
        <v>2708249</v>
      </c>
      <c r="C201" t="s">
        <v>17067</v>
      </c>
      <c r="D201" t="s">
        <v>17068</v>
      </c>
      <c r="E201" t="s">
        <v>17069</v>
      </c>
      <c r="F201" t="s">
        <v>342</v>
      </c>
      <c r="G201" t="s">
        <v>342</v>
      </c>
      <c r="H201">
        <v>300523</v>
      </c>
      <c r="I201">
        <v>2032</v>
      </c>
      <c r="J201" t="s">
        <v>632</v>
      </c>
      <c r="K201" t="s">
        <v>342</v>
      </c>
      <c r="L201" t="s">
        <v>345</v>
      </c>
      <c r="M201">
        <v>2032</v>
      </c>
      <c r="N201">
        <v>7112</v>
      </c>
      <c r="O201" t="s">
        <v>16928</v>
      </c>
      <c r="P201" t="s">
        <v>396</v>
      </c>
      <c r="Q201">
        <v>320207389</v>
      </c>
      <c r="R201">
        <v>1115346</v>
      </c>
      <c r="S201" t="s">
        <v>582</v>
      </c>
      <c r="T201" t="s">
        <v>342</v>
      </c>
      <c r="U201" t="s">
        <v>342</v>
      </c>
      <c r="V201" t="s">
        <v>348</v>
      </c>
      <c r="W201">
        <v>1</v>
      </c>
      <c r="X201" t="s">
        <v>342</v>
      </c>
      <c r="Y201">
        <v>320207389</v>
      </c>
      <c r="Z201">
        <v>45318</v>
      </c>
      <c r="AA201">
        <v>19540</v>
      </c>
      <c r="AB201" s="58">
        <v>0</v>
      </c>
      <c r="AC201">
        <v>19540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3700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Y201" t="str">
        <f t="shared" si="45"/>
        <v>xxxx</v>
      </c>
      <c r="BA201" s="77"/>
      <c r="BB201" s="77">
        <v>38</v>
      </c>
      <c r="BC201" s="77"/>
      <c r="BD201" s="77"/>
      <c r="BE201" s="77"/>
    </row>
    <row r="202" spans="1:57" x14ac:dyDescent="0.25">
      <c r="A202" s="25">
        <v>3240516962</v>
      </c>
      <c r="B202">
        <v>2708565</v>
      </c>
      <c r="C202" t="s">
        <v>868</v>
      </c>
      <c r="D202" t="s">
        <v>869</v>
      </c>
      <c r="E202" t="s">
        <v>870</v>
      </c>
      <c r="F202">
        <v>3240017</v>
      </c>
      <c r="G202" t="s">
        <v>342</v>
      </c>
      <c r="H202">
        <v>86551</v>
      </c>
      <c r="I202">
        <v>1505</v>
      </c>
      <c r="J202" t="s">
        <v>625</v>
      </c>
      <c r="K202" t="s">
        <v>342</v>
      </c>
      <c r="L202" t="s">
        <v>345</v>
      </c>
      <c r="M202">
        <v>1505</v>
      </c>
      <c r="N202">
        <v>7108</v>
      </c>
      <c r="O202" t="s">
        <v>16928</v>
      </c>
      <c r="P202" t="s">
        <v>346</v>
      </c>
      <c r="Q202">
        <v>160175766</v>
      </c>
      <c r="R202">
        <v>1100646</v>
      </c>
      <c r="S202" t="s">
        <v>347</v>
      </c>
      <c r="T202" t="s">
        <v>342</v>
      </c>
      <c r="U202" t="s">
        <v>342</v>
      </c>
      <c r="V202" t="s">
        <v>348</v>
      </c>
      <c r="W202">
        <v>1</v>
      </c>
      <c r="X202" t="s">
        <v>17066</v>
      </c>
      <c r="Y202">
        <v>160175766</v>
      </c>
      <c r="Z202">
        <v>45318</v>
      </c>
      <c r="AA202">
        <v>823.2</v>
      </c>
      <c r="AB202" s="58">
        <v>2</v>
      </c>
      <c r="AC202">
        <v>0</v>
      </c>
      <c r="AD202">
        <v>823.2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3852.8</v>
      </c>
      <c r="AN202">
        <v>2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Y202" t="str">
        <f t="shared" si="45"/>
        <v>xxxx</v>
      </c>
      <c r="BA202" s="77"/>
      <c r="BB202" s="77">
        <v>3</v>
      </c>
      <c r="BC202" s="77"/>
      <c r="BD202" s="77"/>
      <c r="BE202" s="77"/>
    </row>
    <row r="203" spans="1:57" x14ac:dyDescent="0.25">
      <c r="A203" s="25">
        <v>3240514330</v>
      </c>
      <c r="B203">
        <v>2708566</v>
      </c>
      <c r="C203" t="s">
        <v>707</v>
      </c>
      <c r="D203" t="s">
        <v>708</v>
      </c>
      <c r="E203" t="s">
        <v>709</v>
      </c>
      <c r="F203">
        <v>3139335</v>
      </c>
      <c r="G203" t="s">
        <v>342</v>
      </c>
      <c r="H203">
        <v>88451</v>
      </c>
      <c r="I203">
        <v>1505</v>
      </c>
      <c r="J203" t="s">
        <v>625</v>
      </c>
      <c r="K203" t="s">
        <v>342</v>
      </c>
      <c r="L203" t="s">
        <v>345</v>
      </c>
      <c r="M203">
        <v>1505</v>
      </c>
      <c r="N203">
        <v>7108</v>
      </c>
      <c r="O203" t="s">
        <v>16928</v>
      </c>
      <c r="P203" t="s">
        <v>346</v>
      </c>
      <c r="Q203">
        <v>160175766</v>
      </c>
      <c r="R203">
        <v>1100646</v>
      </c>
      <c r="S203" t="s">
        <v>347</v>
      </c>
      <c r="T203" t="s">
        <v>342</v>
      </c>
      <c r="U203" t="s">
        <v>342</v>
      </c>
      <c r="V203" t="s">
        <v>348</v>
      </c>
      <c r="W203">
        <v>1</v>
      </c>
      <c r="X203" t="s">
        <v>17066</v>
      </c>
      <c r="Y203">
        <v>160175766</v>
      </c>
      <c r="Z203">
        <v>45318</v>
      </c>
      <c r="AA203">
        <v>823.2</v>
      </c>
      <c r="AB203" s="58">
        <v>2</v>
      </c>
      <c r="AC203">
        <v>0</v>
      </c>
      <c r="AD203">
        <v>823.2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3852.8</v>
      </c>
      <c r="AN203">
        <v>2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Y203" t="str">
        <f t="shared" si="45"/>
        <v>xxxx</v>
      </c>
      <c r="BA203" s="77"/>
      <c r="BB203" s="77">
        <v>3</v>
      </c>
      <c r="BC203" s="77"/>
      <c r="BD203" s="77"/>
      <c r="BE203" s="77"/>
    </row>
    <row r="204" spans="1:57" x14ac:dyDescent="0.25">
      <c r="A204" s="25">
        <v>3240516650</v>
      </c>
      <c r="B204">
        <v>2708616</v>
      </c>
      <c r="C204" t="s">
        <v>1128</v>
      </c>
      <c r="D204" t="s">
        <v>1129</v>
      </c>
      <c r="E204" t="s">
        <v>1130</v>
      </c>
      <c r="F204" t="s">
        <v>17070</v>
      </c>
      <c r="G204" t="s">
        <v>342</v>
      </c>
      <c r="H204" t="s">
        <v>1131</v>
      </c>
      <c r="I204">
        <v>2122</v>
      </c>
      <c r="J204" t="s">
        <v>667</v>
      </c>
      <c r="K204" t="s">
        <v>342</v>
      </c>
      <c r="L204" t="s">
        <v>345</v>
      </c>
      <c r="M204">
        <v>2122</v>
      </c>
      <c r="N204">
        <v>7113</v>
      </c>
      <c r="O204" t="s">
        <v>16928</v>
      </c>
      <c r="P204" t="s">
        <v>655</v>
      </c>
      <c r="Q204">
        <v>420400536</v>
      </c>
      <c r="R204">
        <v>1100951</v>
      </c>
      <c r="S204" t="s">
        <v>972</v>
      </c>
      <c r="T204" t="s">
        <v>342</v>
      </c>
      <c r="U204" t="s">
        <v>342</v>
      </c>
      <c r="V204" t="s">
        <v>348</v>
      </c>
      <c r="W204">
        <v>1</v>
      </c>
      <c r="X204" t="s">
        <v>16789</v>
      </c>
      <c r="Y204">
        <v>420400536</v>
      </c>
      <c r="Z204">
        <v>45318</v>
      </c>
      <c r="AA204">
        <v>20025</v>
      </c>
      <c r="AB204" s="58">
        <v>0</v>
      </c>
      <c r="AC204">
        <v>0</v>
      </c>
      <c r="AD204">
        <v>0</v>
      </c>
      <c r="AE204">
        <v>0</v>
      </c>
      <c r="AF204">
        <v>0</v>
      </c>
      <c r="AG204">
        <v>20025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64400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Y204" t="str">
        <f t="shared" si="45"/>
        <v>xxxx</v>
      </c>
      <c r="BA204" s="77"/>
      <c r="BB204" s="77">
        <v>0</v>
      </c>
      <c r="BC204" s="77"/>
      <c r="BD204" s="77"/>
      <c r="BE204" s="77"/>
    </row>
    <row r="205" spans="1:57" x14ac:dyDescent="0.25">
      <c r="A205" s="25">
        <v>3240516095</v>
      </c>
      <c r="B205">
        <v>2709285</v>
      </c>
      <c r="C205" t="s">
        <v>874</v>
      </c>
      <c r="D205" t="s">
        <v>875</v>
      </c>
      <c r="E205" t="s">
        <v>876</v>
      </c>
      <c r="F205">
        <v>3100638</v>
      </c>
      <c r="G205" t="s">
        <v>342</v>
      </c>
      <c r="H205" t="s">
        <v>877</v>
      </c>
      <c r="I205">
        <v>1505</v>
      </c>
      <c r="J205" t="s">
        <v>625</v>
      </c>
      <c r="K205" t="s">
        <v>342</v>
      </c>
      <c r="L205" t="s">
        <v>345</v>
      </c>
      <c r="M205">
        <v>1505</v>
      </c>
      <c r="N205">
        <v>7108</v>
      </c>
      <c r="O205" t="s">
        <v>16928</v>
      </c>
      <c r="P205" t="s">
        <v>346</v>
      </c>
      <c r="Q205">
        <v>160175766</v>
      </c>
      <c r="R205">
        <v>1100646</v>
      </c>
      <c r="S205" t="s">
        <v>347</v>
      </c>
      <c r="T205" t="s">
        <v>342</v>
      </c>
      <c r="U205" t="s">
        <v>342</v>
      </c>
      <c r="V205" t="s">
        <v>348</v>
      </c>
      <c r="W205">
        <v>1</v>
      </c>
      <c r="X205" t="s">
        <v>17066</v>
      </c>
      <c r="Y205">
        <v>160175766</v>
      </c>
      <c r="Z205">
        <v>45318</v>
      </c>
      <c r="AA205">
        <v>470.4</v>
      </c>
      <c r="AB205" s="58">
        <v>2</v>
      </c>
      <c r="AC205">
        <v>0</v>
      </c>
      <c r="AD205">
        <v>470.4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2201.6</v>
      </c>
      <c r="AN205">
        <v>2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Y205" t="str">
        <f t="shared" si="45"/>
        <v>xxxx</v>
      </c>
      <c r="BA205" s="77"/>
      <c r="BB205" s="77">
        <v>2</v>
      </c>
      <c r="BC205" s="77"/>
      <c r="BD205" s="77"/>
      <c r="BE205" s="77"/>
    </row>
    <row r="206" spans="1:57" x14ac:dyDescent="0.25">
      <c r="A206" s="25">
        <v>3240516336</v>
      </c>
      <c r="B206">
        <v>2709730</v>
      </c>
      <c r="C206" t="s">
        <v>1248</v>
      </c>
      <c r="D206" t="s">
        <v>1249</v>
      </c>
      <c r="E206" t="s">
        <v>1250</v>
      </c>
      <c r="F206" t="s">
        <v>17071</v>
      </c>
      <c r="G206" t="s">
        <v>342</v>
      </c>
      <c r="H206" t="s">
        <v>1251</v>
      </c>
      <c r="I206">
        <v>2034</v>
      </c>
      <c r="J206" t="s">
        <v>772</v>
      </c>
      <c r="K206" t="s">
        <v>342</v>
      </c>
      <c r="L206" t="s">
        <v>345</v>
      </c>
      <c r="M206">
        <v>2034</v>
      </c>
      <c r="N206">
        <v>7330</v>
      </c>
      <c r="O206" t="s">
        <v>16928</v>
      </c>
      <c r="P206" t="s">
        <v>655</v>
      </c>
      <c r="Q206">
        <v>340275794</v>
      </c>
      <c r="R206">
        <v>1100951</v>
      </c>
      <c r="S206" t="s">
        <v>972</v>
      </c>
      <c r="T206" t="s">
        <v>342</v>
      </c>
      <c r="U206" t="s">
        <v>348</v>
      </c>
      <c r="V206" t="s">
        <v>348</v>
      </c>
      <c r="W206">
        <v>1</v>
      </c>
      <c r="X206" t="s">
        <v>1019</v>
      </c>
      <c r="Y206">
        <v>340275794</v>
      </c>
      <c r="Z206">
        <v>45318</v>
      </c>
      <c r="AA206">
        <v>10000</v>
      </c>
      <c r="AB206" s="58">
        <v>0</v>
      </c>
      <c r="AC206">
        <v>0</v>
      </c>
      <c r="AD206">
        <v>0</v>
      </c>
      <c r="AE206">
        <v>0</v>
      </c>
      <c r="AF206">
        <v>0</v>
      </c>
      <c r="AG206">
        <v>10000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14600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Y206" t="str">
        <f t="shared" si="45"/>
        <v>xxxx</v>
      </c>
      <c r="BA206" s="77"/>
      <c r="BB206" s="77">
        <v>0</v>
      </c>
      <c r="BC206" s="77"/>
      <c r="BD206" s="77"/>
      <c r="BE206" s="77"/>
    </row>
    <row r="207" spans="1:57" x14ac:dyDescent="0.25">
      <c r="A207" s="25">
        <v>3240516226</v>
      </c>
      <c r="B207">
        <v>2710226</v>
      </c>
      <c r="C207" t="s">
        <v>1222</v>
      </c>
      <c r="D207" t="s">
        <v>921</v>
      </c>
      <c r="E207" t="s">
        <v>1223</v>
      </c>
      <c r="F207">
        <v>168530</v>
      </c>
      <c r="G207" t="s">
        <v>342</v>
      </c>
      <c r="H207" t="s">
        <v>342</v>
      </c>
      <c r="I207">
        <v>2033</v>
      </c>
      <c r="J207" t="s">
        <v>603</v>
      </c>
      <c r="K207" t="s">
        <v>342</v>
      </c>
      <c r="L207" t="s">
        <v>345</v>
      </c>
      <c r="M207">
        <v>2033</v>
      </c>
      <c r="N207">
        <v>7112</v>
      </c>
      <c r="O207" t="s">
        <v>16928</v>
      </c>
      <c r="P207" t="s">
        <v>346</v>
      </c>
      <c r="Q207">
        <v>330163560</v>
      </c>
      <c r="R207">
        <v>1104193</v>
      </c>
      <c r="S207" t="s">
        <v>16971</v>
      </c>
      <c r="T207" t="s">
        <v>342</v>
      </c>
      <c r="U207" t="s">
        <v>342</v>
      </c>
      <c r="V207" t="s">
        <v>348</v>
      </c>
      <c r="W207">
        <v>1</v>
      </c>
      <c r="X207" t="s">
        <v>342</v>
      </c>
      <c r="Y207">
        <v>330163560</v>
      </c>
      <c r="Z207">
        <v>45318</v>
      </c>
      <c r="AA207">
        <v>19037</v>
      </c>
      <c r="AB207" s="58">
        <v>28</v>
      </c>
      <c r="AC207">
        <v>19037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7200</v>
      </c>
      <c r="AN207">
        <v>0</v>
      </c>
      <c r="AO207">
        <v>0</v>
      </c>
      <c r="AP207">
        <v>0</v>
      </c>
      <c r="AQ207">
        <v>28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Y207" t="str">
        <f t="shared" si="45"/>
        <v>xxxx</v>
      </c>
      <c r="BA207" s="77"/>
      <c r="BB207" s="77">
        <v>37</v>
      </c>
      <c r="BC207" s="77"/>
      <c r="BD207" s="77"/>
      <c r="BE207" s="77"/>
    </row>
    <row r="208" spans="1:57" x14ac:dyDescent="0.25">
      <c r="A208" s="25">
        <v>3240516267</v>
      </c>
      <c r="B208">
        <v>2710595</v>
      </c>
      <c r="C208" t="s">
        <v>721</v>
      </c>
      <c r="D208" t="s">
        <v>722</v>
      </c>
      <c r="E208" t="s">
        <v>723</v>
      </c>
      <c r="F208">
        <v>202400119045137</v>
      </c>
      <c r="G208" t="s">
        <v>342</v>
      </c>
      <c r="H208" t="s">
        <v>724</v>
      </c>
      <c r="I208">
        <v>1504</v>
      </c>
      <c r="J208" t="s">
        <v>368</v>
      </c>
      <c r="K208" t="s">
        <v>342</v>
      </c>
      <c r="L208" t="s">
        <v>345</v>
      </c>
      <c r="M208">
        <v>1504</v>
      </c>
      <c r="N208">
        <v>7108</v>
      </c>
      <c r="O208" t="s">
        <v>16928</v>
      </c>
      <c r="P208" t="s">
        <v>346</v>
      </c>
      <c r="Q208">
        <v>140205801</v>
      </c>
      <c r="R208">
        <v>1101760</v>
      </c>
      <c r="S208" t="s">
        <v>623</v>
      </c>
      <c r="T208" t="s">
        <v>342</v>
      </c>
      <c r="U208" t="s">
        <v>342</v>
      </c>
      <c r="V208" t="s">
        <v>348</v>
      </c>
      <c r="W208">
        <v>1</v>
      </c>
      <c r="X208" t="s">
        <v>1214</v>
      </c>
      <c r="Y208" t="s">
        <v>17072</v>
      </c>
      <c r="Z208">
        <v>45318</v>
      </c>
      <c r="AA208">
        <v>302.39999999999998</v>
      </c>
      <c r="AB208" s="58">
        <v>1</v>
      </c>
      <c r="AC208">
        <v>0</v>
      </c>
      <c r="AD208">
        <v>302.39999999999998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1532.16</v>
      </c>
      <c r="AN208">
        <v>1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Y208" t="str">
        <f t="shared" ref="AY208:AY219" si="46">IFERROR(VLOOKUP(B208,BAZA_KL,2,0),"xxxx")</f>
        <v>xxxx</v>
      </c>
      <c r="BA208" s="77"/>
      <c r="BB208" s="77">
        <v>1</v>
      </c>
      <c r="BC208" s="77"/>
      <c r="BD208" s="77"/>
      <c r="BE208" s="77"/>
    </row>
    <row r="209" spans="1:57" x14ac:dyDescent="0.25">
      <c r="A209" s="25">
        <v>3240516266</v>
      </c>
      <c r="B209">
        <v>2710595</v>
      </c>
      <c r="C209" t="s">
        <v>721</v>
      </c>
      <c r="D209" t="s">
        <v>722</v>
      </c>
      <c r="E209" t="s">
        <v>723</v>
      </c>
      <c r="F209">
        <v>202400119045104</v>
      </c>
      <c r="G209" t="s">
        <v>342</v>
      </c>
      <c r="H209" t="s">
        <v>724</v>
      </c>
      <c r="I209">
        <v>1504</v>
      </c>
      <c r="J209" t="s">
        <v>368</v>
      </c>
      <c r="K209" t="s">
        <v>342</v>
      </c>
      <c r="L209" t="s">
        <v>345</v>
      </c>
      <c r="M209">
        <v>1504</v>
      </c>
      <c r="N209">
        <v>7108</v>
      </c>
      <c r="O209" t="s">
        <v>16928</v>
      </c>
      <c r="P209" t="s">
        <v>346</v>
      </c>
      <c r="Q209">
        <v>140205801</v>
      </c>
      <c r="R209">
        <v>1101760</v>
      </c>
      <c r="S209" t="s">
        <v>623</v>
      </c>
      <c r="T209" t="s">
        <v>342</v>
      </c>
      <c r="U209" t="s">
        <v>342</v>
      </c>
      <c r="V209" t="s">
        <v>348</v>
      </c>
      <c r="W209">
        <v>1</v>
      </c>
      <c r="X209" t="s">
        <v>1214</v>
      </c>
      <c r="Y209" t="s">
        <v>17072</v>
      </c>
      <c r="Z209">
        <v>45318</v>
      </c>
      <c r="AA209">
        <v>302.39999999999998</v>
      </c>
      <c r="AB209" s="58">
        <v>1</v>
      </c>
      <c r="AC209">
        <v>0</v>
      </c>
      <c r="AD209">
        <v>302.39999999999998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1532.16</v>
      </c>
      <c r="AN209">
        <v>1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Y209" t="str">
        <f t="shared" si="46"/>
        <v>xxxx</v>
      </c>
      <c r="BA209" s="77"/>
      <c r="BB209" s="77">
        <v>1</v>
      </c>
      <c r="BC209" s="77"/>
      <c r="BD209" s="77"/>
      <c r="BE209" s="77"/>
    </row>
    <row r="210" spans="1:57" x14ac:dyDescent="0.25">
      <c r="A210" s="25">
        <v>3240516264</v>
      </c>
      <c r="B210">
        <v>2710595</v>
      </c>
      <c r="C210" t="s">
        <v>721</v>
      </c>
      <c r="D210" t="s">
        <v>722</v>
      </c>
      <c r="E210" t="s">
        <v>723</v>
      </c>
      <c r="F210">
        <v>202400119045100</v>
      </c>
      <c r="G210" t="s">
        <v>342</v>
      </c>
      <c r="H210" t="s">
        <v>724</v>
      </c>
      <c r="I210">
        <v>1504</v>
      </c>
      <c r="J210" t="s">
        <v>368</v>
      </c>
      <c r="K210" t="s">
        <v>342</v>
      </c>
      <c r="L210" t="s">
        <v>345</v>
      </c>
      <c r="M210">
        <v>1504</v>
      </c>
      <c r="N210">
        <v>7108</v>
      </c>
      <c r="O210" t="s">
        <v>16928</v>
      </c>
      <c r="P210" t="s">
        <v>346</v>
      </c>
      <c r="Q210">
        <v>140205801</v>
      </c>
      <c r="R210">
        <v>1101760</v>
      </c>
      <c r="S210" t="s">
        <v>623</v>
      </c>
      <c r="T210" t="s">
        <v>342</v>
      </c>
      <c r="U210" t="s">
        <v>342</v>
      </c>
      <c r="V210" t="s">
        <v>348</v>
      </c>
      <c r="W210">
        <v>1</v>
      </c>
      <c r="X210" t="s">
        <v>1214</v>
      </c>
      <c r="Y210" t="s">
        <v>17072</v>
      </c>
      <c r="Z210">
        <v>45318</v>
      </c>
      <c r="AA210">
        <v>604.79999999999995</v>
      </c>
      <c r="AB210" s="58">
        <v>2</v>
      </c>
      <c r="AC210">
        <v>0</v>
      </c>
      <c r="AD210">
        <v>604.79999999999995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3064.32</v>
      </c>
      <c r="AN210">
        <v>2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Y210" t="str">
        <f t="shared" si="46"/>
        <v>xxxx</v>
      </c>
      <c r="BA210" s="77"/>
      <c r="BB210" s="77">
        <v>2</v>
      </c>
      <c r="BC210" s="77"/>
      <c r="BD210" s="77"/>
      <c r="BE210" s="77"/>
    </row>
    <row r="211" spans="1:57" x14ac:dyDescent="0.25">
      <c r="A211" s="25">
        <v>3240516265</v>
      </c>
      <c r="B211">
        <v>2710595</v>
      </c>
      <c r="C211" t="s">
        <v>721</v>
      </c>
      <c r="D211" t="s">
        <v>722</v>
      </c>
      <c r="E211" t="s">
        <v>723</v>
      </c>
      <c r="F211">
        <v>202400119045102</v>
      </c>
      <c r="G211" t="s">
        <v>342</v>
      </c>
      <c r="H211" t="s">
        <v>724</v>
      </c>
      <c r="I211">
        <v>1504</v>
      </c>
      <c r="J211" t="s">
        <v>368</v>
      </c>
      <c r="K211" t="s">
        <v>342</v>
      </c>
      <c r="L211" t="s">
        <v>345</v>
      </c>
      <c r="M211">
        <v>1504</v>
      </c>
      <c r="N211">
        <v>7108</v>
      </c>
      <c r="O211" t="s">
        <v>16928</v>
      </c>
      <c r="P211" t="s">
        <v>346</v>
      </c>
      <c r="Q211">
        <v>140205801</v>
      </c>
      <c r="R211">
        <v>1101760</v>
      </c>
      <c r="S211" t="s">
        <v>623</v>
      </c>
      <c r="T211" t="s">
        <v>342</v>
      </c>
      <c r="U211" t="s">
        <v>342</v>
      </c>
      <c r="V211" t="s">
        <v>348</v>
      </c>
      <c r="W211">
        <v>1</v>
      </c>
      <c r="X211" t="s">
        <v>1214</v>
      </c>
      <c r="Y211" t="s">
        <v>17072</v>
      </c>
      <c r="Z211">
        <v>45318</v>
      </c>
      <c r="AA211">
        <v>604.79999999999995</v>
      </c>
      <c r="AB211" s="58">
        <v>2</v>
      </c>
      <c r="AC211">
        <v>0</v>
      </c>
      <c r="AD211">
        <v>604.79999999999995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3064.32</v>
      </c>
      <c r="AN211">
        <v>2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Y211" t="str">
        <f t="shared" si="46"/>
        <v>xxxx</v>
      </c>
      <c r="BA211" s="77"/>
      <c r="BB211" s="77">
        <v>2</v>
      </c>
      <c r="BC211" s="77"/>
      <c r="BD211" s="77"/>
      <c r="BE211" s="77"/>
    </row>
    <row r="212" spans="1:57" x14ac:dyDescent="0.25">
      <c r="A212" s="25">
        <v>3240517147</v>
      </c>
      <c r="B212">
        <v>2710999</v>
      </c>
      <c r="C212" t="s">
        <v>725</v>
      </c>
      <c r="D212" t="s">
        <v>726</v>
      </c>
      <c r="E212" t="s">
        <v>727</v>
      </c>
      <c r="F212">
        <v>51227012401</v>
      </c>
      <c r="G212" t="s">
        <v>342</v>
      </c>
      <c r="H212" t="s">
        <v>728</v>
      </c>
      <c r="I212">
        <v>2122</v>
      </c>
      <c r="J212" t="s">
        <v>667</v>
      </c>
      <c r="K212" t="s">
        <v>342</v>
      </c>
      <c r="L212" t="s">
        <v>345</v>
      </c>
      <c r="M212">
        <v>2122</v>
      </c>
      <c r="N212">
        <v>7112</v>
      </c>
      <c r="O212" t="s">
        <v>16928</v>
      </c>
      <c r="P212" t="s">
        <v>346</v>
      </c>
      <c r="Q212">
        <v>420400532</v>
      </c>
      <c r="R212">
        <v>1112891</v>
      </c>
      <c r="S212" t="s">
        <v>587</v>
      </c>
      <c r="T212" t="s">
        <v>342</v>
      </c>
      <c r="U212" t="s">
        <v>342</v>
      </c>
      <c r="V212" t="s">
        <v>348</v>
      </c>
      <c r="W212">
        <v>1</v>
      </c>
      <c r="X212" t="s">
        <v>342</v>
      </c>
      <c r="Y212">
        <v>420400532</v>
      </c>
      <c r="Z212">
        <v>45318</v>
      </c>
      <c r="AA212">
        <v>259.56</v>
      </c>
      <c r="AB212" s="58">
        <v>2</v>
      </c>
      <c r="AC212">
        <v>259.56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5023.68</v>
      </c>
      <c r="AN212">
        <v>2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Y212" t="str">
        <f t="shared" si="46"/>
        <v>xxxx</v>
      </c>
      <c r="BA212" s="77"/>
      <c r="BB212" s="77">
        <v>1</v>
      </c>
      <c r="BC212" s="77"/>
      <c r="BD212" s="77"/>
      <c r="BE212" s="77"/>
    </row>
    <row r="213" spans="1:57" x14ac:dyDescent="0.25">
      <c r="A213" s="25">
        <v>3240517142</v>
      </c>
      <c r="B213">
        <v>2710999</v>
      </c>
      <c r="C213" t="s">
        <v>725</v>
      </c>
      <c r="D213" t="s">
        <v>726</v>
      </c>
      <c r="E213" t="s">
        <v>727</v>
      </c>
      <c r="F213">
        <v>51227012401</v>
      </c>
      <c r="G213" t="s">
        <v>342</v>
      </c>
      <c r="H213" t="s">
        <v>728</v>
      </c>
      <c r="I213">
        <v>2122</v>
      </c>
      <c r="J213" t="s">
        <v>667</v>
      </c>
      <c r="K213" t="s">
        <v>342</v>
      </c>
      <c r="L213" t="s">
        <v>345</v>
      </c>
      <c r="M213">
        <v>2122</v>
      </c>
      <c r="N213">
        <v>7112</v>
      </c>
      <c r="O213" t="s">
        <v>16928</v>
      </c>
      <c r="P213" t="s">
        <v>346</v>
      </c>
      <c r="Q213">
        <v>420400532</v>
      </c>
      <c r="R213">
        <v>1112891</v>
      </c>
      <c r="S213" t="s">
        <v>587</v>
      </c>
      <c r="T213" t="s">
        <v>342</v>
      </c>
      <c r="U213" t="s">
        <v>342</v>
      </c>
      <c r="V213" t="s">
        <v>348</v>
      </c>
      <c r="W213">
        <v>1</v>
      </c>
      <c r="X213" t="s">
        <v>342</v>
      </c>
      <c r="Y213">
        <v>420400532</v>
      </c>
      <c r="Z213">
        <v>45318</v>
      </c>
      <c r="AA213">
        <v>2794.11</v>
      </c>
      <c r="AB213" s="58">
        <v>17</v>
      </c>
      <c r="AC213">
        <v>2794.11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57023.839999999997</v>
      </c>
      <c r="AN213">
        <v>17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Y213" t="str">
        <f t="shared" si="46"/>
        <v>xxxx</v>
      </c>
      <c r="BA213" s="77"/>
      <c r="BB213" s="77">
        <v>6</v>
      </c>
      <c r="BC213" s="77"/>
      <c r="BD213" s="77"/>
      <c r="BE213" s="77"/>
    </row>
    <row r="214" spans="1:57" x14ac:dyDescent="0.25">
      <c r="A214" s="25">
        <v>3240517292</v>
      </c>
      <c r="B214">
        <v>2711324</v>
      </c>
      <c r="C214" t="s">
        <v>894</v>
      </c>
      <c r="D214" t="s">
        <v>730</v>
      </c>
      <c r="E214" t="s">
        <v>895</v>
      </c>
      <c r="F214" t="s">
        <v>17073</v>
      </c>
      <c r="G214" t="s">
        <v>342</v>
      </c>
      <c r="H214" t="s">
        <v>896</v>
      </c>
      <c r="I214">
        <v>3063</v>
      </c>
      <c r="J214" t="s">
        <v>417</v>
      </c>
      <c r="K214" t="s">
        <v>342</v>
      </c>
      <c r="L214" t="s">
        <v>345</v>
      </c>
      <c r="M214">
        <v>3063</v>
      </c>
      <c r="N214">
        <v>7112</v>
      </c>
      <c r="O214" t="s">
        <v>16928</v>
      </c>
      <c r="P214" t="s">
        <v>396</v>
      </c>
      <c r="Q214" t="s">
        <v>342</v>
      </c>
      <c r="R214" t="s">
        <v>342</v>
      </c>
      <c r="S214" t="s">
        <v>342</v>
      </c>
      <c r="T214" t="s">
        <v>342</v>
      </c>
      <c r="U214" t="s">
        <v>342</v>
      </c>
      <c r="V214" t="s">
        <v>348</v>
      </c>
      <c r="W214">
        <v>1</v>
      </c>
      <c r="X214" t="s">
        <v>757</v>
      </c>
      <c r="Y214">
        <v>630093671</v>
      </c>
      <c r="Z214">
        <v>45318</v>
      </c>
      <c r="AA214">
        <v>18648</v>
      </c>
      <c r="AB214" s="58">
        <v>0</v>
      </c>
      <c r="AC214">
        <v>18648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67989.600000000006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37</v>
      </c>
      <c r="AY214" t="str">
        <f t="shared" si="46"/>
        <v>xxxx</v>
      </c>
      <c r="BA214" s="77"/>
      <c r="BB214" s="77">
        <v>36</v>
      </c>
      <c r="BC214" s="77"/>
      <c r="BD214" s="77"/>
      <c r="BE214" s="77"/>
    </row>
    <row r="215" spans="1:57" x14ac:dyDescent="0.25">
      <c r="A215" s="25">
        <v>3240515548</v>
      </c>
      <c r="B215">
        <v>2711707</v>
      </c>
      <c r="C215" t="s">
        <v>17008</v>
      </c>
      <c r="D215" t="s">
        <v>17009</v>
      </c>
      <c r="E215" t="s">
        <v>17010</v>
      </c>
      <c r="F215" t="s">
        <v>342</v>
      </c>
      <c r="G215" t="s">
        <v>342</v>
      </c>
      <c r="H215">
        <v>4214</v>
      </c>
      <c r="I215">
        <v>2033</v>
      </c>
      <c r="J215" t="s">
        <v>603</v>
      </c>
      <c r="K215" t="s">
        <v>342</v>
      </c>
      <c r="L215" t="s">
        <v>345</v>
      </c>
      <c r="M215">
        <v>2033</v>
      </c>
      <c r="N215">
        <v>7112</v>
      </c>
      <c r="O215" t="s">
        <v>16928</v>
      </c>
      <c r="P215" t="s">
        <v>892</v>
      </c>
      <c r="Q215" t="s">
        <v>342</v>
      </c>
      <c r="R215" t="s">
        <v>342</v>
      </c>
      <c r="S215" t="s">
        <v>342</v>
      </c>
      <c r="T215" t="s">
        <v>342</v>
      </c>
      <c r="U215" t="s">
        <v>342</v>
      </c>
      <c r="V215" t="s">
        <v>348</v>
      </c>
      <c r="W215">
        <v>1</v>
      </c>
      <c r="X215" t="s">
        <v>757</v>
      </c>
      <c r="Y215">
        <v>330163559</v>
      </c>
      <c r="Z215">
        <v>45318</v>
      </c>
      <c r="AA215">
        <v>20759</v>
      </c>
      <c r="AB215" s="58">
        <v>26</v>
      </c>
      <c r="AC215">
        <v>20759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6400</v>
      </c>
      <c r="AN215">
        <v>0</v>
      </c>
      <c r="AO215">
        <v>0</v>
      </c>
      <c r="AP215">
        <v>0</v>
      </c>
      <c r="AQ215">
        <v>26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Y215" t="str">
        <f t="shared" si="46"/>
        <v>xxxx</v>
      </c>
      <c r="BA215" s="77"/>
      <c r="BB215" s="77">
        <v>40</v>
      </c>
      <c r="BC215" s="77"/>
      <c r="BD215" s="77"/>
      <c r="BE215" s="77"/>
    </row>
    <row r="216" spans="1:57" x14ac:dyDescent="0.25">
      <c r="A216" s="25">
        <v>3240515983</v>
      </c>
      <c r="B216">
        <v>2711707</v>
      </c>
      <c r="C216" t="s">
        <v>17008</v>
      </c>
      <c r="D216" t="s">
        <v>17009</v>
      </c>
      <c r="E216" t="s">
        <v>17010</v>
      </c>
      <c r="F216" t="s">
        <v>342</v>
      </c>
      <c r="G216" t="s">
        <v>342</v>
      </c>
      <c r="H216">
        <v>4214</v>
      </c>
      <c r="I216">
        <v>2034</v>
      </c>
      <c r="J216" t="s">
        <v>772</v>
      </c>
      <c r="K216" t="s">
        <v>342</v>
      </c>
      <c r="L216" t="s">
        <v>345</v>
      </c>
      <c r="M216">
        <v>2034</v>
      </c>
      <c r="N216">
        <v>7112</v>
      </c>
      <c r="O216" t="s">
        <v>16928</v>
      </c>
      <c r="P216" t="s">
        <v>892</v>
      </c>
      <c r="Q216">
        <v>340275797</v>
      </c>
      <c r="R216">
        <v>1104384</v>
      </c>
      <c r="S216" t="s">
        <v>626</v>
      </c>
      <c r="T216" t="s">
        <v>342</v>
      </c>
      <c r="U216" t="s">
        <v>348</v>
      </c>
      <c r="V216" t="s">
        <v>348</v>
      </c>
      <c r="W216">
        <v>1</v>
      </c>
      <c r="X216" t="s">
        <v>757</v>
      </c>
      <c r="Y216">
        <v>340275797</v>
      </c>
      <c r="Z216">
        <v>45318</v>
      </c>
      <c r="AA216">
        <v>19623</v>
      </c>
      <c r="AB216" s="58">
        <v>30</v>
      </c>
      <c r="AC216">
        <v>19623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4600</v>
      </c>
      <c r="AN216">
        <v>0</v>
      </c>
      <c r="AO216">
        <v>0</v>
      </c>
      <c r="AP216">
        <v>0</v>
      </c>
      <c r="AQ216">
        <v>30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Y216" t="str">
        <f t="shared" si="46"/>
        <v>xxxx</v>
      </c>
      <c r="BA216" s="77"/>
      <c r="BB216" s="77">
        <v>38</v>
      </c>
      <c r="BC216" s="77"/>
      <c r="BD216" s="77"/>
      <c r="BE216" s="77"/>
    </row>
    <row r="217" spans="1:57" x14ac:dyDescent="0.25">
      <c r="A217" s="25">
        <v>3240516013</v>
      </c>
      <c r="B217">
        <v>2711707</v>
      </c>
      <c r="C217" t="s">
        <v>17008</v>
      </c>
      <c r="D217" t="s">
        <v>17009</v>
      </c>
      <c r="E217" t="s">
        <v>17010</v>
      </c>
      <c r="F217" t="s">
        <v>342</v>
      </c>
      <c r="G217" t="s">
        <v>342</v>
      </c>
      <c r="H217">
        <v>4214</v>
      </c>
      <c r="I217">
        <v>2032</v>
      </c>
      <c r="J217" t="s">
        <v>632</v>
      </c>
      <c r="K217" t="s">
        <v>342</v>
      </c>
      <c r="L217" t="s">
        <v>345</v>
      </c>
      <c r="M217">
        <v>2032</v>
      </c>
      <c r="N217">
        <v>7112</v>
      </c>
      <c r="O217" t="s">
        <v>16928</v>
      </c>
      <c r="P217" t="s">
        <v>892</v>
      </c>
      <c r="Q217" t="s">
        <v>342</v>
      </c>
      <c r="R217" t="s">
        <v>342</v>
      </c>
      <c r="S217" t="s">
        <v>342</v>
      </c>
      <c r="T217" t="s">
        <v>342</v>
      </c>
      <c r="U217" t="s">
        <v>342</v>
      </c>
      <c r="V217" t="s">
        <v>348</v>
      </c>
      <c r="W217">
        <v>1</v>
      </c>
      <c r="X217" t="s">
        <v>17074</v>
      </c>
      <c r="Y217">
        <v>320207387</v>
      </c>
      <c r="Z217">
        <v>45318</v>
      </c>
      <c r="AA217">
        <v>18693.5</v>
      </c>
      <c r="AB217" s="58">
        <v>32</v>
      </c>
      <c r="AC217">
        <v>18693.5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6080</v>
      </c>
      <c r="AN217">
        <v>0</v>
      </c>
      <c r="AO217">
        <v>0</v>
      </c>
      <c r="AP217">
        <v>0</v>
      </c>
      <c r="AQ217">
        <v>32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Y217" t="str">
        <f t="shared" si="46"/>
        <v>xxxx</v>
      </c>
      <c r="BA217" s="77"/>
      <c r="BB217" s="77">
        <v>36</v>
      </c>
      <c r="BC217" s="77"/>
      <c r="BD217" s="77"/>
      <c r="BE217" s="77"/>
    </row>
    <row r="218" spans="1:57" x14ac:dyDescent="0.25">
      <c r="A218" s="25">
        <v>3240516955</v>
      </c>
      <c r="B218">
        <v>2711835</v>
      </c>
      <c r="C218" t="s">
        <v>17075</v>
      </c>
      <c r="D218" t="s">
        <v>17076</v>
      </c>
      <c r="E218" t="s">
        <v>17077</v>
      </c>
      <c r="F218" t="s">
        <v>17078</v>
      </c>
      <c r="G218" t="s">
        <v>342</v>
      </c>
      <c r="H218" t="s">
        <v>17079</v>
      </c>
      <c r="I218">
        <v>3063</v>
      </c>
      <c r="J218" t="s">
        <v>417</v>
      </c>
      <c r="K218" t="s">
        <v>342</v>
      </c>
      <c r="L218" t="s">
        <v>345</v>
      </c>
      <c r="M218">
        <v>3063</v>
      </c>
      <c r="N218">
        <v>7330</v>
      </c>
      <c r="O218" t="s">
        <v>16928</v>
      </c>
      <c r="P218" t="s">
        <v>655</v>
      </c>
      <c r="Q218">
        <v>630093389</v>
      </c>
      <c r="R218">
        <v>1100951</v>
      </c>
      <c r="S218" t="s">
        <v>972</v>
      </c>
      <c r="T218" t="s">
        <v>342</v>
      </c>
      <c r="U218" t="s">
        <v>342</v>
      </c>
      <c r="V218" t="s">
        <v>348</v>
      </c>
      <c r="W218">
        <v>1</v>
      </c>
      <c r="X218" t="s">
        <v>1019</v>
      </c>
      <c r="Y218">
        <v>630093389</v>
      </c>
      <c r="Z218">
        <v>45318</v>
      </c>
      <c r="AA218">
        <v>8590</v>
      </c>
      <c r="AB218" s="58">
        <v>11</v>
      </c>
      <c r="AC218">
        <v>0</v>
      </c>
      <c r="AD218">
        <v>0</v>
      </c>
      <c r="AE218">
        <v>0</v>
      </c>
      <c r="AF218">
        <v>0</v>
      </c>
      <c r="AG218">
        <v>8590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20444.2</v>
      </c>
      <c r="AN218">
        <v>0</v>
      </c>
      <c r="AO218">
        <v>0</v>
      </c>
      <c r="AP218">
        <v>0</v>
      </c>
      <c r="AQ218">
        <v>11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Y218" t="str">
        <f t="shared" si="46"/>
        <v>xxxx</v>
      </c>
      <c r="BA218" s="77"/>
      <c r="BB218" s="77">
        <v>0</v>
      </c>
      <c r="BC218" s="77"/>
      <c r="BD218" s="77"/>
      <c r="BE218" s="77"/>
    </row>
    <row r="219" spans="1:57" x14ac:dyDescent="0.25">
      <c r="A219" s="25">
        <v>3240514693</v>
      </c>
      <c r="B219">
        <v>2712080</v>
      </c>
      <c r="C219" t="s">
        <v>917</v>
      </c>
      <c r="D219" t="s">
        <v>752</v>
      </c>
      <c r="E219" t="s">
        <v>918</v>
      </c>
      <c r="F219">
        <v>4035516805</v>
      </c>
      <c r="G219" t="s">
        <v>342</v>
      </c>
      <c r="H219">
        <v>7100</v>
      </c>
      <c r="I219">
        <v>2033</v>
      </c>
      <c r="J219" t="s">
        <v>603</v>
      </c>
      <c r="K219" t="s">
        <v>342</v>
      </c>
      <c r="L219" t="s">
        <v>345</v>
      </c>
      <c r="M219">
        <v>2033</v>
      </c>
      <c r="N219">
        <v>7350</v>
      </c>
      <c r="O219" t="s">
        <v>16928</v>
      </c>
      <c r="P219" t="s">
        <v>346</v>
      </c>
      <c r="Q219" t="s">
        <v>342</v>
      </c>
      <c r="R219" t="s">
        <v>342</v>
      </c>
      <c r="S219" t="s">
        <v>342</v>
      </c>
      <c r="T219" t="s">
        <v>342</v>
      </c>
      <c r="U219" t="s">
        <v>342</v>
      </c>
      <c r="V219" t="s">
        <v>348</v>
      </c>
      <c r="W219">
        <v>1</v>
      </c>
      <c r="X219" t="s">
        <v>17080</v>
      </c>
      <c r="Y219">
        <v>330163562</v>
      </c>
      <c r="Z219">
        <v>45318</v>
      </c>
      <c r="AA219">
        <v>3035.2</v>
      </c>
      <c r="AB219" s="58">
        <v>7</v>
      </c>
      <c r="AC219">
        <v>0</v>
      </c>
      <c r="AD219">
        <v>0</v>
      </c>
      <c r="AE219">
        <v>0</v>
      </c>
      <c r="AF219">
        <v>0</v>
      </c>
      <c r="AG219">
        <v>3035.2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74844</v>
      </c>
      <c r="AN219">
        <v>7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Y219" t="str">
        <f t="shared" si="46"/>
        <v>xxxx</v>
      </c>
      <c r="BA219" s="77"/>
      <c r="BB219" s="77">
        <v>0</v>
      </c>
      <c r="BC219" s="77"/>
      <c r="BD219" s="77"/>
      <c r="BE219" s="77"/>
    </row>
    <row r="220" spans="1:57" x14ac:dyDescent="0.25">
      <c r="A220" s="25">
        <v>3240515966</v>
      </c>
      <c r="B220">
        <v>2712280</v>
      </c>
      <c r="C220" t="s">
        <v>1077</v>
      </c>
      <c r="D220" t="s">
        <v>1078</v>
      </c>
      <c r="E220" t="s">
        <v>1079</v>
      </c>
      <c r="F220" t="s">
        <v>17081</v>
      </c>
      <c r="G220" t="s">
        <v>342</v>
      </c>
      <c r="H220" t="s">
        <v>1080</v>
      </c>
      <c r="I220">
        <v>2121</v>
      </c>
      <c r="J220" t="s">
        <v>358</v>
      </c>
      <c r="K220" t="s">
        <v>342</v>
      </c>
      <c r="L220" t="s">
        <v>345</v>
      </c>
      <c r="M220">
        <v>2121</v>
      </c>
      <c r="N220">
        <v>7108</v>
      </c>
      <c r="O220" t="s">
        <v>16928</v>
      </c>
      <c r="P220" t="s">
        <v>396</v>
      </c>
      <c r="Q220" t="s">
        <v>342</v>
      </c>
      <c r="R220" t="s">
        <v>342</v>
      </c>
      <c r="S220" t="s">
        <v>342</v>
      </c>
      <c r="T220" t="s">
        <v>342</v>
      </c>
      <c r="U220" t="s">
        <v>342</v>
      </c>
      <c r="V220" t="s">
        <v>348</v>
      </c>
      <c r="W220">
        <v>1</v>
      </c>
      <c r="X220" t="s">
        <v>17082</v>
      </c>
      <c r="Y220">
        <v>410400538</v>
      </c>
      <c r="Z220">
        <v>45318</v>
      </c>
      <c r="AA220">
        <v>3349.7</v>
      </c>
      <c r="AB220" s="58">
        <v>4</v>
      </c>
      <c r="AC220">
        <v>0</v>
      </c>
      <c r="AD220">
        <v>3349.7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15179.31</v>
      </c>
      <c r="AN220">
        <v>0</v>
      </c>
      <c r="AO220">
        <v>4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Y220" t="str">
        <f t="shared" ref="AY220" si="47">IFERROR(VLOOKUP(B220,BAZA_KL,2,0),"xxxx")</f>
        <v>xxxx</v>
      </c>
      <c r="BA220" s="77"/>
      <c r="BB220" s="77">
        <v>9</v>
      </c>
      <c r="BC220" s="77"/>
      <c r="BD220" s="77"/>
      <c r="BE220" s="77"/>
    </row>
    <row r="221" spans="1:57" x14ac:dyDescent="0.25">
      <c r="A221" s="25">
        <v>3240517349</v>
      </c>
      <c r="B221">
        <v>2712486</v>
      </c>
      <c r="C221" t="s">
        <v>734</v>
      </c>
      <c r="D221" t="s">
        <v>735</v>
      </c>
      <c r="E221" t="s">
        <v>736</v>
      </c>
      <c r="F221">
        <v>4752851309</v>
      </c>
      <c r="G221" t="s">
        <v>342</v>
      </c>
      <c r="H221" t="s">
        <v>737</v>
      </c>
      <c r="I221">
        <v>2122</v>
      </c>
      <c r="J221" t="s">
        <v>667</v>
      </c>
      <c r="K221" t="s">
        <v>342</v>
      </c>
      <c r="L221" t="s">
        <v>345</v>
      </c>
      <c r="M221">
        <v>2122</v>
      </c>
      <c r="N221">
        <v>7112</v>
      </c>
      <c r="O221" t="s">
        <v>16928</v>
      </c>
      <c r="P221" t="s">
        <v>346</v>
      </c>
      <c r="Q221">
        <v>420400527</v>
      </c>
      <c r="R221">
        <v>1100646</v>
      </c>
      <c r="S221" t="s">
        <v>347</v>
      </c>
      <c r="T221" t="s">
        <v>342</v>
      </c>
      <c r="U221" t="s">
        <v>342</v>
      </c>
      <c r="V221" t="s">
        <v>348</v>
      </c>
      <c r="W221">
        <v>1</v>
      </c>
      <c r="X221" t="s">
        <v>342</v>
      </c>
      <c r="Y221">
        <v>420400527</v>
      </c>
      <c r="Z221">
        <v>45318</v>
      </c>
      <c r="AA221">
        <v>995.4</v>
      </c>
      <c r="AB221" s="58">
        <v>6</v>
      </c>
      <c r="AC221">
        <v>995.4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3758.04</v>
      </c>
      <c r="AN221">
        <v>6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Y221" t="str">
        <f t="shared" ref="AY221:AY233" si="48">IFERROR(VLOOKUP(B221,BAZA_KL,2,0),"xxxx")</f>
        <v>xxxx</v>
      </c>
      <c r="BA221" s="77"/>
      <c r="BB221" s="77">
        <v>2</v>
      </c>
      <c r="BC221" s="77"/>
      <c r="BD221" s="77"/>
      <c r="BE221" s="77"/>
    </row>
    <row r="222" spans="1:57" x14ac:dyDescent="0.25">
      <c r="A222" s="25">
        <v>3240517347</v>
      </c>
      <c r="B222">
        <v>2712486</v>
      </c>
      <c r="C222" t="s">
        <v>734</v>
      </c>
      <c r="D222" t="s">
        <v>735</v>
      </c>
      <c r="E222" t="s">
        <v>736</v>
      </c>
      <c r="F222">
        <v>4752851309</v>
      </c>
      <c r="G222" t="s">
        <v>342</v>
      </c>
      <c r="H222" t="s">
        <v>737</v>
      </c>
      <c r="I222">
        <v>2122</v>
      </c>
      <c r="J222" t="s">
        <v>667</v>
      </c>
      <c r="K222" t="s">
        <v>342</v>
      </c>
      <c r="L222" t="s">
        <v>345</v>
      </c>
      <c r="M222">
        <v>2122</v>
      </c>
      <c r="N222">
        <v>7112</v>
      </c>
      <c r="O222" t="s">
        <v>16928</v>
      </c>
      <c r="P222" t="s">
        <v>346</v>
      </c>
      <c r="Q222">
        <v>420400527</v>
      </c>
      <c r="R222">
        <v>1100646</v>
      </c>
      <c r="S222" t="s">
        <v>347</v>
      </c>
      <c r="T222" t="s">
        <v>342</v>
      </c>
      <c r="U222" t="s">
        <v>342</v>
      </c>
      <c r="V222" t="s">
        <v>348</v>
      </c>
      <c r="W222">
        <v>1</v>
      </c>
      <c r="X222" t="s">
        <v>342</v>
      </c>
      <c r="Y222">
        <v>420400527</v>
      </c>
      <c r="Z222">
        <v>45318</v>
      </c>
      <c r="AA222">
        <v>939.44</v>
      </c>
      <c r="AB222" s="58">
        <v>6</v>
      </c>
      <c r="AC222">
        <v>939.44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4299.82</v>
      </c>
      <c r="AN222">
        <v>6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Y222" t="str">
        <f t="shared" si="48"/>
        <v>xxxx</v>
      </c>
      <c r="BA222" s="77"/>
      <c r="BB222" s="77">
        <v>2</v>
      </c>
      <c r="BC222" s="77"/>
      <c r="BD222" s="77"/>
      <c r="BE222" s="77"/>
    </row>
    <row r="223" spans="1:57" x14ac:dyDescent="0.25">
      <c r="A223" s="25">
        <v>3240517310</v>
      </c>
      <c r="B223">
        <v>2712656</v>
      </c>
      <c r="C223" t="s">
        <v>919</v>
      </c>
      <c r="D223" t="s">
        <v>739</v>
      </c>
      <c r="E223" t="s">
        <v>920</v>
      </c>
      <c r="F223">
        <v>4752848254</v>
      </c>
      <c r="G223" t="s">
        <v>342</v>
      </c>
      <c r="H223">
        <v>75307</v>
      </c>
      <c r="I223">
        <v>2122</v>
      </c>
      <c r="J223" t="s">
        <v>667</v>
      </c>
      <c r="K223" t="s">
        <v>342</v>
      </c>
      <c r="L223" t="s">
        <v>345</v>
      </c>
      <c r="M223">
        <v>2122</v>
      </c>
      <c r="N223">
        <v>7112</v>
      </c>
      <c r="O223" t="s">
        <v>16928</v>
      </c>
      <c r="P223" t="s">
        <v>346</v>
      </c>
      <c r="Q223">
        <v>420400527</v>
      </c>
      <c r="R223">
        <v>1100646</v>
      </c>
      <c r="S223" t="s">
        <v>347</v>
      </c>
      <c r="T223" t="s">
        <v>342</v>
      </c>
      <c r="U223" t="s">
        <v>342</v>
      </c>
      <c r="V223" t="s">
        <v>348</v>
      </c>
      <c r="W223">
        <v>1</v>
      </c>
      <c r="X223" t="s">
        <v>342</v>
      </c>
      <c r="Y223">
        <v>420400527</v>
      </c>
      <c r="Z223">
        <v>45318</v>
      </c>
      <c r="AA223">
        <v>2634.16</v>
      </c>
      <c r="AB223" s="58">
        <v>14</v>
      </c>
      <c r="AC223">
        <v>2634.16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11029.08</v>
      </c>
      <c r="AN223">
        <v>14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Y223" t="str">
        <f t="shared" si="48"/>
        <v>xxxx</v>
      </c>
      <c r="BA223" s="77"/>
      <c r="BB223" s="77">
        <v>6</v>
      </c>
      <c r="BC223" s="77"/>
      <c r="BD223" s="77"/>
      <c r="BE223" s="77"/>
    </row>
    <row r="224" spans="1:57" x14ac:dyDescent="0.25">
      <c r="A224" s="25">
        <v>3240517308</v>
      </c>
      <c r="B224">
        <v>2712656</v>
      </c>
      <c r="C224" t="s">
        <v>919</v>
      </c>
      <c r="D224" t="s">
        <v>739</v>
      </c>
      <c r="E224" t="s">
        <v>920</v>
      </c>
      <c r="F224">
        <v>4752848254</v>
      </c>
      <c r="G224" t="s">
        <v>342</v>
      </c>
      <c r="H224">
        <v>75307</v>
      </c>
      <c r="I224">
        <v>2122</v>
      </c>
      <c r="J224" t="s">
        <v>667</v>
      </c>
      <c r="K224" t="s">
        <v>342</v>
      </c>
      <c r="L224" t="s">
        <v>345</v>
      </c>
      <c r="M224">
        <v>2122</v>
      </c>
      <c r="N224">
        <v>7112</v>
      </c>
      <c r="O224" t="s">
        <v>16928</v>
      </c>
      <c r="P224" t="s">
        <v>346</v>
      </c>
      <c r="Q224">
        <v>420400528</v>
      </c>
      <c r="R224">
        <v>1114079</v>
      </c>
      <c r="S224" t="s">
        <v>702</v>
      </c>
      <c r="T224" t="s">
        <v>342</v>
      </c>
      <c r="U224" t="s">
        <v>342</v>
      </c>
      <c r="V224" t="s">
        <v>348</v>
      </c>
      <c r="W224">
        <v>1</v>
      </c>
      <c r="X224" t="s">
        <v>342</v>
      </c>
      <c r="Y224">
        <v>420400528</v>
      </c>
      <c r="Z224">
        <v>45318</v>
      </c>
      <c r="AA224">
        <v>2200.8000000000002</v>
      </c>
      <c r="AB224" s="58">
        <v>12</v>
      </c>
      <c r="AC224">
        <v>2200.8000000000002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8583.1200000000008</v>
      </c>
      <c r="AN224">
        <v>12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Y224" t="str">
        <f t="shared" si="48"/>
        <v>xxxx</v>
      </c>
      <c r="BA224" s="77"/>
      <c r="BB224" s="77">
        <v>5</v>
      </c>
      <c r="BC224" s="77"/>
      <c r="BD224" s="77"/>
      <c r="BE224" s="77"/>
    </row>
    <row r="225" spans="1:57" x14ac:dyDescent="0.25">
      <c r="A225" s="25">
        <v>3240516585</v>
      </c>
      <c r="B225">
        <v>2713049</v>
      </c>
      <c r="C225" t="s">
        <v>17083</v>
      </c>
      <c r="D225" t="s">
        <v>17084</v>
      </c>
      <c r="E225" t="s">
        <v>17085</v>
      </c>
      <c r="F225" t="s">
        <v>17086</v>
      </c>
      <c r="G225" t="s">
        <v>342</v>
      </c>
      <c r="H225" t="s">
        <v>17087</v>
      </c>
      <c r="I225">
        <v>2034</v>
      </c>
      <c r="J225" t="s">
        <v>772</v>
      </c>
      <c r="K225" t="s">
        <v>342</v>
      </c>
      <c r="L225" t="s">
        <v>345</v>
      </c>
      <c r="M225">
        <v>2034</v>
      </c>
      <c r="N225">
        <v>7330</v>
      </c>
      <c r="O225" t="s">
        <v>16928</v>
      </c>
      <c r="P225" t="s">
        <v>655</v>
      </c>
      <c r="Q225">
        <v>340275793</v>
      </c>
      <c r="R225">
        <v>1100951</v>
      </c>
      <c r="S225" t="s">
        <v>972</v>
      </c>
      <c r="T225" t="s">
        <v>342</v>
      </c>
      <c r="U225" t="s">
        <v>348</v>
      </c>
      <c r="V225" t="s">
        <v>348</v>
      </c>
      <c r="W225">
        <v>1</v>
      </c>
      <c r="X225" t="s">
        <v>1019</v>
      </c>
      <c r="Y225">
        <v>340275793</v>
      </c>
      <c r="Z225">
        <v>45318</v>
      </c>
      <c r="AA225">
        <v>6160</v>
      </c>
      <c r="AB225" s="58">
        <v>0</v>
      </c>
      <c r="AC225">
        <v>0</v>
      </c>
      <c r="AD225">
        <v>0</v>
      </c>
      <c r="AE225">
        <v>0</v>
      </c>
      <c r="AF225">
        <v>0</v>
      </c>
      <c r="AG225">
        <v>6160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6951.8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Y225" t="str">
        <f t="shared" si="48"/>
        <v>xxxx</v>
      </c>
      <c r="BA225" s="77"/>
      <c r="BB225" s="77">
        <v>0</v>
      </c>
      <c r="BC225" s="77"/>
      <c r="BD225" s="77"/>
      <c r="BE225" s="77"/>
    </row>
    <row r="226" spans="1:57" x14ac:dyDescent="0.25">
      <c r="A226" s="25">
        <v>3240516700</v>
      </c>
      <c r="B226">
        <v>2713106</v>
      </c>
      <c r="C226" t="s">
        <v>979</v>
      </c>
      <c r="D226" t="s">
        <v>613</v>
      </c>
      <c r="E226" t="s">
        <v>614</v>
      </c>
      <c r="F226">
        <v>4035402909</v>
      </c>
      <c r="G226" t="s">
        <v>342</v>
      </c>
      <c r="H226">
        <v>8220</v>
      </c>
      <c r="I226">
        <v>2122</v>
      </c>
      <c r="J226" t="s">
        <v>667</v>
      </c>
      <c r="K226" t="s">
        <v>342</v>
      </c>
      <c r="L226" t="s">
        <v>345</v>
      </c>
      <c r="M226">
        <v>2122</v>
      </c>
      <c r="N226">
        <v>7112</v>
      </c>
      <c r="O226" t="s">
        <v>16928</v>
      </c>
      <c r="P226" t="s">
        <v>346</v>
      </c>
      <c r="Q226">
        <v>420400534</v>
      </c>
      <c r="R226">
        <v>1112896</v>
      </c>
      <c r="S226" t="s">
        <v>636</v>
      </c>
      <c r="T226" t="s">
        <v>342</v>
      </c>
      <c r="U226" t="s">
        <v>342</v>
      </c>
      <c r="V226" t="s">
        <v>348</v>
      </c>
      <c r="W226">
        <v>1</v>
      </c>
      <c r="X226" t="s">
        <v>980</v>
      </c>
      <c r="Y226">
        <v>420400534</v>
      </c>
      <c r="Z226">
        <v>45318</v>
      </c>
      <c r="AA226">
        <v>2700</v>
      </c>
      <c r="AB226" s="58">
        <v>17</v>
      </c>
      <c r="AC226">
        <v>2700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13473</v>
      </c>
      <c r="AN226">
        <v>17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Y226" t="str">
        <f t="shared" si="48"/>
        <v>xxxx</v>
      </c>
      <c r="BA226" s="77"/>
      <c r="BB226" s="77">
        <v>6</v>
      </c>
      <c r="BC226" s="77"/>
      <c r="BD226" s="77"/>
      <c r="BE226" s="77"/>
    </row>
    <row r="227" spans="1:57" x14ac:dyDescent="0.25">
      <c r="A227" s="25">
        <v>3240516701</v>
      </c>
      <c r="B227">
        <v>2713107</v>
      </c>
      <c r="C227" t="s">
        <v>1020</v>
      </c>
      <c r="D227" t="s">
        <v>1021</v>
      </c>
      <c r="E227" t="s">
        <v>601</v>
      </c>
      <c r="F227">
        <v>4035402914</v>
      </c>
      <c r="G227" t="s">
        <v>342</v>
      </c>
      <c r="H227">
        <v>4600</v>
      </c>
      <c r="I227">
        <v>2122</v>
      </c>
      <c r="J227" t="s">
        <v>667</v>
      </c>
      <c r="K227" t="s">
        <v>342</v>
      </c>
      <c r="L227" t="s">
        <v>345</v>
      </c>
      <c r="M227">
        <v>2122</v>
      </c>
      <c r="N227">
        <v>7112</v>
      </c>
      <c r="O227" t="s">
        <v>16928</v>
      </c>
      <c r="P227" t="s">
        <v>346</v>
      </c>
      <c r="Q227">
        <v>420400533</v>
      </c>
      <c r="R227">
        <v>1115160</v>
      </c>
      <c r="S227" t="s">
        <v>400</v>
      </c>
      <c r="T227" t="s">
        <v>342</v>
      </c>
      <c r="U227" t="s">
        <v>342</v>
      </c>
      <c r="V227" t="s">
        <v>348</v>
      </c>
      <c r="W227">
        <v>1</v>
      </c>
      <c r="X227" t="s">
        <v>980</v>
      </c>
      <c r="Y227">
        <v>420400533</v>
      </c>
      <c r="Z227">
        <v>45318</v>
      </c>
      <c r="AA227">
        <v>4050</v>
      </c>
      <c r="AB227" s="58">
        <v>23</v>
      </c>
      <c r="AC227">
        <v>4050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20209.5</v>
      </c>
      <c r="AN227">
        <v>23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Y227" t="str">
        <f t="shared" si="48"/>
        <v>xxxx</v>
      </c>
      <c r="BA227" s="77"/>
      <c r="BB227" s="77">
        <v>8</v>
      </c>
      <c r="BC227" s="77"/>
      <c r="BD227" s="77"/>
      <c r="BE227" s="77"/>
    </row>
    <row r="228" spans="1:57" x14ac:dyDescent="0.25">
      <c r="A228" s="25">
        <v>3240517281</v>
      </c>
      <c r="B228">
        <v>2713108</v>
      </c>
      <c r="C228" t="s">
        <v>927</v>
      </c>
      <c r="D228" t="s">
        <v>752</v>
      </c>
      <c r="E228" t="s">
        <v>928</v>
      </c>
      <c r="F228">
        <v>4035665308</v>
      </c>
      <c r="G228" t="s">
        <v>342</v>
      </c>
      <c r="H228">
        <v>7100</v>
      </c>
      <c r="I228">
        <v>2122</v>
      </c>
      <c r="J228" t="s">
        <v>667</v>
      </c>
      <c r="K228" t="s">
        <v>342</v>
      </c>
      <c r="L228" t="s">
        <v>345</v>
      </c>
      <c r="M228">
        <v>2122</v>
      </c>
      <c r="N228">
        <v>7112</v>
      </c>
      <c r="O228" t="s">
        <v>16928</v>
      </c>
      <c r="P228" t="s">
        <v>346</v>
      </c>
      <c r="Q228">
        <v>420400533</v>
      </c>
      <c r="R228">
        <v>1115160</v>
      </c>
      <c r="S228" t="s">
        <v>400</v>
      </c>
      <c r="T228" t="s">
        <v>342</v>
      </c>
      <c r="U228" t="s">
        <v>342</v>
      </c>
      <c r="V228" t="s">
        <v>348</v>
      </c>
      <c r="W228">
        <v>1</v>
      </c>
      <c r="X228" t="s">
        <v>757</v>
      </c>
      <c r="Y228" t="s">
        <v>17088</v>
      </c>
      <c r="Z228">
        <v>45318</v>
      </c>
      <c r="AA228">
        <v>1276.5</v>
      </c>
      <c r="AB228" s="58">
        <v>7</v>
      </c>
      <c r="AC228">
        <v>1276.5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6369.74</v>
      </c>
      <c r="AN228">
        <v>7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Y228" t="str">
        <f t="shared" si="48"/>
        <v>xxxx</v>
      </c>
      <c r="BA228" s="77"/>
      <c r="BB228" s="77">
        <v>3</v>
      </c>
      <c r="BC228" s="77"/>
      <c r="BD228" s="77"/>
      <c r="BE228" s="77"/>
    </row>
    <row r="229" spans="1:57" x14ac:dyDescent="0.25">
      <c r="A229" s="25">
        <v>3240516165</v>
      </c>
      <c r="B229">
        <v>2713214</v>
      </c>
      <c r="C229" t="s">
        <v>981</v>
      </c>
      <c r="D229" t="s">
        <v>982</v>
      </c>
      <c r="E229" t="s">
        <v>983</v>
      </c>
      <c r="F229" t="s">
        <v>342</v>
      </c>
      <c r="G229" t="s">
        <v>342</v>
      </c>
      <c r="H229">
        <v>3106</v>
      </c>
      <c r="I229">
        <v>3063</v>
      </c>
      <c r="J229" t="s">
        <v>417</v>
      </c>
      <c r="K229" t="s">
        <v>342</v>
      </c>
      <c r="L229" t="s">
        <v>345</v>
      </c>
      <c r="M229">
        <v>3063</v>
      </c>
      <c r="N229">
        <v>7112</v>
      </c>
      <c r="O229" t="s">
        <v>16928</v>
      </c>
      <c r="P229" t="s">
        <v>346</v>
      </c>
      <c r="Q229" t="s">
        <v>342</v>
      </c>
      <c r="R229" t="s">
        <v>342</v>
      </c>
      <c r="S229" t="s">
        <v>342</v>
      </c>
      <c r="T229" t="s">
        <v>342</v>
      </c>
      <c r="U229" t="s">
        <v>342</v>
      </c>
      <c r="V229" t="s">
        <v>348</v>
      </c>
      <c r="W229">
        <v>1</v>
      </c>
      <c r="X229" t="s">
        <v>757</v>
      </c>
      <c r="Y229">
        <v>630093670</v>
      </c>
      <c r="Z229">
        <v>45318</v>
      </c>
      <c r="AA229">
        <v>1660</v>
      </c>
      <c r="AB229" s="58">
        <v>3</v>
      </c>
      <c r="AC229">
        <v>1660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6640</v>
      </c>
      <c r="AN229">
        <v>3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83</v>
      </c>
      <c r="AU229">
        <v>0</v>
      </c>
      <c r="AV229">
        <v>0</v>
      </c>
      <c r="AW229">
        <v>0</v>
      </c>
      <c r="AY229" t="str">
        <f t="shared" si="48"/>
        <v>xxxx</v>
      </c>
      <c r="BA229" s="77"/>
      <c r="BB229" s="77">
        <v>4</v>
      </c>
      <c r="BC229" s="77"/>
      <c r="BD229" s="77"/>
      <c r="BE229" s="77"/>
    </row>
    <row r="230" spans="1:57" x14ac:dyDescent="0.25">
      <c r="A230" s="25">
        <v>3240516858</v>
      </c>
      <c r="B230">
        <v>2713761</v>
      </c>
      <c r="C230" t="s">
        <v>1022</v>
      </c>
      <c r="D230" t="s">
        <v>1023</v>
      </c>
      <c r="E230" t="s">
        <v>1024</v>
      </c>
      <c r="F230" t="s">
        <v>17089</v>
      </c>
      <c r="G230" t="s">
        <v>342</v>
      </c>
      <c r="H230" t="s">
        <v>342</v>
      </c>
      <c r="I230">
        <v>2034</v>
      </c>
      <c r="J230" t="s">
        <v>772</v>
      </c>
      <c r="K230" t="s">
        <v>342</v>
      </c>
      <c r="L230" t="s">
        <v>345</v>
      </c>
      <c r="M230">
        <v>2034</v>
      </c>
      <c r="N230">
        <v>7332</v>
      </c>
      <c r="O230" t="s">
        <v>16928</v>
      </c>
      <c r="P230" t="s">
        <v>346</v>
      </c>
      <c r="Q230">
        <v>340275791</v>
      </c>
      <c r="R230">
        <v>1301188</v>
      </c>
      <c r="S230" t="s">
        <v>795</v>
      </c>
      <c r="T230" t="s">
        <v>342</v>
      </c>
      <c r="U230" t="s">
        <v>348</v>
      </c>
      <c r="V230" t="s">
        <v>348</v>
      </c>
      <c r="W230">
        <v>1</v>
      </c>
      <c r="X230" t="s">
        <v>767</v>
      </c>
      <c r="Y230">
        <v>340275791</v>
      </c>
      <c r="Z230">
        <v>45318</v>
      </c>
      <c r="AA230">
        <v>24000</v>
      </c>
      <c r="AB230" s="58">
        <v>0</v>
      </c>
      <c r="AC230">
        <v>0</v>
      </c>
      <c r="AD230">
        <v>0</v>
      </c>
      <c r="AE230">
        <v>0</v>
      </c>
      <c r="AF230">
        <v>0</v>
      </c>
      <c r="AG230">
        <v>24000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22800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Y230" t="str">
        <f t="shared" si="48"/>
        <v>xxxx</v>
      </c>
      <c r="BA230" s="77"/>
      <c r="BB230" s="77">
        <v>0</v>
      </c>
      <c r="BC230" s="77"/>
      <c r="BD230" s="77"/>
      <c r="BE230" s="77"/>
    </row>
    <row r="231" spans="1:57" x14ac:dyDescent="0.25">
      <c r="A231" s="25">
        <v>3240517092</v>
      </c>
      <c r="B231">
        <v>2713934</v>
      </c>
      <c r="C231" t="s">
        <v>932</v>
      </c>
      <c r="D231" t="s">
        <v>933</v>
      </c>
      <c r="E231" t="s">
        <v>934</v>
      </c>
      <c r="F231" t="s">
        <v>17090</v>
      </c>
      <c r="G231" t="s">
        <v>342</v>
      </c>
      <c r="H231" t="s">
        <v>935</v>
      </c>
      <c r="I231">
        <v>2031</v>
      </c>
      <c r="J231" t="s">
        <v>418</v>
      </c>
      <c r="K231" t="s">
        <v>342</v>
      </c>
      <c r="L231" t="s">
        <v>345</v>
      </c>
      <c r="M231">
        <v>2031</v>
      </c>
      <c r="N231">
        <v>7334</v>
      </c>
      <c r="O231" t="s">
        <v>16928</v>
      </c>
      <c r="P231" t="s">
        <v>655</v>
      </c>
      <c r="Q231" t="s">
        <v>342</v>
      </c>
      <c r="R231" t="s">
        <v>342</v>
      </c>
      <c r="S231" t="s">
        <v>342</v>
      </c>
      <c r="T231" t="s">
        <v>342</v>
      </c>
      <c r="U231" t="s">
        <v>342</v>
      </c>
      <c r="V231" t="s">
        <v>348</v>
      </c>
      <c r="W231">
        <v>1</v>
      </c>
      <c r="X231" t="s">
        <v>893</v>
      </c>
      <c r="Y231">
        <v>310505808</v>
      </c>
      <c r="Z231">
        <v>45318</v>
      </c>
      <c r="AA231">
        <v>2217.6</v>
      </c>
      <c r="AB231" s="58">
        <v>4</v>
      </c>
      <c r="AC231">
        <v>0</v>
      </c>
      <c r="AD231">
        <v>0</v>
      </c>
      <c r="AE231">
        <v>0</v>
      </c>
      <c r="AF231">
        <v>0</v>
      </c>
      <c r="AG231">
        <v>2217.6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8517.6</v>
      </c>
      <c r="AN231">
        <v>0</v>
      </c>
      <c r="AO231">
        <v>4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Y231" t="str">
        <f t="shared" si="48"/>
        <v>xxxx</v>
      </c>
      <c r="BA231" s="77"/>
      <c r="BB231" s="77">
        <v>0</v>
      </c>
      <c r="BC231" s="77"/>
      <c r="BD231" s="77"/>
      <c r="BE231" s="77"/>
    </row>
    <row r="232" spans="1:57" x14ac:dyDescent="0.25">
      <c r="A232" s="25">
        <v>3240517196</v>
      </c>
      <c r="B232">
        <v>2713934</v>
      </c>
      <c r="C232" t="s">
        <v>932</v>
      </c>
      <c r="D232" t="s">
        <v>933</v>
      </c>
      <c r="E232" t="s">
        <v>934</v>
      </c>
      <c r="F232" t="s">
        <v>17091</v>
      </c>
      <c r="G232" t="s">
        <v>342</v>
      </c>
      <c r="H232" t="s">
        <v>935</v>
      </c>
      <c r="I232">
        <v>2033</v>
      </c>
      <c r="J232" t="s">
        <v>603</v>
      </c>
      <c r="K232" t="s">
        <v>342</v>
      </c>
      <c r="L232" t="s">
        <v>345</v>
      </c>
      <c r="M232">
        <v>2033</v>
      </c>
      <c r="N232">
        <v>7334</v>
      </c>
      <c r="O232" t="s">
        <v>16928</v>
      </c>
      <c r="P232" t="s">
        <v>655</v>
      </c>
      <c r="Q232" t="s">
        <v>342</v>
      </c>
      <c r="R232" t="s">
        <v>342</v>
      </c>
      <c r="S232" t="s">
        <v>342</v>
      </c>
      <c r="T232" t="s">
        <v>342</v>
      </c>
      <c r="U232" t="s">
        <v>342</v>
      </c>
      <c r="V232" t="s">
        <v>348</v>
      </c>
      <c r="W232">
        <v>1</v>
      </c>
      <c r="X232" t="s">
        <v>17092</v>
      </c>
      <c r="Y232">
        <v>330163561</v>
      </c>
      <c r="Z232">
        <v>45318</v>
      </c>
      <c r="AA232">
        <v>2808</v>
      </c>
      <c r="AB232" s="58">
        <v>4</v>
      </c>
      <c r="AC232">
        <v>0</v>
      </c>
      <c r="AD232">
        <v>0</v>
      </c>
      <c r="AE232">
        <v>0</v>
      </c>
      <c r="AF232">
        <v>0</v>
      </c>
      <c r="AG232">
        <v>2808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34257.599999999999</v>
      </c>
      <c r="AN232">
        <v>0</v>
      </c>
      <c r="AO232">
        <v>4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Y232" t="str">
        <f t="shared" si="48"/>
        <v>xxxx</v>
      </c>
      <c r="BA232" s="77"/>
      <c r="BB232" s="77">
        <v>0</v>
      </c>
      <c r="BC232" s="77"/>
      <c r="BD232" s="77"/>
      <c r="BE232" s="77"/>
    </row>
    <row r="233" spans="1:57" x14ac:dyDescent="0.25">
      <c r="A233" s="25">
        <v>3240517404</v>
      </c>
      <c r="B233">
        <v>2714038</v>
      </c>
      <c r="C233" t="s">
        <v>1025</v>
      </c>
      <c r="D233" t="s">
        <v>1026</v>
      </c>
      <c r="E233" t="s">
        <v>1027</v>
      </c>
      <c r="F233" t="s">
        <v>342</v>
      </c>
      <c r="G233" t="s">
        <v>342</v>
      </c>
      <c r="H233" t="s">
        <v>1028</v>
      </c>
      <c r="I233">
        <v>3063</v>
      </c>
      <c r="J233" t="s">
        <v>417</v>
      </c>
      <c r="K233" t="s">
        <v>342</v>
      </c>
      <c r="L233" t="s">
        <v>345</v>
      </c>
      <c r="M233">
        <v>3063</v>
      </c>
      <c r="N233">
        <v>7112</v>
      </c>
      <c r="O233" t="s">
        <v>16928</v>
      </c>
      <c r="P233" t="s">
        <v>346</v>
      </c>
      <c r="Q233">
        <v>630093667</v>
      </c>
      <c r="R233">
        <v>1113407</v>
      </c>
      <c r="S233" t="s">
        <v>1029</v>
      </c>
      <c r="T233" t="s">
        <v>342</v>
      </c>
      <c r="U233" t="s">
        <v>342</v>
      </c>
      <c r="V233" t="s">
        <v>348</v>
      </c>
      <c r="W233">
        <v>1</v>
      </c>
      <c r="X233" t="s">
        <v>791</v>
      </c>
      <c r="Y233">
        <v>630093667</v>
      </c>
      <c r="Z233">
        <v>45318</v>
      </c>
      <c r="AA233">
        <v>8545.9</v>
      </c>
      <c r="AB233" s="58">
        <v>0</v>
      </c>
      <c r="AC233">
        <v>8545.9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16301.9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17</v>
      </c>
      <c r="AY233" t="str">
        <f t="shared" si="48"/>
        <v>xxxx</v>
      </c>
      <c r="BA233" s="77"/>
      <c r="BB233" s="77">
        <v>17</v>
      </c>
      <c r="BC233" s="77"/>
      <c r="BD233" s="77"/>
      <c r="BE233" s="77"/>
    </row>
    <row r="234" spans="1:57" x14ac:dyDescent="0.25">
      <c r="A234" s="25">
        <v>3240516850</v>
      </c>
      <c r="B234">
        <v>2714240</v>
      </c>
      <c r="C234" t="s">
        <v>17093</v>
      </c>
      <c r="D234" t="s">
        <v>17094</v>
      </c>
      <c r="E234" t="s">
        <v>17095</v>
      </c>
      <c r="F234" t="s">
        <v>17096</v>
      </c>
      <c r="G234" t="s">
        <v>342</v>
      </c>
      <c r="H234" t="s">
        <v>17097</v>
      </c>
      <c r="I234">
        <v>2034</v>
      </c>
      <c r="J234" t="s">
        <v>772</v>
      </c>
      <c r="K234" t="s">
        <v>342</v>
      </c>
      <c r="L234" t="s">
        <v>345</v>
      </c>
      <c r="M234">
        <v>2034</v>
      </c>
      <c r="N234">
        <v>7330</v>
      </c>
      <c r="O234" t="s">
        <v>16928</v>
      </c>
      <c r="P234" t="s">
        <v>655</v>
      </c>
      <c r="Q234">
        <v>340275790</v>
      </c>
      <c r="R234">
        <v>1100951</v>
      </c>
      <c r="S234" t="s">
        <v>972</v>
      </c>
      <c r="T234" t="s">
        <v>342</v>
      </c>
      <c r="U234" t="s">
        <v>348</v>
      </c>
      <c r="V234" t="s">
        <v>348</v>
      </c>
      <c r="W234">
        <v>1</v>
      </c>
      <c r="X234" t="s">
        <v>1019</v>
      </c>
      <c r="Y234">
        <v>340275790</v>
      </c>
      <c r="Z234">
        <v>45318</v>
      </c>
      <c r="AA234">
        <v>8500</v>
      </c>
      <c r="AB234" s="58">
        <v>0</v>
      </c>
      <c r="AC234">
        <v>0</v>
      </c>
      <c r="AD234">
        <v>0</v>
      </c>
      <c r="AE234">
        <v>0</v>
      </c>
      <c r="AF234">
        <v>0</v>
      </c>
      <c r="AG234">
        <v>8500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8670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Y234" t="str">
        <f t="shared" ref="AY234:AY236" si="49">IFERROR(VLOOKUP(B234,BAZA_KL,2,0),"xxxx")</f>
        <v>xxxx</v>
      </c>
      <c r="BA234" s="77"/>
      <c r="BB234" s="77">
        <v>0</v>
      </c>
      <c r="BC234" s="77"/>
      <c r="BD234" s="77"/>
      <c r="BE234" s="77"/>
    </row>
    <row r="235" spans="1:57" x14ac:dyDescent="0.25">
      <c r="A235" s="25">
        <v>3240516851</v>
      </c>
      <c r="B235">
        <v>2714240</v>
      </c>
      <c r="C235" t="s">
        <v>17093</v>
      </c>
      <c r="D235" t="s">
        <v>17094</v>
      </c>
      <c r="E235" t="s">
        <v>17095</v>
      </c>
      <c r="F235" t="s">
        <v>17096</v>
      </c>
      <c r="G235" t="s">
        <v>342</v>
      </c>
      <c r="H235" t="s">
        <v>17097</v>
      </c>
      <c r="I235">
        <v>2032</v>
      </c>
      <c r="J235" t="s">
        <v>632</v>
      </c>
      <c r="K235" t="s">
        <v>342</v>
      </c>
      <c r="L235" t="s">
        <v>345</v>
      </c>
      <c r="M235">
        <v>2032</v>
      </c>
      <c r="N235">
        <v>7330</v>
      </c>
      <c r="O235" t="s">
        <v>16928</v>
      </c>
      <c r="P235" t="s">
        <v>655</v>
      </c>
      <c r="Q235">
        <v>320207399</v>
      </c>
      <c r="R235">
        <v>1100951</v>
      </c>
      <c r="S235" t="s">
        <v>972</v>
      </c>
      <c r="T235" t="s">
        <v>342</v>
      </c>
      <c r="U235" t="s">
        <v>348</v>
      </c>
      <c r="V235" t="s">
        <v>348</v>
      </c>
      <c r="W235">
        <v>1</v>
      </c>
      <c r="X235" t="s">
        <v>1019</v>
      </c>
      <c r="Y235">
        <v>320207399</v>
      </c>
      <c r="Z235">
        <v>45318</v>
      </c>
      <c r="AA235">
        <v>300</v>
      </c>
      <c r="AB235" s="58">
        <v>0</v>
      </c>
      <c r="AC235">
        <v>0</v>
      </c>
      <c r="AD235">
        <v>0</v>
      </c>
      <c r="AE235">
        <v>0</v>
      </c>
      <c r="AF235">
        <v>0</v>
      </c>
      <c r="AG235">
        <v>300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306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Y235" t="str">
        <f t="shared" si="49"/>
        <v>xxxx</v>
      </c>
      <c r="BA235" s="77"/>
      <c r="BB235" s="77">
        <v>0</v>
      </c>
      <c r="BC235" s="77"/>
      <c r="BD235" s="77"/>
      <c r="BE235" s="77"/>
    </row>
    <row r="236" spans="1:57" x14ac:dyDescent="0.25">
      <c r="A236" s="25">
        <v>3240516084</v>
      </c>
      <c r="B236">
        <v>2714397</v>
      </c>
      <c r="C236" t="s">
        <v>17029</v>
      </c>
      <c r="D236" t="s">
        <v>17030</v>
      </c>
      <c r="E236" t="s">
        <v>17030</v>
      </c>
      <c r="F236">
        <v>2106277</v>
      </c>
      <c r="G236" t="s">
        <v>342</v>
      </c>
      <c r="H236">
        <v>8630</v>
      </c>
      <c r="I236">
        <v>2122</v>
      </c>
      <c r="J236" t="s">
        <v>667</v>
      </c>
      <c r="K236" t="s">
        <v>342</v>
      </c>
      <c r="L236" t="s">
        <v>345</v>
      </c>
      <c r="M236">
        <v>2122</v>
      </c>
      <c r="N236">
        <v>7113</v>
      </c>
      <c r="O236" t="s">
        <v>16928</v>
      </c>
      <c r="P236" t="s">
        <v>346</v>
      </c>
      <c r="Q236" t="s">
        <v>342</v>
      </c>
      <c r="R236" t="s">
        <v>342</v>
      </c>
      <c r="S236" t="s">
        <v>342</v>
      </c>
      <c r="T236" t="s">
        <v>342</v>
      </c>
      <c r="U236" t="s">
        <v>342</v>
      </c>
      <c r="V236" t="s">
        <v>348</v>
      </c>
      <c r="W236">
        <v>1</v>
      </c>
      <c r="X236" t="s">
        <v>757</v>
      </c>
      <c r="Y236">
        <v>420400537</v>
      </c>
      <c r="Z236">
        <v>45318</v>
      </c>
      <c r="AA236">
        <v>5760</v>
      </c>
      <c r="AB236" s="58">
        <v>12</v>
      </c>
      <c r="AC236">
        <v>0</v>
      </c>
      <c r="AD236">
        <v>0</v>
      </c>
      <c r="AE236">
        <v>0</v>
      </c>
      <c r="AF236">
        <v>0</v>
      </c>
      <c r="AG236">
        <v>5760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11404.8</v>
      </c>
      <c r="AN236">
        <v>12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Y236" t="str">
        <f t="shared" si="49"/>
        <v>xxxx</v>
      </c>
      <c r="BA236" s="77"/>
      <c r="BB236" s="77">
        <v>0</v>
      </c>
      <c r="BC236" s="77"/>
      <c r="BD236" s="77"/>
      <c r="BE236" s="77"/>
    </row>
    <row r="237" spans="1:57" x14ac:dyDescent="0.25">
      <c r="A237" s="25">
        <v>3240516086</v>
      </c>
      <c r="B237">
        <v>2714397</v>
      </c>
      <c r="C237" t="s">
        <v>17029</v>
      </c>
      <c r="D237" t="s">
        <v>17030</v>
      </c>
      <c r="E237" t="s">
        <v>17030</v>
      </c>
      <c r="F237">
        <v>2102622</v>
      </c>
      <c r="G237" t="s">
        <v>342</v>
      </c>
      <c r="H237">
        <v>8630</v>
      </c>
      <c r="I237">
        <v>2122</v>
      </c>
      <c r="J237" t="s">
        <v>667</v>
      </c>
      <c r="K237" t="s">
        <v>342</v>
      </c>
      <c r="L237" t="s">
        <v>345</v>
      </c>
      <c r="M237">
        <v>2122</v>
      </c>
      <c r="N237">
        <v>7113</v>
      </c>
      <c r="O237" t="s">
        <v>16928</v>
      </c>
      <c r="P237" t="s">
        <v>346</v>
      </c>
      <c r="Q237" t="s">
        <v>342</v>
      </c>
      <c r="R237" t="s">
        <v>342</v>
      </c>
      <c r="S237" t="s">
        <v>342</v>
      </c>
      <c r="T237" t="s">
        <v>342</v>
      </c>
      <c r="U237" t="s">
        <v>342</v>
      </c>
      <c r="V237" t="s">
        <v>348</v>
      </c>
      <c r="W237">
        <v>1</v>
      </c>
      <c r="X237" t="s">
        <v>757</v>
      </c>
      <c r="Y237">
        <v>420400537</v>
      </c>
      <c r="Z237">
        <v>45318</v>
      </c>
      <c r="AA237">
        <v>10080</v>
      </c>
      <c r="AB237" s="58">
        <v>21</v>
      </c>
      <c r="AC237">
        <v>0</v>
      </c>
      <c r="AD237">
        <v>0</v>
      </c>
      <c r="AE237">
        <v>0</v>
      </c>
      <c r="AF237">
        <v>0</v>
      </c>
      <c r="AG237">
        <v>10080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20025.599999999999</v>
      </c>
      <c r="AN237">
        <v>21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Y237" t="str">
        <f t="shared" ref="AY237:AY252" si="50">IFERROR(VLOOKUP(B237,BAZA_KL,2,0),"xxxx")</f>
        <v>xxxx</v>
      </c>
      <c r="BA237" s="77"/>
      <c r="BB237" s="77">
        <v>0</v>
      </c>
      <c r="BC237" s="77"/>
      <c r="BD237" s="77"/>
      <c r="BE237" s="77"/>
    </row>
    <row r="238" spans="1:57" x14ac:dyDescent="0.25">
      <c r="A238" s="25">
        <v>3240513989</v>
      </c>
      <c r="B238">
        <v>2714618</v>
      </c>
      <c r="C238" t="s">
        <v>1263</v>
      </c>
      <c r="D238" t="s">
        <v>1264</v>
      </c>
      <c r="E238" t="s">
        <v>1265</v>
      </c>
      <c r="F238">
        <v>7016363</v>
      </c>
      <c r="G238" t="s">
        <v>342</v>
      </c>
      <c r="H238" t="s">
        <v>791</v>
      </c>
      <c r="I238">
        <v>3063</v>
      </c>
      <c r="J238" t="s">
        <v>417</v>
      </c>
      <c r="K238" t="s">
        <v>342</v>
      </c>
      <c r="L238" t="s">
        <v>345</v>
      </c>
      <c r="M238">
        <v>3063</v>
      </c>
      <c r="N238">
        <v>7113</v>
      </c>
      <c r="O238" t="s">
        <v>16928</v>
      </c>
      <c r="P238" t="s">
        <v>655</v>
      </c>
      <c r="Q238" t="s">
        <v>342</v>
      </c>
      <c r="R238" t="s">
        <v>342</v>
      </c>
      <c r="S238" t="s">
        <v>342</v>
      </c>
      <c r="T238" t="s">
        <v>342</v>
      </c>
      <c r="U238" t="s">
        <v>342</v>
      </c>
      <c r="V238" t="s">
        <v>348</v>
      </c>
      <c r="W238">
        <v>1</v>
      </c>
      <c r="X238" t="s">
        <v>757</v>
      </c>
      <c r="Y238">
        <v>630093668</v>
      </c>
      <c r="Z238">
        <v>45318</v>
      </c>
      <c r="AA238">
        <v>20000</v>
      </c>
      <c r="AB238" s="58">
        <v>25</v>
      </c>
      <c r="AC238">
        <v>0</v>
      </c>
      <c r="AD238">
        <v>0</v>
      </c>
      <c r="AE238">
        <v>0</v>
      </c>
      <c r="AF238">
        <v>0</v>
      </c>
      <c r="AG238">
        <v>20000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49002.45</v>
      </c>
      <c r="AN238">
        <v>0</v>
      </c>
      <c r="AO238">
        <v>25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Y238" t="str">
        <f t="shared" si="50"/>
        <v>xxxx</v>
      </c>
      <c r="BA238" s="77"/>
      <c r="BB238" s="77">
        <v>0</v>
      </c>
      <c r="BC238" s="77"/>
      <c r="BD238" s="77"/>
      <c r="BE238" s="77"/>
    </row>
    <row r="239" spans="1:57" x14ac:dyDescent="0.25">
      <c r="A239" s="25">
        <v>3240517060</v>
      </c>
      <c r="B239">
        <v>2714781</v>
      </c>
      <c r="C239" t="s">
        <v>17098</v>
      </c>
      <c r="D239" t="s">
        <v>17099</v>
      </c>
      <c r="E239" t="s">
        <v>17100</v>
      </c>
      <c r="F239">
        <v>225165</v>
      </c>
      <c r="G239" t="s">
        <v>342</v>
      </c>
      <c r="H239">
        <v>58856</v>
      </c>
      <c r="I239">
        <v>2032</v>
      </c>
      <c r="J239" t="s">
        <v>632</v>
      </c>
      <c r="K239" t="s">
        <v>342</v>
      </c>
      <c r="L239" t="s">
        <v>345</v>
      </c>
      <c r="M239">
        <v>2032</v>
      </c>
      <c r="N239">
        <v>7113</v>
      </c>
      <c r="O239" t="s">
        <v>16928</v>
      </c>
      <c r="P239" t="s">
        <v>346</v>
      </c>
      <c r="Q239" t="s">
        <v>342</v>
      </c>
      <c r="R239" t="s">
        <v>342</v>
      </c>
      <c r="S239" t="s">
        <v>342</v>
      </c>
      <c r="T239" t="s">
        <v>342</v>
      </c>
      <c r="U239" t="s">
        <v>348</v>
      </c>
      <c r="V239" t="s">
        <v>348</v>
      </c>
      <c r="W239">
        <v>1</v>
      </c>
      <c r="X239" t="s">
        <v>17101</v>
      </c>
      <c r="Y239">
        <v>320207391</v>
      </c>
      <c r="Z239">
        <v>45318</v>
      </c>
      <c r="AA239">
        <v>20950</v>
      </c>
      <c r="AB239" s="58">
        <v>28</v>
      </c>
      <c r="AC239">
        <v>0</v>
      </c>
      <c r="AD239">
        <v>0</v>
      </c>
      <c r="AE239">
        <v>0</v>
      </c>
      <c r="AF239">
        <v>0</v>
      </c>
      <c r="AG239">
        <v>20950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18270</v>
      </c>
      <c r="AN239">
        <v>0</v>
      </c>
      <c r="AO239">
        <v>0</v>
      </c>
      <c r="AP239">
        <v>0</v>
      </c>
      <c r="AQ239">
        <v>28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Y239" t="str">
        <f t="shared" si="50"/>
        <v>xxxx</v>
      </c>
      <c r="BA239" s="77"/>
      <c r="BB239" s="77">
        <v>0</v>
      </c>
      <c r="BC239" s="77"/>
      <c r="BD239" s="77"/>
      <c r="BE239" s="77"/>
    </row>
    <row r="240" spans="1:57" x14ac:dyDescent="0.25">
      <c r="A240" s="25">
        <v>3240516021</v>
      </c>
      <c r="B240">
        <v>2300529</v>
      </c>
      <c r="C240" t="s">
        <v>1038</v>
      </c>
      <c r="D240" t="s">
        <v>1039</v>
      </c>
      <c r="E240" t="s">
        <v>1040</v>
      </c>
      <c r="F240" t="s">
        <v>342</v>
      </c>
      <c r="G240" t="s">
        <v>342</v>
      </c>
      <c r="H240" t="s">
        <v>1041</v>
      </c>
      <c r="I240">
        <v>2034</v>
      </c>
      <c r="J240" t="s">
        <v>772</v>
      </c>
      <c r="K240" t="s">
        <v>342</v>
      </c>
      <c r="L240" t="s">
        <v>345</v>
      </c>
      <c r="M240">
        <v>2034</v>
      </c>
      <c r="N240">
        <v>7112</v>
      </c>
      <c r="O240" t="s">
        <v>16928</v>
      </c>
      <c r="P240" t="s">
        <v>346</v>
      </c>
      <c r="Q240">
        <v>340275820</v>
      </c>
      <c r="R240">
        <v>1119632</v>
      </c>
      <c r="S240" t="s">
        <v>1030</v>
      </c>
      <c r="T240" t="s">
        <v>342</v>
      </c>
      <c r="U240" t="s">
        <v>348</v>
      </c>
      <c r="V240" t="s">
        <v>348</v>
      </c>
      <c r="W240">
        <v>1</v>
      </c>
      <c r="X240" t="s">
        <v>342</v>
      </c>
      <c r="Y240" t="s">
        <v>17102</v>
      </c>
      <c r="Z240">
        <v>45319</v>
      </c>
      <c r="AA240">
        <v>8208</v>
      </c>
      <c r="AB240" s="58">
        <v>12</v>
      </c>
      <c r="AC240">
        <v>8208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26235</v>
      </c>
      <c r="AN240">
        <v>0</v>
      </c>
      <c r="AO240">
        <v>0</v>
      </c>
      <c r="AP240">
        <v>0</v>
      </c>
      <c r="AQ240">
        <v>12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Y240" t="str">
        <f t="shared" si="50"/>
        <v>xxxx</v>
      </c>
      <c r="BA240" s="77"/>
      <c r="BB240" s="77">
        <v>16</v>
      </c>
      <c r="BC240" s="77"/>
      <c r="BD240" s="77"/>
      <c r="BE240" s="77"/>
    </row>
    <row r="241" spans="1:57" x14ac:dyDescent="0.25">
      <c r="A241" s="25">
        <v>3240517128</v>
      </c>
      <c r="B241">
        <v>2301483</v>
      </c>
      <c r="C241" t="s">
        <v>405</v>
      </c>
      <c r="D241" t="s">
        <v>389</v>
      </c>
      <c r="E241" t="s">
        <v>406</v>
      </c>
      <c r="F241" t="s">
        <v>17103</v>
      </c>
      <c r="G241" t="s">
        <v>342</v>
      </c>
      <c r="H241">
        <v>2351</v>
      </c>
      <c r="I241">
        <v>3063</v>
      </c>
      <c r="J241" t="s">
        <v>417</v>
      </c>
      <c r="K241" t="s">
        <v>342</v>
      </c>
      <c r="L241" t="s">
        <v>345</v>
      </c>
      <c r="M241">
        <v>3063</v>
      </c>
      <c r="N241">
        <v>7108</v>
      </c>
      <c r="O241" t="s">
        <v>16928</v>
      </c>
      <c r="P241" t="s">
        <v>346</v>
      </c>
      <c r="Q241">
        <v>630093685</v>
      </c>
      <c r="R241">
        <v>1113161</v>
      </c>
      <c r="S241" t="s">
        <v>407</v>
      </c>
      <c r="T241" t="s">
        <v>342</v>
      </c>
      <c r="U241" t="s">
        <v>342</v>
      </c>
      <c r="V241" t="s">
        <v>348</v>
      </c>
      <c r="W241">
        <v>1</v>
      </c>
      <c r="X241" t="s">
        <v>16947</v>
      </c>
      <c r="Y241">
        <v>630093685</v>
      </c>
      <c r="Z241">
        <v>45317</v>
      </c>
      <c r="AA241">
        <v>1814.4</v>
      </c>
      <c r="AB241" s="58">
        <v>6</v>
      </c>
      <c r="AC241">
        <v>0</v>
      </c>
      <c r="AD241">
        <v>1814.4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16601.759999999998</v>
      </c>
      <c r="AN241">
        <v>6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Y241" t="str">
        <f t="shared" si="50"/>
        <v>Węgry</v>
      </c>
      <c r="BA241" s="77"/>
      <c r="BB241" s="77">
        <v>5</v>
      </c>
      <c r="BC241" s="77"/>
      <c r="BD241" s="77"/>
      <c r="BE241" s="77"/>
    </row>
    <row r="242" spans="1:57" x14ac:dyDescent="0.25">
      <c r="A242" s="25">
        <v>3240514292</v>
      </c>
      <c r="B242">
        <v>2302756</v>
      </c>
      <c r="C242" t="s">
        <v>950</v>
      </c>
      <c r="D242" t="s">
        <v>951</v>
      </c>
      <c r="E242" t="s">
        <v>952</v>
      </c>
      <c r="F242">
        <v>4506179426</v>
      </c>
      <c r="G242" t="s">
        <v>342</v>
      </c>
      <c r="H242">
        <v>6295</v>
      </c>
      <c r="I242">
        <v>2121</v>
      </c>
      <c r="J242" t="s">
        <v>358</v>
      </c>
      <c r="K242" t="s">
        <v>342</v>
      </c>
      <c r="L242" t="s">
        <v>345</v>
      </c>
      <c r="M242">
        <v>2121</v>
      </c>
      <c r="N242">
        <v>7108</v>
      </c>
      <c r="O242" t="s">
        <v>16928</v>
      </c>
      <c r="P242" t="s">
        <v>346</v>
      </c>
      <c r="Q242">
        <v>410400604</v>
      </c>
      <c r="R242">
        <v>1119555</v>
      </c>
      <c r="S242" t="s">
        <v>17104</v>
      </c>
      <c r="T242" t="s">
        <v>342</v>
      </c>
      <c r="U242" t="s">
        <v>342</v>
      </c>
      <c r="V242" t="s">
        <v>348</v>
      </c>
      <c r="W242">
        <v>1</v>
      </c>
      <c r="X242" t="s">
        <v>17105</v>
      </c>
      <c r="Y242">
        <v>410400604</v>
      </c>
      <c r="Z242">
        <v>45319</v>
      </c>
      <c r="AA242">
        <v>15379.54</v>
      </c>
      <c r="AB242" s="58">
        <v>21</v>
      </c>
      <c r="AC242">
        <v>0</v>
      </c>
      <c r="AD242">
        <v>15379.54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76646.399999999994</v>
      </c>
      <c r="AN242">
        <v>21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664</v>
      </c>
      <c r="AU242">
        <v>0</v>
      </c>
      <c r="AV242">
        <v>0</v>
      </c>
      <c r="AW242">
        <v>0</v>
      </c>
      <c r="AY242" t="str">
        <f t="shared" si="50"/>
        <v>xxxx</v>
      </c>
      <c r="BA242" s="77"/>
      <c r="BB242" s="77">
        <v>39</v>
      </c>
      <c r="BC242" s="77"/>
      <c r="BD242" s="77"/>
      <c r="BE242" s="77"/>
    </row>
    <row r="243" spans="1:57" x14ac:dyDescent="0.25">
      <c r="A243" s="25">
        <v>3240516676</v>
      </c>
      <c r="B243">
        <v>2701494</v>
      </c>
      <c r="C243" t="s">
        <v>637</v>
      </c>
      <c r="D243" t="s">
        <v>638</v>
      </c>
      <c r="E243" t="s">
        <v>639</v>
      </c>
      <c r="F243">
        <v>4752683474</v>
      </c>
      <c r="G243" t="s">
        <v>342</v>
      </c>
      <c r="H243" t="s">
        <v>640</v>
      </c>
      <c r="I243">
        <v>3063</v>
      </c>
      <c r="J243" t="s">
        <v>417</v>
      </c>
      <c r="K243" t="s">
        <v>342</v>
      </c>
      <c r="L243" t="s">
        <v>345</v>
      </c>
      <c r="M243">
        <v>3063</v>
      </c>
      <c r="N243">
        <v>7108</v>
      </c>
      <c r="O243" t="s">
        <v>16928</v>
      </c>
      <c r="P243" t="s">
        <v>346</v>
      </c>
      <c r="Q243">
        <v>630093679</v>
      </c>
      <c r="R243">
        <v>1112709</v>
      </c>
      <c r="S243" t="s">
        <v>766</v>
      </c>
      <c r="T243" t="s">
        <v>342</v>
      </c>
      <c r="U243" t="s">
        <v>342</v>
      </c>
      <c r="V243" t="s">
        <v>348</v>
      </c>
      <c r="W243">
        <v>1</v>
      </c>
      <c r="X243" t="s">
        <v>342</v>
      </c>
      <c r="Y243" t="s">
        <v>17106</v>
      </c>
      <c r="Z243">
        <v>45319</v>
      </c>
      <c r="AA243">
        <v>3132</v>
      </c>
      <c r="AB243" s="58">
        <v>10</v>
      </c>
      <c r="AC243">
        <v>0</v>
      </c>
      <c r="AD243">
        <v>3132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5388.6</v>
      </c>
      <c r="AN243">
        <v>10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Y243" t="str">
        <f t="shared" si="50"/>
        <v>xxxx</v>
      </c>
      <c r="BA243" s="77"/>
      <c r="BB243" s="77">
        <v>8</v>
      </c>
      <c r="BC243" s="77"/>
      <c r="BD243" s="77"/>
      <c r="BE243" s="77"/>
    </row>
    <row r="244" spans="1:57" x14ac:dyDescent="0.25">
      <c r="A244" s="25">
        <v>3240516727</v>
      </c>
      <c r="B244">
        <v>2702504</v>
      </c>
      <c r="C244" t="s">
        <v>642</v>
      </c>
      <c r="D244" t="s">
        <v>643</v>
      </c>
      <c r="E244" t="s">
        <v>644</v>
      </c>
      <c r="F244" t="s">
        <v>17107</v>
      </c>
      <c r="G244" t="s">
        <v>342</v>
      </c>
      <c r="H244" t="s">
        <v>645</v>
      </c>
      <c r="I244">
        <v>3063</v>
      </c>
      <c r="J244" t="s">
        <v>417</v>
      </c>
      <c r="K244" t="s">
        <v>342</v>
      </c>
      <c r="L244" t="s">
        <v>345</v>
      </c>
      <c r="M244">
        <v>3063</v>
      </c>
      <c r="N244">
        <v>7108</v>
      </c>
      <c r="O244" t="s">
        <v>16928</v>
      </c>
      <c r="P244" t="s">
        <v>346</v>
      </c>
      <c r="Q244">
        <v>630093679</v>
      </c>
      <c r="R244">
        <v>1112709</v>
      </c>
      <c r="S244" t="s">
        <v>766</v>
      </c>
      <c r="T244" t="s">
        <v>342</v>
      </c>
      <c r="U244" t="s">
        <v>342</v>
      </c>
      <c r="V244" t="s">
        <v>348</v>
      </c>
      <c r="W244">
        <v>1</v>
      </c>
      <c r="X244" t="s">
        <v>342</v>
      </c>
      <c r="Y244" t="s">
        <v>17106</v>
      </c>
      <c r="Z244">
        <v>45319</v>
      </c>
      <c r="AA244">
        <v>288</v>
      </c>
      <c r="AB244" s="58">
        <v>1</v>
      </c>
      <c r="AC244">
        <v>0</v>
      </c>
      <c r="AD244">
        <v>288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466.56</v>
      </c>
      <c r="AN244">
        <v>0</v>
      </c>
      <c r="AO244">
        <v>0</v>
      </c>
      <c r="AP244">
        <v>0</v>
      </c>
      <c r="AQ244">
        <v>1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Y244" t="str">
        <f t="shared" si="50"/>
        <v>xxxx</v>
      </c>
      <c r="BA244" s="77"/>
      <c r="BB244" s="77">
        <v>1</v>
      </c>
      <c r="BC244" s="77"/>
      <c r="BD244" s="77"/>
      <c r="BE244" s="77"/>
    </row>
    <row r="245" spans="1:57" x14ac:dyDescent="0.25">
      <c r="A245" s="25">
        <v>3240517334</v>
      </c>
      <c r="B245">
        <v>2702930</v>
      </c>
      <c r="C245" t="s">
        <v>835</v>
      </c>
      <c r="D245" t="s">
        <v>836</v>
      </c>
      <c r="E245" t="s">
        <v>837</v>
      </c>
      <c r="F245">
        <v>7016696</v>
      </c>
      <c r="G245" t="s">
        <v>342</v>
      </c>
      <c r="H245" t="s">
        <v>838</v>
      </c>
      <c r="I245">
        <v>3063</v>
      </c>
      <c r="J245" t="s">
        <v>417</v>
      </c>
      <c r="K245" t="s">
        <v>342</v>
      </c>
      <c r="L245" t="s">
        <v>345</v>
      </c>
      <c r="M245">
        <v>3063</v>
      </c>
      <c r="N245">
        <v>7112</v>
      </c>
      <c r="O245" t="s">
        <v>16928</v>
      </c>
      <c r="P245" t="s">
        <v>655</v>
      </c>
      <c r="Q245" t="s">
        <v>342</v>
      </c>
      <c r="R245" t="s">
        <v>342</v>
      </c>
      <c r="S245" t="s">
        <v>342</v>
      </c>
      <c r="T245" t="s">
        <v>342</v>
      </c>
      <c r="U245" t="s">
        <v>342</v>
      </c>
      <c r="V245" t="s">
        <v>348</v>
      </c>
      <c r="W245">
        <v>1</v>
      </c>
      <c r="X245" t="s">
        <v>757</v>
      </c>
      <c r="Y245">
        <v>630093688</v>
      </c>
      <c r="Z245">
        <v>45319</v>
      </c>
      <c r="AA245">
        <v>18660</v>
      </c>
      <c r="AB245" s="58">
        <v>25</v>
      </c>
      <c r="AC245">
        <v>18660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56264.73</v>
      </c>
      <c r="AN245">
        <v>0</v>
      </c>
      <c r="AO245">
        <v>25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Y245" t="str">
        <f t="shared" si="50"/>
        <v>xxxx</v>
      </c>
      <c r="BA245" s="77"/>
      <c r="BB245" s="77">
        <v>36</v>
      </c>
      <c r="BC245" s="77"/>
      <c r="BD245" s="77"/>
      <c r="BE245" s="77"/>
    </row>
    <row r="246" spans="1:57" x14ac:dyDescent="0.25">
      <c r="A246" s="25">
        <v>3240517129</v>
      </c>
      <c r="B246">
        <v>2707966</v>
      </c>
      <c r="C246" t="s">
        <v>411</v>
      </c>
      <c r="D246" t="s">
        <v>412</v>
      </c>
      <c r="E246" t="s">
        <v>413</v>
      </c>
      <c r="F246" t="s">
        <v>17108</v>
      </c>
      <c r="G246" t="s">
        <v>342</v>
      </c>
      <c r="H246">
        <v>8200</v>
      </c>
      <c r="I246">
        <v>3063</v>
      </c>
      <c r="J246" t="s">
        <v>417</v>
      </c>
      <c r="K246" t="s">
        <v>342</v>
      </c>
      <c r="L246" t="s">
        <v>345</v>
      </c>
      <c r="M246">
        <v>3063</v>
      </c>
      <c r="N246">
        <v>7108</v>
      </c>
      <c r="O246" t="s">
        <v>16928</v>
      </c>
      <c r="P246" t="s">
        <v>346</v>
      </c>
      <c r="Q246">
        <v>630093685</v>
      </c>
      <c r="R246">
        <v>1113161</v>
      </c>
      <c r="S246" t="s">
        <v>407</v>
      </c>
      <c r="T246" t="s">
        <v>342</v>
      </c>
      <c r="U246" t="s">
        <v>342</v>
      </c>
      <c r="V246" t="s">
        <v>348</v>
      </c>
      <c r="W246">
        <v>1</v>
      </c>
      <c r="X246" t="s">
        <v>17109</v>
      </c>
      <c r="Y246">
        <v>630093685</v>
      </c>
      <c r="Z246">
        <v>45317</v>
      </c>
      <c r="AA246">
        <v>1209.5999999999999</v>
      </c>
      <c r="AB246" s="58">
        <v>4</v>
      </c>
      <c r="AC246">
        <v>0</v>
      </c>
      <c r="AD246">
        <v>1209.5999999999999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11067.84</v>
      </c>
      <c r="AN246">
        <v>4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Y246" t="str">
        <f t="shared" si="50"/>
        <v>Węgry</v>
      </c>
      <c r="BA246" s="77"/>
      <c r="BB246" s="77">
        <v>4</v>
      </c>
      <c r="BC246" s="77"/>
      <c r="BD246" s="77"/>
      <c r="BE246" s="77"/>
    </row>
    <row r="247" spans="1:57" x14ac:dyDescent="0.25">
      <c r="A247" s="25">
        <v>3240515265</v>
      </c>
      <c r="B247">
        <v>2708249</v>
      </c>
      <c r="C247" t="s">
        <v>17067</v>
      </c>
      <c r="D247" t="s">
        <v>17068</v>
      </c>
      <c r="E247" t="s">
        <v>17069</v>
      </c>
      <c r="F247" t="s">
        <v>342</v>
      </c>
      <c r="G247" t="s">
        <v>342</v>
      </c>
      <c r="H247">
        <v>300523</v>
      </c>
      <c r="I247">
        <v>2032</v>
      </c>
      <c r="J247" t="s">
        <v>632</v>
      </c>
      <c r="K247" t="s">
        <v>342</v>
      </c>
      <c r="L247" t="s">
        <v>345</v>
      </c>
      <c r="M247">
        <v>2032</v>
      </c>
      <c r="N247">
        <v>7112</v>
      </c>
      <c r="O247" t="s">
        <v>16928</v>
      </c>
      <c r="P247" t="s">
        <v>396</v>
      </c>
      <c r="Q247">
        <v>320207433</v>
      </c>
      <c r="R247">
        <v>1115346</v>
      </c>
      <c r="S247" t="s">
        <v>582</v>
      </c>
      <c r="T247" t="s">
        <v>342</v>
      </c>
      <c r="U247" t="s">
        <v>342</v>
      </c>
      <c r="V247" t="s">
        <v>348</v>
      </c>
      <c r="W247">
        <v>1</v>
      </c>
      <c r="X247" t="s">
        <v>342</v>
      </c>
      <c r="Y247">
        <v>320207433</v>
      </c>
      <c r="Z247">
        <v>45319</v>
      </c>
      <c r="AA247">
        <v>18711</v>
      </c>
      <c r="AB247" s="58">
        <v>0</v>
      </c>
      <c r="AC247">
        <v>18711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3725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59</v>
      </c>
      <c r="AY247" t="str">
        <f t="shared" si="50"/>
        <v>xxxx</v>
      </c>
      <c r="BA247" s="77"/>
      <c r="BB247" s="77">
        <v>36</v>
      </c>
      <c r="BC247" s="77"/>
      <c r="BD247" s="77"/>
      <c r="BE247" s="77"/>
    </row>
    <row r="248" spans="1:57" x14ac:dyDescent="0.25">
      <c r="A248" s="25">
        <v>3240517164</v>
      </c>
      <c r="B248">
        <v>2710999</v>
      </c>
      <c r="C248" t="s">
        <v>725</v>
      </c>
      <c r="D248" t="s">
        <v>726</v>
      </c>
      <c r="E248" t="s">
        <v>727</v>
      </c>
      <c r="F248">
        <v>51228012401</v>
      </c>
      <c r="G248" t="s">
        <v>342</v>
      </c>
      <c r="H248" t="s">
        <v>728</v>
      </c>
      <c r="I248">
        <v>2122</v>
      </c>
      <c r="J248" t="s">
        <v>667</v>
      </c>
      <c r="K248" t="s">
        <v>342</v>
      </c>
      <c r="L248" t="s">
        <v>345</v>
      </c>
      <c r="M248">
        <v>2122</v>
      </c>
      <c r="N248">
        <v>7112</v>
      </c>
      <c r="O248" t="s">
        <v>16928</v>
      </c>
      <c r="P248" t="s">
        <v>346</v>
      </c>
      <c r="Q248">
        <v>420400603</v>
      </c>
      <c r="R248">
        <v>1119981</v>
      </c>
      <c r="S248" t="s">
        <v>781</v>
      </c>
      <c r="T248" t="s">
        <v>342</v>
      </c>
      <c r="U248" t="s">
        <v>342</v>
      </c>
      <c r="V248" t="s">
        <v>348</v>
      </c>
      <c r="W248">
        <v>1</v>
      </c>
      <c r="X248" t="s">
        <v>342</v>
      </c>
      <c r="Y248">
        <v>420400603</v>
      </c>
      <c r="Z248">
        <v>45319</v>
      </c>
      <c r="AA248">
        <v>1536</v>
      </c>
      <c r="AB248" s="58">
        <v>7</v>
      </c>
      <c r="AC248">
        <v>1536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29760</v>
      </c>
      <c r="AN248">
        <v>7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Y248" t="str">
        <f t="shared" si="50"/>
        <v>xxxx</v>
      </c>
      <c r="BA248" s="77"/>
      <c r="BB248" s="77">
        <v>3</v>
      </c>
      <c r="BC248" s="77"/>
      <c r="BD248" s="77"/>
      <c r="BE248" s="77"/>
    </row>
    <row r="249" spans="1:57" x14ac:dyDescent="0.25">
      <c r="A249" s="25">
        <v>3240517163</v>
      </c>
      <c r="B249">
        <v>2710999</v>
      </c>
      <c r="C249" t="s">
        <v>725</v>
      </c>
      <c r="D249" t="s">
        <v>726</v>
      </c>
      <c r="E249" t="s">
        <v>727</v>
      </c>
      <c r="F249">
        <v>51228012401</v>
      </c>
      <c r="G249" t="s">
        <v>342</v>
      </c>
      <c r="H249" t="s">
        <v>728</v>
      </c>
      <c r="I249">
        <v>2122</v>
      </c>
      <c r="J249" t="s">
        <v>667</v>
      </c>
      <c r="K249" t="s">
        <v>342</v>
      </c>
      <c r="L249" t="s">
        <v>345</v>
      </c>
      <c r="M249">
        <v>2122</v>
      </c>
      <c r="N249">
        <v>7112</v>
      </c>
      <c r="O249" t="s">
        <v>16928</v>
      </c>
      <c r="P249" t="s">
        <v>346</v>
      </c>
      <c r="Q249">
        <v>420400603</v>
      </c>
      <c r="R249">
        <v>1119981</v>
      </c>
      <c r="S249" t="s">
        <v>781</v>
      </c>
      <c r="T249" t="s">
        <v>342</v>
      </c>
      <c r="U249" t="s">
        <v>342</v>
      </c>
      <c r="V249" t="s">
        <v>348</v>
      </c>
      <c r="W249">
        <v>1</v>
      </c>
      <c r="X249" t="s">
        <v>342</v>
      </c>
      <c r="Y249">
        <v>420400603</v>
      </c>
      <c r="Z249">
        <v>45319</v>
      </c>
      <c r="AA249">
        <v>3897.52</v>
      </c>
      <c r="AB249" s="58">
        <v>9</v>
      </c>
      <c r="AC249">
        <v>3897.52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71075.72</v>
      </c>
      <c r="AN249">
        <v>9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Y249" t="str">
        <f t="shared" si="50"/>
        <v>xxxx</v>
      </c>
      <c r="BA249" s="77"/>
      <c r="BB249" s="77">
        <v>8</v>
      </c>
      <c r="BC249" s="77"/>
      <c r="BD249" s="77"/>
      <c r="BE249" s="77"/>
    </row>
    <row r="250" spans="1:57" x14ac:dyDescent="0.25">
      <c r="A250" s="25">
        <v>3240517162</v>
      </c>
      <c r="B250">
        <v>2710999</v>
      </c>
      <c r="C250" t="s">
        <v>725</v>
      </c>
      <c r="D250" t="s">
        <v>726</v>
      </c>
      <c r="E250" t="s">
        <v>727</v>
      </c>
      <c r="F250">
        <v>51228012401</v>
      </c>
      <c r="G250" t="s">
        <v>342</v>
      </c>
      <c r="H250" t="s">
        <v>728</v>
      </c>
      <c r="I250">
        <v>2122</v>
      </c>
      <c r="J250" t="s">
        <v>667</v>
      </c>
      <c r="K250" t="s">
        <v>342</v>
      </c>
      <c r="L250" t="s">
        <v>345</v>
      </c>
      <c r="M250">
        <v>2122</v>
      </c>
      <c r="N250">
        <v>7112</v>
      </c>
      <c r="O250" t="s">
        <v>16928</v>
      </c>
      <c r="P250" t="s">
        <v>346</v>
      </c>
      <c r="Q250">
        <v>420400602</v>
      </c>
      <c r="R250">
        <v>1115160</v>
      </c>
      <c r="S250" t="s">
        <v>400</v>
      </c>
      <c r="T250" t="s">
        <v>342</v>
      </c>
      <c r="U250" t="s">
        <v>342</v>
      </c>
      <c r="V250" t="s">
        <v>348</v>
      </c>
      <c r="W250">
        <v>1</v>
      </c>
      <c r="X250" t="s">
        <v>342</v>
      </c>
      <c r="Y250">
        <v>420400602</v>
      </c>
      <c r="Z250">
        <v>45319</v>
      </c>
      <c r="AA250">
        <v>12133.43</v>
      </c>
      <c r="AB250" s="58">
        <v>33</v>
      </c>
      <c r="AC250">
        <v>12133.43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226280.52</v>
      </c>
      <c r="AN250">
        <v>33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Y250" t="str">
        <f t="shared" si="50"/>
        <v>xxxx</v>
      </c>
      <c r="BA250" s="77"/>
      <c r="BB250" s="77">
        <v>24</v>
      </c>
      <c r="BC250" s="77"/>
      <c r="BD250" s="77"/>
      <c r="BE250" s="77"/>
    </row>
    <row r="251" spans="1:57" x14ac:dyDescent="0.25">
      <c r="A251" s="25">
        <v>3240517450</v>
      </c>
      <c r="B251">
        <v>2711707</v>
      </c>
      <c r="C251" t="s">
        <v>17008</v>
      </c>
      <c r="D251" t="s">
        <v>17009</v>
      </c>
      <c r="E251" t="s">
        <v>17010</v>
      </c>
      <c r="F251" t="s">
        <v>342</v>
      </c>
      <c r="G251" t="s">
        <v>342</v>
      </c>
      <c r="H251">
        <v>4214</v>
      </c>
      <c r="I251">
        <v>2032</v>
      </c>
      <c r="J251" t="s">
        <v>632</v>
      </c>
      <c r="K251" t="s">
        <v>342</v>
      </c>
      <c r="L251" t="s">
        <v>345</v>
      </c>
      <c r="M251">
        <v>2032</v>
      </c>
      <c r="N251">
        <v>7112</v>
      </c>
      <c r="O251" t="s">
        <v>16928</v>
      </c>
      <c r="P251" t="s">
        <v>892</v>
      </c>
      <c r="Q251" t="s">
        <v>342</v>
      </c>
      <c r="R251" t="s">
        <v>342</v>
      </c>
      <c r="S251" t="s">
        <v>342</v>
      </c>
      <c r="T251" t="s">
        <v>342</v>
      </c>
      <c r="U251" t="s">
        <v>342</v>
      </c>
      <c r="V251" t="s">
        <v>348</v>
      </c>
      <c r="W251">
        <v>1</v>
      </c>
      <c r="X251" t="s">
        <v>757</v>
      </c>
      <c r="Y251">
        <v>320207440</v>
      </c>
      <c r="Z251">
        <v>45319</v>
      </c>
      <c r="AA251">
        <v>19022.5</v>
      </c>
      <c r="AB251" s="58">
        <v>32</v>
      </c>
      <c r="AC251">
        <v>19022.5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6720</v>
      </c>
      <c r="AN251">
        <v>0</v>
      </c>
      <c r="AO251">
        <v>0</v>
      </c>
      <c r="AP251">
        <v>0</v>
      </c>
      <c r="AQ251">
        <v>32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Y251" t="str">
        <f t="shared" si="50"/>
        <v>xxxx</v>
      </c>
      <c r="BA251" s="77"/>
      <c r="BB251" s="77">
        <v>37</v>
      </c>
      <c r="BC251" s="77"/>
      <c r="BD251" s="77"/>
      <c r="BE251" s="77"/>
    </row>
    <row r="252" spans="1:57" x14ac:dyDescent="0.25">
      <c r="A252" s="25">
        <v>3240516753</v>
      </c>
      <c r="B252">
        <v>2712858</v>
      </c>
      <c r="C252" t="s">
        <v>738</v>
      </c>
      <c r="D252" t="s">
        <v>739</v>
      </c>
      <c r="E252" t="s">
        <v>740</v>
      </c>
      <c r="F252">
        <v>4752754552</v>
      </c>
      <c r="G252" t="s">
        <v>342</v>
      </c>
      <c r="H252">
        <v>75307</v>
      </c>
      <c r="I252">
        <v>3063</v>
      </c>
      <c r="J252" t="s">
        <v>417</v>
      </c>
      <c r="K252" t="s">
        <v>342</v>
      </c>
      <c r="L252" t="s">
        <v>345</v>
      </c>
      <c r="M252">
        <v>3063</v>
      </c>
      <c r="N252">
        <v>7108</v>
      </c>
      <c r="O252" t="s">
        <v>16928</v>
      </c>
      <c r="P252" t="s">
        <v>346</v>
      </c>
      <c r="Q252">
        <v>630093679</v>
      </c>
      <c r="R252">
        <v>1112709</v>
      </c>
      <c r="S252" t="s">
        <v>766</v>
      </c>
      <c r="T252" t="s">
        <v>342</v>
      </c>
      <c r="U252" t="s">
        <v>342</v>
      </c>
      <c r="V252" t="s">
        <v>348</v>
      </c>
      <c r="W252">
        <v>1</v>
      </c>
      <c r="X252" t="s">
        <v>342</v>
      </c>
      <c r="Y252" t="s">
        <v>17110</v>
      </c>
      <c r="Z252">
        <v>45319</v>
      </c>
      <c r="AA252">
        <v>504</v>
      </c>
      <c r="AB252" s="58">
        <v>2</v>
      </c>
      <c r="AC252">
        <v>0</v>
      </c>
      <c r="AD252">
        <v>504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840</v>
      </c>
      <c r="AN252">
        <v>2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Y252" t="str">
        <f t="shared" si="50"/>
        <v>xxxx</v>
      </c>
      <c r="BA252" s="77"/>
      <c r="BB252" s="77">
        <v>2</v>
      </c>
      <c r="BC252" s="77"/>
      <c r="BD252" s="77"/>
      <c r="BE252" s="77"/>
    </row>
    <row r="253" spans="1:57" x14ac:dyDescent="0.25">
      <c r="A253" s="25">
        <v>3240516883</v>
      </c>
      <c r="B253">
        <v>2714740</v>
      </c>
      <c r="C253" t="s">
        <v>17037</v>
      </c>
      <c r="D253" t="s">
        <v>17038</v>
      </c>
      <c r="E253" t="s">
        <v>17039</v>
      </c>
      <c r="F253">
        <v>1710143</v>
      </c>
      <c r="G253" t="s">
        <v>342</v>
      </c>
      <c r="H253">
        <v>53282</v>
      </c>
      <c r="I253">
        <v>3063</v>
      </c>
      <c r="J253" t="s">
        <v>417</v>
      </c>
      <c r="K253" t="s">
        <v>342</v>
      </c>
      <c r="L253" t="s">
        <v>345</v>
      </c>
      <c r="M253">
        <v>3063</v>
      </c>
      <c r="N253">
        <v>7108</v>
      </c>
      <c r="O253" t="s">
        <v>16928</v>
      </c>
      <c r="P253" t="s">
        <v>346</v>
      </c>
      <c r="Q253">
        <v>630093679</v>
      </c>
      <c r="R253">
        <v>1112709</v>
      </c>
      <c r="S253" t="s">
        <v>766</v>
      </c>
      <c r="T253" t="s">
        <v>342</v>
      </c>
      <c r="U253" t="s">
        <v>342</v>
      </c>
      <c r="V253" t="s">
        <v>348</v>
      </c>
      <c r="W253">
        <v>1</v>
      </c>
      <c r="X253" t="s">
        <v>342</v>
      </c>
      <c r="Y253" t="s">
        <v>17111</v>
      </c>
      <c r="Z253">
        <v>45319</v>
      </c>
      <c r="AA253">
        <v>2160</v>
      </c>
      <c r="AB253" s="58">
        <v>7</v>
      </c>
      <c r="AC253">
        <v>0</v>
      </c>
      <c r="AD253">
        <v>2160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3576.96</v>
      </c>
      <c r="AN253">
        <v>7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Y253" t="str">
        <f t="shared" ref="AY253:AY256" si="51">IFERROR(VLOOKUP(B253,BAZA_KL,2,0),"xxxx")</f>
        <v>xxxx</v>
      </c>
      <c r="BA253" s="77"/>
      <c r="BB253" s="77">
        <v>6</v>
      </c>
      <c r="BC253" s="77"/>
      <c r="BD253" s="77"/>
      <c r="BE253" s="77"/>
    </row>
    <row r="254" spans="1:57" x14ac:dyDescent="0.25">
      <c r="A254" s="25">
        <v>3240516111</v>
      </c>
      <c r="B254">
        <v>2300052</v>
      </c>
      <c r="C254" t="s">
        <v>578</v>
      </c>
      <c r="D254" t="s">
        <v>579</v>
      </c>
      <c r="E254" t="s">
        <v>580</v>
      </c>
      <c r="F254">
        <v>37560</v>
      </c>
      <c r="G254" t="s">
        <v>342</v>
      </c>
      <c r="H254" t="s">
        <v>581</v>
      </c>
      <c r="I254">
        <v>2032</v>
      </c>
      <c r="J254">
        <v>3</v>
      </c>
      <c r="K254" t="s">
        <v>344</v>
      </c>
      <c r="L254" t="s">
        <v>345</v>
      </c>
      <c r="M254">
        <v>2032</v>
      </c>
      <c r="N254">
        <v>7108</v>
      </c>
      <c r="O254" t="s">
        <v>16928</v>
      </c>
      <c r="P254" t="s">
        <v>346</v>
      </c>
      <c r="Q254">
        <v>320207457</v>
      </c>
      <c r="R254">
        <v>1115346</v>
      </c>
      <c r="S254" t="s">
        <v>582</v>
      </c>
      <c r="T254" t="s">
        <v>342</v>
      </c>
      <c r="U254" t="s">
        <v>342</v>
      </c>
      <c r="V254" t="s">
        <v>348</v>
      </c>
      <c r="W254">
        <v>1</v>
      </c>
      <c r="X254" t="s">
        <v>17112</v>
      </c>
      <c r="Y254">
        <v>320207457</v>
      </c>
      <c r="Z254">
        <v>45320</v>
      </c>
      <c r="AA254">
        <v>538.21</v>
      </c>
      <c r="AB254" s="58">
        <v>2</v>
      </c>
      <c r="AC254">
        <v>0</v>
      </c>
      <c r="AD254">
        <v>538.21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2363</v>
      </c>
      <c r="AN254">
        <v>2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Y254" t="str">
        <f t="shared" si="51"/>
        <v>xxxx</v>
      </c>
      <c r="BA254" s="77"/>
      <c r="BB254" s="77">
        <v>2</v>
      </c>
      <c r="BC254" s="77"/>
      <c r="BD254" s="77"/>
      <c r="BE254" s="77"/>
    </row>
    <row r="255" spans="1:57" x14ac:dyDescent="0.25">
      <c r="A255" s="25">
        <v>3240516110</v>
      </c>
      <c r="B255">
        <v>2300052</v>
      </c>
      <c r="C255" t="s">
        <v>578</v>
      </c>
      <c r="D255" t="s">
        <v>579</v>
      </c>
      <c r="E255" t="s">
        <v>580</v>
      </c>
      <c r="F255">
        <v>37560</v>
      </c>
      <c r="G255" t="s">
        <v>342</v>
      </c>
      <c r="H255" t="s">
        <v>581</v>
      </c>
      <c r="I255">
        <v>1505</v>
      </c>
      <c r="J255" t="s">
        <v>368</v>
      </c>
      <c r="K255" t="s">
        <v>344</v>
      </c>
      <c r="L255" t="s">
        <v>345</v>
      </c>
      <c r="M255">
        <v>1505</v>
      </c>
      <c r="N255">
        <v>7108</v>
      </c>
      <c r="O255" t="s">
        <v>16928</v>
      </c>
      <c r="P255" t="s">
        <v>346</v>
      </c>
      <c r="Q255">
        <v>160175842</v>
      </c>
      <c r="R255">
        <v>1117398</v>
      </c>
      <c r="S255" t="s">
        <v>589</v>
      </c>
      <c r="T255" t="s">
        <v>342</v>
      </c>
      <c r="U255" t="s">
        <v>342</v>
      </c>
      <c r="V255" t="s">
        <v>348</v>
      </c>
      <c r="W255">
        <v>1</v>
      </c>
      <c r="X255" t="s">
        <v>17113</v>
      </c>
      <c r="Y255">
        <v>160175842</v>
      </c>
      <c r="Z255">
        <v>45320</v>
      </c>
      <c r="AA255">
        <v>2034.79</v>
      </c>
      <c r="AB255" s="58">
        <v>6</v>
      </c>
      <c r="AC255">
        <v>0</v>
      </c>
      <c r="AD255">
        <v>2034.79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7459.58</v>
      </c>
      <c r="AN255">
        <v>6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Y255" t="str">
        <f t="shared" si="51"/>
        <v>xxxx</v>
      </c>
      <c r="BA255" s="77"/>
      <c r="BB255" s="77">
        <v>6</v>
      </c>
      <c r="BC255" s="77"/>
      <c r="BD255" s="77"/>
      <c r="BE255" s="77"/>
    </row>
    <row r="256" spans="1:57" x14ac:dyDescent="0.25">
      <c r="A256" s="25">
        <v>3240516915</v>
      </c>
      <c r="B256">
        <v>2300255</v>
      </c>
      <c r="C256" t="s">
        <v>584</v>
      </c>
      <c r="D256" t="s">
        <v>585</v>
      </c>
      <c r="E256" t="s">
        <v>586</v>
      </c>
      <c r="F256" t="s">
        <v>342</v>
      </c>
      <c r="G256" t="s">
        <v>342</v>
      </c>
      <c r="H256">
        <v>10000</v>
      </c>
      <c r="I256">
        <v>1504</v>
      </c>
      <c r="J256">
        <v>4</v>
      </c>
      <c r="K256" t="s">
        <v>344</v>
      </c>
      <c r="L256" t="s">
        <v>345</v>
      </c>
      <c r="M256">
        <v>1504</v>
      </c>
      <c r="N256">
        <v>7108</v>
      </c>
      <c r="O256" t="s">
        <v>16928</v>
      </c>
      <c r="P256" t="s">
        <v>346</v>
      </c>
      <c r="Q256">
        <v>140206010</v>
      </c>
      <c r="R256">
        <v>1101346</v>
      </c>
      <c r="S256" t="s">
        <v>404</v>
      </c>
      <c r="T256" t="s">
        <v>342</v>
      </c>
      <c r="U256" t="s">
        <v>342</v>
      </c>
      <c r="V256" t="s">
        <v>348</v>
      </c>
      <c r="W256">
        <v>1</v>
      </c>
      <c r="X256" t="s">
        <v>342</v>
      </c>
      <c r="Y256">
        <v>140206010</v>
      </c>
      <c r="Z256">
        <v>45320</v>
      </c>
      <c r="AA256">
        <v>501.6</v>
      </c>
      <c r="AB256" s="58">
        <v>1</v>
      </c>
      <c r="AC256">
        <v>0</v>
      </c>
      <c r="AD256">
        <v>501.6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1434.4</v>
      </c>
      <c r="AN256">
        <v>0</v>
      </c>
      <c r="AO256">
        <v>0</v>
      </c>
      <c r="AP256">
        <v>0</v>
      </c>
      <c r="AQ256">
        <v>1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Y256" t="str">
        <f t="shared" si="51"/>
        <v>Republ. Czeska</v>
      </c>
      <c r="BA256" s="77"/>
      <c r="BB256" s="77">
        <v>2</v>
      </c>
      <c r="BC256" s="77"/>
      <c r="BD256" s="77"/>
      <c r="BE256" s="77"/>
    </row>
    <row r="257" spans="1:57" x14ac:dyDescent="0.25">
      <c r="A257" s="25">
        <v>3240516330</v>
      </c>
      <c r="B257">
        <v>2300255</v>
      </c>
      <c r="C257" t="s">
        <v>584</v>
      </c>
      <c r="D257" t="s">
        <v>585</v>
      </c>
      <c r="E257" t="s">
        <v>586</v>
      </c>
      <c r="F257" t="s">
        <v>342</v>
      </c>
      <c r="G257" t="s">
        <v>342</v>
      </c>
      <c r="H257">
        <v>10000</v>
      </c>
      <c r="I257">
        <v>1503</v>
      </c>
      <c r="J257" t="s">
        <v>418</v>
      </c>
      <c r="K257" t="s">
        <v>342</v>
      </c>
      <c r="L257" t="s">
        <v>345</v>
      </c>
      <c r="M257">
        <v>1503</v>
      </c>
      <c r="N257">
        <v>7108</v>
      </c>
      <c r="O257" t="s">
        <v>16928</v>
      </c>
      <c r="P257" t="s">
        <v>346</v>
      </c>
      <c r="Q257">
        <v>524012701</v>
      </c>
      <c r="R257">
        <v>1111534</v>
      </c>
      <c r="S257" t="s">
        <v>419</v>
      </c>
      <c r="T257" t="s">
        <v>342</v>
      </c>
      <c r="U257" t="s">
        <v>342</v>
      </c>
      <c r="V257" t="s">
        <v>348</v>
      </c>
      <c r="W257">
        <v>1</v>
      </c>
      <c r="X257" t="s">
        <v>342</v>
      </c>
      <c r="Y257" t="s">
        <v>17114</v>
      </c>
      <c r="Z257">
        <v>45320</v>
      </c>
      <c r="AA257">
        <v>358.74</v>
      </c>
      <c r="AB257" s="58">
        <v>1</v>
      </c>
      <c r="AC257">
        <v>0</v>
      </c>
      <c r="AD257">
        <v>358.74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1325.5</v>
      </c>
      <c r="AN257">
        <v>1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Y257" t="str">
        <f t="shared" ref="AY257:AY270" si="52">IFERROR(VLOOKUP(B257,BAZA_KL,2,0),"xxxx")</f>
        <v>Republ. Czeska</v>
      </c>
      <c r="BA257" s="77"/>
      <c r="BB257" s="77">
        <v>1</v>
      </c>
      <c r="BC257" s="77"/>
      <c r="BD257" s="77"/>
      <c r="BE257" s="77"/>
    </row>
    <row r="258" spans="1:57" x14ac:dyDescent="0.25">
      <c r="A258" s="25">
        <v>3240517009</v>
      </c>
      <c r="B258">
        <v>2300255</v>
      </c>
      <c r="C258" t="s">
        <v>584</v>
      </c>
      <c r="D258" t="s">
        <v>585</v>
      </c>
      <c r="E258" t="s">
        <v>586</v>
      </c>
      <c r="F258" t="s">
        <v>342</v>
      </c>
      <c r="G258" t="s">
        <v>342</v>
      </c>
      <c r="H258">
        <v>10000</v>
      </c>
      <c r="I258">
        <v>1505</v>
      </c>
      <c r="J258">
        <v>4</v>
      </c>
      <c r="K258" t="s">
        <v>344</v>
      </c>
      <c r="L258" t="s">
        <v>345</v>
      </c>
      <c r="M258">
        <v>1505</v>
      </c>
      <c r="N258">
        <v>7108</v>
      </c>
      <c r="O258" t="s">
        <v>16928</v>
      </c>
      <c r="P258" t="s">
        <v>346</v>
      </c>
      <c r="Q258">
        <v>160175831</v>
      </c>
      <c r="R258">
        <v>1103452</v>
      </c>
      <c r="S258" t="s">
        <v>583</v>
      </c>
      <c r="T258" t="s">
        <v>342</v>
      </c>
      <c r="U258" t="s">
        <v>342</v>
      </c>
      <c r="V258" t="s">
        <v>348</v>
      </c>
      <c r="W258">
        <v>1</v>
      </c>
      <c r="X258" t="s">
        <v>342</v>
      </c>
      <c r="Y258">
        <v>160175831</v>
      </c>
      <c r="Z258">
        <v>45320</v>
      </c>
      <c r="AA258">
        <v>209.46</v>
      </c>
      <c r="AB258" s="58">
        <v>1</v>
      </c>
      <c r="AC258">
        <v>0</v>
      </c>
      <c r="AD258">
        <v>209.46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962</v>
      </c>
      <c r="AN258">
        <v>1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Y258" t="str">
        <f t="shared" si="52"/>
        <v>Republ. Czeska</v>
      </c>
      <c r="BA258" s="77"/>
      <c r="BB258" s="77">
        <v>1</v>
      </c>
      <c r="BC258" s="77"/>
      <c r="BD258" s="77"/>
      <c r="BE258" s="77"/>
    </row>
    <row r="259" spans="1:57" x14ac:dyDescent="0.25">
      <c r="A259" s="25">
        <v>3240517011</v>
      </c>
      <c r="B259">
        <v>2300255</v>
      </c>
      <c r="C259" t="s">
        <v>584</v>
      </c>
      <c r="D259" t="s">
        <v>585</v>
      </c>
      <c r="E259" t="s">
        <v>586</v>
      </c>
      <c r="F259" t="s">
        <v>342</v>
      </c>
      <c r="G259" t="s">
        <v>342</v>
      </c>
      <c r="H259">
        <v>10000</v>
      </c>
      <c r="I259">
        <v>2032</v>
      </c>
      <c r="J259">
        <v>4</v>
      </c>
      <c r="K259" t="s">
        <v>344</v>
      </c>
      <c r="L259" t="s">
        <v>345</v>
      </c>
      <c r="M259">
        <v>2032</v>
      </c>
      <c r="N259">
        <v>7108</v>
      </c>
      <c r="O259" t="s">
        <v>16928</v>
      </c>
      <c r="P259" t="s">
        <v>346</v>
      </c>
      <c r="Q259">
        <v>320207455</v>
      </c>
      <c r="R259">
        <v>1111154</v>
      </c>
      <c r="S259" t="s">
        <v>810</v>
      </c>
      <c r="T259" t="s">
        <v>342</v>
      </c>
      <c r="U259" t="s">
        <v>342</v>
      </c>
      <c r="V259" t="s">
        <v>348</v>
      </c>
      <c r="W259">
        <v>1</v>
      </c>
      <c r="X259" t="s">
        <v>342</v>
      </c>
      <c r="Y259">
        <v>320207455</v>
      </c>
      <c r="Z259">
        <v>45320</v>
      </c>
      <c r="AA259">
        <v>309.12</v>
      </c>
      <c r="AB259" s="58">
        <v>1</v>
      </c>
      <c r="AC259">
        <v>0</v>
      </c>
      <c r="AD259">
        <v>309.12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1317</v>
      </c>
      <c r="AN259">
        <v>1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Y259" t="str">
        <f t="shared" si="52"/>
        <v>Republ. Czeska</v>
      </c>
      <c r="BA259" s="77"/>
      <c r="BB259" s="77">
        <v>1</v>
      </c>
      <c r="BC259" s="77"/>
      <c r="BD259" s="77"/>
      <c r="BE259" s="77"/>
    </row>
    <row r="260" spans="1:57" x14ac:dyDescent="0.25">
      <c r="A260" s="25">
        <v>3240516329</v>
      </c>
      <c r="B260">
        <v>2300255</v>
      </c>
      <c r="C260" t="s">
        <v>584</v>
      </c>
      <c r="D260" t="s">
        <v>585</v>
      </c>
      <c r="E260" t="s">
        <v>586</v>
      </c>
      <c r="F260" t="s">
        <v>342</v>
      </c>
      <c r="G260" t="s">
        <v>342</v>
      </c>
      <c r="H260">
        <v>10000</v>
      </c>
      <c r="I260">
        <v>3063</v>
      </c>
      <c r="J260" t="s">
        <v>417</v>
      </c>
      <c r="K260" t="s">
        <v>342</v>
      </c>
      <c r="L260" t="s">
        <v>345</v>
      </c>
      <c r="M260">
        <v>3063</v>
      </c>
      <c r="N260">
        <v>7108</v>
      </c>
      <c r="O260" t="s">
        <v>16928</v>
      </c>
      <c r="P260" t="s">
        <v>346</v>
      </c>
      <c r="Q260">
        <v>630093700</v>
      </c>
      <c r="R260">
        <v>1113161</v>
      </c>
      <c r="S260" t="s">
        <v>407</v>
      </c>
      <c r="T260" t="s">
        <v>342</v>
      </c>
      <c r="U260" t="s">
        <v>342</v>
      </c>
      <c r="V260" t="s">
        <v>348</v>
      </c>
      <c r="W260">
        <v>1</v>
      </c>
      <c r="X260" t="s">
        <v>342</v>
      </c>
      <c r="Y260">
        <v>630093700</v>
      </c>
      <c r="Z260">
        <v>45320</v>
      </c>
      <c r="AA260">
        <v>6204</v>
      </c>
      <c r="AB260" s="58">
        <v>12</v>
      </c>
      <c r="AC260">
        <v>0</v>
      </c>
      <c r="AD260">
        <v>6204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9144</v>
      </c>
      <c r="AN260">
        <v>10</v>
      </c>
      <c r="AO260">
        <v>0</v>
      </c>
      <c r="AP260">
        <v>0</v>
      </c>
      <c r="AQ260">
        <v>2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Y260" t="str">
        <f t="shared" si="52"/>
        <v>Republ. Czeska</v>
      </c>
      <c r="BA260" s="77"/>
      <c r="BB260" s="77">
        <v>16</v>
      </c>
      <c r="BC260" s="77"/>
      <c r="BD260" s="77"/>
      <c r="BE260" s="77"/>
    </row>
    <row r="261" spans="1:57" x14ac:dyDescent="0.25">
      <c r="A261" s="25">
        <v>3240517012</v>
      </c>
      <c r="B261">
        <v>2300255</v>
      </c>
      <c r="C261" t="s">
        <v>584</v>
      </c>
      <c r="D261" t="s">
        <v>585</v>
      </c>
      <c r="E261" t="s">
        <v>586</v>
      </c>
      <c r="F261" t="s">
        <v>342</v>
      </c>
      <c r="G261" t="s">
        <v>342</v>
      </c>
      <c r="H261">
        <v>10000</v>
      </c>
      <c r="I261">
        <v>2121</v>
      </c>
      <c r="J261">
        <v>4</v>
      </c>
      <c r="K261" t="s">
        <v>344</v>
      </c>
      <c r="L261" t="s">
        <v>345</v>
      </c>
      <c r="M261">
        <v>2121</v>
      </c>
      <c r="N261">
        <v>7108</v>
      </c>
      <c r="O261" t="s">
        <v>16928</v>
      </c>
      <c r="P261" t="s">
        <v>346</v>
      </c>
      <c r="Q261">
        <v>410400703</v>
      </c>
      <c r="R261">
        <v>1119555</v>
      </c>
      <c r="S261" t="s">
        <v>17104</v>
      </c>
      <c r="T261" t="s">
        <v>342</v>
      </c>
      <c r="U261" t="s">
        <v>342</v>
      </c>
      <c r="V261" t="s">
        <v>348</v>
      </c>
      <c r="W261">
        <v>1</v>
      </c>
      <c r="X261" t="s">
        <v>342</v>
      </c>
      <c r="Y261">
        <v>410400703</v>
      </c>
      <c r="Z261">
        <v>45320</v>
      </c>
      <c r="AA261">
        <v>204</v>
      </c>
      <c r="AB261" s="58">
        <v>1</v>
      </c>
      <c r="AC261">
        <v>0</v>
      </c>
      <c r="AD261">
        <v>204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1074</v>
      </c>
      <c r="AN261">
        <v>1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Y261" t="str">
        <f t="shared" si="52"/>
        <v>Republ. Czeska</v>
      </c>
      <c r="BA261" s="77"/>
      <c r="BB261" s="77">
        <v>1</v>
      </c>
      <c r="BC261" s="77"/>
      <c r="BD261" s="77"/>
      <c r="BE261" s="77"/>
    </row>
    <row r="262" spans="1:57" x14ac:dyDescent="0.25">
      <c r="A262" s="25">
        <v>3240516152</v>
      </c>
      <c r="B262">
        <v>2300412</v>
      </c>
      <c r="C262" t="s">
        <v>339</v>
      </c>
      <c r="D262" t="s">
        <v>340</v>
      </c>
      <c r="E262" t="s">
        <v>341</v>
      </c>
      <c r="F262">
        <v>20240002259</v>
      </c>
      <c r="G262" t="s">
        <v>342</v>
      </c>
      <c r="H262" t="s">
        <v>343</v>
      </c>
      <c r="I262">
        <v>1503</v>
      </c>
      <c r="J262" t="s">
        <v>418</v>
      </c>
      <c r="K262" t="s">
        <v>342</v>
      </c>
      <c r="L262" t="s">
        <v>345</v>
      </c>
      <c r="M262">
        <v>1503</v>
      </c>
      <c r="N262">
        <v>7108</v>
      </c>
      <c r="O262" t="s">
        <v>16928</v>
      </c>
      <c r="P262" t="s">
        <v>346</v>
      </c>
      <c r="Q262">
        <v>524012707</v>
      </c>
      <c r="R262">
        <v>1111534</v>
      </c>
      <c r="S262" t="s">
        <v>419</v>
      </c>
      <c r="T262" t="s">
        <v>342</v>
      </c>
      <c r="U262" t="s">
        <v>342</v>
      </c>
      <c r="V262" t="s">
        <v>348</v>
      </c>
      <c r="W262">
        <v>1</v>
      </c>
      <c r="X262" t="s">
        <v>342</v>
      </c>
      <c r="Y262">
        <v>524012707</v>
      </c>
      <c r="Z262">
        <v>45293</v>
      </c>
      <c r="AA262">
        <v>1694.39</v>
      </c>
      <c r="AB262" s="58">
        <v>5</v>
      </c>
      <c r="AC262">
        <v>0</v>
      </c>
      <c r="AD262">
        <v>1610.39</v>
      </c>
      <c r="AE262">
        <v>0</v>
      </c>
      <c r="AF262">
        <v>0</v>
      </c>
      <c r="AG262">
        <v>0</v>
      </c>
      <c r="AH262">
        <v>84</v>
      </c>
      <c r="AI262">
        <v>0</v>
      </c>
      <c r="AJ262">
        <v>0</v>
      </c>
      <c r="AK262">
        <v>0</v>
      </c>
      <c r="AL262">
        <v>0</v>
      </c>
      <c r="AM262">
        <v>7684.8</v>
      </c>
      <c r="AN262">
        <v>4</v>
      </c>
      <c r="AO262">
        <v>0</v>
      </c>
      <c r="AP262">
        <v>0</v>
      </c>
      <c r="AQ262">
        <v>1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Y262" t="str">
        <f t="shared" si="52"/>
        <v>Słowacja</v>
      </c>
      <c r="BA262" s="77"/>
      <c r="BB262" s="77">
        <v>5</v>
      </c>
      <c r="BC262" s="77"/>
      <c r="BD262" s="77"/>
      <c r="BE262" s="77"/>
    </row>
    <row r="263" spans="1:57" x14ac:dyDescent="0.25">
      <c r="A263" s="25">
        <v>3240516922</v>
      </c>
      <c r="B263">
        <v>2301148</v>
      </c>
      <c r="C263" t="s">
        <v>350</v>
      </c>
      <c r="D263" t="s">
        <v>351</v>
      </c>
      <c r="E263" t="s">
        <v>352</v>
      </c>
      <c r="F263">
        <v>2024002415</v>
      </c>
      <c r="G263" t="s">
        <v>342</v>
      </c>
      <c r="H263" t="s">
        <v>353</v>
      </c>
      <c r="I263">
        <v>1503</v>
      </c>
      <c r="J263" t="s">
        <v>418</v>
      </c>
      <c r="K263" t="s">
        <v>342</v>
      </c>
      <c r="L263" t="s">
        <v>345</v>
      </c>
      <c r="M263">
        <v>1503</v>
      </c>
      <c r="N263">
        <v>7108</v>
      </c>
      <c r="O263" t="s">
        <v>16928</v>
      </c>
      <c r="P263" t="s">
        <v>346</v>
      </c>
      <c r="Q263">
        <v>524012701</v>
      </c>
      <c r="R263">
        <v>1111534</v>
      </c>
      <c r="S263" t="s">
        <v>419</v>
      </c>
      <c r="T263" t="s">
        <v>342</v>
      </c>
      <c r="U263" t="s">
        <v>342</v>
      </c>
      <c r="V263" t="s">
        <v>348</v>
      </c>
      <c r="W263">
        <v>1</v>
      </c>
      <c r="X263" t="s">
        <v>16940</v>
      </c>
      <c r="Y263">
        <v>524012701</v>
      </c>
      <c r="Z263">
        <v>45320</v>
      </c>
      <c r="AA263">
        <v>196</v>
      </c>
      <c r="AB263" s="58">
        <v>1</v>
      </c>
      <c r="AC263">
        <v>196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924</v>
      </c>
      <c r="AN263">
        <v>1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Y263" t="str">
        <f t="shared" si="52"/>
        <v>Republ. Czeska</v>
      </c>
      <c r="BA263" s="77"/>
      <c r="BB263" s="77">
        <v>1</v>
      </c>
      <c r="BC263" s="77"/>
      <c r="BD263" s="77"/>
      <c r="BE263" s="77"/>
    </row>
    <row r="264" spans="1:57" x14ac:dyDescent="0.25">
      <c r="A264" s="25">
        <v>3240517174</v>
      </c>
      <c r="B264">
        <v>2301148</v>
      </c>
      <c r="C264" t="s">
        <v>350</v>
      </c>
      <c r="D264" t="s">
        <v>351</v>
      </c>
      <c r="E264" t="s">
        <v>352</v>
      </c>
      <c r="F264">
        <v>2024002492</v>
      </c>
      <c r="G264" t="s">
        <v>342</v>
      </c>
      <c r="H264" t="s">
        <v>353</v>
      </c>
      <c r="I264">
        <v>1503</v>
      </c>
      <c r="J264" t="s">
        <v>418</v>
      </c>
      <c r="K264" t="s">
        <v>342</v>
      </c>
      <c r="L264" t="s">
        <v>345</v>
      </c>
      <c r="M264">
        <v>1503</v>
      </c>
      <c r="N264">
        <v>7108</v>
      </c>
      <c r="O264" t="s">
        <v>16928</v>
      </c>
      <c r="P264" t="s">
        <v>346</v>
      </c>
      <c r="Q264">
        <v>524012701</v>
      </c>
      <c r="R264">
        <v>1111534</v>
      </c>
      <c r="S264" t="s">
        <v>419</v>
      </c>
      <c r="T264" t="s">
        <v>342</v>
      </c>
      <c r="U264" t="s">
        <v>342</v>
      </c>
      <c r="V264" t="s">
        <v>348</v>
      </c>
      <c r="W264">
        <v>1</v>
      </c>
      <c r="X264" t="s">
        <v>342</v>
      </c>
      <c r="Y264">
        <v>524012701</v>
      </c>
      <c r="Z264">
        <v>45320</v>
      </c>
      <c r="AA264">
        <v>1200</v>
      </c>
      <c r="AB264" s="58">
        <v>2</v>
      </c>
      <c r="AC264">
        <v>0</v>
      </c>
      <c r="AD264">
        <v>1200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1704</v>
      </c>
      <c r="AN264">
        <v>2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Y264" t="str">
        <f t="shared" si="52"/>
        <v>Republ. Czeska</v>
      </c>
      <c r="BA264" s="77"/>
      <c r="BB264" s="77">
        <v>3</v>
      </c>
      <c r="BC264" s="77"/>
      <c r="BD264" s="77"/>
      <c r="BE264" s="77"/>
    </row>
    <row r="265" spans="1:57" x14ac:dyDescent="0.25">
      <c r="A265" s="25">
        <v>3240517175</v>
      </c>
      <c r="B265">
        <v>2301148</v>
      </c>
      <c r="C265" t="s">
        <v>350</v>
      </c>
      <c r="D265" t="s">
        <v>351</v>
      </c>
      <c r="E265" t="s">
        <v>352</v>
      </c>
      <c r="F265">
        <v>2024002491</v>
      </c>
      <c r="G265" t="s">
        <v>342</v>
      </c>
      <c r="H265" t="s">
        <v>353</v>
      </c>
      <c r="I265">
        <v>1503</v>
      </c>
      <c r="J265" t="s">
        <v>418</v>
      </c>
      <c r="K265" t="s">
        <v>342</v>
      </c>
      <c r="L265" t="s">
        <v>345</v>
      </c>
      <c r="M265">
        <v>1503</v>
      </c>
      <c r="N265">
        <v>7108</v>
      </c>
      <c r="O265" t="s">
        <v>16928</v>
      </c>
      <c r="P265" t="s">
        <v>346</v>
      </c>
      <c r="Q265">
        <v>524012701</v>
      </c>
      <c r="R265">
        <v>1111534</v>
      </c>
      <c r="S265" t="s">
        <v>419</v>
      </c>
      <c r="T265" t="s">
        <v>342</v>
      </c>
      <c r="U265" t="s">
        <v>342</v>
      </c>
      <c r="V265" t="s">
        <v>348</v>
      </c>
      <c r="W265">
        <v>1</v>
      </c>
      <c r="X265" t="s">
        <v>342</v>
      </c>
      <c r="Y265">
        <v>524012701</v>
      </c>
      <c r="Z265">
        <v>45320</v>
      </c>
      <c r="AA265">
        <v>947</v>
      </c>
      <c r="AB265" s="58">
        <v>3</v>
      </c>
      <c r="AC265">
        <v>140</v>
      </c>
      <c r="AD265">
        <v>807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2583.6</v>
      </c>
      <c r="AN265">
        <v>3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Y265" t="str">
        <f t="shared" si="52"/>
        <v>Republ. Czeska</v>
      </c>
      <c r="BA265" s="77"/>
      <c r="BB265" s="77">
        <v>3</v>
      </c>
      <c r="BC265" s="77"/>
      <c r="BD265" s="77"/>
      <c r="BE265" s="77"/>
    </row>
    <row r="266" spans="1:57" x14ac:dyDescent="0.25">
      <c r="A266" s="25">
        <v>3240517105</v>
      </c>
      <c r="B266">
        <v>2302067</v>
      </c>
      <c r="C266" t="s">
        <v>591</v>
      </c>
      <c r="D266" t="s">
        <v>592</v>
      </c>
      <c r="E266" t="s">
        <v>593</v>
      </c>
      <c r="F266" t="s">
        <v>342</v>
      </c>
      <c r="G266" t="s">
        <v>342</v>
      </c>
      <c r="H266" t="s">
        <v>594</v>
      </c>
      <c r="I266">
        <v>1503</v>
      </c>
      <c r="J266" t="s">
        <v>418</v>
      </c>
      <c r="K266" t="s">
        <v>342</v>
      </c>
      <c r="L266" t="s">
        <v>345</v>
      </c>
      <c r="M266">
        <v>1503</v>
      </c>
      <c r="N266">
        <v>7115</v>
      </c>
      <c r="O266" t="s">
        <v>16928</v>
      </c>
      <c r="P266" t="s">
        <v>346</v>
      </c>
      <c r="Q266">
        <v>524012701</v>
      </c>
      <c r="R266">
        <v>1111534</v>
      </c>
      <c r="S266" t="s">
        <v>419</v>
      </c>
      <c r="T266" t="s">
        <v>342</v>
      </c>
      <c r="U266" t="s">
        <v>342</v>
      </c>
      <c r="V266" t="s">
        <v>348</v>
      </c>
      <c r="W266">
        <v>1</v>
      </c>
      <c r="X266" t="s">
        <v>342</v>
      </c>
      <c r="Y266">
        <v>524012701</v>
      </c>
      <c r="Z266">
        <v>45320</v>
      </c>
      <c r="AA266">
        <v>534.4</v>
      </c>
      <c r="AB266" s="58">
        <v>3</v>
      </c>
      <c r="AC266">
        <v>0</v>
      </c>
      <c r="AD266">
        <v>534.4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457.8</v>
      </c>
      <c r="AN266">
        <v>3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Y266" t="str">
        <f t="shared" si="52"/>
        <v>Republ. Czeska</v>
      </c>
      <c r="BA266" s="77"/>
      <c r="BB266" s="77">
        <v>2</v>
      </c>
      <c r="BC266" s="77"/>
      <c r="BD266" s="77"/>
      <c r="BE266" s="77"/>
    </row>
    <row r="267" spans="1:57" x14ac:dyDescent="0.25">
      <c r="A267" s="25">
        <v>3240516319</v>
      </c>
      <c r="B267">
        <v>2302240</v>
      </c>
      <c r="C267" t="s">
        <v>16957</v>
      </c>
      <c r="D267" t="s">
        <v>16958</v>
      </c>
      <c r="E267" t="s">
        <v>16959</v>
      </c>
      <c r="F267" t="s">
        <v>342</v>
      </c>
      <c r="G267" t="s">
        <v>342</v>
      </c>
      <c r="H267">
        <v>4400</v>
      </c>
      <c r="I267">
        <v>1503</v>
      </c>
      <c r="J267" t="s">
        <v>418</v>
      </c>
      <c r="K267" t="s">
        <v>342</v>
      </c>
      <c r="L267" t="s">
        <v>345</v>
      </c>
      <c r="M267">
        <v>1503</v>
      </c>
      <c r="N267">
        <v>7108</v>
      </c>
      <c r="O267" t="s">
        <v>16928</v>
      </c>
      <c r="P267" t="s">
        <v>346</v>
      </c>
      <c r="Q267">
        <v>524012707</v>
      </c>
      <c r="R267">
        <v>1111534</v>
      </c>
      <c r="S267" t="s">
        <v>419</v>
      </c>
      <c r="T267" t="s">
        <v>342</v>
      </c>
      <c r="U267" t="s">
        <v>342</v>
      </c>
      <c r="V267" t="s">
        <v>348</v>
      </c>
      <c r="W267">
        <v>1</v>
      </c>
      <c r="X267" t="s">
        <v>342</v>
      </c>
      <c r="Y267">
        <v>524012707</v>
      </c>
      <c r="Z267">
        <v>45320</v>
      </c>
      <c r="AA267">
        <v>370</v>
      </c>
      <c r="AB267" s="58">
        <v>1</v>
      </c>
      <c r="AC267">
        <v>0</v>
      </c>
      <c r="AD267">
        <v>370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1568</v>
      </c>
      <c r="AN267">
        <v>1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Y267" t="str">
        <f t="shared" si="52"/>
        <v>Węgry</v>
      </c>
      <c r="BA267" s="77"/>
      <c r="BB267" s="77">
        <v>1</v>
      </c>
      <c r="BC267" s="77"/>
      <c r="BD267" s="77"/>
      <c r="BE267" s="77"/>
    </row>
    <row r="268" spans="1:57" x14ac:dyDescent="0.25">
      <c r="A268" s="25">
        <v>3240516132</v>
      </c>
      <c r="B268">
        <v>2700955</v>
      </c>
      <c r="C268" t="s">
        <v>599</v>
      </c>
      <c r="D268" t="s">
        <v>600</v>
      </c>
      <c r="E268" t="s">
        <v>601</v>
      </c>
      <c r="F268">
        <v>4035614991</v>
      </c>
      <c r="G268" t="s">
        <v>342</v>
      </c>
      <c r="H268">
        <v>4600</v>
      </c>
      <c r="I268">
        <v>1505</v>
      </c>
      <c r="J268">
        <v>1</v>
      </c>
      <c r="K268" t="s">
        <v>344</v>
      </c>
      <c r="L268" t="s">
        <v>345</v>
      </c>
      <c r="M268">
        <v>1505</v>
      </c>
      <c r="N268">
        <v>7108</v>
      </c>
      <c r="O268" t="s">
        <v>16928</v>
      </c>
      <c r="P268" t="s">
        <v>346</v>
      </c>
      <c r="Q268">
        <v>160175834</v>
      </c>
      <c r="R268">
        <v>1100646</v>
      </c>
      <c r="S268" t="s">
        <v>347</v>
      </c>
      <c r="T268" t="s">
        <v>342</v>
      </c>
      <c r="U268" t="s">
        <v>342</v>
      </c>
      <c r="V268" t="s">
        <v>348</v>
      </c>
      <c r="W268">
        <v>1</v>
      </c>
      <c r="X268" t="s">
        <v>616</v>
      </c>
      <c r="Y268" t="s">
        <v>17115</v>
      </c>
      <c r="Z268">
        <v>45320</v>
      </c>
      <c r="AA268">
        <v>480</v>
      </c>
      <c r="AB268" s="58">
        <v>2</v>
      </c>
      <c r="AC268">
        <v>0</v>
      </c>
      <c r="AD268">
        <v>480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11016</v>
      </c>
      <c r="AN268">
        <v>2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Y268" t="str">
        <f t="shared" si="52"/>
        <v>xxxx</v>
      </c>
      <c r="BA268" s="77"/>
      <c r="BB268" s="77">
        <v>2</v>
      </c>
      <c r="BC268" s="77"/>
      <c r="BD268" s="77"/>
      <c r="BE268" s="77"/>
    </row>
    <row r="269" spans="1:57" x14ac:dyDescent="0.25">
      <c r="A269" s="25">
        <v>3240516146</v>
      </c>
      <c r="B269">
        <v>2700955</v>
      </c>
      <c r="C269" t="s">
        <v>599</v>
      </c>
      <c r="D269" t="s">
        <v>600</v>
      </c>
      <c r="E269" t="s">
        <v>601</v>
      </c>
      <c r="F269">
        <v>4035615106</v>
      </c>
      <c r="G269" t="s">
        <v>342</v>
      </c>
      <c r="H269">
        <v>4600</v>
      </c>
      <c r="I269">
        <v>2033</v>
      </c>
      <c r="J269" t="s">
        <v>603</v>
      </c>
      <c r="K269" t="s">
        <v>342</v>
      </c>
      <c r="L269" t="s">
        <v>345</v>
      </c>
      <c r="M269">
        <v>2033</v>
      </c>
      <c r="N269">
        <v>7108</v>
      </c>
      <c r="O269" t="s">
        <v>16928</v>
      </c>
      <c r="P269" t="s">
        <v>346</v>
      </c>
      <c r="Q269">
        <v>330163581</v>
      </c>
      <c r="R269">
        <v>1106746</v>
      </c>
      <c r="S269" t="s">
        <v>627</v>
      </c>
      <c r="T269" t="s">
        <v>342</v>
      </c>
      <c r="U269" t="s">
        <v>342</v>
      </c>
      <c r="V269" t="s">
        <v>348</v>
      </c>
      <c r="W269">
        <v>1</v>
      </c>
      <c r="X269" t="s">
        <v>16903</v>
      </c>
      <c r="Y269">
        <v>330163581</v>
      </c>
      <c r="Z269">
        <v>45320</v>
      </c>
      <c r="AA269">
        <v>3932.25</v>
      </c>
      <c r="AB269" s="58">
        <v>19</v>
      </c>
      <c r="AC269">
        <v>0</v>
      </c>
      <c r="AD269">
        <v>3932.25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92598.42</v>
      </c>
      <c r="AN269">
        <v>19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Y269" t="str">
        <f t="shared" si="52"/>
        <v>xxxx</v>
      </c>
      <c r="BA269" s="77"/>
      <c r="BB269" s="77">
        <v>10</v>
      </c>
      <c r="BC269" s="77"/>
      <c r="BD269" s="77"/>
      <c r="BE269" s="77"/>
    </row>
    <row r="270" spans="1:57" x14ac:dyDescent="0.25">
      <c r="A270" s="25">
        <v>3240515607</v>
      </c>
      <c r="B270">
        <v>2700955</v>
      </c>
      <c r="C270" t="s">
        <v>599</v>
      </c>
      <c r="D270" t="s">
        <v>600</v>
      </c>
      <c r="E270" t="s">
        <v>601</v>
      </c>
      <c r="F270">
        <v>4035567527</v>
      </c>
      <c r="G270" t="s">
        <v>342</v>
      </c>
      <c r="H270">
        <v>4600</v>
      </c>
      <c r="I270">
        <v>2033</v>
      </c>
      <c r="J270" t="s">
        <v>603</v>
      </c>
      <c r="K270" t="s">
        <v>342</v>
      </c>
      <c r="L270" t="s">
        <v>345</v>
      </c>
      <c r="M270">
        <v>2033</v>
      </c>
      <c r="N270">
        <v>7108</v>
      </c>
      <c r="O270" t="s">
        <v>16928</v>
      </c>
      <c r="P270" t="s">
        <v>346</v>
      </c>
      <c r="Q270">
        <v>330163581</v>
      </c>
      <c r="R270">
        <v>1106746</v>
      </c>
      <c r="S270" t="s">
        <v>627</v>
      </c>
      <c r="T270" t="s">
        <v>342</v>
      </c>
      <c r="U270" t="s">
        <v>342</v>
      </c>
      <c r="V270" t="s">
        <v>348</v>
      </c>
      <c r="W270">
        <v>1</v>
      </c>
      <c r="X270" t="s">
        <v>607</v>
      </c>
      <c r="Y270">
        <v>330163581</v>
      </c>
      <c r="Z270">
        <v>45320</v>
      </c>
      <c r="AA270">
        <v>673.92</v>
      </c>
      <c r="AB270" s="58">
        <v>3</v>
      </c>
      <c r="AC270">
        <v>0</v>
      </c>
      <c r="AD270">
        <v>673.92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15036.84</v>
      </c>
      <c r="AN270">
        <v>3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Y270" t="str">
        <f t="shared" si="52"/>
        <v>xxxx</v>
      </c>
      <c r="BA270" s="77"/>
      <c r="BB270" s="77">
        <v>2</v>
      </c>
      <c r="BC270" s="77"/>
      <c r="BD270" s="77"/>
      <c r="BE270" s="77"/>
    </row>
    <row r="271" spans="1:57" x14ac:dyDescent="0.25">
      <c r="A271" s="25">
        <v>3240515446</v>
      </c>
      <c r="B271">
        <v>2700955</v>
      </c>
      <c r="C271" t="s">
        <v>599</v>
      </c>
      <c r="D271" t="s">
        <v>600</v>
      </c>
      <c r="E271" t="s">
        <v>601</v>
      </c>
      <c r="F271">
        <v>4035555103</v>
      </c>
      <c r="G271" t="s">
        <v>342</v>
      </c>
      <c r="H271">
        <v>4600</v>
      </c>
      <c r="I271">
        <v>2121</v>
      </c>
      <c r="J271" t="s">
        <v>358</v>
      </c>
      <c r="K271" t="s">
        <v>342</v>
      </c>
      <c r="L271" t="s">
        <v>345</v>
      </c>
      <c r="M271">
        <v>2121</v>
      </c>
      <c r="N271">
        <v>7108</v>
      </c>
      <c r="O271" t="s">
        <v>16928</v>
      </c>
      <c r="P271" t="s">
        <v>346</v>
      </c>
      <c r="Q271">
        <v>410400738</v>
      </c>
      <c r="R271">
        <v>1115544</v>
      </c>
      <c r="S271" t="s">
        <v>359</v>
      </c>
      <c r="T271" t="s">
        <v>342</v>
      </c>
      <c r="U271" t="s">
        <v>342</v>
      </c>
      <c r="V271" t="s">
        <v>348</v>
      </c>
      <c r="W271">
        <v>1</v>
      </c>
      <c r="X271" t="s">
        <v>604</v>
      </c>
      <c r="Y271" t="s">
        <v>17116</v>
      </c>
      <c r="Z271">
        <v>45320</v>
      </c>
      <c r="AA271">
        <v>1260</v>
      </c>
      <c r="AB271" s="58">
        <v>2</v>
      </c>
      <c r="AC271">
        <v>0</v>
      </c>
      <c r="AD271">
        <v>1260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23478</v>
      </c>
      <c r="AN271">
        <v>2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Y271" t="str">
        <f t="shared" ref="AY271:AY279" si="53">IFERROR(VLOOKUP(B271,BAZA_KL,2,0),"xxxx")</f>
        <v>xxxx</v>
      </c>
      <c r="BA271" s="77"/>
      <c r="BB271" s="77">
        <v>4</v>
      </c>
      <c r="BC271" s="77"/>
      <c r="BD271" s="77"/>
      <c r="BE271" s="77"/>
    </row>
    <row r="272" spans="1:57" x14ac:dyDescent="0.25">
      <c r="A272" s="25">
        <v>3240515648</v>
      </c>
      <c r="B272">
        <v>2700955</v>
      </c>
      <c r="C272" t="s">
        <v>599</v>
      </c>
      <c r="D272" t="s">
        <v>600</v>
      </c>
      <c r="E272" t="s">
        <v>601</v>
      </c>
      <c r="F272">
        <v>4035567709</v>
      </c>
      <c r="G272" t="s">
        <v>342</v>
      </c>
      <c r="H272">
        <v>4600</v>
      </c>
      <c r="I272">
        <v>2033</v>
      </c>
      <c r="J272" t="s">
        <v>603</v>
      </c>
      <c r="K272" t="s">
        <v>342</v>
      </c>
      <c r="L272" t="s">
        <v>345</v>
      </c>
      <c r="M272">
        <v>2033</v>
      </c>
      <c r="N272">
        <v>7108</v>
      </c>
      <c r="O272" t="s">
        <v>16928</v>
      </c>
      <c r="P272" t="s">
        <v>346</v>
      </c>
      <c r="Q272">
        <v>330163581</v>
      </c>
      <c r="R272">
        <v>1106746</v>
      </c>
      <c r="S272" t="s">
        <v>627</v>
      </c>
      <c r="T272" t="s">
        <v>342</v>
      </c>
      <c r="U272" t="s">
        <v>342</v>
      </c>
      <c r="V272" t="s">
        <v>348</v>
      </c>
      <c r="W272">
        <v>1</v>
      </c>
      <c r="X272" t="s">
        <v>615</v>
      </c>
      <c r="Y272">
        <v>330163581</v>
      </c>
      <c r="Z272">
        <v>45320</v>
      </c>
      <c r="AA272">
        <v>1304.6400000000001</v>
      </c>
      <c r="AB272" s="58">
        <v>4</v>
      </c>
      <c r="AC272">
        <v>0</v>
      </c>
      <c r="AD272">
        <v>1304.6400000000001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36636.480000000003</v>
      </c>
      <c r="AN272">
        <v>4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Y272" t="str">
        <f t="shared" si="53"/>
        <v>xxxx</v>
      </c>
      <c r="BA272" s="77"/>
      <c r="BB272" s="77">
        <v>4</v>
      </c>
      <c r="BC272" s="77"/>
      <c r="BD272" s="77"/>
      <c r="BE272" s="77"/>
    </row>
    <row r="273" spans="1:57" x14ac:dyDescent="0.25">
      <c r="A273" s="25">
        <v>3240517044</v>
      </c>
      <c r="B273">
        <v>2700999</v>
      </c>
      <c r="C273" t="s">
        <v>609</v>
      </c>
      <c r="D273" t="s">
        <v>610</v>
      </c>
      <c r="E273" t="s">
        <v>611</v>
      </c>
      <c r="F273" t="s">
        <v>17117</v>
      </c>
      <c r="G273" t="s">
        <v>342</v>
      </c>
      <c r="H273">
        <v>2310</v>
      </c>
      <c r="I273">
        <v>1504</v>
      </c>
      <c r="J273">
        <v>34</v>
      </c>
      <c r="K273" t="s">
        <v>344</v>
      </c>
      <c r="L273" t="s">
        <v>345</v>
      </c>
      <c r="M273">
        <v>1504</v>
      </c>
      <c r="N273">
        <v>7114</v>
      </c>
      <c r="O273" t="s">
        <v>16928</v>
      </c>
      <c r="P273" t="s">
        <v>346</v>
      </c>
      <c r="Q273">
        <v>140206020</v>
      </c>
      <c r="R273">
        <v>1101588</v>
      </c>
      <c r="S273" t="s">
        <v>819</v>
      </c>
      <c r="T273" t="s">
        <v>342</v>
      </c>
      <c r="U273" t="s">
        <v>342</v>
      </c>
      <c r="V273" t="s">
        <v>348</v>
      </c>
      <c r="W273">
        <v>1</v>
      </c>
      <c r="X273" t="s">
        <v>679</v>
      </c>
      <c r="Y273">
        <v>140206020</v>
      </c>
      <c r="Z273">
        <v>45320</v>
      </c>
      <c r="AA273">
        <v>3456</v>
      </c>
      <c r="AB273" s="58">
        <v>6</v>
      </c>
      <c r="AC273">
        <v>0</v>
      </c>
      <c r="AD273">
        <v>0</v>
      </c>
      <c r="AE273">
        <v>3456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48816</v>
      </c>
      <c r="AN273">
        <v>6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Y273" t="str">
        <f t="shared" si="53"/>
        <v>Węgry</v>
      </c>
      <c r="BA273" s="77"/>
      <c r="BB273" s="77">
        <v>6</v>
      </c>
      <c r="BC273" s="77"/>
      <c r="BD273" s="77"/>
      <c r="BE273" s="77"/>
    </row>
    <row r="274" spans="1:57" x14ac:dyDescent="0.25">
      <c r="A274" s="25">
        <v>3240515646</v>
      </c>
      <c r="B274">
        <v>2701096</v>
      </c>
      <c r="C274" t="s">
        <v>612</v>
      </c>
      <c r="D274" t="s">
        <v>613</v>
      </c>
      <c r="E274" t="s">
        <v>614</v>
      </c>
      <c r="F274">
        <v>4035566529</v>
      </c>
      <c r="G274" t="s">
        <v>342</v>
      </c>
      <c r="H274">
        <v>8220</v>
      </c>
      <c r="I274">
        <v>2033</v>
      </c>
      <c r="J274" t="s">
        <v>603</v>
      </c>
      <c r="K274" t="s">
        <v>342</v>
      </c>
      <c r="L274" t="s">
        <v>345</v>
      </c>
      <c r="M274">
        <v>2033</v>
      </c>
      <c r="N274">
        <v>7108</v>
      </c>
      <c r="O274" t="s">
        <v>16928</v>
      </c>
      <c r="P274" t="s">
        <v>346</v>
      </c>
      <c r="Q274">
        <v>330163580</v>
      </c>
      <c r="R274">
        <v>1106746</v>
      </c>
      <c r="S274" t="s">
        <v>627</v>
      </c>
      <c r="T274" t="s">
        <v>342</v>
      </c>
      <c r="U274" t="s">
        <v>342</v>
      </c>
      <c r="V274" t="s">
        <v>348</v>
      </c>
      <c r="W274">
        <v>1</v>
      </c>
      <c r="X274" t="s">
        <v>597</v>
      </c>
      <c r="Y274">
        <v>330163580</v>
      </c>
      <c r="Z274">
        <v>45320</v>
      </c>
      <c r="AA274">
        <v>449.28</v>
      </c>
      <c r="AB274" s="58">
        <v>2</v>
      </c>
      <c r="AC274">
        <v>0</v>
      </c>
      <c r="AD274">
        <v>449.28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10024.56</v>
      </c>
      <c r="AN274">
        <v>2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Y274" t="str">
        <f t="shared" si="53"/>
        <v>xxxx</v>
      </c>
      <c r="BA274" s="77"/>
      <c r="BB274" s="77">
        <v>2</v>
      </c>
      <c r="BC274" s="77"/>
      <c r="BD274" s="77"/>
      <c r="BE274" s="77"/>
    </row>
    <row r="275" spans="1:57" x14ac:dyDescent="0.25">
      <c r="A275" s="25">
        <v>3240516144</v>
      </c>
      <c r="B275">
        <v>2701096</v>
      </c>
      <c r="C275" t="s">
        <v>612</v>
      </c>
      <c r="D275" t="s">
        <v>613</v>
      </c>
      <c r="E275" t="s">
        <v>614</v>
      </c>
      <c r="F275">
        <v>4035615124</v>
      </c>
      <c r="G275" t="s">
        <v>342</v>
      </c>
      <c r="H275">
        <v>8220</v>
      </c>
      <c r="I275">
        <v>2033</v>
      </c>
      <c r="J275" t="s">
        <v>603</v>
      </c>
      <c r="K275" t="s">
        <v>342</v>
      </c>
      <c r="L275" t="s">
        <v>345</v>
      </c>
      <c r="M275">
        <v>2033</v>
      </c>
      <c r="N275">
        <v>7108</v>
      </c>
      <c r="O275" t="s">
        <v>16928</v>
      </c>
      <c r="P275" t="s">
        <v>346</v>
      </c>
      <c r="Q275">
        <v>330163580</v>
      </c>
      <c r="R275">
        <v>1106746</v>
      </c>
      <c r="S275" t="s">
        <v>627</v>
      </c>
      <c r="T275" t="s">
        <v>342</v>
      </c>
      <c r="U275" t="s">
        <v>342</v>
      </c>
      <c r="V275" t="s">
        <v>348</v>
      </c>
      <c r="W275">
        <v>1</v>
      </c>
      <c r="X275" t="s">
        <v>16903</v>
      </c>
      <c r="Y275">
        <v>330163580</v>
      </c>
      <c r="Z275">
        <v>45320</v>
      </c>
      <c r="AA275">
        <v>3927</v>
      </c>
      <c r="AB275" s="58">
        <v>19</v>
      </c>
      <c r="AC275">
        <v>0</v>
      </c>
      <c r="AD275">
        <v>3927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92598.42</v>
      </c>
      <c r="AN275">
        <v>19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Y275" t="str">
        <f t="shared" si="53"/>
        <v>xxxx</v>
      </c>
      <c r="BA275" s="77"/>
      <c r="BB275" s="77">
        <v>10</v>
      </c>
      <c r="BC275" s="77"/>
      <c r="BD275" s="77"/>
      <c r="BE275" s="77"/>
    </row>
    <row r="276" spans="1:57" x14ac:dyDescent="0.25">
      <c r="A276" s="25">
        <v>3240515650</v>
      </c>
      <c r="B276">
        <v>2701096</v>
      </c>
      <c r="C276" t="s">
        <v>612</v>
      </c>
      <c r="D276" t="s">
        <v>613</v>
      </c>
      <c r="E276" t="s">
        <v>614</v>
      </c>
      <c r="F276">
        <v>4035566524</v>
      </c>
      <c r="G276" t="s">
        <v>342</v>
      </c>
      <c r="H276">
        <v>8220</v>
      </c>
      <c r="I276">
        <v>2033</v>
      </c>
      <c r="J276" t="s">
        <v>603</v>
      </c>
      <c r="K276" t="s">
        <v>342</v>
      </c>
      <c r="L276" t="s">
        <v>345</v>
      </c>
      <c r="M276">
        <v>2033</v>
      </c>
      <c r="N276">
        <v>7108</v>
      </c>
      <c r="O276" t="s">
        <v>16928</v>
      </c>
      <c r="P276" t="s">
        <v>346</v>
      </c>
      <c r="Q276">
        <v>330163580</v>
      </c>
      <c r="R276">
        <v>1106746</v>
      </c>
      <c r="S276" t="s">
        <v>627</v>
      </c>
      <c r="T276" t="s">
        <v>342</v>
      </c>
      <c r="U276" t="s">
        <v>342</v>
      </c>
      <c r="V276" t="s">
        <v>348</v>
      </c>
      <c r="W276">
        <v>1</v>
      </c>
      <c r="X276" t="s">
        <v>607</v>
      </c>
      <c r="Y276">
        <v>330163580</v>
      </c>
      <c r="Z276">
        <v>45320</v>
      </c>
      <c r="AA276">
        <v>941.76</v>
      </c>
      <c r="AB276" s="58">
        <v>3</v>
      </c>
      <c r="AC276">
        <v>0</v>
      </c>
      <c r="AD276">
        <v>941.76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26968.32</v>
      </c>
      <c r="AN276">
        <v>3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Y276" t="str">
        <f t="shared" si="53"/>
        <v>xxxx</v>
      </c>
      <c r="BA276" s="77"/>
      <c r="BB276" s="77">
        <v>3</v>
      </c>
      <c r="BC276" s="77"/>
      <c r="BD276" s="77"/>
      <c r="BE276" s="77"/>
    </row>
    <row r="277" spans="1:57" x14ac:dyDescent="0.25">
      <c r="A277" s="25">
        <v>3240515434</v>
      </c>
      <c r="B277">
        <v>2701096</v>
      </c>
      <c r="C277" t="s">
        <v>612</v>
      </c>
      <c r="D277" t="s">
        <v>613</v>
      </c>
      <c r="E277" t="s">
        <v>614</v>
      </c>
      <c r="F277">
        <v>4035555091</v>
      </c>
      <c r="G277" t="s">
        <v>342</v>
      </c>
      <c r="H277">
        <v>8220</v>
      </c>
      <c r="I277">
        <v>2121</v>
      </c>
      <c r="J277" t="s">
        <v>358</v>
      </c>
      <c r="K277" t="s">
        <v>342</v>
      </c>
      <c r="L277" t="s">
        <v>345</v>
      </c>
      <c r="M277">
        <v>2121</v>
      </c>
      <c r="N277">
        <v>7108</v>
      </c>
      <c r="O277" t="s">
        <v>16928</v>
      </c>
      <c r="P277" t="s">
        <v>346</v>
      </c>
      <c r="Q277">
        <v>410400738</v>
      </c>
      <c r="R277">
        <v>1115544</v>
      </c>
      <c r="S277" t="s">
        <v>359</v>
      </c>
      <c r="T277" t="s">
        <v>342</v>
      </c>
      <c r="U277" t="s">
        <v>342</v>
      </c>
      <c r="V277" t="s">
        <v>348</v>
      </c>
      <c r="W277">
        <v>1</v>
      </c>
      <c r="X277" t="s">
        <v>616</v>
      </c>
      <c r="Y277" t="s">
        <v>17118</v>
      </c>
      <c r="Z277">
        <v>45320</v>
      </c>
      <c r="AA277">
        <v>630</v>
      </c>
      <c r="AB277" s="58">
        <v>1</v>
      </c>
      <c r="AC277">
        <v>0</v>
      </c>
      <c r="AD277">
        <v>630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11739</v>
      </c>
      <c r="AN277">
        <v>1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Y277" t="str">
        <f t="shared" si="53"/>
        <v>xxxx</v>
      </c>
      <c r="BA277" s="77"/>
      <c r="BB277" s="77">
        <v>2</v>
      </c>
      <c r="BC277" s="77"/>
      <c r="BD277" s="77"/>
      <c r="BE277" s="77"/>
    </row>
    <row r="278" spans="1:57" x14ac:dyDescent="0.25">
      <c r="A278" s="25">
        <v>3240516103</v>
      </c>
      <c r="B278">
        <v>2701157</v>
      </c>
      <c r="C278" t="s">
        <v>619</v>
      </c>
      <c r="D278" t="s">
        <v>620</v>
      </c>
      <c r="E278" t="s">
        <v>621</v>
      </c>
      <c r="F278">
        <v>3133561</v>
      </c>
      <c r="G278" t="s">
        <v>342</v>
      </c>
      <c r="H278" t="s">
        <v>622</v>
      </c>
      <c r="I278">
        <v>1503</v>
      </c>
      <c r="J278" t="s">
        <v>418</v>
      </c>
      <c r="K278" t="s">
        <v>342</v>
      </c>
      <c r="L278" t="s">
        <v>345</v>
      </c>
      <c r="M278">
        <v>1503</v>
      </c>
      <c r="N278">
        <v>7108</v>
      </c>
      <c r="O278" t="s">
        <v>16928</v>
      </c>
      <c r="P278" t="s">
        <v>346</v>
      </c>
      <c r="Q278">
        <v>524012617</v>
      </c>
      <c r="R278">
        <v>1111534</v>
      </c>
      <c r="S278" t="s">
        <v>419</v>
      </c>
      <c r="T278" t="s">
        <v>342</v>
      </c>
      <c r="U278" t="s">
        <v>342</v>
      </c>
      <c r="V278" t="s">
        <v>348</v>
      </c>
      <c r="W278">
        <v>1</v>
      </c>
      <c r="X278" t="s">
        <v>342</v>
      </c>
      <c r="Y278">
        <v>524012617</v>
      </c>
      <c r="Z278">
        <v>45320</v>
      </c>
      <c r="AA278">
        <v>192</v>
      </c>
      <c r="AB278" s="58">
        <v>1</v>
      </c>
      <c r="AC278">
        <v>0</v>
      </c>
      <c r="AD278">
        <v>192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752.64</v>
      </c>
      <c r="AN278">
        <v>1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Y278" t="str">
        <f t="shared" si="53"/>
        <v>xxxx</v>
      </c>
      <c r="BA278" s="77"/>
      <c r="BB278" s="77">
        <v>1</v>
      </c>
      <c r="BC278" s="77"/>
      <c r="BD278" s="77"/>
      <c r="BE278" s="77"/>
    </row>
    <row r="279" spans="1:57" x14ac:dyDescent="0.25">
      <c r="A279" s="25">
        <v>3240517057</v>
      </c>
      <c r="B279">
        <v>2701264</v>
      </c>
      <c r="C279" t="s">
        <v>420</v>
      </c>
      <c r="D279" t="s">
        <v>421</v>
      </c>
      <c r="E279" t="s">
        <v>422</v>
      </c>
      <c r="F279">
        <v>45120136</v>
      </c>
      <c r="G279" t="s">
        <v>342</v>
      </c>
      <c r="H279" t="s">
        <v>423</v>
      </c>
      <c r="I279">
        <v>1503</v>
      </c>
      <c r="J279" t="s">
        <v>418</v>
      </c>
      <c r="K279" t="s">
        <v>342</v>
      </c>
      <c r="L279" t="s">
        <v>345</v>
      </c>
      <c r="M279">
        <v>1503</v>
      </c>
      <c r="N279">
        <v>7108</v>
      </c>
      <c r="O279" t="s">
        <v>16928</v>
      </c>
      <c r="P279" t="s">
        <v>346</v>
      </c>
      <c r="Q279">
        <v>524012707</v>
      </c>
      <c r="R279">
        <v>1111534</v>
      </c>
      <c r="S279" t="s">
        <v>419</v>
      </c>
      <c r="T279" t="s">
        <v>342</v>
      </c>
      <c r="U279" t="s">
        <v>342</v>
      </c>
      <c r="V279" t="s">
        <v>348</v>
      </c>
      <c r="W279">
        <v>1</v>
      </c>
      <c r="X279" t="s">
        <v>342</v>
      </c>
      <c r="Y279">
        <v>524012707</v>
      </c>
      <c r="Z279">
        <v>45320</v>
      </c>
      <c r="AA279">
        <v>286.99</v>
      </c>
      <c r="AB279" s="58">
        <v>1</v>
      </c>
      <c r="AC279">
        <v>0</v>
      </c>
      <c r="AD279">
        <v>286.99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1202.6199999999999</v>
      </c>
      <c r="AN279">
        <v>1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Y279" t="str">
        <f t="shared" si="53"/>
        <v>Słowacja</v>
      </c>
      <c r="BA279" s="77"/>
      <c r="BB279" s="77">
        <v>1</v>
      </c>
      <c r="BC279" s="77"/>
      <c r="BD279" s="77"/>
      <c r="BE279" s="77"/>
    </row>
    <row r="280" spans="1:57" x14ac:dyDescent="0.25">
      <c r="A280" s="25">
        <v>3240516194</v>
      </c>
      <c r="B280">
        <v>2701426</v>
      </c>
      <c r="C280" t="s">
        <v>628</v>
      </c>
      <c r="D280" t="s">
        <v>629</v>
      </c>
      <c r="E280" t="s">
        <v>630</v>
      </c>
      <c r="F280">
        <v>511403</v>
      </c>
      <c r="G280" t="s">
        <v>342</v>
      </c>
      <c r="H280" t="s">
        <v>631</v>
      </c>
      <c r="I280">
        <v>1503</v>
      </c>
      <c r="J280" t="s">
        <v>418</v>
      </c>
      <c r="K280" t="s">
        <v>342</v>
      </c>
      <c r="L280" t="s">
        <v>345</v>
      </c>
      <c r="M280">
        <v>1503</v>
      </c>
      <c r="N280">
        <v>7108</v>
      </c>
      <c r="O280" t="s">
        <v>16928</v>
      </c>
      <c r="P280" t="s">
        <v>346</v>
      </c>
      <c r="Q280">
        <v>524012701</v>
      </c>
      <c r="R280">
        <v>1111534</v>
      </c>
      <c r="S280" t="s">
        <v>419</v>
      </c>
      <c r="T280" t="s">
        <v>342</v>
      </c>
      <c r="U280" t="s">
        <v>342</v>
      </c>
      <c r="V280" t="s">
        <v>348</v>
      </c>
      <c r="W280">
        <v>1</v>
      </c>
      <c r="X280" t="s">
        <v>342</v>
      </c>
      <c r="Y280" t="s">
        <v>17114</v>
      </c>
      <c r="Z280">
        <v>45320</v>
      </c>
      <c r="AA280">
        <v>1512</v>
      </c>
      <c r="AB280" s="58">
        <v>5</v>
      </c>
      <c r="AC280">
        <v>0</v>
      </c>
      <c r="AD280">
        <v>1512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2666.16</v>
      </c>
      <c r="AN280">
        <v>5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Y280" t="str">
        <f t="shared" ref="AY280:AY283" si="54">IFERROR(VLOOKUP(B280,BAZA_KL,2,0),"xxxx")</f>
        <v>Republ. Czeska</v>
      </c>
      <c r="BA280" s="77"/>
      <c r="BB280" s="77">
        <v>4</v>
      </c>
      <c r="BC280" s="77"/>
      <c r="BD280" s="77"/>
      <c r="BE280" s="77"/>
    </row>
    <row r="281" spans="1:57" x14ac:dyDescent="0.25">
      <c r="A281" s="25">
        <v>3240516809</v>
      </c>
      <c r="B281">
        <v>2701494</v>
      </c>
      <c r="C281" t="s">
        <v>637</v>
      </c>
      <c r="D281" t="s">
        <v>638</v>
      </c>
      <c r="E281" t="s">
        <v>639</v>
      </c>
      <c r="F281">
        <v>4752761911</v>
      </c>
      <c r="G281" t="s">
        <v>342</v>
      </c>
      <c r="H281" t="s">
        <v>640</v>
      </c>
      <c r="I281">
        <v>2121</v>
      </c>
      <c r="J281" t="s">
        <v>358</v>
      </c>
      <c r="K281" t="s">
        <v>342</v>
      </c>
      <c r="L281" t="s">
        <v>345</v>
      </c>
      <c r="M281">
        <v>2121</v>
      </c>
      <c r="N281">
        <v>7108</v>
      </c>
      <c r="O281" t="s">
        <v>16928</v>
      </c>
      <c r="P281" t="s">
        <v>346</v>
      </c>
      <c r="Q281">
        <v>410400746</v>
      </c>
      <c r="R281">
        <v>1115160</v>
      </c>
      <c r="S281" t="s">
        <v>400</v>
      </c>
      <c r="T281" t="s">
        <v>342</v>
      </c>
      <c r="U281" t="s">
        <v>342</v>
      </c>
      <c r="V281" t="s">
        <v>348</v>
      </c>
      <c r="W281">
        <v>1</v>
      </c>
      <c r="X281" t="s">
        <v>342</v>
      </c>
      <c r="Y281" t="s">
        <v>17119</v>
      </c>
      <c r="Z281">
        <v>45320</v>
      </c>
      <c r="AA281">
        <v>3375</v>
      </c>
      <c r="AB281" s="58">
        <v>8</v>
      </c>
      <c r="AC281">
        <v>0</v>
      </c>
      <c r="AD281">
        <v>3375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21600</v>
      </c>
      <c r="AN281">
        <v>8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Y281" t="str">
        <f t="shared" si="54"/>
        <v>xxxx</v>
      </c>
      <c r="BA281" s="77"/>
      <c r="BB281" s="77">
        <v>9</v>
      </c>
      <c r="BC281" s="77"/>
      <c r="BD281" s="77"/>
      <c r="BE281" s="77"/>
    </row>
    <row r="282" spans="1:57" x14ac:dyDescent="0.25">
      <c r="A282" s="25">
        <v>3240516675</v>
      </c>
      <c r="B282">
        <v>2701494</v>
      </c>
      <c r="C282" t="s">
        <v>637</v>
      </c>
      <c r="D282" t="s">
        <v>638</v>
      </c>
      <c r="E282" t="s">
        <v>639</v>
      </c>
      <c r="F282">
        <v>4752683474</v>
      </c>
      <c r="G282" t="s">
        <v>342</v>
      </c>
      <c r="H282" t="s">
        <v>640</v>
      </c>
      <c r="I282">
        <v>2121</v>
      </c>
      <c r="J282" t="s">
        <v>358</v>
      </c>
      <c r="K282" t="s">
        <v>342</v>
      </c>
      <c r="L282" t="s">
        <v>345</v>
      </c>
      <c r="M282">
        <v>2121</v>
      </c>
      <c r="N282">
        <v>7108</v>
      </c>
      <c r="O282" t="s">
        <v>16928</v>
      </c>
      <c r="P282" t="s">
        <v>346</v>
      </c>
      <c r="Q282">
        <v>410400746</v>
      </c>
      <c r="R282">
        <v>1115160</v>
      </c>
      <c r="S282" t="s">
        <v>400</v>
      </c>
      <c r="T282" t="s">
        <v>342</v>
      </c>
      <c r="U282" t="s">
        <v>342</v>
      </c>
      <c r="V282" t="s">
        <v>348</v>
      </c>
      <c r="W282">
        <v>1</v>
      </c>
      <c r="X282" t="s">
        <v>342</v>
      </c>
      <c r="Y282" t="s">
        <v>17120</v>
      </c>
      <c r="Z282">
        <v>45320</v>
      </c>
      <c r="AA282">
        <v>163.16</v>
      </c>
      <c r="AB282" s="58">
        <v>1</v>
      </c>
      <c r="AC282">
        <v>0</v>
      </c>
      <c r="AD282">
        <v>163.16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372.6</v>
      </c>
      <c r="AN282">
        <v>1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Y282" t="str">
        <f t="shared" si="54"/>
        <v>xxxx</v>
      </c>
      <c r="BA282" s="77"/>
      <c r="BB282" s="77">
        <v>1</v>
      </c>
      <c r="BC282" s="77"/>
      <c r="BD282" s="77"/>
      <c r="BE282" s="77"/>
    </row>
    <row r="283" spans="1:57" x14ac:dyDescent="0.25">
      <c r="A283" s="25">
        <v>3240516674</v>
      </c>
      <c r="B283">
        <v>2701494</v>
      </c>
      <c r="C283" t="s">
        <v>637</v>
      </c>
      <c r="D283" t="s">
        <v>638</v>
      </c>
      <c r="E283" t="s">
        <v>639</v>
      </c>
      <c r="F283">
        <v>4752683474</v>
      </c>
      <c r="G283" t="s">
        <v>342</v>
      </c>
      <c r="H283" t="s">
        <v>640</v>
      </c>
      <c r="I283">
        <v>2032</v>
      </c>
      <c r="J283" t="s">
        <v>625</v>
      </c>
      <c r="K283" t="s">
        <v>344</v>
      </c>
      <c r="L283" t="s">
        <v>345</v>
      </c>
      <c r="M283">
        <v>2032</v>
      </c>
      <c r="N283">
        <v>7108</v>
      </c>
      <c r="O283" t="s">
        <v>16928</v>
      </c>
      <c r="P283" t="s">
        <v>346</v>
      </c>
      <c r="Q283">
        <v>320207460</v>
      </c>
      <c r="R283">
        <v>1115346</v>
      </c>
      <c r="S283" t="s">
        <v>582</v>
      </c>
      <c r="T283" t="s">
        <v>342</v>
      </c>
      <c r="U283" t="s">
        <v>342</v>
      </c>
      <c r="V283" t="s">
        <v>348</v>
      </c>
      <c r="W283">
        <v>1</v>
      </c>
      <c r="X283" t="s">
        <v>342</v>
      </c>
      <c r="Y283" t="s">
        <v>17121</v>
      </c>
      <c r="Z283">
        <v>45320</v>
      </c>
      <c r="AA283">
        <v>1480.48</v>
      </c>
      <c r="AB283" s="58">
        <v>4</v>
      </c>
      <c r="AC283">
        <v>0</v>
      </c>
      <c r="AD283">
        <v>1480.48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6993.72</v>
      </c>
      <c r="AN283">
        <v>4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Y283" t="str">
        <f t="shared" si="54"/>
        <v>xxxx</v>
      </c>
      <c r="BA283" s="77"/>
      <c r="BB283" s="77">
        <v>4</v>
      </c>
      <c r="BC283" s="77"/>
      <c r="BD283" s="77"/>
      <c r="BE283" s="77"/>
    </row>
    <row r="284" spans="1:57" x14ac:dyDescent="0.25">
      <c r="A284" s="25">
        <v>3240517040</v>
      </c>
      <c r="B284">
        <v>2702194</v>
      </c>
      <c r="C284" t="s">
        <v>811</v>
      </c>
      <c r="D284" t="s">
        <v>812</v>
      </c>
      <c r="E284" t="s">
        <v>813</v>
      </c>
      <c r="F284" t="s">
        <v>17122</v>
      </c>
      <c r="G284" t="s">
        <v>342</v>
      </c>
      <c r="H284">
        <v>10450</v>
      </c>
      <c r="I284">
        <v>1504</v>
      </c>
      <c r="J284">
        <v>34</v>
      </c>
      <c r="K284" t="s">
        <v>344</v>
      </c>
      <c r="L284" t="s">
        <v>345</v>
      </c>
      <c r="M284">
        <v>1504</v>
      </c>
      <c r="N284">
        <v>7114</v>
      </c>
      <c r="O284" t="s">
        <v>16928</v>
      </c>
      <c r="P284" t="s">
        <v>590</v>
      </c>
      <c r="Q284">
        <v>140206020</v>
      </c>
      <c r="R284">
        <v>1101588</v>
      </c>
      <c r="S284" t="s">
        <v>819</v>
      </c>
      <c r="T284" t="s">
        <v>342</v>
      </c>
      <c r="U284" t="s">
        <v>342</v>
      </c>
      <c r="V284" t="s">
        <v>348</v>
      </c>
      <c r="W284">
        <v>1</v>
      </c>
      <c r="X284" t="s">
        <v>598</v>
      </c>
      <c r="Y284">
        <v>140206020</v>
      </c>
      <c r="Z284">
        <v>45320</v>
      </c>
      <c r="AA284">
        <v>518.4</v>
      </c>
      <c r="AB284" s="58">
        <v>1</v>
      </c>
      <c r="AC284">
        <v>0</v>
      </c>
      <c r="AD284">
        <v>0</v>
      </c>
      <c r="AE284">
        <v>518.4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7534.08</v>
      </c>
      <c r="AN284">
        <v>1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Y284" t="str">
        <f t="shared" ref="AY284:AY300" si="55">IFERROR(VLOOKUP(B284,BAZA_KL,2,0),"xxxx")</f>
        <v>xxxx</v>
      </c>
      <c r="BA284" s="77"/>
      <c r="BB284" s="77">
        <v>1</v>
      </c>
      <c r="BC284" s="77"/>
      <c r="BD284" s="77"/>
      <c r="BE284" s="77"/>
    </row>
    <row r="285" spans="1:57" x14ac:dyDescent="0.25">
      <c r="A285" s="25">
        <v>3240516726</v>
      </c>
      <c r="B285">
        <v>2702504</v>
      </c>
      <c r="C285" t="s">
        <v>642</v>
      </c>
      <c r="D285" t="s">
        <v>643</v>
      </c>
      <c r="E285" t="s">
        <v>644</v>
      </c>
      <c r="F285" t="s">
        <v>17107</v>
      </c>
      <c r="G285" t="s">
        <v>342</v>
      </c>
      <c r="H285" t="s">
        <v>645</v>
      </c>
      <c r="I285">
        <v>2121</v>
      </c>
      <c r="J285" t="s">
        <v>358</v>
      </c>
      <c r="K285" t="s">
        <v>342</v>
      </c>
      <c r="L285" t="s">
        <v>345</v>
      </c>
      <c r="M285">
        <v>2121</v>
      </c>
      <c r="N285">
        <v>7108</v>
      </c>
      <c r="O285" t="s">
        <v>16928</v>
      </c>
      <c r="P285" t="s">
        <v>346</v>
      </c>
      <c r="Q285">
        <v>410400746</v>
      </c>
      <c r="R285">
        <v>1115160</v>
      </c>
      <c r="S285" t="s">
        <v>400</v>
      </c>
      <c r="T285" t="s">
        <v>342</v>
      </c>
      <c r="U285" t="s">
        <v>342</v>
      </c>
      <c r="V285" t="s">
        <v>348</v>
      </c>
      <c r="W285">
        <v>1</v>
      </c>
      <c r="X285" t="s">
        <v>342</v>
      </c>
      <c r="Y285" t="s">
        <v>17120</v>
      </c>
      <c r="Z285">
        <v>45320</v>
      </c>
      <c r="AA285">
        <v>216</v>
      </c>
      <c r="AB285" s="58">
        <v>1</v>
      </c>
      <c r="AC285">
        <v>0</v>
      </c>
      <c r="AD285">
        <v>216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1386.72</v>
      </c>
      <c r="AN285">
        <v>0</v>
      </c>
      <c r="AO285">
        <v>0</v>
      </c>
      <c r="AP285">
        <v>0</v>
      </c>
      <c r="AQ285">
        <v>1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Y285" t="str">
        <f t="shared" si="55"/>
        <v>xxxx</v>
      </c>
      <c r="BA285" s="77"/>
      <c r="BB285" s="77">
        <v>1</v>
      </c>
      <c r="BC285" s="77"/>
      <c r="BD285" s="77"/>
      <c r="BE285" s="77"/>
    </row>
    <row r="286" spans="1:57" x14ac:dyDescent="0.25">
      <c r="A286" s="25">
        <v>3240515593</v>
      </c>
      <c r="B286">
        <v>2702846</v>
      </c>
      <c r="C286" t="s">
        <v>646</v>
      </c>
      <c r="D286" t="s">
        <v>647</v>
      </c>
      <c r="E286" t="s">
        <v>648</v>
      </c>
      <c r="F286">
        <v>4035566833</v>
      </c>
      <c r="G286" t="s">
        <v>342</v>
      </c>
      <c r="H286" t="s">
        <v>649</v>
      </c>
      <c r="I286">
        <v>2033</v>
      </c>
      <c r="J286" t="s">
        <v>603</v>
      </c>
      <c r="K286" t="s">
        <v>342</v>
      </c>
      <c r="L286" t="s">
        <v>345</v>
      </c>
      <c r="M286">
        <v>2033</v>
      </c>
      <c r="N286">
        <v>7108</v>
      </c>
      <c r="O286" t="s">
        <v>16928</v>
      </c>
      <c r="P286" t="s">
        <v>346</v>
      </c>
      <c r="Q286">
        <v>330163579</v>
      </c>
      <c r="R286">
        <v>1106746</v>
      </c>
      <c r="S286" t="s">
        <v>627</v>
      </c>
      <c r="T286" t="s">
        <v>342</v>
      </c>
      <c r="U286" t="s">
        <v>342</v>
      </c>
      <c r="V286" t="s">
        <v>348</v>
      </c>
      <c r="W286">
        <v>1</v>
      </c>
      <c r="X286" t="s">
        <v>641</v>
      </c>
      <c r="Y286">
        <v>330163579</v>
      </c>
      <c r="Z286">
        <v>45320</v>
      </c>
      <c r="AA286">
        <v>2048</v>
      </c>
      <c r="AB286" s="58">
        <v>5</v>
      </c>
      <c r="AC286">
        <v>0</v>
      </c>
      <c r="AD286">
        <v>2048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42204.800000000003</v>
      </c>
      <c r="AN286">
        <v>5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256</v>
      </c>
      <c r="AU286">
        <v>0</v>
      </c>
      <c r="AV286">
        <v>0</v>
      </c>
      <c r="AW286">
        <v>0</v>
      </c>
      <c r="AY286" t="str">
        <f t="shared" si="55"/>
        <v>xxxx</v>
      </c>
      <c r="BA286" s="77"/>
      <c r="BB286" s="77">
        <v>6</v>
      </c>
      <c r="BC286" s="77"/>
      <c r="BD286" s="77"/>
      <c r="BE286" s="77"/>
    </row>
    <row r="287" spans="1:57" x14ac:dyDescent="0.25">
      <c r="A287" s="25">
        <v>3240515588</v>
      </c>
      <c r="B287">
        <v>2702846</v>
      </c>
      <c r="C287" t="s">
        <v>646</v>
      </c>
      <c r="D287" t="s">
        <v>647</v>
      </c>
      <c r="E287" t="s">
        <v>648</v>
      </c>
      <c r="F287">
        <v>4035564904</v>
      </c>
      <c r="G287" t="s">
        <v>342</v>
      </c>
      <c r="H287" t="s">
        <v>649</v>
      </c>
      <c r="I287">
        <v>2033</v>
      </c>
      <c r="J287" t="s">
        <v>603</v>
      </c>
      <c r="K287" t="s">
        <v>342</v>
      </c>
      <c r="L287" t="s">
        <v>345</v>
      </c>
      <c r="M287">
        <v>2033</v>
      </c>
      <c r="N287">
        <v>7108</v>
      </c>
      <c r="O287" t="s">
        <v>16928</v>
      </c>
      <c r="P287" t="s">
        <v>346</v>
      </c>
      <c r="Q287">
        <v>330163580</v>
      </c>
      <c r="R287">
        <v>1106746</v>
      </c>
      <c r="S287" t="s">
        <v>627</v>
      </c>
      <c r="T287" t="s">
        <v>342</v>
      </c>
      <c r="U287" t="s">
        <v>342</v>
      </c>
      <c r="V287" t="s">
        <v>348</v>
      </c>
      <c r="W287">
        <v>1</v>
      </c>
      <c r="X287" t="s">
        <v>598</v>
      </c>
      <c r="Y287">
        <v>330163580</v>
      </c>
      <c r="Z287">
        <v>45320</v>
      </c>
      <c r="AA287">
        <v>529.91999999999996</v>
      </c>
      <c r="AB287" s="58">
        <v>1</v>
      </c>
      <c r="AC287">
        <v>0</v>
      </c>
      <c r="AD287">
        <v>529.91999999999996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12552.96</v>
      </c>
      <c r="AN287">
        <v>1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Y287" t="str">
        <f t="shared" si="55"/>
        <v>xxxx</v>
      </c>
      <c r="BA287" s="77"/>
      <c r="BB287" s="77">
        <v>2</v>
      </c>
      <c r="BC287" s="77"/>
      <c r="BD287" s="77"/>
      <c r="BE287" s="77"/>
    </row>
    <row r="288" spans="1:57" x14ac:dyDescent="0.25">
      <c r="A288" s="25">
        <v>3240516070</v>
      </c>
      <c r="B288">
        <v>2702846</v>
      </c>
      <c r="C288" t="s">
        <v>646</v>
      </c>
      <c r="D288" t="s">
        <v>647</v>
      </c>
      <c r="E288" t="s">
        <v>648</v>
      </c>
      <c r="F288">
        <v>4035611470</v>
      </c>
      <c r="G288" t="s">
        <v>342</v>
      </c>
      <c r="H288" t="s">
        <v>649</v>
      </c>
      <c r="I288">
        <v>2033</v>
      </c>
      <c r="J288" t="s">
        <v>603</v>
      </c>
      <c r="K288" t="s">
        <v>342</v>
      </c>
      <c r="L288" t="s">
        <v>345</v>
      </c>
      <c r="M288">
        <v>2033</v>
      </c>
      <c r="N288">
        <v>7108</v>
      </c>
      <c r="O288" t="s">
        <v>16928</v>
      </c>
      <c r="P288" t="s">
        <v>346</v>
      </c>
      <c r="Q288">
        <v>330163579</v>
      </c>
      <c r="R288">
        <v>1106746</v>
      </c>
      <c r="S288" t="s">
        <v>627</v>
      </c>
      <c r="T288" t="s">
        <v>342</v>
      </c>
      <c r="U288" t="s">
        <v>342</v>
      </c>
      <c r="V288" t="s">
        <v>348</v>
      </c>
      <c r="W288">
        <v>1</v>
      </c>
      <c r="X288" t="s">
        <v>598</v>
      </c>
      <c r="Y288">
        <v>330163579</v>
      </c>
      <c r="Z288">
        <v>45320</v>
      </c>
      <c r="AA288">
        <v>184.32</v>
      </c>
      <c r="AB288" s="58">
        <v>1</v>
      </c>
      <c r="AC288">
        <v>0</v>
      </c>
      <c r="AD288">
        <v>184.32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6374.4</v>
      </c>
      <c r="AN288">
        <v>1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128</v>
      </c>
      <c r="AU288">
        <v>0</v>
      </c>
      <c r="AV288">
        <v>0</v>
      </c>
      <c r="AW288">
        <v>0</v>
      </c>
      <c r="AY288" t="str">
        <f t="shared" si="55"/>
        <v>xxxx</v>
      </c>
      <c r="BA288" s="77"/>
      <c r="BB288" s="77">
        <v>1</v>
      </c>
      <c r="BC288" s="77"/>
      <c r="BD288" s="77"/>
      <c r="BE288" s="77"/>
    </row>
    <row r="289" spans="1:57" x14ac:dyDescent="0.25">
      <c r="A289" s="25">
        <v>3240516069</v>
      </c>
      <c r="B289">
        <v>2702846</v>
      </c>
      <c r="C289" t="s">
        <v>646</v>
      </c>
      <c r="D289" t="s">
        <v>647</v>
      </c>
      <c r="E289" t="s">
        <v>648</v>
      </c>
      <c r="F289">
        <v>4035611942</v>
      </c>
      <c r="G289" t="s">
        <v>342</v>
      </c>
      <c r="H289" t="s">
        <v>649</v>
      </c>
      <c r="I289">
        <v>2033</v>
      </c>
      <c r="J289" t="s">
        <v>603</v>
      </c>
      <c r="K289" t="s">
        <v>342</v>
      </c>
      <c r="L289" t="s">
        <v>345</v>
      </c>
      <c r="M289">
        <v>2033</v>
      </c>
      <c r="N289">
        <v>7108</v>
      </c>
      <c r="O289" t="s">
        <v>16928</v>
      </c>
      <c r="P289" t="s">
        <v>346</v>
      </c>
      <c r="Q289">
        <v>330163579</v>
      </c>
      <c r="R289">
        <v>1106746</v>
      </c>
      <c r="S289" t="s">
        <v>627</v>
      </c>
      <c r="T289" t="s">
        <v>342</v>
      </c>
      <c r="U289" t="s">
        <v>342</v>
      </c>
      <c r="V289" t="s">
        <v>348</v>
      </c>
      <c r="W289">
        <v>1</v>
      </c>
      <c r="X289" t="s">
        <v>650</v>
      </c>
      <c r="Y289">
        <v>330163579</v>
      </c>
      <c r="Z289">
        <v>45320</v>
      </c>
      <c r="AA289">
        <v>4673.4399999999996</v>
      </c>
      <c r="AB289" s="58">
        <v>24</v>
      </c>
      <c r="AC289">
        <v>0</v>
      </c>
      <c r="AD289">
        <v>4673.4399999999996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109747.2</v>
      </c>
      <c r="AN289">
        <v>24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1480</v>
      </c>
      <c r="AU289">
        <v>0</v>
      </c>
      <c r="AV289">
        <v>0</v>
      </c>
      <c r="AW289">
        <v>0</v>
      </c>
      <c r="AY289" t="str">
        <f t="shared" si="55"/>
        <v>xxxx</v>
      </c>
      <c r="BA289" s="77"/>
      <c r="BB289" s="77">
        <v>12</v>
      </c>
      <c r="BC289" s="77"/>
      <c r="BD289" s="77"/>
      <c r="BE289" s="77"/>
    </row>
    <row r="290" spans="1:57" x14ac:dyDescent="0.25">
      <c r="A290" s="25">
        <v>3240516061</v>
      </c>
      <c r="B290">
        <v>2702846</v>
      </c>
      <c r="C290" t="s">
        <v>646</v>
      </c>
      <c r="D290" t="s">
        <v>647</v>
      </c>
      <c r="E290" t="s">
        <v>648</v>
      </c>
      <c r="F290">
        <v>4035608823</v>
      </c>
      <c r="G290" t="s">
        <v>342</v>
      </c>
      <c r="H290" t="s">
        <v>649</v>
      </c>
      <c r="I290">
        <v>2121</v>
      </c>
      <c r="J290" t="s">
        <v>358</v>
      </c>
      <c r="K290" t="s">
        <v>342</v>
      </c>
      <c r="L290" t="s">
        <v>345</v>
      </c>
      <c r="M290">
        <v>2121</v>
      </c>
      <c r="N290">
        <v>7108</v>
      </c>
      <c r="O290" t="s">
        <v>16928</v>
      </c>
      <c r="P290" t="s">
        <v>346</v>
      </c>
      <c r="Q290">
        <v>410400738</v>
      </c>
      <c r="R290">
        <v>1115544</v>
      </c>
      <c r="S290" t="s">
        <v>359</v>
      </c>
      <c r="T290" t="s">
        <v>342</v>
      </c>
      <c r="U290" t="s">
        <v>342</v>
      </c>
      <c r="V290" t="s">
        <v>348</v>
      </c>
      <c r="W290">
        <v>1</v>
      </c>
      <c r="X290" t="s">
        <v>604</v>
      </c>
      <c r="Y290" t="s">
        <v>17118</v>
      </c>
      <c r="Z290">
        <v>45320</v>
      </c>
      <c r="AA290">
        <v>648</v>
      </c>
      <c r="AB290" s="58">
        <v>2</v>
      </c>
      <c r="AC290">
        <v>0</v>
      </c>
      <c r="AD290">
        <v>648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15422.4</v>
      </c>
      <c r="AN290">
        <v>2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Y290" t="str">
        <f t="shared" si="55"/>
        <v>xxxx</v>
      </c>
      <c r="BA290" s="77"/>
      <c r="BB290" s="77">
        <v>2</v>
      </c>
      <c r="BC290" s="77"/>
      <c r="BD290" s="77"/>
      <c r="BE290" s="77"/>
    </row>
    <row r="291" spans="1:57" x14ac:dyDescent="0.25">
      <c r="A291" s="25">
        <v>3240516254</v>
      </c>
      <c r="B291">
        <v>2702920</v>
      </c>
      <c r="C291" t="s">
        <v>651</v>
      </c>
      <c r="D291" t="s">
        <v>652</v>
      </c>
      <c r="E291" t="s">
        <v>653</v>
      </c>
      <c r="F291">
        <v>7016731</v>
      </c>
      <c r="G291" t="s">
        <v>342</v>
      </c>
      <c r="H291" t="s">
        <v>654</v>
      </c>
      <c r="I291">
        <v>3063</v>
      </c>
      <c r="J291">
        <v>4</v>
      </c>
      <c r="K291" t="s">
        <v>344</v>
      </c>
      <c r="L291" t="s">
        <v>345</v>
      </c>
      <c r="M291">
        <v>3063</v>
      </c>
      <c r="N291">
        <v>7108</v>
      </c>
      <c r="O291" t="s">
        <v>16928</v>
      </c>
      <c r="P291" t="s">
        <v>655</v>
      </c>
      <c r="Q291">
        <v>630093694</v>
      </c>
      <c r="R291">
        <v>1113161</v>
      </c>
      <c r="S291" t="s">
        <v>407</v>
      </c>
      <c r="T291" t="s">
        <v>342</v>
      </c>
      <c r="U291" t="s">
        <v>342</v>
      </c>
      <c r="V291" t="s">
        <v>348</v>
      </c>
      <c r="W291">
        <v>1</v>
      </c>
      <c r="X291" t="s">
        <v>1216</v>
      </c>
      <c r="Y291">
        <v>630093694</v>
      </c>
      <c r="Z291">
        <v>45320</v>
      </c>
      <c r="AA291">
        <v>12199.2</v>
      </c>
      <c r="AB291" s="58">
        <v>17</v>
      </c>
      <c r="AC291">
        <v>0</v>
      </c>
      <c r="AD291">
        <v>12199.2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21958.560000000001</v>
      </c>
      <c r="AN291">
        <v>0</v>
      </c>
      <c r="AO291">
        <v>17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Y291" t="str">
        <f t="shared" si="55"/>
        <v>xxxx</v>
      </c>
      <c r="BA291" s="77"/>
      <c r="BB291" s="77">
        <v>31</v>
      </c>
      <c r="BC291" s="77"/>
      <c r="BD291" s="77"/>
      <c r="BE291" s="77"/>
    </row>
    <row r="292" spans="1:57" x14ac:dyDescent="0.25">
      <c r="A292" s="25">
        <v>3240516924</v>
      </c>
      <c r="B292">
        <v>2704458</v>
      </c>
      <c r="C292" t="s">
        <v>369</v>
      </c>
      <c r="D292" t="s">
        <v>370</v>
      </c>
      <c r="E292" t="s">
        <v>371</v>
      </c>
      <c r="F292">
        <v>2024002246</v>
      </c>
      <c r="G292" t="s">
        <v>342</v>
      </c>
      <c r="H292" t="s">
        <v>372</v>
      </c>
      <c r="I292">
        <v>1503</v>
      </c>
      <c r="J292" t="s">
        <v>418</v>
      </c>
      <c r="K292" t="s">
        <v>342</v>
      </c>
      <c r="L292" t="s">
        <v>345</v>
      </c>
      <c r="M292">
        <v>1503</v>
      </c>
      <c r="N292">
        <v>7108</v>
      </c>
      <c r="O292" t="s">
        <v>16928</v>
      </c>
      <c r="P292" t="s">
        <v>346</v>
      </c>
      <c r="Q292">
        <v>524012701</v>
      </c>
      <c r="R292">
        <v>1111534</v>
      </c>
      <c r="S292" t="s">
        <v>419</v>
      </c>
      <c r="T292" t="s">
        <v>342</v>
      </c>
      <c r="U292" t="s">
        <v>342</v>
      </c>
      <c r="V292" t="s">
        <v>348</v>
      </c>
      <c r="W292">
        <v>1</v>
      </c>
      <c r="X292" t="s">
        <v>16940</v>
      </c>
      <c r="Y292">
        <v>524012701</v>
      </c>
      <c r="Z292">
        <v>45320</v>
      </c>
      <c r="AA292">
        <v>98</v>
      </c>
      <c r="AB292" s="58">
        <v>1</v>
      </c>
      <c r="AC292">
        <v>98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462</v>
      </c>
      <c r="AN292">
        <v>1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Y292" t="str">
        <f t="shared" si="55"/>
        <v>Republ. Czeska</v>
      </c>
      <c r="BA292" s="77"/>
      <c r="BB292" s="77">
        <v>1</v>
      </c>
      <c r="BC292" s="77"/>
      <c r="BD292" s="77"/>
      <c r="BE292" s="77"/>
    </row>
    <row r="293" spans="1:57" x14ac:dyDescent="0.25">
      <c r="A293" s="25">
        <v>3240517172</v>
      </c>
      <c r="B293">
        <v>2704458</v>
      </c>
      <c r="C293" t="s">
        <v>369</v>
      </c>
      <c r="D293" t="s">
        <v>370</v>
      </c>
      <c r="E293" t="s">
        <v>371</v>
      </c>
      <c r="F293">
        <v>2024002315</v>
      </c>
      <c r="G293" t="s">
        <v>342</v>
      </c>
      <c r="H293" t="s">
        <v>372</v>
      </c>
      <c r="I293">
        <v>1503</v>
      </c>
      <c r="J293" t="s">
        <v>418</v>
      </c>
      <c r="K293" t="s">
        <v>342</v>
      </c>
      <c r="L293" t="s">
        <v>345</v>
      </c>
      <c r="M293">
        <v>1503</v>
      </c>
      <c r="N293">
        <v>7108</v>
      </c>
      <c r="O293" t="s">
        <v>16928</v>
      </c>
      <c r="P293" t="s">
        <v>346</v>
      </c>
      <c r="Q293">
        <v>524012701</v>
      </c>
      <c r="R293">
        <v>1111534</v>
      </c>
      <c r="S293" t="s">
        <v>419</v>
      </c>
      <c r="T293" t="s">
        <v>342</v>
      </c>
      <c r="U293" t="s">
        <v>342</v>
      </c>
      <c r="V293" t="s">
        <v>348</v>
      </c>
      <c r="W293">
        <v>1</v>
      </c>
      <c r="X293" t="s">
        <v>342</v>
      </c>
      <c r="Y293">
        <v>524012701</v>
      </c>
      <c r="Z293">
        <v>45320</v>
      </c>
      <c r="AA293">
        <v>960</v>
      </c>
      <c r="AB293" s="58">
        <v>3</v>
      </c>
      <c r="AC293">
        <v>0</v>
      </c>
      <c r="AD293">
        <v>960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1363.2</v>
      </c>
      <c r="AN293">
        <v>3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Y293" t="str">
        <f t="shared" si="55"/>
        <v>Republ. Czeska</v>
      </c>
      <c r="BA293" s="77"/>
      <c r="BB293" s="77">
        <v>3</v>
      </c>
      <c r="BC293" s="77"/>
      <c r="BD293" s="77"/>
      <c r="BE293" s="77"/>
    </row>
    <row r="294" spans="1:57" x14ac:dyDescent="0.25">
      <c r="A294" s="25">
        <v>3240517177</v>
      </c>
      <c r="B294">
        <v>2704458</v>
      </c>
      <c r="C294" t="s">
        <v>369</v>
      </c>
      <c r="D294" t="s">
        <v>370</v>
      </c>
      <c r="E294" t="s">
        <v>371</v>
      </c>
      <c r="F294">
        <v>2024002316</v>
      </c>
      <c r="G294" t="s">
        <v>342</v>
      </c>
      <c r="H294" t="s">
        <v>372</v>
      </c>
      <c r="I294">
        <v>1503</v>
      </c>
      <c r="J294" t="s">
        <v>418</v>
      </c>
      <c r="K294" t="s">
        <v>342</v>
      </c>
      <c r="L294" t="s">
        <v>345</v>
      </c>
      <c r="M294">
        <v>1503</v>
      </c>
      <c r="N294">
        <v>7108</v>
      </c>
      <c r="O294" t="s">
        <v>16928</v>
      </c>
      <c r="P294" t="s">
        <v>346</v>
      </c>
      <c r="Q294">
        <v>524012701</v>
      </c>
      <c r="R294">
        <v>1111534</v>
      </c>
      <c r="S294" t="s">
        <v>419</v>
      </c>
      <c r="T294" t="s">
        <v>342</v>
      </c>
      <c r="U294" t="s">
        <v>342</v>
      </c>
      <c r="V294" t="s">
        <v>348</v>
      </c>
      <c r="W294">
        <v>1</v>
      </c>
      <c r="X294" t="s">
        <v>342</v>
      </c>
      <c r="Y294">
        <v>524012701</v>
      </c>
      <c r="Z294">
        <v>45320</v>
      </c>
      <c r="AA294">
        <v>727</v>
      </c>
      <c r="AB294" s="58">
        <v>3</v>
      </c>
      <c r="AC294">
        <v>112</v>
      </c>
      <c r="AD294">
        <v>615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1998</v>
      </c>
      <c r="AN294">
        <v>3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Y294" t="str">
        <f t="shared" si="55"/>
        <v>Republ. Czeska</v>
      </c>
      <c r="BA294" s="77"/>
      <c r="BB294" s="77">
        <v>2</v>
      </c>
      <c r="BC294" s="77"/>
      <c r="BD294" s="77"/>
      <c r="BE294" s="77"/>
    </row>
    <row r="295" spans="1:57" x14ac:dyDescent="0.25">
      <c r="A295" s="25">
        <v>3240517343</v>
      </c>
      <c r="B295">
        <v>2704459</v>
      </c>
      <c r="C295" t="s">
        <v>373</v>
      </c>
      <c r="D295" t="s">
        <v>374</v>
      </c>
      <c r="E295" t="s">
        <v>375</v>
      </c>
      <c r="F295">
        <v>2024002519</v>
      </c>
      <c r="G295" t="s">
        <v>342</v>
      </c>
      <c r="H295" t="s">
        <v>376</v>
      </c>
      <c r="I295">
        <v>2122</v>
      </c>
      <c r="J295" t="s">
        <v>667</v>
      </c>
      <c r="K295" t="s">
        <v>342</v>
      </c>
      <c r="L295" t="s">
        <v>345</v>
      </c>
      <c r="M295">
        <v>2122</v>
      </c>
      <c r="N295">
        <v>7112</v>
      </c>
      <c r="O295" t="s">
        <v>16928</v>
      </c>
      <c r="P295" t="s">
        <v>346</v>
      </c>
      <c r="Q295">
        <v>420400748</v>
      </c>
      <c r="R295">
        <v>1116655</v>
      </c>
      <c r="S295" t="s">
        <v>901</v>
      </c>
      <c r="T295" t="s">
        <v>342</v>
      </c>
      <c r="U295" t="s">
        <v>342</v>
      </c>
      <c r="V295" t="s">
        <v>348</v>
      </c>
      <c r="W295">
        <v>1</v>
      </c>
      <c r="X295" t="s">
        <v>342</v>
      </c>
      <c r="Y295">
        <v>420400748</v>
      </c>
      <c r="Z295">
        <v>45320</v>
      </c>
      <c r="AA295">
        <v>1056</v>
      </c>
      <c r="AB295" s="58">
        <v>5</v>
      </c>
      <c r="AC295">
        <v>1056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5148.8</v>
      </c>
      <c r="AN295">
        <v>0</v>
      </c>
      <c r="AO295">
        <v>0</v>
      </c>
      <c r="AP295">
        <v>0</v>
      </c>
      <c r="AQ295">
        <v>5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Y295" t="str">
        <f t="shared" si="55"/>
        <v>Republ. Czeska</v>
      </c>
      <c r="BA295" s="77"/>
      <c r="BB295" s="77">
        <v>3</v>
      </c>
      <c r="BC295" s="77"/>
      <c r="BD295" s="77"/>
      <c r="BE295" s="77"/>
    </row>
    <row r="296" spans="1:57" x14ac:dyDescent="0.25">
      <c r="A296" s="25">
        <v>3240516925</v>
      </c>
      <c r="B296">
        <v>2704459</v>
      </c>
      <c r="C296" t="s">
        <v>373</v>
      </c>
      <c r="D296" t="s">
        <v>374</v>
      </c>
      <c r="E296" t="s">
        <v>375</v>
      </c>
      <c r="F296">
        <v>2024002295</v>
      </c>
      <c r="G296" t="s">
        <v>342</v>
      </c>
      <c r="H296" t="s">
        <v>376</v>
      </c>
      <c r="I296">
        <v>1503</v>
      </c>
      <c r="J296" t="s">
        <v>418</v>
      </c>
      <c r="K296" t="s">
        <v>342</v>
      </c>
      <c r="L296" t="s">
        <v>345</v>
      </c>
      <c r="M296">
        <v>1503</v>
      </c>
      <c r="N296">
        <v>7108</v>
      </c>
      <c r="O296" t="s">
        <v>16928</v>
      </c>
      <c r="P296" t="s">
        <v>346</v>
      </c>
      <c r="Q296">
        <v>524012701</v>
      </c>
      <c r="R296">
        <v>1111534</v>
      </c>
      <c r="S296" t="s">
        <v>419</v>
      </c>
      <c r="T296" t="s">
        <v>342</v>
      </c>
      <c r="U296" t="s">
        <v>342</v>
      </c>
      <c r="V296" t="s">
        <v>348</v>
      </c>
      <c r="W296">
        <v>1</v>
      </c>
      <c r="X296" t="s">
        <v>16940</v>
      </c>
      <c r="Y296">
        <v>524012701</v>
      </c>
      <c r="Z296">
        <v>45320</v>
      </c>
      <c r="AA296">
        <v>140</v>
      </c>
      <c r="AB296" s="58">
        <v>1</v>
      </c>
      <c r="AC296">
        <v>140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660</v>
      </c>
      <c r="AN296">
        <v>1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Y296" t="str">
        <f t="shared" si="55"/>
        <v>Republ. Czeska</v>
      </c>
      <c r="BA296" s="77"/>
      <c r="BB296" s="77">
        <v>1</v>
      </c>
      <c r="BC296" s="77"/>
      <c r="BD296" s="77"/>
      <c r="BE296" s="77"/>
    </row>
    <row r="297" spans="1:57" x14ac:dyDescent="0.25">
      <c r="A297" s="25">
        <v>3240517171</v>
      </c>
      <c r="B297">
        <v>2704459</v>
      </c>
      <c r="C297" t="s">
        <v>373</v>
      </c>
      <c r="D297" t="s">
        <v>374</v>
      </c>
      <c r="E297" t="s">
        <v>375</v>
      </c>
      <c r="F297">
        <v>2024002365</v>
      </c>
      <c r="G297" t="s">
        <v>342</v>
      </c>
      <c r="H297" t="s">
        <v>376</v>
      </c>
      <c r="I297">
        <v>1503</v>
      </c>
      <c r="J297" t="s">
        <v>418</v>
      </c>
      <c r="K297" t="s">
        <v>342</v>
      </c>
      <c r="L297" t="s">
        <v>345</v>
      </c>
      <c r="M297">
        <v>1503</v>
      </c>
      <c r="N297">
        <v>7108</v>
      </c>
      <c r="O297" t="s">
        <v>16928</v>
      </c>
      <c r="P297" t="s">
        <v>346</v>
      </c>
      <c r="Q297">
        <v>524012701</v>
      </c>
      <c r="R297">
        <v>1111534</v>
      </c>
      <c r="S297" t="s">
        <v>419</v>
      </c>
      <c r="T297" t="s">
        <v>342</v>
      </c>
      <c r="U297" t="s">
        <v>342</v>
      </c>
      <c r="V297" t="s">
        <v>348</v>
      </c>
      <c r="W297">
        <v>1</v>
      </c>
      <c r="X297" t="s">
        <v>342</v>
      </c>
      <c r="Y297">
        <v>524012701</v>
      </c>
      <c r="Z297">
        <v>45320</v>
      </c>
      <c r="AA297">
        <v>960</v>
      </c>
      <c r="AB297" s="58">
        <v>2</v>
      </c>
      <c r="AC297">
        <v>0</v>
      </c>
      <c r="AD297">
        <v>960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1363.2</v>
      </c>
      <c r="AN297">
        <v>2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Y297" t="str">
        <f t="shared" si="55"/>
        <v>Republ. Czeska</v>
      </c>
      <c r="BA297" s="77"/>
      <c r="BB297" s="77">
        <v>3</v>
      </c>
      <c r="BC297" s="77"/>
      <c r="BD297" s="77"/>
      <c r="BE297" s="77"/>
    </row>
    <row r="298" spans="1:57" x14ac:dyDescent="0.25">
      <c r="A298" s="25">
        <v>3240517178</v>
      </c>
      <c r="B298">
        <v>2704459</v>
      </c>
      <c r="C298" t="s">
        <v>373</v>
      </c>
      <c r="D298" t="s">
        <v>374</v>
      </c>
      <c r="E298" t="s">
        <v>375</v>
      </c>
      <c r="F298">
        <v>2024002366</v>
      </c>
      <c r="G298" t="s">
        <v>342</v>
      </c>
      <c r="H298" t="s">
        <v>376</v>
      </c>
      <c r="I298">
        <v>1503</v>
      </c>
      <c r="J298" t="s">
        <v>418</v>
      </c>
      <c r="K298" t="s">
        <v>342</v>
      </c>
      <c r="L298" t="s">
        <v>345</v>
      </c>
      <c r="M298">
        <v>1503</v>
      </c>
      <c r="N298">
        <v>7108</v>
      </c>
      <c r="O298" t="s">
        <v>16928</v>
      </c>
      <c r="P298" t="s">
        <v>346</v>
      </c>
      <c r="Q298">
        <v>524012701</v>
      </c>
      <c r="R298">
        <v>1111534</v>
      </c>
      <c r="S298" t="s">
        <v>419</v>
      </c>
      <c r="T298" t="s">
        <v>342</v>
      </c>
      <c r="U298" t="s">
        <v>342</v>
      </c>
      <c r="V298" t="s">
        <v>348</v>
      </c>
      <c r="W298">
        <v>1</v>
      </c>
      <c r="X298" t="s">
        <v>342</v>
      </c>
      <c r="Y298">
        <v>524012701</v>
      </c>
      <c r="Z298">
        <v>45320</v>
      </c>
      <c r="AA298">
        <v>752</v>
      </c>
      <c r="AB298" s="58">
        <v>3</v>
      </c>
      <c r="AC298">
        <v>112</v>
      </c>
      <c r="AD298">
        <v>640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2040</v>
      </c>
      <c r="AN298">
        <v>3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Y298" t="str">
        <f t="shared" si="55"/>
        <v>Republ. Czeska</v>
      </c>
      <c r="BA298" s="77"/>
      <c r="BB298" s="77">
        <v>2</v>
      </c>
      <c r="BC298" s="77"/>
      <c r="BD298" s="77"/>
      <c r="BE298" s="77"/>
    </row>
    <row r="299" spans="1:57" x14ac:dyDescent="0.25">
      <c r="A299" s="25">
        <v>3240517173</v>
      </c>
      <c r="B299">
        <v>2704460</v>
      </c>
      <c r="C299" t="s">
        <v>377</v>
      </c>
      <c r="D299" t="s">
        <v>378</v>
      </c>
      <c r="E299" t="s">
        <v>379</v>
      </c>
      <c r="F299">
        <v>2024002268</v>
      </c>
      <c r="G299" t="s">
        <v>342</v>
      </c>
      <c r="H299" t="s">
        <v>380</v>
      </c>
      <c r="I299">
        <v>1503</v>
      </c>
      <c r="J299" t="s">
        <v>418</v>
      </c>
      <c r="K299" t="s">
        <v>342</v>
      </c>
      <c r="L299" t="s">
        <v>345</v>
      </c>
      <c r="M299">
        <v>1503</v>
      </c>
      <c r="N299">
        <v>7108</v>
      </c>
      <c r="O299" t="s">
        <v>16928</v>
      </c>
      <c r="P299" t="s">
        <v>346</v>
      </c>
      <c r="Q299">
        <v>524012701</v>
      </c>
      <c r="R299">
        <v>1111534</v>
      </c>
      <c r="S299" t="s">
        <v>419</v>
      </c>
      <c r="T299" t="s">
        <v>342</v>
      </c>
      <c r="U299" t="s">
        <v>342</v>
      </c>
      <c r="V299" t="s">
        <v>348</v>
      </c>
      <c r="W299">
        <v>1</v>
      </c>
      <c r="X299" t="s">
        <v>342</v>
      </c>
      <c r="Y299">
        <v>524012701</v>
      </c>
      <c r="Z299">
        <v>45320</v>
      </c>
      <c r="AA299">
        <v>960</v>
      </c>
      <c r="AB299" s="58">
        <v>2</v>
      </c>
      <c r="AC299">
        <v>0</v>
      </c>
      <c r="AD299">
        <v>960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1363.2</v>
      </c>
      <c r="AN299">
        <v>2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Y299" t="str">
        <f t="shared" si="55"/>
        <v>Republ. Czeska</v>
      </c>
      <c r="BA299" s="77"/>
      <c r="BB299" s="77">
        <v>3</v>
      </c>
      <c r="BC299" s="77"/>
      <c r="BD299" s="77"/>
      <c r="BE299" s="77"/>
    </row>
    <row r="300" spans="1:57" x14ac:dyDescent="0.25">
      <c r="A300" s="25">
        <v>3240516923</v>
      </c>
      <c r="B300">
        <v>2704460</v>
      </c>
      <c r="C300" t="s">
        <v>377</v>
      </c>
      <c r="D300" t="s">
        <v>378</v>
      </c>
      <c r="E300" t="s">
        <v>379</v>
      </c>
      <c r="F300">
        <v>2024002197</v>
      </c>
      <c r="G300" t="s">
        <v>342</v>
      </c>
      <c r="H300" t="s">
        <v>380</v>
      </c>
      <c r="I300">
        <v>1503</v>
      </c>
      <c r="J300" t="s">
        <v>418</v>
      </c>
      <c r="K300" t="s">
        <v>342</v>
      </c>
      <c r="L300" t="s">
        <v>345</v>
      </c>
      <c r="M300">
        <v>1503</v>
      </c>
      <c r="N300">
        <v>7108</v>
      </c>
      <c r="O300" t="s">
        <v>16928</v>
      </c>
      <c r="P300" t="s">
        <v>346</v>
      </c>
      <c r="Q300">
        <v>524012701</v>
      </c>
      <c r="R300">
        <v>1111534</v>
      </c>
      <c r="S300" t="s">
        <v>419</v>
      </c>
      <c r="T300" t="s">
        <v>342</v>
      </c>
      <c r="U300" t="s">
        <v>342</v>
      </c>
      <c r="V300" t="s">
        <v>348</v>
      </c>
      <c r="W300">
        <v>1</v>
      </c>
      <c r="X300" t="s">
        <v>16940</v>
      </c>
      <c r="Y300">
        <v>524012701</v>
      </c>
      <c r="Z300">
        <v>45320</v>
      </c>
      <c r="AA300">
        <v>112</v>
      </c>
      <c r="AB300" s="58">
        <v>1</v>
      </c>
      <c r="AC300">
        <v>112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528</v>
      </c>
      <c r="AN300">
        <v>1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Y300" t="str">
        <f t="shared" si="55"/>
        <v>Republ. Czeska</v>
      </c>
      <c r="BA300" s="77"/>
      <c r="BB300" s="77">
        <v>1</v>
      </c>
      <c r="BC300" s="77"/>
      <c r="BD300" s="77"/>
      <c r="BE300" s="77"/>
    </row>
    <row r="301" spans="1:57" x14ac:dyDescent="0.25">
      <c r="A301" s="25">
        <v>3240517176</v>
      </c>
      <c r="B301">
        <v>2704460</v>
      </c>
      <c r="C301" t="s">
        <v>377</v>
      </c>
      <c r="D301" t="s">
        <v>378</v>
      </c>
      <c r="E301" t="s">
        <v>379</v>
      </c>
      <c r="F301">
        <v>2024002269</v>
      </c>
      <c r="G301" t="s">
        <v>342</v>
      </c>
      <c r="H301" t="s">
        <v>380</v>
      </c>
      <c r="I301">
        <v>1503</v>
      </c>
      <c r="J301" t="s">
        <v>418</v>
      </c>
      <c r="K301" t="s">
        <v>342</v>
      </c>
      <c r="L301" t="s">
        <v>345</v>
      </c>
      <c r="M301">
        <v>1503</v>
      </c>
      <c r="N301">
        <v>7108</v>
      </c>
      <c r="O301" t="s">
        <v>16928</v>
      </c>
      <c r="P301" t="s">
        <v>346</v>
      </c>
      <c r="Q301">
        <v>524012701</v>
      </c>
      <c r="R301">
        <v>1111534</v>
      </c>
      <c r="S301" t="s">
        <v>419</v>
      </c>
      <c r="T301" t="s">
        <v>342</v>
      </c>
      <c r="U301" t="s">
        <v>342</v>
      </c>
      <c r="V301" t="s">
        <v>348</v>
      </c>
      <c r="W301">
        <v>1</v>
      </c>
      <c r="X301" t="s">
        <v>342</v>
      </c>
      <c r="Y301">
        <v>524012701</v>
      </c>
      <c r="Z301">
        <v>45320</v>
      </c>
      <c r="AA301">
        <v>752</v>
      </c>
      <c r="AB301" s="58">
        <v>3</v>
      </c>
      <c r="AC301">
        <v>112</v>
      </c>
      <c r="AD301">
        <v>640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2040</v>
      </c>
      <c r="AN301">
        <v>3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Y301" t="str">
        <f t="shared" ref="AY301:AY303" si="56">IFERROR(VLOOKUP(B301,BAZA_KL,2,0),"xxxx")</f>
        <v>Republ. Czeska</v>
      </c>
      <c r="BA301" s="77"/>
      <c r="BB301" s="77">
        <v>2</v>
      </c>
      <c r="BC301" s="77"/>
      <c r="BD301" s="77"/>
      <c r="BE301" s="77"/>
    </row>
    <row r="302" spans="1:57" x14ac:dyDescent="0.25">
      <c r="A302" s="25">
        <v>3240517216</v>
      </c>
      <c r="B302">
        <v>2705404</v>
      </c>
      <c r="C302" t="s">
        <v>656</v>
      </c>
      <c r="D302" t="s">
        <v>657</v>
      </c>
      <c r="E302" t="s">
        <v>658</v>
      </c>
      <c r="F302">
        <v>3103623146</v>
      </c>
      <c r="G302" t="s">
        <v>342</v>
      </c>
      <c r="H302" t="s">
        <v>659</v>
      </c>
      <c r="I302">
        <v>1503</v>
      </c>
      <c r="J302" t="s">
        <v>418</v>
      </c>
      <c r="K302" t="s">
        <v>342</v>
      </c>
      <c r="L302" t="s">
        <v>345</v>
      </c>
      <c r="M302">
        <v>1503</v>
      </c>
      <c r="N302">
        <v>7108</v>
      </c>
      <c r="O302" t="s">
        <v>16928</v>
      </c>
      <c r="P302" t="s">
        <v>346</v>
      </c>
      <c r="Q302">
        <v>524012701</v>
      </c>
      <c r="R302">
        <v>1111534</v>
      </c>
      <c r="S302" t="s">
        <v>419</v>
      </c>
      <c r="T302" t="s">
        <v>342</v>
      </c>
      <c r="U302" t="s">
        <v>342</v>
      </c>
      <c r="V302" t="s">
        <v>348</v>
      </c>
      <c r="W302">
        <v>1</v>
      </c>
      <c r="X302" t="s">
        <v>342</v>
      </c>
      <c r="Y302">
        <v>524012701</v>
      </c>
      <c r="Z302">
        <v>45320</v>
      </c>
      <c r="AA302">
        <v>1206</v>
      </c>
      <c r="AB302" s="58">
        <v>4</v>
      </c>
      <c r="AC302">
        <v>0</v>
      </c>
      <c r="AD302">
        <v>1206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4129.92</v>
      </c>
      <c r="AN302">
        <v>4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Y302" t="str">
        <f t="shared" si="56"/>
        <v>Republ. Czeska</v>
      </c>
      <c r="BA302" s="77"/>
      <c r="BB302" s="77">
        <v>4</v>
      </c>
      <c r="BC302" s="77"/>
      <c r="BD302" s="77"/>
      <c r="BE302" s="77"/>
    </row>
    <row r="303" spans="1:57" x14ac:dyDescent="0.25">
      <c r="A303" s="25">
        <v>3240517215</v>
      </c>
      <c r="B303">
        <v>2705408</v>
      </c>
      <c r="C303" t="s">
        <v>660</v>
      </c>
      <c r="D303" t="s">
        <v>661</v>
      </c>
      <c r="E303" t="s">
        <v>662</v>
      </c>
      <c r="F303">
        <v>3103623123</v>
      </c>
      <c r="G303" t="s">
        <v>342</v>
      </c>
      <c r="H303" t="s">
        <v>624</v>
      </c>
      <c r="I303">
        <v>1503</v>
      </c>
      <c r="J303" t="s">
        <v>418</v>
      </c>
      <c r="K303" t="s">
        <v>342</v>
      </c>
      <c r="L303" t="s">
        <v>345</v>
      </c>
      <c r="M303">
        <v>1503</v>
      </c>
      <c r="N303">
        <v>7108</v>
      </c>
      <c r="O303" t="s">
        <v>16928</v>
      </c>
      <c r="P303" t="s">
        <v>346</v>
      </c>
      <c r="Q303">
        <v>524012701</v>
      </c>
      <c r="R303">
        <v>1111534</v>
      </c>
      <c r="S303" t="s">
        <v>419</v>
      </c>
      <c r="T303" t="s">
        <v>342</v>
      </c>
      <c r="U303" t="s">
        <v>342</v>
      </c>
      <c r="V303" t="s">
        <v>348</v>
      </c>
      <c r="W303">
        <v>1</v>
      </c>
      <c r="X303" t="s">
        <v>342</v>
      </c>
      <c r="Y303">
        <v>524012701</v>
      </c>
      <c r="Z303">
        <v>45320</v>
      </c>
      <c r="AA303">
        <v>2362.1999999999998</v>
      </c>
      <c r="AB303" s="58">
        <v>8</v>
      </c>
      <c r="AC303">
        <v>0</v>
      </c>
      <c r="AD303">
        <v>2362.1999999999998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8287.33</v>
      </c>
      <c r="AN303">
        <v>8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Y303" t="str">
        <f t="shared" si="56"/>
        <v>Republ. Czeska</v>
      </c>
      <c r="BA303" s="77"/>
      <c r="BB303" s="77">
        <v>6</v>
      </c>
      <c r="BC303" s="77"/>
      <c r="BD303" s="77"/>
      <c r="BE303" s="77"/>
    </row>
    <row r="304" spans="1:57" x14ac:dyDescent="0.25">
      <c r="A304" s="25">
        <v>3240517190</v>
      </c>
      <c r="B304">
        <v>2705428</v>
      </c>
      <c r="C304" t="s">
        <v>663</v>
      </c>
      <c r="D304" t="s">
        <v>664</v>
      </c>
      <c r="E304" t="s">
        <v>665</v>
      </c>
      <c r="F304">
        <v>75629012401</v>
      </c>
      <c r="G304" t="s">
        <v>342</v>
      </c>
      <c r="H304" t="s">
        <v>666</v>
      </c>
      <c r="I304">
        <v>2122</v>
      </c>
      <c r="J304" t="s">
        <v>667</v>
      </c>
      <c r="K304" t="s">
        <v>342</v>
      </c>
      <c r="L304" t="s">
        <v>345</v>
      </c>
      <c r="M304">
        <v>2122</v>
      </c>
      <c r="N304">
        <v>7112</v>
      </c>
      <c r="O304" t="s">
        <v>16928</v>
      </c>
      <c r="P304" t="s">
        <v>346</v>
      </c>
      <c r="Q304">
        <v>420400749</v>
      </c>
      <c r="R304">
        <v>1119981</v>
      </c>
      <c r="S304" t="s">
        <v>781</v>
      </c>
      <c r="T304" t="s">
        <v>342</v>
      </c>
      <c r="U304" t="s">
        <v>342</v>
      </c>
      <c r="V304" t="s">
        <v>348</v>
      </c>
      <c r="W304">
        <v>1</v>
      </c>
      <c r="X304" t="s">
        <v>342</v>
      </c>
      <c r="Y304">
        <v>420400749</v>
      </c>
      <c r="Z304">
        <v>45320</v>
      </c>
      <c r="AA304">
        <v>2016</v>
      </c>
      <c r="AB304" s="58">
        <v>8</v>
      </c>
      <c r="AC304">
        <v>2016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38678.400000000001</v>
      </c>
      <c r="AN304">
        <v>8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Y304" t="str">
        <f t="shared" ref="AY304:AY315" si="57">IFERROR(VLOOKUP(B304,BAZA_KL,2,0),"xxxx")</f>
        <v>xxxx</v>
      </c>
      <c r="BA304" s="77"/>
      <c r="BB304" s="77">
        <v>4</v>
      </c>
      <c r="BC304" s="77"/>
      <c r="BD304" s="77"/>
      <c r="BE304" s="77"/>
    </row>
    <row r="305" spans="1:57" x14ac:dyDescent="0.25">
      <c r="A305" s="25">
        <v>3240517073</v>
      </c>
      <c r="B305">
        <v>2705428</v>
      </c>
      <c r="C305" t="s">
        <v>663</v>
      </c>
      <c r="D305" t="s">
        <v>664</v>
      </c>
      <c r="E305" t="s">
        <v>665</v>
      </c>
      <c r="F305">
        <v>75430012401</v>
      </c>
      <c r="G305" t="s">
        <v>342</v>
      </c>
      <c r="H305" t="s">
        <v>666</v>
      </c>
      <c r="I305">
        <v>2121</v>
      </c>
      <c r="J305" t="s">
        <v>358</v>
      </c>
      <c r="K305" t="s">
        <v>342</v>
      </c>
      <c r="L305" t="s">
        <v>345</v>
      </c>
      <c r="M305">
        <v>2121</v>
      </c>
      <c r="N305">
        <v>7108</v>
      </c>
      <c r="O305" t="s">
        <v>16928</v>
      </c>
      <c r="P305" t="s">
        <v>346</v>
      </c>
      <c r="Q305">
        <v>410400746</v>
      </c>
      <c r="R305">
        <v>1115160</v>
      </c>
      <c r="S305" t="s">
        <v>400</v>
      </c>
      <c r="T305" t="s">
        <v>342</v>
      </c>
      <c r="U305" t="s">
        <v>342</v>
      </c>
      <c r="V305" t="s">
        <v>348</v>
      </c>
      <c r="W305">
        <v>1</v>
      </c>
      <c r="X305" t="s">
        <v>1158</v>
      </c>
      <c r="Y305" t="s">
        <v>17123</v>
      </c>
      <c r="Z305">
        <v>45320</v>
      </c>
      <c r="AA305">
        <v>1846.8</v>
      </c>
      <c r="AB305" s="58">
        <v>4</v>
      </c>
      <c r="AC305">
        <v>0</v>
      </c>
      <c r="AD305">
        <v>1846.8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35495.279999999999</v>
      </c>
      <c r="AN305">
        <v>4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Y305" t="str">
        <f t="shared" si="57"/>
        <v>xxxx</v>
      </c>
      <c r="BA305" s="77"/>
      <c r="BB305" s="77">
        <v>5</v>
      </c>
      <c r="BC305" s="77"/>
      <c r="BD305" s="77"/>
      <c r="BE305" s="77"/>
    </row>
    <row r="306" spans="1:57" x14ac:dyDescent="0.25">
      <c r="A306" s="25">
        <v>3240517072</v>
      </c>
      <c r="B306">
        <v>2705428</v>
      </c>
      <c r="C306" t="s">
        <v>663</v>
      </c>
      <c r="D306" t="s">
        <v>664</v>
      </c>
      <c r="E306" t="s">
        <v>665</v>
      </c>
      <c r="F306">
        <v>75430012401</v>
      </c>
      <c r="G306" t="s">
        <v>342</v>
      </c>
      <c r="H306" t="s">
        <v>666</v>
      </c>
      <c r="I306">
        <v>2033</v>
      </c>
      <c r="J306" t="s">
        <v>603</v>
      </c>
      <c r="K306" t="s">
        <v>342</v>
      </c>
      <c r="L306" t="s">
        <v>345</v>
      </c>
      <c r="M306">
        <v>2033</v>
      </c>
      <c r="N306">
        <v>7108</v>
      </c>
      <c r="O306" t="s">
        <v>16928</v>
      </c>
      <c r="P306" t="s">
        <v>346</v>
      </c>
      <c r="Q306">
        <v>330163577</v>
      </c>
      <c r="R306">
        <v>1106746</v>
      </c>
      <c r="S306" t="s">
        <v>627</v>
      </c>
      <c r="T306" t="s">
        <v>342</v>
      </c>
      <c r="U306" t="s">
        <v>342</v>
      </c>
      <c r="V306" t="s">
        <v>348</v>
      </c>
      <c r="W306">
        <v>1</v>
      </c>
      <c r="X306" t="s">
        <v>669</v>
      </c>
      <c r="Y306" t="s">
        <v>17124</v>
      </c>
      <c r="Z306">
        <v>45320</v>
      </c>
      <c r="AA306">
        <v>1000</v>
      </c>
      <c r="AB306" s="58">
        <v>2</v>
      </c>
      <c r="AC306">
        <v>0</v>
      </c>
      <c r="AD306">
        <v>1000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19220</v>
      </c>
      <c r="AN306">
        <v>2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Y306" t="str">
        <f t="shared" si="57"/>
        <v>xxxx</v>
      </c>
      <c r="BA306" s="77"/>
      <c r="BB306" s="77">
        <v>3</v>
      </c>
      <c r="BC306" s="77"/>
      <c r="BD306" s="77"/>
      <c r="BE306" s="77"/>
    </row>
    <row r="307" spans="1:57" x14ac:dyDescent="0.25">
      <c r="A307" s="25">
        <v>3240517071</v>
      </c>
      <c r="B307">
        <v>2705428</v>
      </c>
      <c r="C307" t="s">
        <v>663</v>
      </c>
      <c r="D307" t="s">
        <v>664</v>
      </c>
      <c r="E307" t="s">
        <v>665</v>
      </c>
      <c r="F307">
        <v>75430012401</v>
      </c>
      <c r="G307" t="s">
        <v>342</v>
      </c>
      <c r="H307" t="s">
        <v>666</v>
      </c>
      <c r="I307">
        <v>2032</v>
      </c>
      <c r="J307" t="s">
        <v>632</v>
      </c>
      <c r="K307" t="s">
        <v>342</v>
      </c>
      <c r="L307" t="s">
        <v>345</v>
      </c>
      <c r="M307">
        <v>2032</v>
      </c>
      <c r="N307">
        <v>7108</v>
      </c>
      <c r="O307" t="s">
        <v>16928</v>
      </c>
      <c r="P307" t="s">
        <v>346</v>
      </c>
      <c r="Q307">
        <v>320207460</v>
      </c>
      <c r="R307">
        <v>1115346</v>
      </c>
      <c r="S307" t="s">
        <v>582</v>
      </c>
      <c r="T307" t="s">
        <v>342</v>
      </c>
      <c r="U307" t="s">
        <v>342</v>
      </c>
      <c r="V307" t="s">
        <v>348</v>
      </c>
      <c r="W307">
        <v>1</v>
      </c>
      <c r="X307" t="s">
        <v>670</v>
      </c>
      <c r="Y307">
        <v>320207460</v>
      </c>
      <c r="Z307">
        <v>45320</v>
      </c>
      <c r="AA307">
        <v>1454.33</v>
      </c>
      <c r="AB307" s="58">
        <v>3</v>
      </c>
      <c r="AC307">
        <v>0</v>
      </c>
      <c r="AD307">
        <v>1454.33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24503.68</v>
      </c>
      <c r="AN307">
        <v>3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Y307" t="str">
        <f t="shared" si="57"/>
        <v>xxxx</v>
      </c>
      <c r="BA307" s="77"/>
      <c r="BB307" s="77">
        <v>4</v>
      </c>
      <c r="BC307" s="77"/>
      <c r="BD307" s="77"/>
      <c r="BE307" s="77"/>
    </row>
    <row r="308" spans="1:57" x14ac:dyDescent="0.25">
      <c r="A308" s="25">
        <v>3240517189</v>
      </c>
      <c r="B308">
        <v>2705428</v>
      </c>
      <c r="C308" t="s">
        <v>663</v>
      </c>
      <c r="D308" t="s">
        <v>664</v>
      </c>
      <c r="E308" t="s">
        <v>665</v>
      </c>
      <c r="F308">
        <v>75629012401</v>
      </c>
      <c r="G308" t="s">
        <v>342</v>
      </c>
      <c r="H308" t="s">
        <v>666</v>
      </c>
      <c r="I308">
        <v>2122</v>
      </c>
      <c r="J308" t="s">
        <v>667</v>
      </c>
      <c r="K308" t="s">
        <v>342</v>
      </c>
      <c r="L308" t="s">
        <v>345</v>
      </c>
      <c r="M308">
        <v>2122</v>
      </c>
      <c r="N308">
        <v>7112</v>
      </c>
      <c r="O308" t="s">
        <v>16928</v>
      </c>
      <c r="P308" t="s">
        <v>346</v>
      </c>
      <c r="Q308">
        <v>420400749</v>
      </c>
      <c r="R308">
        <v>1119981</v>
      </c>
      <c r="S308" t="s">
        <v>781</v>
      </c>
      <c r="T308" t="s">
        <v>342</v>
      </c>
      <c r="U308" t="s">
        <v>342</v>
      </c>
      <c r="V308" t="s">
        <v>348</v>
      </c>
      <c r="W308">
        <v>1</v>
      </c>
      <c r="X308" t="s">
        <v>342</v>
      </c>
      <c r="Y308">
        <v>420400749</v>
      </c>
      <c r="Z308">
        <v>45320</v>
      </c>
      <c r="AA308">
        <v>2695.33</v>
      </c>
      <c r="AB308" s="58">
        <v>7</v>
      </c>
      <c r="AC308">
        <v>2695.33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57354.720000000001</v>
      </c>
      <c r="AN308">
        <v>7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Y308" t="str">
        <f t="shared" si="57"/>
        <v>xxxx</v>
      </c>
      <c r="BA308" s="77"/>
      <c r="BB308" s="77">
        <v>6</v>
      </c>
      <c r="BC308" s="77"/>
      <c r="BD308" s="77"/>
      <c r="BE308" s="77"/>
    </row>
    <row r="309" spans="1:57" x14ac:dyDescent="0.25">
      <c r="A309" s="25">
        <v>3240517059</v>
      </c>
      <c r="B309">
        <v>2705505</v>
      </c>
      <c r="C309" t="s">
        <v>424</v>
      </c>
      <c r="D309" t="s">
        <v>425</v>
      </c>
      <c r="E309" t="s">
        <v>426</v>
      </c>
      <c r="F309">
        <v>66796924</v>
      </c>
      <c r="G309" t="s">
        <v>342</v>
      </c>
      <c r="H309">
        <v>2360</v>
      </c>
      <c r="I309">
        <v>1503</v>
      </c>
      <c r="J309" t="s">
        <v>418</v>
      </c>
      <c r="K309" t="s">
        <v>342</v>
      </c>
      <c r="L309" t="s">
        <v>345</v>
      </c>
      <c r="M309">
        <v>1503</v>
      </c>
      <c r="N309">
        <v>7108</v>
      </c>
      <c r="O309" t="s">
        <v>16928</v>
      </c>
      <c r="P309" t="s">
        <v>346</v>
      </c>
      <c r="Q309">
        <v>524012707</v>
      </c>
      <c r="R309">
        <v>1111534</v>
      </c>
      <c r="S309" t="s">
        <v>419</v>
      </c>
      <c r="T309" t="s">
        <v>342</v>
      </c>
      <c r="U309" t="s">
        <v>342</v>
      </c>
      <c r="V309" t="s">
        <v>348</v>
      </c>
      <c r="W309">
        <v>1</v>
      </c>
      <c r="X309" t="s">
        <v>342</v>
      </c>
      <c r="Y309">
        <v>524012707</v>
      </c>
      <c r="Z309">
        <v>45320</v>
      </c>
      <c r="AA309">
        <v>3953.2</v>
      </c>
      <c r="AB309" s="58">
        <v>15</v>
      </c>
      <c r="AC309">
        <v>70.2</v>
      </c>
      <c r="AD309">
        <v>3883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16645.88</v>
      </c>
      <c r="AN309">
        <v>15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Y309" t="str">
        <f t="shared" si="57"/>
        <v>Węgry</v>
      </c>
      <c r="BA309" s="77"/>
      <c r="BB309" s="77">
        <v>10</v>
      </c>
      <c r="BC309" s="77"/>
      <c r="BD309" s="77"/>
      <c r="BE309" s="77"/>
    </row>
    <row r="310" spans="1:57" x14ac:dyDescent="0.25">
      <c r="A310" s="25">
        <v>3240516817</v>
      </c>
      <c r="B310">
        <v>2705535</v>
      </c>
      <c r="C310" t="s">
        <v>427</v>
      </c>
      <c r="D310" t="s">
        <v>428</v>
      </c>
      <c r="E310" t="s">
        <v>429</v>
      </c>
      <c r="F310">
        <v>72054173</v>
      </c>
      <c r="G310" t="s">
        <v>342</v>
      </c>
      <c r="H310">
        <v>8253</v>
      </c>
      <c r="I310">
        <v>1503</v>
      </c>
      <c r="J310" t="s">
        <v>418</v>
      </c>
      <c r="K310" t="s">
        <v>342</v>
      </c>
      <c r="L310" t="s">
        <v>345</v>
      </c>
      <c r="M310">
        <v>1503</v>
      </c>
      <c r="N310">
        <v>7108</v>
      </c>
      <c r="O310" t="s">
        <v>16928</v>
      </c>
      <c r="P310" t="s">
        <v>346</v>
      </c>
      <c r="Q310">
        <v>524012707</v>
      </c>
      <c r="R310">
        <v>1111534</v>
      </c>
      <c r="S310" t="s">
        <v>419</v>
      </c>
      <c r="T310" t="s">
        <v>342</v>
      </c>
      <c r="U310" t="s">
        <v>342</v>
      </c>
      <c r="V310" t="s">
        <v>348</v>
      </c>
      <c r="W310">
        <v>1</v>
      </c>
      <c r="X310" t="s">
        <v>342</v>
      </c>
      <c r="Y310">
        <v>524012707</v>
      </c>
      <c r="Z310">
        <v>45320</v>
      </c>
      <c r="AA310">
        <v>655.35</v>
      </c>
      <c r="AB310" s="58">
        <v>4</v>
      </c>
      <c r="AC310">
        <v>17.55</v>
      </c>
      <c r="AD310">
        <v>637.79999999999995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2567.85</v>
      </c>
      <c r="AN310">
        <v>4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Y310" t="str">
        <f t="shared" si="57"/>
        <v>Słowacja</v>
      </c>
      <c r="BA310" s="77"/>
      <c r="BB310" s="77">
        <v>2</v>
      </c>
      <c r="BC310" s="77"/>
      <c r="BD310" s="77"/>
      <c r="BE310" s="77"/>
    </row>
    <row r="311" spans="1:57" x14ac:dyDescent="0.25">
      <c r="A311" s="25">
        <v>3240516818</v>
      </c>
      <c r="B311">
        <v>2705536</v>
      </c>
      <c r="C311" t="s">
        <v>430</v>
      </c>
      <c r="D311" t="s">
        <v>431</v>
      </c>
      <c r="E311" t="s">
        <v>432</v>
      </c>
      <c r="F311">
        <v>72054192</v>
      </c>
      <c r="G311" t="s">
        <v>342</v>
      </c>
      <c r="H311" t="s">
        <v>433</v>
      </c>
      <c r="I311">
        <v>1503</v>
      </c>
      <c r="J311" t="s">
        <v>418</v>
      </c>
      <c r="K311" t="s">
        <v>342</v>
      </c>
      <c r="L311" t="s">
        <v>345</v>
      </c>
      <c r="M311">
        <v>1503</v>
      </c>
      <c r="N311">
        <v>7108</v>
      </c>
      <c r="O311" t="s">
        <v>16928</v>
      </c>
      <c r="P311" t="s">
        <v>346</v>
      </c>
      <c r="Q311">
        <v>524012707</v>
      </c>
      <c r="R311">
        <v>1111534</v>
      </c>
      <c r="S311" t="s">
        <v>419</v>
      </c>
      <c r="T311" t="s">
        <v>342</v>
      </c>
      <c r="U311" t="s">
        <v>342</v>
      </c>
      <c r="V311" t="s">
        <v>348</v>
      </c>
      <c r="W311">
        <v>1</v>
      </c>
      <c r="X311" t="s">
        <v>342</v>
      </c>
      <c r="Y311">
        <v>524012707</v>
      </c>
      <c r="Z311">
        <v>45320</v>
      </c>
      <c r="AA311">
        <v>2148.4499999999998</v>
      </c>
      <c r="AB311" s="58">
        <v>6</v>
      </c>
      <c r="AC311">
        <v>58.05</v>
      </c>
      <c r="AD311">
        <v>2090.4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8553.4699999999993</v>
      </c>
      <c r="AN311">
        <v>6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Y311" t="str">
        <f t="shared" si="57"/>
        <v>Słowacja</v>
      </c>
      <c r="BA311" s="77"/>
      <c r="BB311" s="77">
        <v>6</v>
      </c>
      <c r="BC311" s="77"/>
      <c r="BD311" s="77"/>
      <c r="BE311" s="77"/>
    </row>
    <row r="312" spans="1:57" x14ac:dyDescent="0.25">
      <c r="A312" s="25">
        <v>3240517381</v>
      </c>
      <c r="B312">
        <v>2705946</v>
      </c>
      <c r="C312" t="s">
        <v>671</v>
      </c>
      <c r="D312" t="s">
        <v>672</v>
      </c>
      <c r="E312" t="s">
        <v>673</v>
      </c>
      <c r="F312">
        <v>2024002259</v>
      </c>
      <c r="G312" t="s">
        <v>342</v>
      </c>
      <c r="H312" t="s">
        <v>674</v>
      </c>
      <c r="I312">
        <v>2122</v>
      </c>
      <c r="J312" t="s">
        <v>667</v>
      </c>
      <c r="K312" t="s">
        <v>342</v>
      </c>
      <c r="L312" t="s">
        <v>345</v>
      </c>
      <c r="M312">
        <v>2122</v>
      </c>
      <c r="N312">
        <v>7112</v>
      </c>
      <c r="O312" t="s">
        <v>16928</v>
      </c>
      <c r="P312" t="s">
        <v>346</v>
      </c>
      <c r="Q312">
        <v>420400746</v>
      </c>
      <c r="R312">
        <v>1115160</v>
      </c>
      <c r="S312" t="s">
        <v>400</v>
      </c>
      <c r="T312" t="s">
        <v>342</v>
      </c>
      <c r="U312" t="s">
        <v>342</v>
      </c>
      <c r="V312" t="s">
        <v>348</v>
      </c>
      <c r="W312">
        <v>1</v>
      </c>
      <c r="X312" t="s">
        <v>675</v>
      </c>
      <c r="Y312" t="s">
        <v>17125</v>
      </c>
      <c r="Z312">
        <v>45320</v>
      </c>
      <c r="AA312">
        <v>1323.04</v>
      </c>
      <c r="AB312" s="58">
        <v>4</v>
      </c>
      <c r="AC312">
        <v>1323.04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5624.22</v>
      </c>
      <c r="AN312">
        <v>4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Y312" t="str">
        <f t="shared" si="57"/>
        <v>xxxx</v>
      </c>
      <c r="BA312" s="77"/>
      <c r="BB312" s="77">
        <v>3</v>
      </c>
      <c r="BC312" s="77"/>
      <c r="BD312" s="77"/>
      <c r="BE312" s="77"/>
    </row>
    <row r="313" spans="1:57" x14ac:dyDescent="0.25">
      <c r="A313" s="25">
        <v>3240516911</v>
      </c>
      <c r="B313">
        <v>2705946</v>
      </c>
      <c r="C313" t="s">
        <v>671</v>
      </c>
      <c r="D313" t="s">
        <v>672</v>
      </c>
      <c r="E313" t="s">
        <v>673</v>
      </c>
      <c r="F313">
        <v>2024001970</v>
      </c>
      <c r="G313" t="s">
        <v>342</v>
      </c>
      <c r="H313" t="s">
        <v>674</v>
      </c>
      <c r="I313">
        <v>2032</v>
      </c>
      <c r="J313" t="s">
        <v>625</v>
      </c>
      <c r="K313" t="s">
        <v>344</v>
      </c>
      <c r="L313" t="s">
        <v>345</v>
      </c>
      <c r="M313">
        <v>2032</v>
      </c>
      <c r="N313">
        <v>7108</v>
      </c>
      <c r="O313" t="s">
        <v>16928</v>
      </c>
      <c r="P313" t="s">
        <v>346</v>
      </c>
      <c r="Q313">
        <v>320207460</v>
      </c>
      <c r="R313">
        <v>1115346</v>
      </c>
      <c r="S313" t="s">
        <v>582</v>
      </c>
      <c r="T313" t="s">
        <v>342</v>
      </c>
      <c r="U313" t="s">
        <v>342</v>
      </c>
      <c r="V313" t="s">
        <v>348</v>
      </c>
      <c r="W313">
        <v>1</v>
      </c>
      <c r="X313" t="s">
        <v>342</v>
      </c>
      <c r="Y313" t="s">
        <v>17126</v>
      </c>
      <c r="Z313">
        <v>45320</v>
      </c>
      <c r="AA313">
        <v>1669.83</v>
      </c>
      <c r="AB313" s="58">
        <v>7</v>
      </c>
      <c r="AC313">
        <v>0</v>
      </c>
      <c r="AD313">
        <v>1669.83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6436.8</v>
      </c>
      <c r="AN313">
        <v>1</v>
      </c>
      <c r="AO313">
        <v>0</v>
      </c>
      <c r="AP313">
        <v>0</v>
      </c>
      <c r="AQ313">
        <v>6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Y313" t="str">
        <f t="shared" si="57"/>
        <v>xxxx</v>
      </c>
      <c r="BA313" s="77"/>
      <c r="BB313" s="77">
        <v>5</v>
      </c>
      <c r="BC313" s="77"/>
      <c r="BD313" s="77"/>
      <c r="BE313" s="77"/>
    </row>
    <row r="314" spans="1:57" x14ac:dyDescent="0.25">
      <c r="A314" s="25">
        <v>3240516117</v>
      </c>
      <c r="B314">
        <v>2706205</v>
      </c>
      <c r="C314" t="s">
        <v>965</v>
      </c>
      <c r="D314" t="s">
        <v>966</v>
      </c>
      <c r="E314" t="s">
        <v>966</v>
      </c>
      <c r="F314">
        <v>3101245739</v>
      </c>
      <c r="G314" t="s">
        <v>342</v>
      </c>
      <c r="H314">
        <v>4142</v>
      </c>
      <c r="I314">
        <v>1503</v>
      </c>
      <c r="J314" t="s">
        <v>418</v>
      </c>
      <c r="K314" t="s">
        <v>342</v>
      </c>
      <c r="L314" t="s">
        <v>345</v>
      </c>
      <c r="M314">
        <v>1503</v>
      </c>
      <c r="N314">
        <v>7108</v>
      </c>
      <c r="O314" t="s">
        <v>16928</v>
      </c>
      <c r="P314" t="s">
        <v>346</v>
      </c>
      <c r="Q314">
        <v>524012301</v>
      </c>
      <c r="R314">
        <v>1111534</v>
      </c>
      <c r="S314" t="s">
        <v>419</v>
      </c>
      <c r="T314" t="s">
        <v>342</v>
      </c>
      <c r="U314" t="s">
        <v>342</v>
      </c>
      <c r="V314" t="s">
        <v>348</v>
      </c>
      <c r="W314">
        <v>1</v>
      </c>
      <c r="X314" t="s">
        <v>17127</v>
      </c>
      <c r="Y314">
        <v>524012301</v>
      </c>
      <c r="Z314">
        <v>45320</v>
      </c>
      <c r="AA314">
        <v>120</v>
      </c>
      <c r="AB314" s="58">
        <v>1</v>
      </c>
      <c r="AC314">
        <v>0</v>
      </c>
      <c r="AD314">
        <v>120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492</v>
      </c>
      <c r="AN314">
        <v>1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Y314" t="str">
        <f t="shared" si="57"/>
        <v>xxxx</v>
      </c>
      <c r="BA314" s="77"/>
      <c r="BB314" s="77">
        <v>1</v>
      </c>
      <c r="BC314" s="77"/>
      <c r="BD314" s="77"/>
      <c r="BE314" s="77"/>
    </row>
    <row r="315" spans="1:57" x14ac:dyDescent="0.25">
      <c r="A315" s="25">
        <v>3240516914</v>
      </c>
      <c r="B315">
        <v>2707402</v>
      </c>
      <c r="C315" t="s">
        <v>683</v>
      </c>
      <c r="D315" t="s">
        <v>684</v>
      </c>
      <c r="E315" t="s">
        <v>685</v>
      </c>
      <c r="F315">
        <v>7057263669</v>
      </c>
      <c r="G315" t="s">
        <v>342</v>
      </c>
      <c r="H315">
        <v>44339</v>
      </c>
      <c r="I315">
        <v>1503</v>
      </c>
      <c r="J315" t="s">
        <v>418</v>
      </c>
      <c r="K315" t="s">
        <v>342</v>
      </c>
      <c r="L315" t="s">
        <v>345</v>
      </c>
      <c r="M315">
        <v>1503</v>
      </c>
      <c r="N315">
        <v>7108</v>
      </c>
      <c r="O315" t="s">
        <v>16928</v>
      </c>
      <c r="P315" t="s">
        <v>346</v>
      </c>
      <c r="Q315">
        <v>524012617</v>
      </c>
      <c r="R315">
        <v>1111534</v>
      </c>
      <c r="S315" t="s">
        <v>419</v>
      </c>
      <c r="T315" t="s">
        <v>342</v>
      </c>
      <c r="U315" t="s">
        <v>342</v>
      </c>
      <c r="V315" t="s">
        <v>348</v>
      </c>
      <c r="W315">
        <v>1</v>
      </c>
      <c r="X315" t="s">
        <v>342</v>
      </c>
      <c r="Y315">
        <v>524012617</v>
      </c>
      <c r="Z315">
        <v>45320</v>
      </c>
      <c r="AA315">
        <v>763.2</v>
      </c>
      <c r="AB315" s="58">
        <v>3</v>
      </c>
      <c r="AC315">
        <v>0</v>
      </c>
      <c r="AD315">
        <v>763.2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3612</v>
      </c>
      <c r="AN315">
        <v>3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Y315" t="str">
        <f t="shared" si="57"/>
        <v>xxxx</v>
      </c>
      <c r="BA315" s="77"/>
      <c r="BB315" s="77">
        <v>2</v>
      </c>
      <c r="BC315" s="77"/>
      <c r="BD315" s="77"/>
      <c r="BE315" s="77"/>
    </row>
    <row r="316" spans="1:57" x14ac:dyDescent="0.25">
      <c r="A316" s="25">
        <v>3240516801</v>
      </c>
      <c r="B316">
        <v>2707403</v>
      </c>
      <c r="C316" t="s">
        <v>686</v>
      </c>
      <c r="D316" t="s">
        <v>687</v>
      </c>
      <c r="E316" t="s">
        <v>688</v>
      </c>
      <c r="F316">
        <v>7057244387</v>
      </c>
      <c r="G316" t="s">
        <v>342</v>
      </c>
      <c r="H316">
        <v>30890</v>
      </c>
      <c r="I316">
        <v>1503</v>
      </c>
      <c r="J316" t="s">
        <v>418</v>
      </c>
      <c r="K316" t="s">
        <v>342</v>
      </c>
      <c r="L316" t="s">
        <v>345</v>
      </c>
      <c r="M316">
        <v>1503</v>
      </c>
      <c r="N316">
        <v>7108</v>
      </c>
      <c r="O316" t="s">
        <v>16928</v>
      </c>
      <c r="P316" t="s">
        <v>346</v>
      </c>
      <c r="Q316">
        <v>524012617</v>
      </c>
      <c r="R316">
        <v>1111534</v>
      </c>
      <c r="S316" t="s">
        <v>419</v>
      </c>
      <c r="T316" t="s">
        <v>342</v>
      </c>
      <c r="U316" t="s">
        <v>342</v>
      </c>
      <c r="V316" t="s">
        <v>348</v>
      </c>
      <c r="W316">
        <v>1</v>
      </c>
      <c r="X316" t="s">
        <v>342</v>
      </c>
      <c r="Y316">
        <v>524012617</v>
      </c>
      <c r="Z316">
        <v>45320</v>
      </c>
      <c r="AA316">
        <v>428.44</v>
      </c>
      <c r="AB316" s="58">
        <v>3</v>
      </c>
      <c r="AC316">
        <v>0</v>
      </c>
      <c r="AD316">
        <v>428.44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2707.2</v>
      </c>
      <c r="AN316">
        <v>3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Y316" t="str">
        <f t="shared" ref="AY316:AY327" si="58">IFERROR(VLOOKUP(B316,BAZA_KL,2,0),"xxxx")</f>
        <v>xxxx</v>
      </c>
      <c r="BA316" s="77"/>
      <c r="BB316" s="77">
        <v>2</v>
      </c>
      <c r="BC316" s="77"/>
      <c r="BD316" s="77"/>
      <c r="BE316" s="77"/>
    </row>
    <row r="317" spans="1:57" x14ac:dyDescent="0.25">
      <c r="A317" s="25">
        <v>3240516939</v>
      </c>
      <c r="B317">
        <v>2707404</v>
      </c>
      <c r="C317" t="s">
        <v>689</v>
      </c>
      <c r="D317" t="s">
        <v>690</v>
      </c>
      <c r="E317" t="s">
        <v>691</v>
      </c>
      <c r="F317">
        <v>7057272355</v>
      </c>
      <c r="G317" t="s">
        <v>342</v>
      </c>
      <c r="H317">
        <v>6721</v>
      </c>
      <c r="I317">
        <v>1503</v>
      </c>
      <c r="J317" t="s">
        <v>418</v>
      </c>
      <c r="K317" t="s">
        <v>342</v>
      </c>
      <c r="L317" t="s">
        <v>345</v>
      </c>
      <c r="M317">
        <v>1503</v>
      </c>
      <c r="N317">
        <v>7108</v>
      </c>
      <c r="O317" t="s">
        <v>16928</v>
      </c>
      <c r="P317" t="s">
        <v>346</v>
      </c>
      <c r="Q317">
        <v>524012617</v>
      </c>
      <c r="R317">
        <v>1111534</v>
      </c>
      <c r="S317" t="s">
        <v>419</v>
      </c>
      <c r="T317" t="s">
        <v>342</v>
      </c>
      <c r="U317" t="s">
        <v>342</v>
      </c>
      <c r="V317" t="s">
        <v>348</v>
      </c>
      <c r="W317">
        <v>1</v>
      </c>
      <c r="X317" t="s">
        <v>342</v>
      </c>
      <c r="Y317">
        <v>524012617</v>
      </c>
      <c r="Z317">
        <v>45320</v>
      </c>
      <c r="AA317">
        <v>527.32000000000005</v>
      </c>
      <c r="AB317" s="58">
        <v>5</v>
      </c>
      <c r="AC317">
        <v>0</v>
      </c>
      <c r="AD317">
        <v>527.32000000000005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2727.36</v>
      </c>
      <c r="AN317">
        <v>5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Y317" t="str">
        <f t="shared" si="58"/>
        <v>xxxx</v>
      </c>
      <c r="BA317" s="77"/>
      <c r="BB317" s="77">
        <v>2</v>
      </c>
      <c r="BC317" s="77"/>
      <c r="BD317" s="77"/>
      <c r="BE317" s="77"/>
    </row>
    <row r="318" spans="1:57" x14ac:dyDescent="0.25">
      <c r="A318" s="25">
        <v>3240516909</v>
      </c>
      <c r="B318">
        <v>2707407</v>
      </c>
      <c r="C318" t="s">
        <v>695</v>
      </c>
      <c r="D318" t="s">
        <v>696</v>
      </c>
      <c r="E318" t="s">
        <v>697</v>
      </c>
      <c r="F318">
        <v>7057261612</v>
      </c>
      <c r="G318" t="s">
        <v>342</v>
      </c>
      <c r="H318">
        <v>85290</v>
      </c>
      <c r="I318">
        <v>1503</v>
      </c>
      <c r="J318" t="s">
        <v>418</v>
      </c>
      <c r="K318" t="s">
        <v>342</v>
      </c>
      <c r="L318" t="s">
        <v>345</v>
      </c>
      <c r="M318">
        <v>1503</v>
      </c>
      <c r="N318">
        <v>7108</v>
      </c>
      <c r="O318" t="s">
        <v>16928</v>
      </c>
      <c r="P318" t="s">
        <v>346</v>
      </c>
      <c r="Q318">
        <v>524012617</v>
      </c>
      <c r="R318">
        <v>1111534</v>
      </c>
      <c r="S318" t="s">
        <v>419</v>
      </c>
      <c r="T318" t="s">
        <v>342</v>
      </c>
      <c r="U318" t="s">
        <v>342</v>
      </c>
      <c r="V318" t="s">
        <v>348</v>
      </c>
      <c r="W318">
        <v>1</v>
      </c>
      <c r="X318" t="s">
        <v>342</v>
      </c>
      <c r="Y318">
        <v>524012617</v>
      </c>
      <c r="Z318">
        <v>45320</v>
      </c>
      <c r="AA318">
        <v>777.63</v>
      </c>
      <c r="AB318" s="58">
        <v>6</v>
      </c>
      <c r="AC318">
        <v>0</v>
      </c>
      <c r="AD318">
        <v>777.63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4481.76</v>
      </c>
      <c r="AN318">
        <v>6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Y318" t="str">
        <f t="shared" si="58"/>
        <v>xxxx</v>
      </c>
      <c r="BA318" s="77"/>
      <c r="BB318" s="77">
        <v>2</v>
      </c>
      <c r="BC318" s="77"/>
      <c r="BD318" s="77"/>
      <c r="BE318" s="77"/>
    </row>
    <row r="319" spans="1:57" x14ac:dyDescent="0.25">
      <c r="A319" s="25">
        <v>3240517318</v>
      </c>
      <c r="B319">
        <v>2707887</v>
      </c>
      <c r="C319" t="s">
        <v>698</v>
      </c>
      <c r="D319" t="s">
        <v>699</v>
      </c>
      <c r="E319" t="s">
        <v>700</v>
      </c>
      <c r="F319">
        <v>4752846967</v>
      </c>
      <c r="G319" t="s">
        <v>342</v>
      </c>
      <c r="H319" t="s">
        <v>701</v>
      </c>
      <c r="I319">
        <v>2122</v>
      </c>
      <c r="J319" t="s">
        <v>667</v>
      </c>
      <c r="K319" t="s">
        <v>342</v>
      </c>
      <c r="L319" t="s">
        <v>345</v>
      </c>
      <c r="M319">
        <v>2122</v>
      </c>
      <c r="N319">
        <v>7112</v>
      </c>
      <c r="O319" t="s">
        <v>16928</v>
      </c>
      <c r="P319" t="s">
        <v>346</v>
      </c>
      <c r="Q319">
        <v>420400749</v>
      </c>
      <c r="R319">
        <v>1119981</v>
      </c>
      <c r="S319" t="s">
        <v>781</v>
      </c>
      <c r="T319" t="s">
        <v>342</v>
      </c>
      <c r="U319" t="s">
        <v>342</v>
      </c>
      <c r="V319" t="s">
        <v>348</v>
      </c>
      <c r="W319">
        <v>1</v>
      </c>
      <c r="X319" t="s">
        <v>342</v>
      </c>
      <c r="Y319">
        <v>420400749</v>
      </c>
      <c r="Z319">
        <v>45320</v>
      </c>
      <c r="AA319">
        <v>3266.8</v>
      </c>
      <c r="AB319" s="58">
        <v>13</v>
      </c>
      <c r="AC319">
        <v>3266.8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14043.76</v>
      </c>
      <c r="AN319">
        <v>13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Y319" t="str">
        <f t="shared" si="58"/>
        <v>xxxx</v>
      </c>
      <c r="BA319" s="77"/>
      <c r="BB319" s="77">
        <v>7</v>
      </c>
      <c r="BC319" s="77"/>
      <c r="BD319" s="77"/>
      <c r="BE319" s="77"/>
    </row>
    <row r="320" spans="1:57" x14ac:dyDescent="0.25">
      <c r="A320" s="25">
        <v>3240516967</v>
      </c>
      <c r="B320">
        <v>2707936</v>
      </c>
      <c r="C320" t="s">
        <v>865</v>
      </c>
      <c r="D320" t="s">
        <v>866</v>
      </c>
      <c r="E320" t="s">
        <v>867</v>
      </c>
      <c r="F320">
        <v>3136646</v>
      </c>
      <c r="G320" t="s">
        <v>342</v>
      </c>
      <c r="H320">
        <v>90766</v>
      </c>
      <c r="I320">
        <v>1504</v>
      </c>
      <c r="J320">
        <v>4</v>
      </c>
      <c r="K320" t="s">
        <v>344</v>
      </c>
      <c r="L320" t="s">
        <v>345</v>
      </c>
      <c r="M320">
        <v>1504</v>
      </c>
      <c r="N320">
        <v>7108</v>
      </c>
      <c r="O320" t="s">
        <v>16928</v>
      </c>
      <c r="P320" t="s">
        <v>346</v>
      </c>
      <c r="Q320">
        <v>140206010</v>
      </c>
      <c r="R320">
        <v>1101346</v>
      </c>
      <c r="S320" t="s">
        <v>404</v>
      </c>
      <c r="T320" t="s">
        <v>342</v>
      </c>
      <c r="U320" t="s">
        <v>342</v>
      </c>
      <c r="V320" t="s">
        <v>348</v>
      </c>
      <c r="W320">
        <v>1</v>
      </c>
      <c r="X320" t="s">
        <v>17128</v>
      </c>
      <c r="Y320">
        <v>140206010</v>
      </c>
      <c r="Z320">
        <v>45320</v>
      </c>
      <c r="AA320">
        <v>633.6</v>
      </c>
      <c r="AB320" s="58">
        <v>2</v>
      </c>
      <c r="AC320">
        <v>0</v>
      </c>
      <c r="AD320">
        <v>633.6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3009.6</v>
      </c>
      <c r="AN320">
        <v>2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Y320" t="str">
        <f t="shared" si="58"/>
        <v>xxxx</v>
      </c>
      <c r="BA320" s="77"/>
      <c r="BB320" s="77">
        <v>2</v>
      </c>
      <c r="BC320" s="77"/>
      <c r="BD320" s="77"/>
      <c r="BE320" s="77"/>
    </row>
    <row r="321" spans="1:57" x14ac:dyDescent="0.25">
      <c r="A321" s="25">
        <v>3240516309</v>
      </c>
      <c r="B321">
        <v>2707952</v>
      </c>
      <c r="C321" t="s">
        <v>1064</v>
      </c>
      <c r="D321" t="s">
        <v>1065</v>
      </c>
      <c r="E321" t="s">
        <v>1066</v>
      </c>
      <c r="F321" t="s">
        <v>342</v>
      </c>
      <c r="G321" t="s">
        <v>342</v>
      </c>
      <c r="H321">
        <v>4531</v>
      </c>
      <c r="I321">
        <v>1503</v>
      </c>
      <c r="J321" t="s">
        <v>418</v>
      </c>
      <c r="K321" t="s">
        <v>342</v>
      </c>
      <c r="L321" t="s">
        <v>345</v>
      </c>
      <c r="M321">
        <v>1503</v>
      </c>
      <c r="N321">
        <v>7108</v>
      </c>
      <c r="O321" t="s">
        <v>16928</v>
      </c>
      <c r="P321" t="s">
        <v>346</v>
      </c>
      <c r="Q321">
        <v>524012707</v>
      </c>
      <c r="R321">
        <v>1111534</v>
      </c>
      <c r="S321" t="s">
        <v>419</v>
      </c>
      <c r="T321" t="s">
        <v>342</v>
      </c>
      <c r="U321" t="s">
        <v>342</v>
      </c>
      <c r="V321" t="s">
        <v>348</v>
      </c>
      <c r="W321">
        <v>1</v>
      </c>
      <c r="X321" t="s">
        <v>342</v>
      </c>
      <c r="Y321">
        <v>524012707</v>
      </c>
      <c r="Z321">
        <v>45320</v>
      </c>
      <c r="AA321">
        <v>310</v>
      </c>
      <c r="AB321" s="58">
        <v>1</v>
      </c>
      <c r="AC321">
        <v>0</v>
      </c>
      <c r="AD321">
        <v>310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1586.2</v>
      </c>
      <c r="AN321">
        <v>1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Y321" t="str">
        <f t="shared" si="58"/>
        <v>Węgry</v>
      </c>
      <c r="BA321" s="77"/>
      <c r="BB321" s="77">
        <v>1</v>
      </c>
      <c r="BC321" s="77"/>
      <c r="BD321" s="77"/>
      <c r="BE321" s="77"/>
    </row>
    <row r="322" spans="1:57" x14ac:dyDescent="0.25">
      <c r="A322" s="25">
        <v>3240517191</v>
      </c>
      <c r="B322">
        <v>2708355</v>
      </c>
      <c r="C322" t="s">
        <v>703</v>
      </c>
      <c r="D322" t="s">
        <v>704</v>
      </c>
      <c r="E322" t="s">
        <v>705</v>
      </c>
      <c r="F322">
        <v>45141846</v>
      </c>
      <c r="G322" t="s">
        <v>342</v>
      </c>
      <c r="H322" t="s">
        <v>706</v>
      </c>
      <c r="I322">
        <v>1503</v>
      </c>
      <c r="J322" t="s">
        <v>418</v>
      </c>
      <c r="K322" t="s">
        <v>342</v>
      </c>
      <c r="L322" t="s">
        <v>345</v>
      </c>
      <c r="M322">
        <v>1503</v>
      </c>
      <c r="N322">
        <v>7108</v>
      </c>
      <c r="O322" t="s">
        <v>16928</v>
      </c>
      <c r="P322" t="s">
        <v>346</v>
      </c>
      <c r="Q322">
        <v>524012701</v>
      </c>
      <c r="R322">
        <v>1111534</v>
      </c>
      <c r="S322" t="s">
        <v>419</v>
      </c>
      <c r="T322" t="s">
        <v>342</v>
      </c>
      <c r="U322" t="s">
        <v>342</v>
      </c>
      <c r="V322" t="s">
        <v>348</v>
      </c>
      <c r="W322">
        <v>1</v>
      </c>
      <c r="X322" t="s">
        <v>342</v>
      </c>
      <c r="Y322">
        <v>524012701</v>
      </c>
      <c r="Z322">
        <v>45320</v>
      </c>
      <c r="AA322">
        <v>2756.1</v>
      </c>
      <c r="AB322" s="58">
        <v>12</v>
      </c>
      <c r="AC322">
        <v>0</v>
      </c>
      <c r="AD322">
        <v>2722.5</v>
      </c>
      <c r="AE322">
        <v>0</v>
      </c>
      <c r="AF322">
        <v>0</v>
      </c>
      <c r="AG322">
        <v>0</v>
      </c>
      <c r="AH322">
        <v>33.6</v>
      </c>
      <c r="AI322">
        <v>0</v>
      </c>
      <c r="AJ322">
        <v>0</v>
      </c>
      <c r="AK322">
        <v>0</v>
      </c>
      <c r="AL322">
        <v>0</v>
      </c>
      <c r="AM322">
        <v>9676.9599999999991</v>
      </c>
      <c r="AN322">
        <v>12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Y322" t="str">
        <f t="shared" si="58"/>
        <v>Republ. Czeska</v>
      </c>
      <c r="BA322" s="77"/>
      <c r="BB322" s="77">
        <v>7</v>
      </c>
      <c r="BC322" s="77"/>
      <c r="BD322" s="77"/>
      <c r="BE322" s="77"/>
    </row>
    <row r="323" spans="1:57" x14ac:dyDescent="0.25">
      <c r="A323" s="25">
        <v>3240517056</v>
      </c>
      <c r="B323">
        <v>2708355</v>
      </c>
      <c r="C323" t="s">
        <v>703</v>
      </c>
      <c r="D323" t="s">
        <v>704</v>
      </c>
      <c r="E323" t="s">
        <v>705</v>
      </c>
      <c r="F323">
        <v>45141824</v>
      </c>
      <c r="G323" t="s">
        <v>342</v>
      </c>
      <c r="H323" t="s">
        <v>706</v>
      </c>
      <c r="I323">
        <v>1503</v>
      </c>
      <c r="J323" t="s">
        <v>418</v>
      </c>
      <c r="K323" t="s">
        <v>342</v>
      </c>
      <c r="L323" t="s">
        <v>345</v>
      </c>
      <c r="M323">
        <v>1503</v>
      </c>
      <c r="N323">
        <v>7108</v>
      </c>
      <c r="O323" t="s">
        <v>16928</v>
      </c>
      <c r="P323" t="s">
        <v>346</v>
      </c>
      <c r="Q323">
        <v>524012701</v>
      </c>
      <c r="R323">
        <v>1111534</v>
      </c>
      <c r="S323" t="s">
        <v>419</v>
      </c>
      <c r="T323" t="s">
        <v>342</v>
      </c>
      <c r="U323" t="s">
        <v>342</v>
      </c>
      <c r="V323" t="s">
        <v>348</v>
      </c>
      <c r="W323">
        <v>1</v>
      </c>
      <c r="X323" t="s">
        <v>342</v>
      </c>
      <c r="Y323">
        <v>524012701</v>
      </c>
      <c r="Z323">
        <v>45320</v>
      </c>
      <c r="AA323">
        <v>722.6</v>
      </c>
      <c r="AB323" s="58">
        <v>7</v>
      </c>
      <c r="AC323">
        <v>0</v>
      </c>
      <c r="AD323">
        <v>722.6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2192.1799999999998</v>
      </c>
      <c r="AN323">
        <v>7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Y323" t="str">
        <f t="shared" si="58"/>
        <v>Republ. Czeska</v>
      </c>
      <c r="BA323" s="77"/>
      <c r="BB323" s="77">
        <v>2</v>
      </c>
      <c r="BC323" s="77"/>
      <c r="BD323" s="77"/>
      <c r="BE323" s="77"/>
    </row>
    <row r="324" spans="1:57" x14ac:dyDescent="0.25">
      <c r="A324" s="25">
        <v>3240516318</v>
      </c>
      <c r="B324">
        <v>2708427</v>
      </c>
      <c r="C324" t="s">
        <v>1067</v>
      </c>
      <c r="D324" t="s">
        <v>1068</v>
      </c>
      <c r="E324" t="s">
        <v>1069</v>
      </c>
      <c r="F324" t="s">
        <v>17129</v>
      </c>
      <c r="G324" t="s">
        <v>342</v>
      </c>
      <c r="H324">
        <v>510004</v>
      </c>
      <c r="I324">
        <v>2121</v>
      </c>
      <c r="J324">
        <v>2</v>
      </c>
      <c r="K324" t="s">
        <v>344</v>
      </c>
      <c r="L324" t="s">
        <v>345</v>
      </c>
      <c r="M324">
        <v>2121</v>
      </c>
      <c r="N324">
        <v>7108</v>
      </c>
      <c r="O324" t="s">
        <v>16928</v>
      </c>
      <c r="P324" t="s">
        <v>396</v>
      </c>
      <c r="Q324">
        <v>410400701</v>
      </c>
      <c r="R324">
        <v>1113031</v>
      </c>
      <c r="S324" t="s">
        <v>386</v>
      </c>
      <c r="T324" t="s">
        <v>342</v>
      </c>
      <c r="U324" t="s">
        <v>342</v>
      </c>
      <c r="V324" t="s">
        <v>348</v>
      </c>
      <c r="W324">
        <v>1</v>
      </c>
      <c r="X324" t="s">
        <v>17130</v>
      </c>
      <c r="Y324">
        <v>410400701</v>
      </c>
      <c r="Z324">
        <v>45320</v>
      </c>
      <c r="AA324">
        <v>801.9</v>
      </c>
      <c r="AB324" s="58">
        <v>3</v>
      </c>
      <c r="AC324">
        <v>0</v>
      </c>
      <c r="AD324">
        <v>801.9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18978.3</v>
      </c>
      <c r="AN324">
        <v>0</v>
      </c>
      <c r="AO324">
        <v>0</v>
      </c>
      <c r="AP324">
        <v>0</v>
      </c>
      <c r="AQ324">
        <v>3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Y324" t="str">
        <f t="shared" si="58"/>
        <v>xxxx</v>
      </c>
      <c r="BA324" s="77"/>
      <c r="BB324" s="77">
        <v>3</v>
      </c>
      <c r="BC324" s="77"/>
      <c r="BD324" s="77"/>
      <c r="BE324" s="77"/>
    </row>
    <row r="325" spans="1:57" x14ac:dyDescent="0.25">
      <c r="A325" s="25">
        <v>3240516320</v>
      </c>
      <c r="B325">
        <v>2708427</v>
      </c>
      <c r="C325" t="s">
        <v>1067</v>
      </c>
      <c r="D325" t="s">
        <v>1068</v>
      </c>
      <c r="E325" t="s">
        <v>1069</v>
      </c>
      <c r="F325" t="s">
        <v>17129</v>
      </c>
      <c r="G325" t="s">
        <v>342</v>
      </c>
      <c r="H325">
        <v>510004</v>
      </c>
      <c r="I325">
        <v>1504</v>
      </c>
      <c r="J325" t="s">
        <v>16902</v>
      </c>
      <c r="K325" t="s">
        <v>344</v>
      </c>
      <c r="L325" t="s">
        <v>345</v>
      </c>
      <c r="M325">
        <v>1504</v>
      </c>
      <c r="N325">
        <v>7108</v>
      </c>
      <c r="O325" t="s">
        <v>16928</v>
      </c>
      <c r="P325" t="s">
        <v>396</v>
      </c>
      <c r="Q325">
        <v>140206017</v>
      </c>
      <c r="R325">
        <v>1111046</v>
      </c>
      <c r="S325" t="s">
        <v>617</v>
      </c>
      <c r="T325" t="s">
        <v>342</v>
      </c>
      <c r="U325" t="s">
        <v>342</v>
      </c>
      <c r="V325" t="s">
        <v>348</v>
      </c>
      <c r="W325">
        <v>1</v>
      </c>
      <c r="X325" t="s">
        <v>17130</v>
      </c>
      <c r="Y325">
        <v>140206017</v>
      </c>
      <c r="Z325">
        <v>45320</v>
      </c>
      <c r="AA325">
        <v>2736</v>
      </c>
      <c r="AB325" s="58">
        <v>5</v>
      </c>
      <c r="AC325">
        <v>0</v>
      </c>
      <c r="AD325">
        <v>2736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33504</v>
      </c>
      <c r="AN325">
        <v>0</v>
      </c>
      <c r="AO325">
        <v>0</v>
      </c>
      <c r="AP325">
        <v>0</v>
      </c>
      <c r="AQ325">
        <v>5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Y325" t="str">
        <f t="shared" si="58"/>
        <v>xxxx</v>
      </c>
      <c r="BA325" s="77"/>
      <c r="BB325" s="77">
        <v>7</v>
      </c>
      <c r="BC325" s="77"/>
      <c r="BD325" s="77"/>
      <c r="BE325" s="77"/>
    </row>
    <row r="326" spans="1:57" x14ac:dyDescent="0.25">
      <c r="A326" s="25">
        <v>3240516323</v>
      </c>
      <c r="B326">
        <v>2708427</v>
      </c>
      <c r="C326" t="s">
        <v>1067</v>
      </c>
      <c r="D326" t="s">
        <v>1068</v>
      </c>
      <c r="E326" t="s">
        <v>1069</v>
      </c>
      <c r="F326" t="s">
        <v>17129</v>
      </c>
      <c r="G326" t="s">
        <v>342</v>
      </c>
      <c r="H326">
        <v>510004</v>
      </c>
      <c r="I326">
        <v>3063</v>
      </c>
      <c r="J326" t="s">
        <v>754</v>
      </c>
      <c r="K326" t="s">
        <v>344</v>
      </c>
      <c r="L326" t="s">
        <v>345</v>
      </c>
      <c r="M326">
        <v>3063</v>
      </c>
      <c r="N326">
        <v>7108</v>
      </c>
      <c r="O326" t="s">
        <v>16928</v>
      </c>
      <c r="P326" t="s">
        <v>396</v>
      </c>
      <c r="Q326">
        <v>630093698</v>
      </c>
      <c r="R326">
        <v>1120970</v>
      </c>
      <c r="S326" t="s">
        <v>360</v>
      </c>
      <c r="T326" t="s">
        <v>342</v>
      </c>
      <c r="U326" t="s">
        <v>342</v>
      </c>
      <c r="V326" t="s">
        <v>348</v>
      </c>
      <c r="W326">
        <v>1</v>
      </c>
      <c r="X326" t="s">
        <v>17130</v>
      </c>
      <c r="Y326">
        <v>630093698</v>
      </c>
      <c r="Z326">
        <v>45320</v>
      </c>
      <c r="AA326">
        <v>8460</v>
      </c>
      <c r="AB326" s="58">
        <v>16</v>
      </c>
      <c r="AC326">
        <v>0</v>
      </c>
      <c r="AD326">
        <v>8460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60435</v>
      </c>
      <c r="AN326">
        <v>0</v>
      </c>
      <c r="AO326">
        <v>0</v>
      </c>
      <c r="AP326">
        <v>0</v>
      </c>
      <c r="AQ326">
        <v>16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Y326" t="str">
        <f t="shared" si="58"/>
        <v>xxxx</v>
      </c>
      <c r="BA326" s="77"/>
      <c r="BB326" s="77">
        <v>22</v>
      </c>
      <c r="BC326" s="77"/>
      <c r="BD326" s="77"/>
      <c r="BE326" s="77"/>
    </row>
    <row r="327" spans="1:57" x14ac:dyDescent="0.25">
      <c r="A327" s="25">
        <v>3240516325</v>
      </c>
      <c r="B327">
        <v>2708427</v>
      </c>
      <c r="C327" t="s">
        <v>1067</v>
      </c>
      <c r="D327" t="s">
        <v>1068</v>
      </c>
      <c r="E327" t="s">
        <v>1069</v>
      </c>
      <c r="F327" t="s">
        <v>17129</v>
      </c>
      <c r="G327" t="s">
        <v>342</v>
      </c>
      <c r="H327">
        <v>510004</v>
      </c>
      <c r="I327">
        <v>2032</v>
      </c>
      <c r="J327">
        <v>2</v>
      </c>
      <c r="K327" t="s">
        <v>344</v>
      </c>
      <c r="L327" t="s">
        <v>345</v>
      </c>
      <c r="M327">
        <v>2032</v>
      </c>
      <c r="N327">
        <v>7108</v>
      </c>
      <c r="O327" t="s">
        <v>16928</v>
      </c>
      <c r="P327" t="s">
        <v>396</v>
      </c>
      <c r="Q327">
        <v>320207456</v>
      </c>
      <c r="R327">
        <v>1111154</v>
      </c>
      <c r="S327" t="s">
        <v>810</v>
      </c>
      <c r="T327" t="s">
        <v>342</v>
      </c>
      <c r="U327" t="s">
        <v>342</v>
      </c>
      <c r="V327" t="s">
        <v>348</v>
      </c>
      <c r="W327">
        <v>1</v>
      </c>
      <c r="X327" t="s">
        <v>17130</v>
      </c>
      <c r="Y327">
        <v>320207456</v>
      </c>
      <c r="Z327">
        <v>45320</v>
      </c>
      <c r="AA327">
        <v>1675.8</v>
      </c>
      <c r="AB327" s="58">
        <v>11</v>
      </c>
      <c r="AC327">
        <v>0</v>
      </c>
      <c r="AD327">
        <v>1675.8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68661.440000000002</v>
      </c>
      <c r="AN327">
        <v>8</v>
      </c>
      <c r="AO327">
        <v>0</v>
      </c>
      <c r="AP327">
        <v>0</v>
      </c>
      <c r="AQ327">
        <v>3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Y327" t="str">
        <f t="shared" si="58"/>
        <v>xxxx</v>
      </c>
      <c r="BA327" s="77"/>
      <c r="BB327" s="77">
        <v>5</v>
      </c>
      <c r="BC327" s="77"/>
      <c r="BD327" s="77"/>
      <c r="BE327" s="77"/>
    </row>
    <row r="328" spans="1:57" x14ac:dyDescent="0.25">
      <c r="A328" s="25">
        <v>3240516105</v>
      </c>
      <c r="B328">
        <v>2708565</v>
      </c>
      <c r="C328" t="s">
        <v>868</v>
      </c>
      <c r="D328" t="s">
        <v>869</v>
      </c>
      <c r="E328" t="s">
        <v>870</v>
      </c>
      <c r="F328">
        <v>3239693</v>
      </c>
      <c r="G328" t="s">
        <v>342</v>
      </c>
      <c r="H328">
        <v>86551</v>
      </c>
      <c r="I328">
        <v>1503</v>
      </c>
      <c r="J328" t="s">
        <v>418</v>
      </c>
      <c r="K328" t="s">
        <v>342</v>
      </c>
      <c r="L328" t="s">
        <v>345</v>
      </c>
      <c r="M328">
        <v>1503</v>
      </c>
      <c r="N328">
        <v>7108</v>
      </c>
      <c r="O328" t="s">
        <v>16928</v>
      </c>
      <c r="P328" t="s">
        <v>346</v>
      </c>
      <c r="Q328">
        <v>524012617</v>
      </c>
      <c r="R328">
        <v>1111534</v>
      </c>
      <c r="S328" t="s">
        <v>419</v>
      </c>
      <c r="T328" t="s">
        <v>342</v>
      </c>
      <c r="U328" t="s">
        <v>342</v>
      </c>
      <c r="V328" t="s">
        <v>348</v>
      </c>
      <c r="W328">
        <v>1</v>
      </c>
      <c r="X328" t="s">
        <v>342</v>
      </c>
      <c r="Y328">
        <v>524012617</v>
      </c>
      <c r="Z328">
        <v>45320</v>
      </c>
      <c r="AA328">
        <v>873.6</v>
      </c>
      <c r="AB328" s="58">
        <v>2</v>
      </c>
      <c r="AC328">
        <v>0</v>
      </c>
      <c r="AD328">
        <v>873.6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4418.3999999999996</v>
      </c>
      <c r="AN328">
        <v>2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Y328" t="str">
        <f t="shared" ref="AY328:AY332" si="59">IFERROR(VLOOKUP(B328,BAZA_KL,2,0),"xxxx")</f>
        <v>xxxx</v>
      </c>
      <c r="BA328" s="77"/>
      <c r="BB328" s="77">
        <v>3</v>
      </c>
      <c r="BC328" s="77"/>
      <c r="BD328" s="77"/>
      <c r="BE328" s="77"/>
    </row>
    <row r="329" spans="1:57" x14ac:dyDescent="0.25">
      <c r="A329" s="25">
        <v>3240516963</v>
      </c>
      <c r="B329">
        <v>2708565</v>
      </c>
      <c r="C329" t="s">
        <v>868</v>
      </c>
      <c r="D329" t="s">
        <v>869</v>
      </c>
      <c r="E329" t="s">
        <v>870</v>
      </c>
      <c r="F329">
        <v>3240017</v>
      </c>
      <c r="G329" t="s">
        <v>342</v>
      </c>
      <c r="H329">
        <v>86551</v>
      </c>
      <c r="I329">
        <v>1504</v>
      </c>
      <c r="J329">
        <v>4</v>
      </c>
      <c r="K329" t="s">
        <v>344</v>
      </c>
      <c r="L329" t="s">
        <v>345</v>
      </c>
      <c r="M329">
        <v>1504</v>
      </c>
      <c r="N329">
        <v>7108</v>
      </c>
      <c r="O329" t="s">
        <v>16928</v>
      </c>
      <c r="P329" t="s">
        <v>346</v>
      </c>
      <c r="Q329">
        <v>140206010</v>
      </c>
      <c r="R329">
        <v>1101346</v>
      </c>
      <c r="S329" t="s">
        <v>404</v>
      </c>
      <c r="T329" t="s">
        <v>342</v>
      </c>
      <c r="U329" t="s">
        <v>342</v>
      </c>
      <c r="V329" t="s">
        <v>348</v>
      </c>
      <c r="W329">
        <v>1</v>
      </c>
      <c r="X329" t="s">
        <v>17128</v>
      </c>
      <c r="Y329">
        <v>140206010</v>
      </c>
      <c r="Z329">
        <v>45320</v>
      </c>
      <c r="AA329">
        <v>403.2</v>
      </c>
      <c r="AB329" s="58">
        <v>1</v>
      </c>
      <c r="AC329">
        <v>0</v>
      </c>
      <c r="AD329">
        <v>403.2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1915.2</v>
      </c>
      <c r="AN329">
        <v>1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Y329" t="str">
        <f t="shared" si="59"/>
        <v>xxxx</v>
      </c>
      <c r="BA329" s="77"/>
      <c r="BB329" s="77">
        <v>2</v>
      </c>
      <c r="BC329" s="77"/>
      <c r="BD329" s="77"/>
      <c r="BE329" s="77"/>
    </row>
    <row r="330" spans="1:57" x14ac:dyDescent="0.25">
      <c r="A330" s="25">
        <v>3240516092</v>
      </c>
      <c r="B330">
        <v>2708566</v>
      </c>
      <c r="C330" t="s">
        <v>707</v>
      </c>
      <c r="D330" t="s">
        <v>708</v>
      </c>
      <c r="E330" t="s">
        <v>709</v>
      </c>
      <c r="F330">
        <v>3139335</v>
      </c>
      <c r="G330" t="s">
        <v>342</v>
      </c>
      <c r="H330">
        <v>88451</v>
      </c>
      <c r="I330">
        <v>1504</v>
      </c>
      <c r="J330">
        <v>4</v>
      </c>
      <c r="K330" t="s">
        <v>344</v>
      </c>
      <c r="L330" t="s">
        <v>345</v>
      </c>
      <c r="M330">
        <v>1504</v>
      </c>
      <c r="N330">
        <v>7108</v>
      </c>
      <c r="O330" t="s">
        <v>16928</v>
      </c>
      <c r="P330" t="s">
        <v>346</v>
      </c>
      <c r="Q330">
        <v>140206010</v>
      </c>
      <c r="R330">
        <v>1101346</v>
      </c>
      <c r="S330" t="s">
        <v>404</v>
      </c>
      <c r="T330" t="s">
        <v>342</v>
      </c>
      <c r="U330" t="s">
        <v>342</v>
      </c>
      <c r="V330" t="s">
        <v>348</v>
      </c>
      <c r="W330">
        <v>1</v>
      </c>
      <c r="X330" t="s">
        <v>17128</v>
      </c>
      <c r="Y330">
        <v>140206010</v>
      </c>
      <c r="Z330">
        <v>45320</v>
      </c>
      <c r="AA330">
        <v>403.2</v>
      </c>
      <c r="AB330" s="58">
        <v>1</v>
      </c>
      <c r="AC330">
        <v>0</v>
      </c>
      <c r="AD330">
        <v>403.2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1915.2</v>
      </c>
      <c r="AN330">
        <v>1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Y330" t="str">
        <f t="shared" si="59"/>
        <v>xxxx</v>
      </c>
      <c r="BA330" s="77"/>
      <c r="BB330" s="77">
        <v>2</v>
      </c>
      <c r="BC330" s="77"/>
      <c r="BD330" s="77"/>
      <c r="BE330" s="77"/>
    </row>
    <row r="331" spans="1:57" x14ac:dyDescent="0.25">
      <c r="A331" s="25">
        <v>3240517416</v>
      </c>
      <c r="B331">
        <v>2708567</v>
      </c>
      <c r="C331" t="s">
        <v>1016</v>
      </c>
      <c r="D331" t="s">
        <v>1017</v>
      </c>
      <c r="E331" t="s">
        <v>1018</v>
      </c>
      <c r="F331">
        <v>3122511</v>
      </c>
      <c r="G331" t="s">
        <v>342</v>
      </c>
      <c r="H331">
        <v>72184</v>
      </c>
      <c r="I331">
        <v>1504</v>
      </c>
      <c r="J331">
        <v>4</v>
      </c>
      <c r="K331" t="s">
        <v>344</v>
      </c>
      <c r="L331" t="s">
        <v>345</v>
      </c>
      <c r="M331">
        <v>1504</v>
      </c>
      <c r="N331">
        <v>7108</v>
      </c>
      <c r="O331" t="s">
        <v>16928</v>
      </c>
      <c r="P331" t="s">
        <v>346</v>
      </c>
      <c r="Q331">
        <v>140206010</v>
      </c>
      <c r="R331">
        <v>1101346</v>
      </c>
      <c r="S331" t="s">
        <v>404</v>
      </c>
      <c r="T331" t="s">
        <v>342</v>
      </c>
      <c r="U331" t="s">
        <v>342</v>
      </c>
      <c r="V331" t="s">
        <v>348</v>
      </c>
      <c r="W331">
        <v>1</v>
      </c>
      <c r="X331" t="s">
        <v>17131</v>
      </c>
      <c r="Y331">
        <v>140206010</v>
      </c>
      <c r="Z331">
        <v>45320</v>
      </c>
      <c r="AA331">
        <v>288</v>
      </c>
      <c r="AB331" s="58">
        <v>1</v>
      </c>
      <c r="AC331">
        <v>0</v>
      </c>
      <c r="AD331">
        <v>288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1368</v>
      </c>
      <c r="AN331">
        <v>1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Y331" t="str">
        <f t="shared" si="59"/>
        <v>xxxx</v>
      </c>
      <c r="BA331" s="77"/>
      <c r="BB331" s="77">
        <v>1</v>
      </c>
      <c r="BC331" s="77"/>
      <c r="BD331" s="77"/>
      <c r="BE331" s="77"/>
    </row>
    <row r="332" spans="1:57" x14ac:dyDescent="0.25">
      <c r="A332" s="25">
        <v>3240516096</v>
      </c>
      <c r="B332">
        <v>2708569</v>
      </c>
      <c r="C332" t="s">
        <v>1193</v>
      </c>
      <c r="D332" t="s">
        <v>1194</v>
      </c>
      <c r="E332" t="s">
        <v>1195</v>
      </c>
      <c r="F332">
        <v>3143091</v>
      </c>
      <c r="G332" t="s">
        <v>342</v>
      </c>
      <c r="H332">
        <v>93128</v>
      </c>
      <c r="I332">
        <v>1503</v>
      </c>
      <c r="J332" t="s">
        <v>418</v>
      </c>
      <c r="K332" t="s">
        <v>342</v>
      </c>
      <c r="L332" t="s">
        <v>345</v>
      </c>
      <c r="M332">
        <v>1503</v>
      </c>
      <c r="N332">
        <v>7108</v>
      </c>
      <c r="O332" t="s">
        <v>16928</v>
      </c>
      <c r="P332" t="s">
        <v>346</v>
      </c>
      <c r="Q332">
        <v>524012617</v>
      </c>
      <c r="R332">
        <v>1111534</v>
      </c>
      <c r="S332" t="s">
        <v>419</v>
      </c>
      <c r="T332" t="s">
        <v>342</v>
      </c>
      <c r="U332" t="s">
        <v>342</v>
      </c>
      <c r="V332" t="s">
        <v>348</v>
      </c>
      <c r="W332">
        <v>1</v>
      </c>
      <c r="X332" t="s">
        <v>342</v>
      </c>
      <c r="Y332">
        <v>524012617</v>
      </c>
      <c r="Z332">
        <v>45320</v>
      </c>
      <c r="AA332">
        <v>720</v>
      </c>
      <c r="AB332" s="58">
        <v>2</v>
      </c>
      <c r="AC332">
        <v>0</v>
      </c>
      <c r="AD332">
        <v>720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4363.2</v>
      </c>
      <c r="AN332">
        <v>2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Y332" t="str">
        <f t="shared" si="59"/>
        <v>xxxx</v>
      </c>
      <c r="BA332" s="77"/>
      <c r="BB332" s="77">
        <v>2</v>
      </c>
      <c r="BC332" s="77"/>
      <c r="BD332" s="77"/>
      <c r="BE332" s="77"/>
    </row>
    <row r="333" spans="1:57" x14ac:dyDescent="0.25">
      <c r="A333" s="25">
        <v>3240516981</v>
      </c>
      <c r="B333">
        <v>2708595</v>
      </c>
      <c r="C333" t="s">
        <v>967</v>
      </c>
      <c r="D333" t="s">
        <v>968</v>
      </c>
      <c r="E333" t="s">
        <v>969</v>
      </c>
      <c r="F333">
        <v>4314281</v>
      </c>
      <c r="G333" t="s">
        <v>342</v>
      </c>
      <c r="H333" t="s">
        <v>970</v>
      </c>
      <c r="I333">
        <v>1503</v>
      </c>
      <c r="J333" t="s">
        <v>418</v>
      </c>
      <c r="K333" t="s">
        <v>342</v>
      </c>
      <c r="L333" t="s">
        <v>345</v>
      </c>
      <c r="M333">
        <v>1503</v>
      </c>
      <c r="N333">
        <v>7108</v>
      </c>
      <c r="O333" t="s">
        <v>16928</v>
      </c>
      <c r="P333" t="s">
        <v>346</v>
      </c>
      <c r="Q333">
        <v>524012701</v>
      </c>
      <c r="R333">
        <v>1111534</v>
      </c>
      <c r="S333" t="s">
        <v>419</v>
      </c>
      <c r="T333" t="s">
        <v>342</v>
      </c>
      <c r="U333" t="s">
        <v>342</v>
      </c>
      <c r="V333" t="s">
        <v>348</v>
      </c>
      <c r="W333">
        <v>1</v>
      </c>
      <c r="X333" t="s">
        <v>342</v>
      </c>
      <c r="Y333">
        <v>524012701</v>
      </c>
      <c r="Z333">
        <v>45320</v>
      </c>
      <c r="AA333">
        <v>223.28</v>
      </c>
      <c r="AB333" s="58">
        <v>1</v>
      </c>
      <c r="AC333">
        <v>0</v>
      </c>
      <c r="AD333">
        <v>214.88</v>
      </c>
      <c r="AE333">
        <v>0</v>
      </c>
      <c r="AF333">
        <v>0</v>
      </c>
      <c r="AG333">
        <v>0</v>
      </c>
      <c r="AH333">
        <v>8.4</v>
      </c>
      <c r="AI333">
        <v>0</v>
      </c>
      <c r="AJ333">
        <v>0</v>
      </c>
      <c r="AK333">
        <v>0</v>
      </c>
      <c r="AL333">
        <v>0</v>
      </c>
      <c r="AM333">
        <v>633.78</v>
      </c>
      <c r="AN333">
        <v>1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Y333" t="str">
        <f t="shared" ref="AY333:AY345" si="60">IFERROR(VLOOKUP(B333,BAZA_KL,2,0),"xxxx")</f>
        <v>Republ. Czeska</v>
      </c>
      <c r="BA333" s="77"/>
      <c r="BB333" s="77">
        <v>1</v>
      </c>
      <c r="BC333" s="77"/>
      <c r="BD333" s="77"/>
      <c r="BE333" s="77"/>
    </row>
    <row r="334" spans="1:57" x14ac:dyDescent="0.25">
      <c r="A334" s="25">
        <v>3240516109</v>
      </c>
      <c r="B334">
        <v>2709285</v>
      </c>
      <c r="C334" t="s">
        <v>874</v>
      </c>
      <c r="D334" t="s">
        <v>875</v>
      </c>
      <c r="E334" t="s">
        <v>876</v>
      </c>
      <c r="F334">
        <v>3101499</v>
      </c>
      <c r="G334" t="s">
        <v>342</v>
      </c>
      <c r="H334" t="s">
        <v>877</v>
      </c>
      <c r="I334">
        <v>1503</v>
      </c>
      <c r="J334" t="s">
        <v>418</v>
      </c>
      <c r="K334" t="s">
        <v>342</v>
      </c>
      <c r="L334" t="s">
        <v>345</v>
      </c>
      <c r="M334">
        <v>1503</v>
      </c>
      <c r="N334">
        <v>7108</v>
      </c>
      <c r="O334" t="s">
        <v>16928</v>
      </c>
      <c r="P334" t="s">
        <v>346</v>
      </c>
      <c r="Q334">
        <v>524012617</v>
      </c>
      <c r="R334">
        <v>1111534</v>
      </c>
      <c r="S334" t="s">
        <v>419</v>
      </c>
      <c r="T334" t="s">
        <v>342</v>
      </c>
      <c r="U334" t="s">
        <v>342</v>
      </c>
      <c r="V334" t="s">
        <v>348</v>
      </c>
      <c r="W334">
        <v>1</v>
      </c>
      <c r="X334" t="s">
        <v>342</v>
      </c>
      <c r="Y334">
        <v>524012617</v>
      </c>
      <c r="Z334">
        <v>45320</v>
      </c>
      <c r="AA334">
        <v>192</v>
      </c>
      <c r="AB334" s="58">
        <v>2</v>
      </c>
      <c r="AC334">
        <v>0</v>
      </c>
      <c r="AD334">
        <v>192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744.96</v>
      </c>
      <c r="AN334">
        <v>2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Y334" t="str">
        <f t="shared" si="60"/>
        <v>xxxx</v>
      </c>
      <c r="BA334" s="77"/>
      <c r="BB334" s="77">
        <v>1</v>
      </c>
      <c r="BC334" s="77"/>
      <c r="BD334" s="77"/>
      <c r="BE334" s="77"/>
    </row>
    <row r="335" spans="1:57" x14ac:dyDescent="0.25">
      <c r="A335" s="25">
        <v>3240516094</v>
      </c>
      <c r="B335">
        <v>2709285</v>
      </c>
      <c r="C335" t="s">
        <v>874</v>
      </c>
      <c r="D335" t="s">
        <v>875</v>
      </c>
      <c r="E335" t="s">
        <v>876</v>
      </c>
      <c r="F335">
        <v>3100638</v>
      </c>
      <c r="G335" t="s">
        <v>342</v>
      </c>
      <c r="H335" t="s">
        <v>877</v>
      </c>
      <c r="I335">
        <v>1504</v>
      </c>
      <c r="J335">
        <v>4</v>
      </c>
      <c r="K335" t="s">
        <v>344</v>
      </c>
      <c r="L335" t="s">
        <v>345</v>
      </c>
      <c r="M335">
        <v>1504</v>
      </c>
      <c r="N335">
        <v>7108</v>
      </c>
      <c r="O335" t="s">
        <v>16928</v>
      </c>
      <c r="P335" t="s">
        <v>346</v>
      </c>
      <c r="Q335">
        <v>140206010</v>
      </c>
      <c r="R335">
        <v>1101346</v>
      </c>
      <c r="S335" t="s">
        <v>404</v>
      </c>
      <c r="T335" t="s">
        <v>342</v>
      </c>
      <c r="U335" t="s">
        <v>342</v>
      </c>
      <c r="V335" t="s">
        <v>348</v>
      </c>
      <c r="W335">
        <v>1</v>
      </c>
      <c r="X335" t="s">
        <v>17128</v>
      </c>
      <c r="Y335">
        <v>140206010</v>
      </c>
      <c r="Z335">
        <v>45320</v>
      </c>
      <c r="AA335">
        <v>748.8</v>
      </c>
      <c r="AB335" s="58">
        <v>2</v>
      </c>
      <c r="AC335">
        <v>0</v>
      </c>
      <c r="AD335">
        <v>748.8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3556.8</v>
      </c>
      <c r="AN335">
        <v>2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Y335" t="str">
        <f t="shared" si="60"/>
        <v>xxxx</v>
      </c>
      <c r="BA335" s="77"/>
      <c r="BB335" s="77">
        <v>2</v>
      </c>
      <c r="BC335" s="77"/>
      <c r="BD335" s="77"/>
      <c r="BE335" s="77"/>
    </row>
    <row r="336" spans="1:57" x14ac:dyDescent="0.25">
      <c r="A336" s="25">
        <v>3240517058</v>
      </c>
      <c r="B336">
        <v>2709380</v>
      </c>
      <c r="C336" t="s">
        <v>434</v>
      </c>
      <c r="D336" t="s">
        <v>435</v>
      </c>
      <c r="E336" t="s">
        <v>436</v>
      </c>
      <c r="F336">
        <v>72188498</v>
      </c>
      <c r="G336" t="s">
        <v>342</v>
      </c>
      <c r="H336" t="s">
        <v>342</v>
      </c>
      <c r="I336">
        <v>1503</v>
      </c>
      <c r="J336" t="s">
        <v>418</v>
      </c>
      <c r="K336" t="s">
        <v>342</v>
      </c>
      <c r="L336" t="s">
        <v>345</v>
      </c>
      <c r="M336">
        <v>1503</v>
      </c>
      <c r="N336">
        <v>7108</v>
      </c>
      <c r="O336" t="s">
        <v>16928</v>
      </c>
      <c r="P336" t="s">
        <v>346</v>
      </c>
      <c r="Q336">
        <v>524012701</v>
      </c>
      <c r="R336">
        <v>1111534</v>
      </c>
      <c r="S336" t="s">
        <v>419</v>
      </c>
      <c r="T336" t="s">
        <v>342</v>
      </c>
      <c r="U336" t="s">
        <v>342</v>
      </c>
      <c r="V336" t="s">
        <v>348</v>
      </c>
      <c r="W336">
        <v>1</v>
      </c>
      <c r="X336" t="s">
        <v>342</v>
      </c>
      <c r="Y336">
        <v>524012701</v>
      </c>
      <c r="Z336">
        <v>45320</v>
      </c>
      <c r="AA336">
        <v>3183.5</v>
      </c>
      <c r="AB336" s="58">
        <v>9</v>
      </c>
      <c r="AC336">
        <v>153.9</v>
      </c>
      <c r="AD336">
        <v>3029.6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12579.78</v>
      </c>
      <c r="AN336">
        <v>9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Y336" t="str">
        <f t="shared" si="60"/>
        <v>Republ. Czeska</v>
      </c>
      <c r="BA336" s="77"/>
      <c r="BB336" s="77">
        <v>8</v>
      </c>
      <c r="BC336" s="77"/>
      <c r="BD336" s="77"/>
      <c r="BE336" s="77"/>
    </row>
    <row r="337" spans="1:57" x14ac:dyDescent="0.25">
      <c r="A337" s="25">
        <v>3240517055</v>
      </c>
      <c r="B337">
        <v>2709454</v>
      </c>
      <c r="C337" t="s">
        <v>711</v>
      </c>
      <c r="D337" t="s">
        <v>684</v>
      </c>
      <c r="E337" t="s">
        <v>712</v>
      </c>
      <c r="F337">
        <v>2316308</v>
      </c>
      <c r="G337" t="s">
        <v>342</v>
      </c>
      <c r="H337">
        <v>44309</v>
      </c>
      <c r="I337">
        <v>2033</v>
      </c>
      <c r="J337" t="s">
        <v>603</v>
      </c>
      <c r="K337" t="s">
        <v>342</v>
      </c>
      <c r="L337" t="s">
        <v>345</v>
      </c>
      <c r="M337">
        <v>2033</v>
      </c>
      <c r="N337">
        <v>7114</v>
      </c>
      <c r="O337" t="s">
        <v>16928</v>
      </c>
      <c r="P337" t="s">
        <v>346</v>
      </c>
      <c r="Q337">
        <v>330163576</v>
      </c>
      <c r="R337">
        <v>1111046</v>
      </c>
      <c r="S337" t="s">
        <v>617</v>
      </c>
      <c r="T337" t="s">
        <v>342</v>
      </c>
      <c r="U337" t="s">
        <v>342</v>
      </c>
      <c r="V337" t="s">
        <v>348</v>
      </c>
      <c r="W337">
        <v>1</v>
      </c>
      <c r="X337" t="s">
        <v>17132</v>
      </c>
      <c r="Y337">
        <v>330163576</v>
      </c>
      <c r="Z337">
        <v>45320</v>
      </c>
      <c r="AA337">
        <v>374.4</v>
      </c>
      <c r="AB337" s="58">
        <v>1</v>
      </c>
      <c r="AC337">
        <v>0</v>
      </c>
      <c r="AD337">
        <v>0</v>
      </c>
      <c r="AE337">
        <v>374.4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1675.44</v>
      </c>
      <c r="AN337">
        <v>1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Y337" t="str">
        <f t="shared" si="60"/>
        <v>xxxx</v>
      </c>
      <c r="BA337" s="77"/>
      <c r="BB337" s="77">
        <v>1</v>
      </c>
      <c r="BC337" s="77"/>
      <c r="BD337" s="77"/>
      <c r="BE337" s="77"/>
    </row>
    <row r="338" spans="1:57" x14ac:dyDescent="0.25">
      <c r="A338" s="25">
        <v>3240516100</v>
      </c>
      <c r="B338">
        <v>2709631</v>
      </c>
      <c r="C338" t="s">
        <v>883</v>
      </c>
      <c r="D338" t="s">
        <v>884</v>
      </c>
      <c r="E338" t="s">
        <v>885</v>
      </c>
      <c r="F338">
        <v>3074720</v>
      </c>
      <c r="G338" t="s">
        <v>342</v>
      </c>
      <c r="H338" t="s">
        <v>886</v>
      </c>
      <c r="I338">
        <v>1503</v>
      </c>
      <c r="J338" t="s">
        <v>418</v>
      </c>
      <c r="K338" t="s">
        <v>342</v>
      </c>
      <c r="L338" t="s">
        <v>345</v>
      </c>
      <c r="M338">
        <v>1503</v>
      </c>
      <c r="N338">
        <v>7108</v>
      </c>
      <c r="O338" t="s">
        <v>16928</v>
      </c>
      <c r="P338" t="s">
        <v>346</v>
      </c>
      <c r="Q338">
        <v>524012617</v>
      </c>
      <c r="R338">
        <v>1111534</v>
      </c>
      <c r="S338" t="s">
        <v>419</v>
      </c>
      <c r="T338" t="s">
        <v>342</v>
      </c>
      <c r="U338" t="s">
        <v>342</v>
      </c>
      <c r="V338" t="s">
        <v>348</v>
      </c>
      <c r="W338">
        <v>1</v>
      </c>
      <c r="X338" t="s">
        <v>342</v>
      </c>
      <c r="Y338">
        <v>524012617</v>
      </c>
      <c r="Z338">
        <v>45320</v>
      </c>
      <c r="AA338">
        <v>738</v>
      </c>
      <c r="AB338" s="58">
        <v>3</v>
      </c>
      <c r="AC338">
        <v>0</v>
      </c>
      <c r="AD338">
        <v>738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3840.6</v>
      </c>
      <c r="AN338">
        <v>3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Y338" t="str">
        <f t="shared" si="60"/>
        <v>xxxx</v>
      </c>
      <c r="BA338" s="77"/>
      <c r="BB338" s="77">
        <v>2</v>
      </c>
      <c r="BC338" s="77"/>
      <c r="BD338" s="77"/>
      <c r="BE338" s="77"/>
    </row>
    <row r="339" spans="1:57" x14ac:dyDescent="0.25">
      <c r="A339" s="25">
        <v>3240516097</v>
      </c>
      <c r="B339">
        <v>2709632</v>
      </c>
      <c r="C339" t="s">
        <v>887</v>
      </c>
      <c r="D339" t="s">
        <v>888</v>
      </c>
      <c r="E339" t="s">
        <v>889</v>
      </c>
      <c r="F339">
        <v>3094307</v>
      </c>
      <c r="G339" t="s">
        <v>342</v>
      </c>
      <c r="H339" t="s">
        <v>890</v>
      </c>
      <c r="I339">
        <v>1503</v>
      </c>
      <c r="J339" t="s">
        <v>418</v>
      </c>
      <c r="K339" t="s">
        <v>342</v>
      </c>
      <c r="L339" t="s">
        <v>345</v>
      </c>
      <c r="M339">
        <v>1503</v>
      </c>
      <c r="N339">
        <v>7108</v>
      </c>
      <c r="O339" t="s">
        <v>16928</v>
      </c>
      <c r="P339" t="s">
        <v>346</v>
      </c>
      <c r="Q339">
        <v>524012617</v>
      </c>
      <c r="R339">
        <v>1111534</v>
      </c>
      <c r="S339" t="s">
        <v>419</v>
      </c>
      <c r="T339" t="s">
        <v>342</v>
      </c>
      <c r="U339" t="s">
        <v>342</v>
      </c>
      <c r="V339" t="s">
        <v>348</v>
      </c>
      <c r="W339">
        <v>1</v>
      </c>
      <c r="X339" t="s">
        <v>342</v>
      </c>
      <c r="Y339">
        <v>524012617</v>
      </c>
      <c r="Z339">
        <v>45320</v>
      </c>
      <c r="AA339">
        <v>360</v>
      </c>
      <c r="AB339" s="58">
        <v>1</v>
      </c>
      <c r="AC339">
        <v>0</v>
      </c>
      <c r="AD339">
        <v>360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2181.6</v>
      </c>
      <c r="AN339">
        <v>1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Y339" t="str">
        <f t="shared" si="60"/>
        <v>xxxx</v>
      </c>
      <c r="BA339" s="77"/>
      <c r="BB339" s="77">
        <v>1</v>
      </c>
      <c r="BC339" s="77"/>
      <c r="BD339" s="77"/>
      <c r="BE339" s="77"/>
    </row>
    <row r="340" spans="1:57" x14ac:dyDescent="0.25">
      <c r="A340" s="25">
        <v>3240516250</v>
      </c>
      <c r="B340">
        <v>2710595</v>
      </c>
      <c r="C340" t="s">
        <v>721</v>
      </c>
      <c r="D340" t="s">
        <v>722</v>
      </c>
      <c r="E340" t="s">
        <v>723</v>
      </c>
      <c r="F340">
        <v>202400119045100</v>
      </c>
      <c r="G340" t="s">
        <v>342</v>
      </c>
      <c r="H340" t="s">
        <v>724</v>
      </c>
      <c r="I340">
        <v>3063</v>
      </c>
      <c r="J340" t="s">
        <v>417</v>
      </c>
      <c r="K340" t="s">
        <v>342</v>
      </c>
      <c r="L340" t="s">
        <v>345</v>
      </c>
      <c r="M340">
        <v>3063</v>
      </c>
      <c r="N340">
        <v>7108</v>
      </c>
      <c r="O340" t="s">
        <v>16928</v>
      </c>
      <c r="P340" t="s">
        <v>346</v>
      </c>
      <c r="Q340">
        <v>630093709</v>
      </c>
      <c r="R340">
        <v>1102617</v>
      </c>
      <c r="S340" t="s">
        <v>391</v>
      </c>
      <c r="T340" t="s">
        <v>342</v>
      </c>
      <c r="U340" t="s">
        <v>342</v>
      </c>
      <c r="V340" t="s">
        <v>348</v>
      </c>
      <c r="W340">
        <v>1</v>
      </c>
      <c r="X340" t="s">
        <v>342</v>
      </c>
      <c r="Y340">
        <v>630093709</v>
      </c>
      <c r="Z340">
        <v>45320</v>
      </c>
      <c r="AA340">
        <v>302.39999999999998</v>
      </c>
      <c r="AB340" s="58">
        <v>1</v>
      </c>
      <c r="AC340">
        <v>0</v>
      </c>
      <c r="AD340">
        <v>302.39999999999998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619.91999999999996</v>
      </c>
      <c r="AN340">
        <v>1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Y340" t="str">
        <f t="shared" si="60"/>
        <v>xxxx</v>
      </c>
      <c r="BA340" s="77"/>
      <c r="BB340" s="77">
        <v>1</v>
      </c>
      <c r="BC340" s="77"/>
      <c r="BD340" s="77"/>
      <c r="BE340" s="77"/>
    </row>
    <row r="341" spans="1:57" x14ac:dyDescent="0.25">
      <c r="A341" s="25">
        <v>3240516257</v>
      </c>
      <c r="B341">
        <v>2710595</v>
      </c>
      <c r="C341" t="s">
        <v>721</v>
      </c>
      <c r="D341" t="s">
        <v>722</v>
      </c>
      <c r="E341" t="s">
        <v>723</v>
      </c>
      <c r="F341">
        <v>202400119045104</v>
      </c>
      <c r="G341" t="s">
        <v>342</v>
      </c>
      <c r="H341" t="s">
        <v>724</v>
      </c>
      <c r="I341">
        <v>3063</v>
      </c>
      <c r="J341" t="s">
        <v>417</v>
      </c>
      <c r="K341" t="s">
        <v>342</v>
      </c>
      <c r="L341" t="s">
        <v>345</v>
      </c>
      <c r="M341">
        <v>3063</v>
      </c>
      <c r="N341">
        <v>7108</v>
      </c>
      <c r="O341" t="s">
        <v>16928</v>
      </c>
      <c r="P341" t="s">
        <v>346</v>
      </c>
      <c r="Q341">
        <v>630093709</v>
      </c>
      <c r="R341">
        <v>1102617</v>
      </c>
      <c r="S341" t="s">
        <v>391</v>
      </c>
      <c r="T341" t="s">
        <v>342</v>
      </c>
      <c r="U341" t="s">
        <v>342</v>
      </c>
      <c r="V341" t="s">
        <v>348</v>
      </c>
      <c r="W341">
        <v>1</v>
      </c>
      <c r="X341" t="s">
        <v>342</v>
      </c>
      <c r="Y341">
        <v>630093709</v>
      </c>
      <c r="Z341">
        <v>45320</v>
      </c>
      <c r="AA341">
        <v>604.79999999999995</v>
      </c>
      <c r="AB341" s="58">
        <v>2</v>
      </c>
      <c r="AC341">
        <v>0</v>
      </c>
      <c r="AD341">
        <v>604.79999999999995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1239.8399999999999</v>
      </c>
      <c r="AN341">
        <v>2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Y341" t="str">
        <f t="shared" si="60"/>
        <v>xxxx</v>
      </c>
      <c r="BA341" s="77"/>
      <c r="BB341" s="77">
        <v>2</v>
      </c>
      <c r="BC341" s="77"/>
      <c r="BD341" s="77"/>
      <c r="BE341" s="77"/>
    </row>
    <row r="342" spans="1:57" x14ac:dyDescent="0.25">
      <c r="A342" s="25">
        <v>3240516255</v>
      </c>
      <c r="B342">
        <v>2710595</v>
      </c>
      <c r="C342" t="s">
        <v>721</v>
      </c>
      <c r="D342" t="s">
        <v>722</v>
      </c>
      <c r="E342" t="s">
        <v>723</v>
      </c>
      <c r="F342">
        <v>202400119045102</v>
      </c>
      <c r="G342" t="s">
        <v>342</v>
      </c>
      <c r="H342" t="s">
        <v>724</v>
      </c>
      <c r="I342">
        <v>3063</v>
      </c>
      <c r="J342" t="s">
        <v>417</v>
      </c>
      <c r="K342" t="s">
        <v>342</v>
      </c>
      <c r="L342" t="s">
        <v>345</v>
      </c>
      <c r="M342">
        <v>3063</v>
      </c>
      <c r="N342">
        <v>7108</v>
      </c>
      <c r="O342" t="s">
        <v>16928</v>
      </c>
      <c r="P342" t="s">
        <v>346</v>
      </c>
      <c r="Q342">
        <v>630093709</v>
      </c>
      <c r="R342">
        <v>1102617</v>
      </c>
      <c r="S342" t="s">
        <v>391</v>
      </c>
      <c r="T342" t="s">
        <v>342</v>
      </c>
      <c r="U342" t="s">
        <v>342</v>
      </c>
      <c r="V342" t="s">
        <v>348</v>
      </c>
      <c r="W342">
        <v>1</v>
      </c>
      <c r="X342" t="s">
        <v>342</v>
      </c>
      <c r="Y342">
        <v>630093709</v>
      </c>
      <c r="Z342">
        <v>45320</v>
      </c>
      <c r="AA342">
        <v>302.39999999999998</v>
      </c>
      <c r="AB342" s="58">
        <v>1</v>
      </c>
      <c r="AC342">
        <v>0</v>
      </c>
      <c r="AD342">
        <v>302.39999999999998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619.91999999999996</v>
      </c>
      <c r="AN342">
        <v>1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Y342" t="str">
        <f t="shared" si="60"/>
        <v>xxxx</v>
      </c>
      <c r="BA342" s="77"/>
      <c r="BB342" s="77">
        <v>1</v>
      </c>
      <c r="BC342" s="77"/>
      <c r="BD342" s="77"/>
      <c r="BE342" s="77"/>
    </row>
    <row r="343" spans="1:57" x14ac:dyDescent="0.25">
      <c r="A343" s="25">
        <v>3240516258</v>
      </c>
      <c r="B343">
        <v>2710595</v>
      </c>
      <c r="C343" t="s">
        <v>721</v>
      </c>
      <c r="D343" t="s">
        <v>722</v>
      </c>
      <c r="E343" t="s">
        <v>723</v>
      </c>
      <c r="F343">
        <v>202400119045137</v>
      </c>
      <c r="G343" t="s">
        <v>342</v>
      </c>
      <c r="H343" t="s">
        <v>724</v>
      </c>
      <c r="I343">
        <v>3063</v>
      </c>
      <c r="J343" t="s">
        <v>417</v>
      </c>
      <c r="K343" t="s">
        <v>342</v>
      </c>
      <c r="L343" t="s">
        <v>345</v>
      </c>
      <c r="M343">
        <v>3063</v>
      </c>
      <c r="N343">
        <v>7108</v>
      </c>
      <c r="O343" t="s">
        <v>16928</v>
      </c>
      <c r="P343" t="s">
        <v>346</v>
      </c>
      <c r="Q343">
        <v>630093709</v>
      </c>
      <c r="R343">
        <v>1102617</v>
      </c>
      <c r="S343" t="s">
        <v>391</v>
      </c>
      <c r="T343" t="s">
        <v>342</v>
      </c>
      <c r="U343" t="s">
        <v>342</v>
      </c>
      <c r="V343" t="s">
        <v>348</v>
      </c>
      <c r="W343">
        <v>1</v>
      </c>
      <c r="X343" t="s">
        <v>342</v>
      </c>
      <c r="Y343">
        <v>630093709</v>
      </c>
      <c r="Z343">
        <v>45320</v>
      </c>
      <c r="AA343">
        <v>604.79999999999995</v>
      </c>
      <c r="AB343" s="58">
        <v>2</v>
      </c>
      <c r="AC343">
        <v>0</v>
      </c>
      <c r="AD343">
        <v>604.79999999999995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1239.8399999999999</v>
      </c>
      <c r="AN343">
        <v>2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Y343" t="str">
        <f t="shared" si="60"/>
        <v>xxxx</v>
      </c>
      <c r="BA343" s="77"/>
      <c r="BB343" s="77">
        <v>2</v>
      </c>
      <c r="BC343" s="77"/>
      <c r="BD343" s="77"/>
      <c r="BE343" s="77"/>
    </row>
    <row r="344" spans="1:57" x14ac:dyDescent="0.25">
      <c r="A344" s="25">
        <v>3240517169</v>
      </c>
      <c r="B344">
        <v>2710999</v>
      </c>
      <c r="C344" t="s">
        <v>725</v>
      </c>
      <c r="D344" t="s">
        <v>726</v>
      </c>
      <c r="E344" t="s">
        <v>727</v>
      </c>
      <c r="F344">
        <v>51229012401</v>
      </c>
      <c r="G344" t="s">
        <v>342</v>
      </c>
      <c r="H344" t="s">
        <v>728</v>
      </c>
      <c r="I344">
        <v>2122</v>
      </c>
      <c r="J344" t="s">
        <v>667</v>
      </c>
      <c r="K344" t="s">
        <v>342</v>
      </c>
      <c r="L344" t="s">
        <v>345</v>
      </c>
      <c r="M344">
        <v>2122</v>
      </c>
      <c r="N344">
        <v>7112</v>
      </c>
      <c r="O344" t="s">
        <v>16928</v>
      </c>
      <c r="P344" t="s">
        <v>346</v>
      </c>
      <c r="Q344">
        <v>420400751</v>
      </c>
      <c r="R344">
        <v>1115160</v>
      </c>
      <c r="S344" t="s">
        <v>400</v>
      </c>
      <c r="T344" t="s">
        <v>342</v>
      </c>
      <c r="U344" t="s">
        <v>342</v>
      </c>
      <c r="V344" t="s">
        <v>348</v>
      </c>
      <c r="W344">
        <v>1</v>
      </c>
      <c r="X344" t="s">
        <v>342</v>
      </c>
      <c r="Y344">
        <v>420400751</v>
      </c>
      <c r="Z344">
        <v>45320</v>
      </c>
      <c r="AA344">
        <v>1763.45</v>
      </c>
      <c r="AB344" s="58">
        <v>5</v>
      </c>
      <c r="AC344">
        <v>1763.45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31530.12</v>
      </c>
      <c r="AN344">
        <v>5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Y344" t="str">
        <f t="shared" si="60"/>
        <v>xxxx</v>
      </c>
      <c r="BA344" s="77"/>
      <c r="BB344" s="77">
        <v>4</v>
      </c>
      <c r="BC344" s="77"/>
      <c r="BD344" s="77"/>
      <c r="BE344" s="77"/>
    </row>
    <row r="345" spans="1:57" x14ac:dyDescent="0.25">
      <c r="A345" s="25">
        <v>3240517167</v>
      </c>
      <c r="B345">
        <v>2710999</v>
      </c>
      <c r="C345" t="s">
        <v>725</v>
      </c>
      <c r="D345" t="s">
        <v>726</v>
      </c>
      <c r="E345" t="s">
        <v>727</v>
      </c>
      <c r="F345">
        <v>51229012401</v>
      </c>
      <c r="G345" t="s">
        <v>342</v>
      </c>
      <c r="H345" t="s">
        <v>728</v>
      </c>
      <c r="I345">
        <v>2122</v>
      </c>
      <c r="J345" t="s">
        <v>667</v>
      </c>
      <c r="K345" t="s">
        <v>342</v>
      </c>
      <c r="L345" t="s">
        <v>345</v>
      </c>
      <c r="M345">
        <v>2122</v>
      </c>
      <c r="N345">
        <v>7112</v>
      </c>
      <c r="O345" t="s">
        <v>16928</v>
      </c>
      <c r="P345" t="s">
        <v>346</v>
      </c>
      <c r="Q345">
        <v>420400751</v>
      </c>
      <c r="R345">
        <v>1115160</v>
      </c>
      <c r="S345" t="s">
        <v>400</v>
      </c>
      <c r="T345" t="s">
        <v>342</v>
      </c>
      <c r="U345" t="s">
        <v>342</v>
      </c>
      <c r="V345" t="s">
        <v>348</v>
      </c>
      <c r="W345">
        <v>1</v>
      </c>
      <c r="X345" t="s">
        <v>342</v>
      </c>
      <c r="Y345">
        <v>420400751</v>
      </c>
      <c r="Z345">
        <v>45320</v>
      </c>
      <c r="AA345">
        <v>6405.21</v>
      </c>
      <c r="AB345" s="58">
        <v>20</v>
      </c>
      <c r="AC345">
        <v>6405.21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121542.12</v>
      </c>
      <c r="AN345">
        <v>20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Y345" t="str">
        <f t="shared" si="60"/>
        <v>xxxx</v>
      </c>
      <c r="BA345" s="77"/>
      <c r="BB345" s="77">
        <v>13</v>
      </c>
      <c r="BC345" s="77"/>
      <c r="BD345" s="77"/>
      <c r="BE345" s="77"/>
    </row>
    <row r="346" spans="1:57" x14ac:dyDescent="0.25">
      <c r="A346" s="25">
        <v>3240516645</v>
      </c>
      <c r="B346">
        <v>2711379</v>
      </c>
      <c r="C346" t="s">
        <v>897</v>
      </c>
      <c r="D346" t="s">
        <v>898</v>
      </c>
      <c r="E346" t="s">
        <v>899</v>
      </c>
      <c r="F346" t="s">
        <v>17134</v>
      </c>
      <c r="G346" t="s">
        <v>342</v>
      </c>
      <c r="H346" t="s">
        <v>900</v>
      </c>
      <c r="I346">
        <v>2032</v>
      </c>
      <c r="J346" t="s">
        <v>808</v>
      </c>
      <c r="K346" t="s">
        <v>344</v>
      </c>
      <c r="L346" t="s">
        <v>345</v>
      </c>
      <c r="M346">
        <v>2032</v>
      </c>
      <c r="N346">
        <v>7108</v>
      </c>
      <c r="O346" t="s">
        <v>16928</v>
      </c>
      <c r="P346" t="s">
        <v>346</v>
      </c>
      <c r="Q346">
        <v>320207480</v>
      </c>
      <c r="R346">
        <v>1110899</v>
      </c>
      <c r="S346" t="s">
        <v>1215</v>
      </c>
      <c r="T346" t="s">
        <v>342</v>
      </c>
      <c r="U346" t="s">
        <v>342</v>
      </c>
      <c r="V346" t="s">
        <v>348</v>
      </c>
      <c r="W346">
        <v>1</v>
      </c>
      <c r="X346" t="s">
        <v>597</v>
      </c>
      <c r="Y346">
        <v>320207480</v>
      </c>
      <c r="Z346">
        <v>45320</v>
      </c>
      <c r="AA346">
        <v>837</v>
      </c>
      <c r="AB346" s="58">
        <v>0</v>
      </c>
      <c r="AC346">
        <v>0</v>
      </c>
      <c r="AD346">
        <v>837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3554.28</v>
      </c>
      <c r="AN346">
        <v>2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Y346" t="str">
        <f t="shared" ref="AY346:AY359" si="61">IFERROR(VLOOKUP(B346,BAZA_KL,2,0),"xxxx")</f>
        <v>xxxx</v>
      </c>
      <c r="BA346" s="77"/>
      <c r="BB346" s="77">
        <v>3</v>
      </c>
      <c r="BC346" s="77"/>
      <c r="BD346" s="77"/>
      <c r="BE346" s="77"/>
    </row>
    <row r="347" spans="1:57" x14ac:dyDescent="0.25">
      <c r="A347" s="25">
        <v>3240516644</v>
      </c>
      <c r="B347">
        <v>2711379</v>
      </c>
      <c r="C347" t="s">
        <v>897</v>
      </c>
      <c r="D347" t="s">
        <v>898</v>
      </c>
      <c r="E347" t="s">
        <v>899</v>
      </c>
      <c r="F347" t="s">
        <v>17135</v>
      </c>
      <c r="G347" t="s">
        <v>342</v>
      </c>
      <c r="H347" t="s">
        <v>900</v>
      </c>
      <c r="I347">
        <v>2032</v>
      </c>
      <c r="J347" t="s">
        <v>808</v>
      </c>
      <c r="K347" t="s">
        <v>344</v>
      </c>
      <c r="L347" t="s">
        <v>345</v>
      </c>
      <c r="M347">
        <v>2032</v>
      </c>
      <c r="N347">
        <v>7108</v>
      </c>
      <c r="O347" t="s">
        <v>16928</v>
      </c>
      <c r="P347" t="s">
        <v>346</v>
      </c>
      <c r="Q347">
        <v>320207480</v>
      </c>
      <c r="R347">
        <v>1110899</v>
      </c>
      <c r="S347" t="s">
        <v>1215</v>
      </c>
      <c r="T347" t="s">
        <v>342</v>
      </c>
      <c r="U347" t="s">
        <v>342</v>
      </c>
      <c r="V347" t="s">
        <v>348</v>
      </c>
      <c r="W347">
        <v>1</v>
      </c>
      <c r="X347" t="s">
        <v>615</v>
      </c>
      <c r="Y347">
        <v>320207480</v>
      </c>
      <c r="Z347">
        <v>45320</v>
      </c>
      <c r="AA347">
        <v>1656</v>
      </c>
      <c r="AB347" s="58">
        <v>0</v>
      </c>
      <c r="AC347">
        <v>0</v>
      </c>
      <c r="AD347">
        <v>1656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6779.88</v>
      </c>
      <c r="AN347">
        <v>4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Y347" t="str">
        <f t="shared" si="61"/>
        <v>xxxx</v>
      </c>
      <c r="BA347" s="77"/>
      <c r="BB347" s="77">
        <v>5</v>
      </c>
      <c r="BC347" s="77"/>
      <c r="BD347" s="77"/>
      <c r="BE347" s="77"/>
    </row>
    <row r="348" spans="1:57" x14ac:dyDescent="0.25">
      <c r="A348" s="25">
        <v>3240516638</v>
      </c>
      <c r="B348">
        <v>2711379</v>
      </c>
      <c r="C348" t="s">
        <v>897</v>
      </c>
      <c r="D348" t="s">
        <v>898</v>
      </c>
      <c r="E348" t="s">
        <v>899</v>
      </c>
      <c r="F348" t="s">
        <v>17136</v>
      </c>
      <c r="G348" t="s">
        <v>342</v>
      </c>
      <c r="H348" t="s">
        <v>900</v>
      </c>
      <c r="I348">
        <v>2032</v>
      </c>
      <c r="J348" t="s">
        <v>808</v>
      </c>
      <c r="K348" t="s">
        <v>344</v>
      </c>
      <c r="L348" t="s">
        <v>345</v>
      </c>
      <c r="M348">
        <v>2032</v>
      </c>
      <c r="N348">
        <v>7108</v>
      </c>
      <c r="O348" t="s">
        <v>16928</v>
      </c>
      <c r="P348" t="s">
        <v>346</v>
      </c>
      <c r="Q348">
        <v>320207455</v>
      </c>
      <c r="R348">
        <v>1111154</v>
      </c>
      <c r="S348" t="s">
        <v>810</v>
      </c>
      <c r="T348" t="s">
        <v>342</v>
      </c>
      <c r="U348" t="s">
        <v>342</v>
      </c>
      <c r="V348" t="s">
        <v>348</v>
      </c>
      <c r="W348">
        <v>1</v>
      </c>
      <c r="X348" t="s">
        <v>679</v>
      </c>
      <c r="Y348">
        <v>320207455</v>
      </c>
      <c r="Z348">
        <v>45320</v>
      </c>
      <c r="AA348">
        <v>2493</v>
      </c>
      <c r="AB348" s="58">
        <v>6</v>
      </c>
      <c r="AC348">
        <v>0</v>
      </c>
      <c r="AD348">
        <v>2493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10334.16</v>
      </c>
      <c r="AN348">
        <v>6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Y348" t="str">
        <f t="shared" si="61"/>
        <v>xxxx</v>
      </c>
      <c r="BA348" s="77"/>
      <c r="BB348" s="77">
        <v>7</v>
      </c>
      <c r="BC348" s="77"/>
      <c r="BD348" s="77"/>
      <c r="BE348" s="77"/>
    </row>
    <row r="349" spans="1:57" x14ac:dyDescent="0.25">
      <c r="A349" s="25">
        <v>3240516636</v>
      </c>
      <c r="B349">
        <v>2711379</v>
      </c>
      <c r="C349" t="s">
        <v>897</v>
      </c>
      <c r="D349" t="s">
        <v>898</v>
      </c>
      <c r="E349" t="s">
        <v>899</v>
      </c>
      <c r="F349" t="s">
        <v>17137</v>
      </c>
      <c r="G349" t="s">
        <v>342</v>
      </c>
      <c r="H349" t="s">
        <v>900</v>
      </c>
      <c r="I349">
        <v>2032</v>
      </c>
      <c r="J349" t="s">
        <v>808</v>
      </c>
      <c r="K349" t="s">
        <v>344</v>
      </c>
      <c r="L349" t="s">
        <v>345</v>
      </c>
      <c r="M349">
        <v>2032</v>
      </c>
      <c r="N349">
        <v>7108</v>
      </c>
      <c r="O349" t="s">
        <v>16928</v>
      </c>
      <c r="P349" t="s">
        <v>346</v>
      </c>
      <c r="Q349">
        <v>320207480</v>
      </c>
      <c r="R349">
        <v>1110899</v>
      </c>
      <c r="S349" t="s">
        <v>1215</v>
      </c>
      <c r="T349" t="s">
        <v>342</v>
      </c>
      <c r="U349" t="s">
        <v>342</v>
      </c>
      <c r="V349" t="s">
        <v>348</v>
      </c>
      <c r="W349">
        <v>1</v>
      </c>
      <c r="X349" t="s">
        <v>679</v>
      </c>
      <c r="Y349">
        <v>320207480</v>
      </c>
      <c r="Z349">
        <v>45320</v>
      </c>
      <c r="AA349">
        <v>2480.4</v>
      </c>
      <c r="AB349" s="58">
        <v>0</v>
      </c>
      <c r="AC349">
        <v>0</v>
      </c>
      <c r="AD349">
        <v>2480.4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10112.4</v>
      </c>
      <c r="AN349">
        <v>6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Y349" t="str">
        <f t="shared" si="61"/>
        <v>xxxx</v>
      </c>
      <c r="BA349" s="77"/>
      <c r="BB349" s="77">
        <v>7</v>
      </c>
      <c r="BC349" s="77"/>
      <c r="BD349" s="77"/>
      <c r="BE349" s="77"/>
    </row>
    <row r="350" spans="1:57" x14ac:dyDescent="0.25">
      <c r="A350" s="25">
        <v>3240516643</v>
      </c>
      <c r="B350">
        <v>2711379</v>
      </c>
      <c r="C350" t="s">
        <v>897</v>
      </c>
      <c r="D350" t="s">
        <v>898</v>
      </c>
      <c r="E350" t="s">
        <v>899</v>
      </c>
      <c r="F350" t="s">
        <v>17138</v>
      </c>
      <c r="G350" t="s">
        <v>342</v>
      </c>
      <c r="H350" t="s">
        <v>900</v>
      </c>
      <c r="I350">
        <v>2032</v>
      </c>
      <c r="J350" t="s">
        <v>808</v>
      </c>
      <c r="K350" t="s">
        <v>344</v>
      </c>
      <c r="L350" t="s">
        <v>345</v>
      </c>
      <c r="M350">
        <v>2032</v>
      </c>
      <c r="N350">
        <v>7108</v>
      </c>
      <c r="O350" t="s">
        <v>16928</v>
      </c>
      <c r="P350" t="s">
        <v>346</v>
      </c>
      <c r="Q350">
        <v>320207480</v>
      </c>
      <c r="R350">
        <v>1110899</v>
      </c>
      <c r="S350" t="s">
        <v>1215</v>
      </c>
      <c r="T350" t="s">
        <v>342</v>
      </c>
      <c r="U350" t="s">
        <v>342</v>
      </c>
      <c r="V350" t="s">
        <v>348</v>
      </c>
      <c r="W350">
        <v>1</v>
      </c>
      <c r="X350" t="s">
        <v>597</v>
      </c>
      <c r="Y350">
        <v>320207480</v>
      </c>
      <c r="Z350">
        <v>45320</v>
      </c>
      <c r="AA350">
        <v>837</v>
      </c>
      <c r="AB350" s="58">
        <v>0</v>
      </c>
      <c r="AC350">
        <v>0</v>
      </c>
      <c r="AD350">
        <v>837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3554.28</v>
      </c>
      <c r="AN350">
        <v>2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Y350" t="str">
        <f t="shared" si="61"/>
        <v>xxxx</v>
      </c>
      <c r="BA350" s="77"/>
      <c r="BB350" s="77">
        <v>3</v>
      </c>
      <c r="BC350" s="77"/>
      <c r="BD350" s="77"/>
      <c r="BE350" s="77"/>
    </row>
    <row r="351" spans="1:57" x14ac:dyDescent="0.25">
      <c r="A351" s="25">
        <v>3240516642</v>
      </c>
      <c r="B351">
        <v>2711379</v>
      </c>
      <c r="C351" t="s">
        <v>897</v>
      </c>
      <c r="D351" t="s">
        <v>898</v>
      </c>
      <c r="E351" t="s">
        <v>899</v>
      </c>
      <c r="F351" t="s">
        <v>17139</v>
      </c>
      <c r="G351" t="s">
        <v>342</v>
      </c>
      <c r="H351" t="s">
        <v>900</v>
      </c>
      <c r="I351">
        <v>2032</v>
      </c>
      <c r="J351" t="s">
        <v>808</v>
      </c>
      <c r="K351" t="s">
        <v>344</v>
      </c>
      <c r="L351" t="s">
        <v>345</v>
      </c>
      <c r="M351">
        <v>2032</v>
      </c>
      <c r="N351">
        <v>7108</v>
      </c>
      <c r="O351" t="s">
        <v>16928</v>
      </c>
      <c r="P351" t="s">
        <v>346</v>
      </c>
      <c r="Q351">
        <v>320207480</v>
      </c>
      <c r="R351">
        <v>1110899</v>
      </c>
      <c r="S351" t="s">
        <v>1215</v>
      </c>
      <c r="T351" t="s">
        <v>342</v>
      </c>
      <c r="U351" t="s">
        <v>342</v>
      </c>
      <c r="V351" t="s">
        <v>348</v>
      </c>
      <c r="W351">
        <v>1</v>
      </c>
      <c r="X351" t="s">
        <v>679</v>
      </c>
      <c r="Y351">
        <v>320207480</v>
      </c>
      <c r="Z351">
        <v>45320</v>
      </c>
      <c r="AA351">
        <v>2475</v>
      </c>
      <c r="AB351" s="58">
        <v>0</v>
      </c>
      <c r="AC351">
        <v>0</v>
      </c>
      <c r="AD351">
        <v>2475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10005.48</v>
      </c>
      <c r="AN351">
        <v>6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Y351" t="str">
        <f t="shared" si="61"/>
        <v>xxxx</v>
      </c>
      <c r="BA351" s="77"/>
      <c r="BB351" s="77">
        <v>7</v>
      </c>
      <c r="BC351" s="77"/>
      <c r="BD351" s="77"/>
      <c r="BE351" s="77"/>
    </row>
    <row r="352" spans="1:57" x14ac:dyDescent="0.25">
      <c r="A352" s="25">
        <v>3240516648</v>
      </c>
      <c r="B352">
        <v>2711379</v>
      </c>
      <c r="C352" t="s">
        <v>897</v>
      </c>
      <c r="D352" t="s">
        <v>898</v>
      </c>
      <c r="E352" t="s">
        <v>899</v>
      </c>
      <c r="F352" t="s">
        <v>17140</v>
      </c>
      <c r="G352" t="s">
        <v>342</v>
      </c>
      <c r="H352" t="s">
        <v>900</v>
      </c>
      <c r="I352">
        <v>2032</v>
      </c>
      <c r="J352" t="s">
        <v>808</v>
      </c>
      <c r="K352" t="s">
        <v>344</v>
      </c>
      <c r="L352" t="s">
        <v>345</v>
      </c>
      <c r="M352">
        <v>2032</v>
      </c>
      <c r="N352">
        <v>7108</v>
      </c>
      <c r="O352" t="s">
        <v>16928</v>
      </c>
      <c r="P352" t="s">
        <v>346</v>
      </c>
      <c r="Q352">
        <v>320207480</v>
      </c>
      <c r="R352">
        <v>1110899</v>
      </c>
      <c r="S352" t="s">
        <v>1215</v>
      </c>
      <c r="T352" t="s">
        <v>342</v>
      </c>
      <c r="U352" t="s">
        <v>342</v>
      </c>
      <c r="V352" t="s">
        <v>348</v>
      </c>
      <c r="W352">
        <v>1</v>
      </c>
      <c r="X352" t="s">
        <v>607</v>
      </c>
      <c r="Y352">
        <v>320207480</v>
      </c>
      <c r="Z352">
        <v>45320</v>
      </c>
      <c r="AA352">
        <v>1258.2</v>
      </c>
      <c r="AB352" s="58">
        <v>0</v>
      </c>
      <c r="AC352">
        <v>0</v>
      </c>
      <c r="AD352">
        <v>1258.2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5384.88</v>
      </c>
      <c r="AN352">
        <v>3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Y352" t="str">
        <f t="shared" si="61"/>
        <v>xxxx</v>
      </c>
      <c r="BA352" s="77"/>
      <c r="BB352" s="77">
        <v>4</v>
      </c>
      <c r="BC352" s="77"/>
      <c r="BD352" s="77"/>
      <c r="BE352" s="77"/>
    </row>
    <row r="353" spans="1:57" x14ac:dyDescent="0.25">
      <c r="A353" s="25">
        <v>3240516647</v>
      </c>
      <c r="B353">
        <v>2711379</v>
      </c>
      <c r="C353" t="s">
        <v>897</v>
      </c>
      <c r="D353" t="s">
        <v>898</v>
      </c>
      <c r="E353" t="s">
        <v>899</v>
      </c>
      <c r="F353" t="s">
        <v>17141</v>
      </c>
      <c r="G353" t="s">
        <v>342</v>
      </c>
      <c r="H353" t="s">
        <v>900</v>
      </c>
      <c r="I353">
        <v>2032</v>
      </c>
      <c r="J353" t="s">
        <v>808</v>
      </c>
      <c r="K353" t="s">
        <v>344</v>
      </c>
      <c r="L353" t="s">
        <v>345</v>
      </c>
      <c r="M353">
        <v>2032</v>
      </c>
      <c r="N353">
        <v>7108</v>
      </c>
      <c r="O353" t="s">
        <v>16928</v>
      </c>
      <c r="P353" t="s">
        <v>346</v>
      </c>
      <c r="Q353">
        <v>320207480</v>
      </c>
      <c r="R353">
        <v>1110899</v>
      </c>
      <c r="S353" t="s">
        <v>1215</v>
      </c>
      <c r="T353" t="s">
        <v>342</v>
      </c>
      <c r="U353" t="s">
        <v>342</v>
      </c>
      <c r="V353" t="s">
        <v>348</v>
      </c>
      <c r="W353">
        <v>1</v>
      </c>
      <c r="X353" t="s">
        <v>597</v>
      </c>
      <c r="Y353">
        <v>320207480</v>
      </c>
      <c r="Z353">
        <v>45320</v>
      </c>
      <c r="AA353">
        <v>819</v>
      </c>
      <c r="AB353" s="58">
        <v>0</v>
      </c>
      <c r="AC353">
        <v>0</v>
      </c>
      <c r="AD353">
        <v>819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3225.6</v>
      </c>
      <c r="AN353">
        <v>2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Y353" t="str">
        <f t="shared" si="61"/>
        <v>xxxx</v>
      </c>
      <c r="BA353" s="77"/>
      <c r="BB353" s="77">
        <v>3</v>
      </c>
      <c r="BC353" s="77"/>
      <c r="BD353" s="77"/>
      <c r="BE353" s="77"/>
    </row>
    <row r="354" spans="1:57" x14ac:dyDescent="0.25">
      <c r="A354" s="25">
        <v>3240516646</v>
      </c>
      <c r="B354">
        <v>2711379</v>
      </c>
      <c r="C354" t="s">
        <v>897</v>
      </c>
      <c r="D354" t="s">
        <v>898</v>
      </c>
      <c r="E354" t="s">
        <v>899</v>
      </c>
      <c r="F354" t="s">
        <v>17142</v>
      </c>
      <c r="G354" t="s">
        <v>342</v>
      </c>
      <c r="H354" t="s">
        <v>900</v>
      </c>
      <c r="I354">
        <v>2032</v>
      </c>
      <c r="J354" t="s">
        <v>808</v>
      </c>
      <c r="K354" t="s">
        <v>344</v>
      </c>
      <c r="L354" t="s">
        <v>345</v>
      </c>
      <c r="M354">
        <v>2032</v>
      </c>
      <c r="N354">
        <v>7108</v>
      </c>
      <c r="O354" t="s">
        <v>16928</v>
      </c>
      <c r="P354" t="s">
        <v>346</v>
      </c>
      <c r="Q354">
        <v>320207480</v>
      </c>
      <c r="R354">
        <v>1110899</v>
      </c>
      <c r="S354" t="s">
        <v>1215</v>
      </c>
      <c r="T354" t="s">
        <v>342</v>
      </c>
      <c r="U354" t="s">
        <v>342</v>
      </c>
      <c r="V354" t="s">
        <v>348</v>
      </c>
      <c r="W354">
        <v>1</v>
      </c>
      <c r="X354" t="s">
        <v>641</v>
      </c>
      <c r="Y354">
        <v>320207480</v>
      </c>
      <c r="Z354">
        <v>45320</v>
      </c>
      <c r="AA354">
        <v>2059.1999999999998</v>
      </c>
      <c r="AB354" s="58">
        <v>5</v>
      </c>
      <c r="AC354">
        <v>0</v>
      </c>
      <c r="AD354">
        <v>2059.1999999999998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8281.7999999999993</v>
      </c>
      <c r="AN354">
        <v>5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Y354" t="str">
        <f t="shared" si="61"/>
        <v>xxxx</v>
      </c>
      <c r="BA354" s="77"/>
      <c r="BB354" s="77">
        <v>6</v>
      </c>
      <c r="BC354" s="77"/>
      <c r="BD354" s="77"/>
      <c r="BE354" s="77"/>
    </row>
    <row r="355" spans="1:57" x14ac:dyDescent="0.25">
      <c r="A355" s="25">
        <v>3240516640</v>
      </c>
      <c r="B355">
        <v>2711379</v>
      </c>
      <c r="C355" t="s">
        <v>897</v>
      </c>
      <c r="D355" t="s">
        <v>898</v>
      </c>
      <c r="E355" t="s">
        <v>899</v>
      </c>
      <c r="F355" t="s">
        <v>17143</v>
      </c>
      <c r="G355" t="s">
        <v>342</v>
      </c>
      <c r="H355" t="s">
        <v>900</v>
      </c>
      <c r="I355">
        <v>2032</v>
      </c>
      <c r="J355" t="s">
        <v>808</v>
      </c>
      <c r="K355" t="s">
        <v>344</v>
      </c>
      <c r="L355" t="s">
        <v>345</v>
      </c>
      <c r="M355">
        <v>2032</v>
      </c>
      <c r="N355">
        <v>7108</v>
      </c>
      <c r="O355" t="s">
        <v>16928</v>
      </c>
      <c r="P355" t="s">
        <v>346</v>
      </c>
      <c r="Q355">
        <v>320207480</v>
      </c>
      <c r="R355">
        <v>1110899</v>
      </c>
      <c r="S355" t="s">
        <v>1215</v>
      </c>
      <c r="T355" t="s">
        <v>342</v>
      </c>
      <c r="U355" t="s">
        <v>342</v>
      </c>
      <c r="V355" t="s">
        <v>348</v>
      </c>
      <c r="W355">
        <v>1</v>
      </c>
      <c r="X355" t="s">
        <v>607</v>
      </c>
      <c r="Y355">
        <v>320207480</v>
      </c>
      <c r="Z355">
        <v>45320</v>
      </c>
      <c r="AA355">
        <v>1240.2</v>
      </c>
      <c r="AB355" s="58">
        <v>0</v>
      </c>
      <c r="AC355">
        <v>0</v>
      </c>
      <c r="AD355">
        <v>1240.2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5056.2</v>
      </c>
      <c r="AN355">
        <v>3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Y355" t="str">
        <f t="shared" si="61"/>
        <v>xxxx</v>
      </c>
      <c r="BA355" s="77"/>
      <c r="BB355" s="77">
        <v>4</v>
      </c>
      <c r="BC355" s="77"/>
      <c r="BD355" s="77"/>
      <c r="BE355" s="77"/>
    </row>
    <row r="356" spans="1:57" x14ac:dyDescent="0.25">
      <c r="A356" s="25">
        <v>3240516756</v>
      </c>
      <c r="B356">
        <v>2711504</v>
      </c>
      <c r="C356" t="s">
        <v>388</v>
      </c>
      <c r="D356" t="s">
        <v>389</v>
      </c>
      <c r="E356" t="s">
        <v>390</v>
      </c>
      <c r="F356" t="s">
        <v>342</v>
      </c>
      <c r="G356" t="s">
        <v>342</v>
      </c>
      <c r="H356">
        <v>2351</v>
      </c>
      <c r="I356">
        <v>1503</v>
      </c>
      <c r="J356" t="s">
        <v>418</v>
      </c>
      <c r="K356" t="s">
        <v>342</v>
      </c>
      <c r="L356" t="s">
        <v>345</v>
      </c>
      <c r="M356">
        <v>1503</v>
      </c>
      <c r="N356">
        <v>7108</v>
      </c>
      <c r="O356" t="s">
        <v>16928</v>
      </c>
      <c r="P356" t="s">
        <v>346</v>
      </c>
      <c r="Q356">
        <v>524012707</v>
      </c>
      <c r="R356">
        <v>1111534</v>
      </c>
      <c r="S356" t="s">
        <v>419</v>
      </c>
      <c r="T356" t="s">
        <v>342</v>
      </c>
      <c r="U356" t="s">
        <v>342</v>
      </c>
      <c r="V356" t="s">
        <v>348</v>
      </c>
      <c r="W356">
        <v>1</v>
      </c>
      <c r="X356" t="s">
        <v>342</v>
      </c>
      <c r="Y356">
        <v>524012707</v>
      </c>
      <c r="Z356">
        <v>45320</v>
      </c>
      <c r="AA356">
        <v>202.94</v>
      </c>
      <c r="AB356" s="58">
        <v>1</v>
      </c>
      <c r="AC356">
        <v>0</v>
      </c>
      <c r="AD356">
        <v>202.94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3500</v>
      </c>
      <c r="AN356">
        <v>1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Y356" t="str">
        <f t="shared" si="61"/>
        <v>Węgry</v>
      </c>
      <c r="BA356" s="77"/>
      <c r="BB356" s="77">
        <v>1</v>
      </c>
      <c r="BC356" s="77"/>
      <c r="BD356" s="77"/>
      <c r="BE356" s="77"/>
    </row>
    <row r="357" spans="1:57" x14ac:dyDescent="0.25">
      <c r="A357" s="25">
        <v>3240516972</v>
      </c>
      <c r="B357">
        <v>2711504</v>
      </c>
      <c r="C357" t="s">
        <v>388</v>
      </c>
      <c r="D357" t="s">
        <v>389</v>
      </c>
      <c r="E357" t="s">
        <v>390</v>
      </c>
      <c r="F357" t="s">
        <v>342</v>
      </c>
      <c r="G357" t="s">
        <v>342</v>
      </c>
      <c r="H357">
        <v>2351</v>
      </c>
      <c r="I357">
        <v>1503</v>
      </c>
      <c r="J357" t="s">
        <v>418</v>
      </c>
      <c r="K357" t="s">
        <v>342</v>
      </c>
      <c r="L357" t="s">
        <v>345</v>
      </c>
      <c r="M357">
        <v>1503</v>
      </c>
      <c r="N357">
        <v>7108</v>
      </c>
      <c r="O357" t="s">
        <v>16928</v>
      </c>
      <c r="P357" t="s">
        <v>346</v>
      </c>
      <c r="Q357">
        <v>524012707</v>
      </c>
      <c r="R357">
        <v>1111534</v>
      </c>
      <c r="S357" t="s">
        <v>419</v>
      </c>
      <c r="T357" t="s">
        <v>342</v>
      </c>
      <c r="U357" t="s">
        <v>342</v>
      </c>
      <c r="V357" t="s">
        <v>348</v>
      </c>
      <c r="W357">
        <v>1</v>
      </c>
      <c r="X357" t="s">
        <v>342</v>
      </c>
      <c r="Y357">
        <v>524012707</v>
      </c>
      <c r="Z357">
        <v>45320</v>
      </c>
      <c r="AA357">
        <v>516.47</v>
      </c>
      <c r="AB357" s="58">
        <v>2</v>
      </c>
      <c r="AC357">
        <v>0</v>
      </c>
      <c r="AD357">
        <v>516.47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8618.7000000000007</v>
      </c>
      <c r="AN357">
        <v>2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Y357" t="str">
        <f t="shared" si="61"/>
        <v>Węgry</v>
      </c>
      <c r="BA357" s="77"/>
      <c r="BB357" s="77">
        <v>2</v>
      </c>
      <c r="BC357" s="77"/>
      <c r="BD357" s="77"/>
      <c r="BE357" s="77"/>
    </row>
    <row r="358" spans="1:57" x14ac:dyDescent="0.25">
      <c r="A358" s="25">
        <v>3240516163</v>
      </c>
      <c r="B358">
        <v>2711638</v>
      </c>
      <c r="C358" t="s">
        <v>729</v>
      </c>
      <c r="D358" t="s">
        <v>730</v>
      </c>
      <c r="E358" t="s">
        <v>731</v>
      </c>
      <c r="F358">
        <v>7016719</v>
      </c>
      <c r="G358" t="s">
        <v>342</v>
      </c>
      <c r="H358" t="s">
        <v>732</v>
      </c>
      <c r="I358">
        <v>3063</v>
      </c>
      <c r="J358">
        <v>4</v>
      </c>
      <c r="K358" t="s">
        <v>344</v>
      </c>
      <c r="L358" t="s">
        <v>345</v>
      </c>
      <c r="M358">
        <v>3063</v>
      </c>
      <c r="N358">
        <v>7108</v>
      </c>
      <c r="O358" t="s">
        <v>16928</v>
      </c>
      <c r="P358" t="s">
        <v>396</v>
      </c>
      <c r="Q358">
        <v>630093694</v>
      </c>
      <c r="R358">
        <v>1113161</v>
      </c>
      <c r="S358" t="s">
        <v>407</v>
      </c>
      <c r="T358" t="s">
        <v>342</v>
      </c>
      <c r="U358" t="s">
        <v>342</v>
      </c>
      <c r="V358" t="s">
        <v>348</v>
      </c>
      <c r="W358">
        <v>1</v>
      </c>
      <c r="X358" t="s">
        <v>733</v>
      </c>
      <c r="Y358">
        <v>630093694</v>
      </c>
      <c r="Z358">
        <v>45320</v>
      </c>
      <c r="AA358">
        <v>807.3</v>
      </c>
      <c r="AB358" s="58">
        <v>2</v>
      </c>
      <c r="AC358">
        <v>0</v>
      </c>
      <c r="AD358">
        <v>807.3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1453.14</v>
      </c>
      <c r="AN358">
        <v>0</v>
      </c>
      <c r="AO358">
        <v>2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Y358" t="str">
        <f t="shared" si="61"/>
        <v>xxxx</v>
      </c>
      <c r="BA358" s="77"/>
      <c r="BB358" s="77">
        <v>3</v>
      </c>
      <c r="BC358" s="77"/>
      <c r="BD358" s="77"/>
      <c r="BE358" s="77"/>
    </row>
    <row r="359" spans="1:57" x14ac:dyDescent="0.25">
      <c r="A359" s="25">
        <v>3240517396</v>
      </c>
      <c r="B359">
        <v>2712486</v>
      </c>
      <c r="C359" t="s">
        <v>734</v>
      </c>
      <c r="D359" t="s">
        <v>735</v>
      </c>
      <c r="E359" t="s">
        <v>736</v>
      </c>
      <c r="F359">
        <v>4752852038</v>
      </c>
      <c r="G359" t="s">
        <v>342</v>
      </c>
      <c r="H359" t="s">
        <v>737</v>
      </c>
      <c r="I359">
        <v>2122</v>
      </c>
      <c r="J359" t="s">
        <v>667</v>
      </c>
      <c r="K359" t="s">
        <v>342</v>
      </c>
      <c r="L359" t="s">
        <v>345</v>
      </c>
      <c r="M359">
        <v>2122</v>
      </c>
      <c r="N359">
        <v>7112</v>
      </c>
      <c r="O359" t="s">
        <v>16928</v>
      </c>
      <c r="P359" t="s">
        <v>346</v>
      </c>
      <c r="Q359">
        <v>420400749</v>
      </c>
      <c r="R359">
        <v>1119981</v>
      </c>
      <c r="S359" t="s">
        <v>781</v>
      </c>
      <c r="T359" t="s">
        <v>342</v>
      </c>
      <c r="U359" t="s">
        <v>342</v>
      </c>
      <c r="V359" t="s">
        <v>348</v>
      </c>
      <c r="W359">
        <v>1</v>
      </c>
      <c r="X359" t="s">
        <v>342</v>
      </c>
      <c r="Y359">
        <v>420400749</v>
      </c>
      <c r="Z359">
        <v>45320</v>
      </c>
      <c r="AA359">
        <v>290.24</v>
      </c>
      <c r="AB359" s="58">
        <v>2</v>
      </c>
      <c r="AC359">
        <v>290.24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1373.34</v>
      </c>
      <c r="AN359">
        <v>2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Y359" t="str">
        <f t="shared" si="61"/>
        <v>xxxx</v>
      </c>
      <c r="BA359" s="77"/>
      <c r="BB359" s="77">
        <v>1</v>
      </c>
      <c r="BC359" s="77"/>
      <c r="BD359" s="77"/>
      <c r="BE359" s="77"/>
    </row>
    <row r="360" spans="1:57" x14ac:dyDescent="0.25">
      <c r="A360" s="25">
        <v>3240517397</v>
      </c>
      <c r="B360">
        <v>2712486</v>
      </c>
      <c r="C360" t="s">
        <v>734</v>
      </c>
      <c r="D360" t="s">
        <v>735</v>
      </c>
      <c r="E360" t="s">
        <v>736</v>
      </c>
      <c r="F360">
        <v>4752852038</v>
      </c>
      <c r="G360" t="s">
        <v>342</v>
      </c>
      <c r="H360" t="s">
        <v>737</v>
      </c>
      <c r="I360">
        <v>2122</v>
      </c>
      <c r="J360" t="s">
        <v>667</v>
      </c>
      <c r="K360" t="s">
        <v>342</v>
      </c>
      <c r="L360" t="s">
        <v>345</v>
      </c>
      <c r="M360">
        <v>2122</v>
      </c>
      <c r="N360">
        <v>7112</v>
      </c>
      <c r="O360" t="s">
        <v>16928</v>
      </c>
      <c r="P360" t="s">
        <v>346</v>
      </c>
      <c r="Q360">
        <v>420400749</v>
      </c>
      <c r="R360">
        <v>1119981</v>
      </c>
      <c r="S360" t="s">
        <v>781</v>
      </c>
      <c r="T360" t="s">
        <v>342</v>
      </c>
      <c r="U360" t="s">
        <v>342</v>
      </c>
      <c r="V360" t="s">
        <v>348</v>
      </c>
      <c r="W360">
        <v>1</v>
      </c>
      <c r="X360" t="s">
        <v>342</v>
      </c>
      <c r="Y360">
        <v>420400749</v>
      </c>
      <c r="Z360">
        <v>45320</v>
      </c>
      <c r="AA360">
        <v>273.60000000000002</v>
      </c>
      <c r="AB360" s="58">
        <v>2</v>
      </c>
      <c r="AC360">
        <v>273.60000000000002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1028.8800000000001</v>
      </c>
      <c r="AN360">
        <v>2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Y360" t="str">
        <f t="shared" ref="AY360:AY378" si="62">IFERROR(VLOOKUP(B360,BAZA_KL,2,0),"xxxx")</f>
        <v>xxxx</v>
      </c>
      <c r="BA360" s="77"/>
      <c r="BB360" s="77">
        <v>1</v>
      </c>
      <c r="BC360" s="77"/>
      <c r="BD360" s="77"/>
      <c r="BE360" s="77"/>
    </row>
    <row r="361" spans="1:57" x14ac:dyDescent="0.25">
      <c r="A361" s="25">
        <v>3240516752</v>
      </c>
      <c r="B361">
        <v>2712858</v>
      </c>
      <c r="C361" t="s">
        <v>738</v>
      </c>
      <c r="D361" t="s">
        <v>739</v>
      </c>
      <c r="E361" t="s">
        <v>740</v>
      </c>
      <c r="F361">
        <v>4752754552</v>
      </c>
      <c r="G361" t="s">
        <v>342</v>
      </c>
      <c r="H361">
        <v>75307</v>
      </c>
      <c r="I361">
        <v>2032</v>
      </c>
      <c r="J361" t="s">
        <v>625</v>
      </c>
      <c r="K361" t="s">
        <v>344</v>
      </c>
      <c r="L361" t="s">
        <v>345</v>
      </c>
      <c r="M361">
        <v>2032</v>
      </c>
      <c r="N361">
        <v>7108</v>
      </c>
      <c r="O361" t="s">
        <v>16928</v>
      </c>
      <c r="P361" t="s">
        <v>346</v>
      </c>
      <c r="Q361">
        <v>320207460</v>
      </c>
      <c r="R361">
        <v>1115346</v>
      </c>
      <c r="S361" t="s">
        <v>582</v>
      </c>
      <c r="T361" t="s">
        <v>342</v>
      </c>
      <c r="U361" t="s">
        <v>342</v>
      </c>
      <c r="V361" t="s">
        <v>348</v>
      </c>
      <c r="W361">
        <v>1</v>
      </c>
      <c r="X361" t="s">
        <v>342</v>
      </c>
      <c r="Y361" t="s">
        <v>17144</v>
      </c>
      <c r="Z361">
        <v>45320</v>
      </c>
      <c r="AA361">
        <v>2449.29</v>
      </c>
      <c r="AB361" s="58">
        <v>7</v>
      </c>
      <c r="AC361">
        <v>0</v>
      </c>
      <c r="AD361">
        <v>2449.29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9660</v>
      </c>
      <c r="AN361">
        <v>7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Y361" t="str">
        <f t="shared" si="62"/>
        <v>xxxx</v>
      </c>
      <c r="BA361" s="77"/>
      <c r="BB361" s="77">
        <v>7</v>
      </c>
      <c r="BC361" s="77"/>
      <c r="BD361" s="77"/>
      <c r="BE361" s="77"/>
    </row>
    <row r="362" spans="1:57" x14ac:dyDescent="0.25">
      <c r="A362" s="25">
        <v>3240517458</v>
      </c>
      <c r="B362">
        <v>2713108</v>
      </c>
      <c r="C362" t="s">
        <v>927</v>
      </c>
      <c r="D362" t="s">
        <v>752</v>
      </c>
      <c r="E362" t="s">
        <v>928</v>
      </c>
      <c r="F362">
        <v>4035682182</v>
      </c>
      <c r="G362" t="s">
        <v>342</v>
      </c>
      <c r="H362">
        <v>7100</v>
      </c>
      <c r="I362">
        <v>3063</v>
      </c>
      <c r="J362" t="s">
        <v>417</v>
      </c>
      <c r="K362" t="s">
        <v>342</v>
      </c>
      <c r="L362" t="s">
        <v>345</v>
      </c>
      <c r="M362">
        <v>3063</v>
      </c>
      <c r="N362">
        <v>7112</v>
      </c>
      <c r="O362" t="s">
        <v>16928</v>
      </c>
      <c r="P362" t="s">
        <v>346</v>
      </c>
      <c r="Q362">
        <v>630093706</v>
      </c>
      <c r="R362">
        <v>1107164</v>
      </c>
      <c r="S362" t="s">
        <v>1218</v>
      </c>
      <c r="T362" t="s">
        <v>342</v>
      </c>
      <c r="U362" t="s">
        <v>342</v>
      </c>
      <c r="V362" t="s">
        <v>348</v>
      </c>
      <c r="W362">
        <v>1</v>
      </c>
      <c r="X362" t="s">
        <v>980</v>
      </c>
      <c r="Y362">
        <v>630093706</v>
      </c>
      <c r="Z362">
        <v>45320</v>
      </c>
      <c r="AA362">
        <v>332</v>
      </c>
      <c r="AB362" s="58">
        <v>2</v>
      </c>
      <c r="AC362">
        <v>332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1274.8800000000001</v>
      </c>
      <c r="AN362">
        <v>2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Y362" t="str">
        <f t="shared" si="62"/>
        <v>xxxx</v>
      </c>
      <c r="BA362" s="77"/>
      <c r="BB362" s="77">
        <v>1</v>
      </c>
      <c r="BC362" s="77"/>
      <c r="BD362" s="77"/>
      <c r="BE362" s="77"/>
    </row>
    <row r="363" spans="1:57" x14ac:dyDescent="0.25">
      <c r="A363" s="25">
        <v>3240516049</v>
      </c>
      <c r="B363">
        <v>2713530</v>
      </c>
      <c r="C363" t="s">
        <v>17145</v>
      </c>
      <c r="D363" t="s">
        <v>17146</v>
      </c>
      <c r="E363" t="s">
        <v>17147</v>
      </c>
      <c r="F363" t="s">
        <v>17148</v>
      </c>
      <c r="G363" t="s">
        <v>342</v>
      </c>
      <c r="H363" t="s">
        <v>17149</v>
      </c>
      <c r="I363">
        <v>2033</v>
      </c>
      <c r="J363" t="s">
        <v>603</v>
      </c>
      <c r="K363" t="s">
        <v>342</v>
      </c>
      <c r="L363" t="s">
        <v>345</v>
      </c>
      <c r="M363">
        <v>2033</v>
      </c>
      <c r="N363">
        <v>7114</v>
      </c>
      <c r="O363" t="s">
        <v>16928</v>
      </c>
      <c r="P363" t="s">
        <v>590</v>
      </c>
      <c r="Q363">
        <v>330163530</v>
      </c>
      <c r="R363">
        <v>1111046</v>
      </c>
      <c r="S363" t="s">
        <v>617</v>
      </c>
      <c r="T363" t="s">
        <v>342</v>
      </c>
      <c r="U363" t="s">
        <v>342</v>
      </c>
      <c r="V363" t="s">
        <v>348</v>
      </c>
      <c r="W363">
        <v>1</v>
      </c>
      <c r="X363" t="s">
        <v>598</v>
      </c>
      <c r="Y363">
        <v>330163530</v>
      </c>
      <c r="Z363">
        <v>45320</v>
      </c>
      <c r="AA363">
        <v>546</v>
      </c>
      <c r="AB363" s="58">
        <v>1</v>
      </c>
      <c r="AC363">
        <v>0</v>
      </c>
      <c r="AD363">
        <v>0</v>
      </c>
      <c r="AE363">
        <v>546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3324</v>
      </c>
      <c r="AN363">
        <v>1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Y363" t="str">
        <f t="shared" si="62"/>
        <v>xxxx</v>
      </c>
      <c r="BA363" s="77"/>
      <c r="BB363" s="77">
        <v>1</v>
      </c>
      <c r="BC363" s="77"/>
      <c r="BD363" s="77"/>
      <c r="BE363" s="77"/>
    </row>
    <row r="364" spans="1:57" x14ac:dyDescent="0.25">
      <c r="A364" s="25">
        <v>3240516048</v>
      </c>
      <c r="B364">
        <v>2713532</v>
      </c>
      <c r="C364" t="s">
        <v>17150</v>
      </c>
      <c r="D364" t="s">
        <v>17151</v>
      </c>
      <c r="E364" t="s">
        <v>17152</v>
      </c>
      <c r="F364" t="s">
        <v>17153</v>
      </c>
      <c r="G364" t="s">
        <v>342</v>
      </c>
      <c r="H364" t="s">
        <v>17154</v>
      </c>
      <c r="I364">
        <v>2033</v>
      </c>
      <c r="J364" t="s">
        <v>603</v>
      </c>
      <c r="K364" t="s">
        <v>342</v>
      </c>
      <c r="L364" t="s">
        <v>345</v>
      </c>
      <c r="M364">
        <v>2033</v>
      </c>
      <c r="N364">
        <v>7114</v>
      </c>
      <c r="O364" t="s">
        <v>16928</v>
      </c>
      <c r="P364" t="s">
        <v>590</v>
      </c>
      <c r="Q364">
        <v>330163530</v>
      </c>
      <c r="R364">
        <v>1111046</v>
      </c>
      <c r="S364" t="s">
        <v>617</v>
      </c>
      <c r="T364" t="s">
        <v>342</v>
      </c>
      <c r="U364" t="s">
        <v>342</v>
      </c>
      <c r="V364" t="s">
        <v>348</v>
      </c>
      <c r="W364">
        <v>1</v>
      </c>
      <c r="X364" t="s">
        <v>598</v>
      </c>
      <c r="Y364">
        <v>330163530</v>
      </c>
      <c r="Z364">
        <v>45320</v>
      </c>
      <c r="AA364">
        <v>546</v>
      </c>
      <c r="AB364" s="58">
        <v>1</v>
      </c>
      <c r="AC364">
        <v>0</v>
      </c>
      <c r="AD364">
        <v>0</v>
      </c>
      <c r="AE364">
        <v>546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3324</v>
      </c>
      <c r="AN364">
        <v>1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Y364" t="str">
        <f t="shared" si="62"/>
        <v>xxxx</v>
      </c>
      <c r="BA364" s="77"/>
      <c r="BB364" s="77">
        <v>1</v>
      </c>
      <c r="BC364" s="77"/>
      <c r="BD364" s="77"/>
      <c r="BE364" s="77"/>
    </row>
    <row r="365" spans="1:57" x14ac:dyDescent="0.25">
      <c r="A365" s="25">
        <v>3240516816</v>
      </c>
      <c r="B365">
        <v>2713746</v>
      </c>
      <c r="C365" t="s">
        <v>437</v>
      </c>
      <c r="D365" t="s">
        <v>438</v>
      </c>
      <c r="E365" t="s">
        <v>432</v>
      </c>
      <c r="F365">
        <v>72054423</v>
      </c>
      <c r="G365" t="s">
        <v>342</v>
      </c>
      <c r="H365" t="s">
        <v>433</v>
      </c>
      <c r="I365">
        <v>1503</v>
      </c>
      <c r="J365" t="s">
        <v>418</v>
      </c>
      <c r="K365" t="s">
        <v>342</v>
      </c>
      <c r="L365" t="s">
        <v>345</v>
      </c>
      <c r="M365">
        <v>1503</v>
      </c>
      <c r="N365">
        <v>7108</v>
      </c>
      <c r="O365" t="s">
        <v>16928</v>
      </c>
      <c r="P365" t="s">
        <v>346</v>
      </c>
      <c r="Q365">
        <v>524012707</v>
      </c>
      <c r="R365">
        <v>1111534</v>
      </c>
      <c r="S365" t="s">
        <v>419</v>
      </c>
      <c r="T365" t="s">
        <v>342</v>
      </c>
      <c r="U365" t="s">
        <v>342</v>
      </c>
      <c r="V365" t="s">
        <v>348</v>
      </c>
      <c r="W365">
        <v>1</v>
      </c>
      <c r="X365" t="s">
        <v>342</v>
      </c>
      <c r="Y365">
        <v>524012707</v>
      </c>
      <c r="Z365">
        <v>45320</v>
      </c>
      <c r="AA365">
        <v>777.6</v>
      </c>
      <c r="AB365" s="58">
        <v>2</v>
      </c>
      <c r="AC365">
        <v>0</v>
      </c>
      <c r="AD365">
        <v>0</v>
      </c>
      <c r="AE365">
        <v>777.6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3434.4</v>
      </c>
      <c r="AN365">
        <v>2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Y365" t="str">
        <f t="shared" si="62"/>
        <v>Słowacja</v>
      </c>
      <c r="BA365" s="77"/>
      <c r="BB365" s="77">
        <v>2</v>
      </c>
      <c r="BC365" s="77"/>
      <c r="BD365" s="77"/>
      <c r="BE365" s="77"/>
    </row>
    <row r="366" spans="1:57" x14ac:dyDescent="0.25">
      <c r="A366" s="25">
        <v>3240516706</v>
      </c>
      <c r="B366">
        <v>2713871</v>
      </c>
      <c r="C366" t="s">
        <v>439</v>
      </c>
      <c r="D366" t="s">
        <v>440</v>
      </c>
      <c r="E366" t="s">
        <v>441</v>
      </c>
      <c r="F366">
        <v>3301607070</v>
      </c>
      <c r="G366" t="s">
        <v>342</v>
      </c>
      <c r="H366" t="s">
        <v>442</v>
      </c>
      <c r="I366">
        <v>1503</v>
      </c>
      <c r="J366" t="s">
        <v>418</v>
      </c>
      <c r="K366" t="s">
        <v>342</v>
      </c>
      <c r="L366" t="s">
        <v>345</v>
      </c>
      <c r="M366">
        <v>1503</v>
      </c>
      <c r="N366">
        <v>7108</v>
      </c>
      <c r="O366" t="s">
        <v>16928</v>
      </c>
      <c r="P366" t="s">
        <v>346</v>
      </c>
      <c r="Q366">
        <v>524012707</v>
      </c>
      <c r="R366">
        <v>1111534</v>
      </c>
      <c r="S366" t="s">
        <v>419</v>
      </c>
      <c r="T366" t="s">
        <v>342</v>
      </c>
      <c r="U366" t="s">
        <v>342</v>
      </c>
      <c r="V366" t="s">
        <v>348</v>
      </c>
      <c r="W366">
        <v>1</v>
      </c>
      <c r="X366" t="s">
        <v>342</v>
      </c>
      <c r="Y366">
        <v>524012707</v>
      </c>
      <c r="Z366">
        <v>45320</v>
      </c>
      <c r="AA366">
        <v>3480</v>
      </c>
      <c r="AB366" s="58">
        <v>7</v>
      </c>
      <c r="AC366">
        <v>0</v>
      </c>
      <c r="AD366">
        <v>3480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12100.8</v>
      </c>
      <c r="AN366">
        <v>7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Y366" t="str">
        <f t="shared" si="62"/>
        <v>Słowacja</v>
      </c>
      <c r="BA366" s="77"/>
      <c r="BB366" s="77">
        <v>9</v>
      </c>
      <c r="BC366" s="77"/>
      <c r="BD366" s="77"/>
      <c r="BE366" s="77"/>
    </row>
    <row r="367" spans="1:57" x14ac:dyDescent="0.25">
      <c r="A367" s="25">
        <v>3240517452</v>
      </c>
      <c r="B367">
        <v>2714038</v>
      </c>
      <c r="C367" t="s">
        <v>1025</v>
      </c>
      <c r="D367" t="s">
        <v>1026</v>
      </c>
      <c r="E367" t="s">
        <v>1027</v>
      </c>
      <c r="F367" t="s">
        <v>342</v>
      </c>
      <c r="G367" t="s">
        <v>342</v>
      </c>
      <c r="H367" t="s">
        <v>1028</v>
      </c>
      <c r="I367">
        <v>3063</v>
      </c>
      <c r="J367" t="s">
        <v>417</v>
      </c>
      <c r="K367" t="s">
        <v>342</v>
      </c>
      <c r="L367" t="s">
        <v>345</v>
      </c>
      <c r="M367">
        <v>3063</v>
      </c>
      <c r="N367">
        <v>7112</v>
      </c>
      <c r="O367" t="s">
        <v>16928</v>
      </c>
      <c r="P367" t="s">
        <v>346</v>
      </c>
      <c r="Q367">
        <v>630093707</v>
      </c>
      <c r="R367">
        <v>1113407</v>
      </c>
      <c r="S367" t="s">
        <v>1029</v>
      </c>
      <c r="T367" t="s">
        <v>342</v>
      </c>
      <c r="U367" t="s">
        <v>342</v>
      </c>
      <c r="V367" t="s">
        <v>348</v>
      </c>
      <c r="W367">
        <v>1</v>
      </c>
      <c r="X367" t="s">
        <v>791</v>
      </c>
      <c r="Y367">
        <v>630093707</v>
      </c>
      <c r="Z367">
        <v>45320</v>
      </c>
      <c r="AA367">
        <v>3793.2</v>
      </c>
      <c r="AB367" s="58">
        <v>0</v>
      </c>
      <c r="AC367">
        <v>3793.2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7600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8</v>
      </c>
      <c r="AY367" t="str">
        <f t="shared" si="62"/>
        <v>xxxx</v>
      </c>
      <c r="BA367" s="77"/>
      <c r="BB367" s="77">
        <v>8</v>
      </c>
      <c r="BC367" s="77"/>
      <c r="BD367" s="77"/>
      <c r="BE367" s="77"/>
    </row>
    <row r="368" spans="1:57" x14ac:dyDescent="0.25">
      <c r="A368" s="25">
        <v>3240516219</v>
      </c>
      <c r="B368">
        <v>2714170</v>
      </c>
      <c r="C368" t="s">
        <v>751</v>
      </c>
      <c r="D368" t="s">
        <v>752</v>
      </c>
      <c r="E368" t="s">
        <v>753</v>
      </c>
      <c r="F368">
        <v>1200465642</v>
      </c>
      <c r="G368" t="s">
        <v>342</v>
      </c>
      <c r="H368">
        <v>7100</v>
      </c>
      <c r="I368">
        <v>1504</v>
      </c>
      <c r="J368">
        <v>4</v>
      </c>
      <c r="K368" t="s">
        <v>344</v>
      </c>
      <c r="L368" t="s">
        <v>345</v>
      </c>
      <c r="M368">
        <v>1504</v>
      </c>
      <c r="N368">
        <v>7108</v>
      </c>
      <c r="O368" t="s">
        <v>16928</v>
      </c>
      <c r="P368" t="s">
        <v>346</v>
      </c>
      <c r="Q368">
        <v>140206010</v>
      </c>
      <c r="R368">
        <v>1101346</v>
      </c>
      <c r="S368" t="s">
        <v>404</v>
      </c>
      <c r="T368" t="s">
        <v>342</v>
      </c>
      <c r="U368" t="s">
        <v>342</v>
      </c>
      <c r="V368" t="s">
        <v>348</v>
      </c>
      <c r="W368">
        <v>1</v>
      </c>
      <c r="X368" t="s">
        <v>756</v>
      </c>
      <c r="Y368" t="s">
        <v>17155</v>
      </c>
      <c r="Z368">
        <v>45320</v>
      </c>
      <c r="AA368">
        <v>784</v>
      </c>
      <c r="AB368" s="58">
        <v>4</v>
      </c>
      <c r="AC368">
        <v>0</v>
      </c>
      <c r="AD368">
        <v>784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4267.2</v>
      </c>
      <c r="AN368">
        <v>4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Y368" t="str">
        <f t="shared" si="62"/>
        <v>xxxx</v>
      </c>
      <c r="BA368" s="77"/>
      <c r="BB368" s="77">
        <v>2</v>
      </c>
      <c r="BC368" s="77"/>
      <c r="BD368" s="77"/>
      <c r="BE368" s="77"/>
    </row>
    <row r="369" spans="1:57" x14ac:dyDescent="0.25">
      <c r="A369" s="25">
        <v>3240516886</v>
      </c>
      <c r="B369">
        <v>2714740</v>
      </c>
      <c r="C369" t="s">
        <v>17037</v>
      </c>
      <c r="D369" t="s">
        <v>17038</v>
      </c>
      <c r="E369" t="s">
        <v>17039</v>
      </c>
      <c r="F369">
        <v>1710143</v>
      </c>
      <c r="G369" t="s">
        <v>342</v>
      </c>
      <c r="H369">
        <v>53282</v>
      </c>
      <c r="I369">
        <v>2032</v>
      </c>
      <c r="J369" t="s">
        <v>625</v>
      </c>
      <c r="K369" t="s">
        <v>344</v>
      </c>
      <c r="L369" t="s">
        <v>345</v>
      </c>
      <c r="M369">
        <v>2032</v>
      </c>
      <c r="N369">
        <v>7108</v>
      </c>
      <c r="O369" t="s">
        <v>16928</v>
      </c>
      <c r="P369" t="s">
        <v>346</v>
      </c>
      <c r="Q369">
        <v>320207460</v>
      </c>
      <c r="R369">
        <v>1115346</v>
      </c>
      <c r="S369" t="s">
        <v>582</v>
      </c>
      <c r="T369" t="s">
        <v>342</v>
      </c>
      <c r="U369" t="s">
        <v>342</v>
      </c>
      <c r="V369" t="s">
        <v>348</v>
      </c>
      <c r="W369">
        <v>1</v>
      </c>
      <c r="X369" t="s">
        <v>342</v>
      </c>
      <c r="Y369" t="s">
        <v>17156</v>
      </c>
      <c r="Z369">
        <v>45320</v>
      </c>
      <c r="AA369">
        <v>1519.54</v>
      </c>
      <c r="AB369" s="58">
        <v>4</v>
      </c>
      <c r="AC369">
        <v>0</v>
      </c>
      <c r="AD369">
        <v>1519.54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6075</v>
      </c>
      <c r="AN369">
        <v>4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Y369" t="str">
        <f t="shared" si="62"/>
        <v>xxxx</v>
      </c>
      <c r="BA369" s="77"/>
      <c r="BB369" s="77">
        <v>4</v>
      </c>
      <c r="BC369" s="77"/>
      <c r="BD369" s="77"/>
      <c r="BE369" s="77"/>
    </row>
    <row r="370" spans="1:57" x14ac:dyDescent="0.25">
      <c r="A370" s="25">
        <v>3240517375</v>
      </c>
      <c r="B370">
        <v>2300036</v>
      </c>
      <c r="C370" t="s">
        <v>992</v>
      </c>
      <c r="D370" t="s">
        <v>993</v>
      </c>
      <c r="E370" t="s">
        <v>994</v>
      </c>
      <c r="F370" t="s">
        <v>342</v>
      </c>
      <c r="G370" t="s">
        <v>342</v>
      </c>
      <c r="H370" t="s">
        <v>995</v>
      </c>
      <c r="I370">
        <v>2034</v>
      </c>
      <c r="J370" t="s">
        <v>772</v>
      </c>
      <c r="K370" t="s">
        <v>342</v>
      </c>
      <c r="L370" t="s">
        <v>345</v>
      </c>
      <c r="M370">
        <v>2034</v>
      </c>
      <c r="N370">
        <v>7112</v>
      </c>
      <c r="O370" t="s">
        <v>16928</v>
      </c>
      <c r="P370" t="s">
        <v>346</v>
      </c>
      <c r="Q370">
        <v>340275926</v>
      </c>
      <c r="R370">
        <v>1100646</v>
      </c>
      <c r="S370" t="s">
        <v>347</v>
      </c>
      <c r="T370" t="s">
        <v>342</v>
      </c>
      <c r="U370" t="s">
        <v>348</v>
      </c>
      <c r="V370" t="s">
        <v>348</v>
      </c>
      <c r="W370">
        <v>1</v>
      </c>
      <c r="X370" t="s">
        <v>17157</v>
      </c>
      <c r="Y370">
        <v>340275926</v>
      </c>
      <c r="Z370">
        <v>45321</v>
      </c>
      <c r="AA370">
        <v>10543.19</v>
      </c>
      <c r="AB370" s="58">
        <v>17</v>
      </c>
      <c r="AC370">
        <v>10543.19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41860</v>
      </c>
      <c r="AN370">
        <v>0</v>
      </c>
      <c r="AO370">
        <v>0</v>
      </c>
      <c r="AP370">
        <v>0</v>
      </c>
      <c r="AQ370">
        <v>17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Y370" t="str">
        <f t="shared" si="62"/>
        <v>xxxx</v>
      </c>
      <c r="BA370" s="77"/>
      <c r="BB370" s="77">
        <v>21</v>
      </c>
      <c r="BC370" s="77"/>
      <c r="BD370" s="77"/>
      <c r="BE370" s="77"/>
    </row>
    <row r="371" spans="1:57" x14ac:dyDescent="0.25">
      <c r="A371" s="25">
        <v>3240516969</v>
      </c>
      <c r="B371">
        <v>2300036</v>
      </c>
      <c r="C371" t="s">
        <v>992</v>
      </c>
      <c r="D371" t="s">
        <v>993</v>
      </c>
      <c r="E371" t="s">
        <v>994</v>
      </c>
      <c r="F371" t="s">
        <v>342</v>
      </c>
      <c r="G371" t="s">
        <v>342</v>
      </c>
      <c r="H371" t="s">
        <v>995</v>
      </c>
      <c r="I371">
        <v>2034</v>
      </c>
      <c r="J371" t="s">
        <v>772</v>
      </c>
      <c r="K371" t="s">
        <v>342</v>
      </c>
      <c r="L371" t="s">
        <v>345</v>
      </c>
      <c r="M371">
        <v>2034</v>
      </c>
      <c r="N371">
        <v>7112</v>
      </c>
      <c r="O371" t="s">
        <v>16928</v>
      </c>
      <c r="P371" t="s">
        <v>346</v>
      </c>
      <c r="Q371">
        <v>340275927</v>
      </c>
      <c r="R371">
        <v>1103452</v>
      </c>
      <c r="S371" t="s">
        <v>583</v>
      </c>
      <c r="T371" t="s">
        <v>342</v>
      </c>
      <c r="U371" t="s">
        <v>348</v>
      </c>
      <c r="V371" t="s">
        <v>348</v>
      </c>
      <c r="W371">
        <v>1</v>
      </c>
      <c r="X371" t="s">
        <v>17158</v>
      </c>
      <c r="Y371">
        <v>340275927</v>
      </c>
      <c r="Z371">
        <v>45321</v>
      </c>
      <c r="AA371">
        <v>8094.79</v>
      </c>
      <c r="AB371" s="58">
        <v>12</v>
      </c>
      <c r="AC371">
        <v>8094.79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26580</v>
      </c>
      <c r="AN371">
        <v>0</v>
      </c>
      <c r="AO371">
        <v>0</v>
      </c>
      <c r="AP371">
        <v>0</v>
      </c>
      <c r="AQ371">
        <v>12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Y371" t="str">
        <f t="shared" si="62"/>
        <v>xxxx</v>
      </c>
      <c r="BA371" s="77"/>
      <c r="BB371" s="77">
        <v>16</v>
      </c>
      <c r="BC371" s="77"/>
      <c r="BD371" s="77"/>
      <c r="BE371" s="77"/>
    </row>
    <row r="372" spans="1:57" x14ac:dyDescent="0.25">
      <c r="A372" s="25">
        <v>3240516108</v>
      </c>
      <c r="B372">
        <v>2300052</v>
      </c>
      <c r="C372" t="s">
        <v>578</v>
      </c>
      <c r="D372" t="s">
        <v>579</v>
      </c>
      <c r="E372" t="s">
        <v>580</v>
      </c>
      <c r="F372">
        <v>37560</v>
      </c>
      <c r="G372" t="s">
        <v>342</v>
      </c>
      <c r="H372" t="s">
        <v>581</v>
      </c>
      <c r="I372">
        <v>1504</v>
      </c>
      <c r="J372" t="s">
        <v>368</v>
      </c>
      <c r="K372" t="s">
        <v>342</v>
      </c>
      <c r="L372" t="s">
        <v>345</v>
      </c>
      <c r="M372">
        <v>1504</v>
      </c>
      <c r="N372">
        <v>7108</v>
      </c>
      <c r="O372" t="s">
        <v>16928</v>
      </c>
      <c r="P372" t="s">
        <v>346</v>
      </c>
      <c r="Q372" t="s">
        <v>342</v>
      </c>
      <c r="R372" t="s">
        <v>342</v>
      </c>
      <c r="S372" t="s">
        <v>342</v>
      </c>
      <c r="T372" t="s">
        <v>342</v>
      </c>
      <c r="U372" t="s">
        <v>342</v>
      </c>
      <c r="V372" t="s">
        <v>348</v>
      </c>
      <c r="W372">
        <v>1</v>
      </c>
      <c r="X372" t="s">
        <v>17159</v>
      </c>
      <c r="Y372">
        <v>140206147</v>
      </c>
      <c r="Z372">
        <v>45321</v>
      </c>
      <c r="AA372">
        <v>1335</v>
      </c>
      <c r="AB372" s="58">
        <v>3</v>
      </c>
      <c r="AC372">
        <v>0</v>
      </c>
      <c r="AD372">
        <v>1335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5466.08</v>
      </c>
      <c r="AN372">
        <v>3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Y372" t="str">
        <f t="shared" si="62"/>
        <v>xxxx</v>
      </c>
      <c r="BA372" s="77"/>
      <c r="BB372" s="77">
        <v>4</v>
      </c>
      <c r="BC372" s="77"/>
      <c r="BD372" s="77"/>
      <c r="BE372" s="77"/>
    </row>
    <row r="373" spans="1:57" x14ac:dyDescent="0.25">
      <c r="A373" s="25">
        <v>3240517156</v>
      </c>
      <c r="B373">
        <v>2300233</v>
      </c>
      <c r="C373" t="s">
        <v>17160</v>
      </c>
      <c r="D373" t="s">
        <v>17161</v>
      </c>
      <c r="E373" t="s">
        <v>17162</v>
      </c>
      <c r="F373" t="s">
        <v>342</v>
      </c>
      <c r="G373" t="s">
        <v>342</v>
      </c>
      <c r="H373" t="s">
        <v>342</v>
      </c>
      <c r="I373">
        <v>2033</v>
      </c>
      <c r="J373" t="s">
        <v>603</v>
      </c>
      <c r="K373" t="s">
        <v>342</v>
      </c>
      <c r="L373" t="s">
        <v>345</v>
      </c>
      <c r="M373">
        <v>2033</v>
      </c>
      <c r="N373">
        <v>7114</v>
      </c>
      <c r="O373" t="s">
        <v>16928</v>
      </c>
      <c r="P373" t="s">
        <v>590</v>
      </c>
      <c r="Q373" t="s">
        <v>342</v>
      </c>
      <c r="R373" t="s">
        <v>342</v>
      </c>
      <c r="S373" t="s">
        <v>342</v>
      </c>
      <c r="T373" t="s">
        <v>342</v>
      </c>
      <c r="U373" t="s">
        <v>342</v>
      </c>
      <c r="V373" t="s">
        <v>348</v>
      </c>
      <c r="W373">
        <v>1</v>
      </c>
      <c r="X373" t="s">
        <v>757</v>
      </c>
      <c r="Y373">
        <v>330163601</v>
      </c>
      <c r="Z373">
        <v>45321</v>
      </c>
      <c r="AA373">
        <v>16632</v>
      </c>
      <c r="AB373" s="58">
        <v>33</v>
      </c>
      <c r="AC373">
        <v>0</v>
      </c>
      <c r="AD373">
        <v>0</v>
      </c>
      <c r="AE373">
        <v>16632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66943.8</v>
      </c>
      <c r="AN373">
        <v>0</v>
      </c>
      <c r="AO373">
        <v>0</v>
      </c>
      <c r="AP373">
        <v>0</v>
      </c>
      <c r="AQ373">
        <v>33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Y373" t="str">
        <f t="shared" si="62"/>
        <v>xxxx</v>
      </c>
      <c r="BA373" s="77"/>
      <c r="BB373" s="77">
        <v>28</v>
      </c>
      <c r="BC373" s="77"/>
      <c r="BD373" s="77"/>
      <c r="BE373" s="77"/>
    </row>
    <row r="374" spans="1:57" x14ac:dyDescent="0.25">
      <c r="A374" s="25">
        <v>3240517376</v>
      </c>
      <c r="B374">
        <v>2300593</v>
      </c>
      <c r="C374" t="s">
        <v>759</v>
      </c>
      <c r="D374" t="s">
        <v>760</v>
      </c>
      <c r="E374" t="s">
        <v>761</v>
      </c>
      <c r="F374" t="s">
        <v>342</v>
      </c>
      <c r="G374" t="s">
        <v>342</v>
      </c>
      <c r="H374" t="s">
        <v>762</v>
      </c>
      <c r="I374">
        <v>1505</v>
      </c>
      <c r="J374" t="s">
        <v>625</v>
      </c>
      <c r="K374" t="s">
        <v>342</v>
      </c>
      <c r="L374" t="s">
        <v>345</v>
      </c>
      <c r="M374">
        <v>1505</v>
      </c>
      <c r="N374">
        <v>7108</v>
      </c>
      <c r="O374" t="s">
        <v>16928</v>
      </c>
      <c r="P374" t="s">
        <v>346</v>
      </c>
      <c r="Q374">
        <v>160175926</v>
      </c>
      <c r="R374">
        <v>1100646</v>
      </c>
      <c r="S374" t="s">
        <v>347</v>
      </c>
      <c r="T374" t="s">
        <v>342</v>
      </c>
      <c r="U374" t="s">
        <v>342</v>
      </c>
      <c r="V374" t="s">
        <v>348</v>
      </c>
      <c r="W374">
        <v>1</v>
      </c>
      <c r="X374" t="s">
        <v>342</v>
      </c>
      <c r="Y374">
        <v>160175926</v>
      </c>
      <c r="Z374">
        <v>45321</v>
      </c>
      <c r="AA374">
        <v>504.54</v>
      </c>
      <c r="AB374" s="58">
        <v>1</v>
      </c>
      <c r="AC374">
        <v>0</v>
      </c>
      <c r="AD374">
        <v>504.54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1294.42</v>
      </c>
      <c r="AN374">
        <v>0</v>
      </c>
      <c r="AO374">
        <v>0</v>
      </c>
      <c r="AP374">
        <v>0</v>
      </c>
      <c r="AQ374">
        <v>1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Y374" t="str">
        <f t="shared" si="62"/>
        <v>xxxx</v>
      </c>
      <c r="BA374" s="77"/>
      <c r="BB374" s="77">
        <v>2</v>
      </c>
      <c r="BC374" s="77"/>
      <c r="BD374" s="77"/>
      <c r="BE374" s="77"/>
    </row>
    <row r="375" spans="1:57" x14ac:dyDescent="0.25">
      <c r="A375" s="25">
        <v>3240516480</v>
      </c>
      <c r="B375">
        <v>2302405</v>
      </c>
      <c r="C375" t="s">
        <v>784</v>
      </c>
      <c r="D375" t="s">
        <v>785</v>
      </c>
      <c r="E375" t="s">
        <v>786</v>
      </c>
      <c r="F375">
        <v>8931</v>
      </c>
      <c r="G375" t="s">
        <v>342</v>
      </c>
      <c r="H375" t="s">
        <v>787</v>
      </c>
      <c r="I375">
        <v>3063</v>
      </c>
      <c r="J375" t="s">
        <v>417</v>
      </c>
      <c r="K375" t="s">
        <v>342</v>
      </c>
      <c r="L375" t="s">
        <v>345</v>
      </c>
      <c r="M375">
        <v>3063</v>
      </c>
      <c r="N375">
        <v>7112</v>
      </c>
      <c r="O375" t="s">
        <v>16928</v>
      </c>
      <c r="P375" t="s">
        <v>590</v>
      </c>
      <c r="Q375" t="s">
        <v>342</v>
      </c>
      <c r="R375" t="s">
        <v>342</v>
      </c>
      <c r="S375" t="s">
        <v>342</v>
      </c>
      <c r="T375" t="s">
        <v>342</v>
      </c>
      <c r="U375" t="s">
        <v>342</v>
      </c>
      <c r="V375" t="s">
        <v>348</v>
      </c>
      <c r="W375">
        <v>1</v>
      </c>
      <c r="X375" t="s">
        <v>757</v>
      </c>
      <c r="Y375">
        <v>630093734</v>
      </c>
      <c r="Z375">
        <v>45321</v>
      </c>
      <c r="AA375">
        <v>3200</v>
      </c>
      <c r="AB375" s="58">
        <v>4</v>
      </c>
      <c r="AC375">
        <v>3200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11360</v>
      </c>
      <c r="AN375">
        <v>0</v>
      </c>
      <c r="AO375">
        <v>4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Y375" t="str">
        <f t="shared" si="62"/>
        <v>xxxx</v>
      </c>
      <c r="BA375" s="77"/>
      <c r="BB375" s="77">
        <v>7</v>
      </c>
      <c r="BC375" s="77"/>
      <c r="BD375" s="77"/>
      <c r="BE375" s="77"/>
    </row>
    <row r="376" spans="1:57" x14ac:dyDescent="0.25">
      <c r="A376" s="25">
        <v>3240517462</v>
      </c>
      <c r="B376">
        <v>2302590</v>
      </c>
      <c r="C376" t="s">
        <v>788</v>
      </c>
      <c r="D376" t="s">
        <v>789</v>
      </c>
      <c r="E376" t="s">
        <v>790</v>
      </c>
      <c r="F376" t="s">
        <v>342</v>
      </c>
      <c r="G376" t="s">
        <v>342</v>
      </c>
      <c r="H376">
        <v>69800</v>
      </c>
      <c r="I376">
        <v>3063</v>
      </c>
      <c r="J376" t="s">
        <v>417</v>
      </c>
      <c r="K376" t="s">
        <v>342</v>
      </c>
      <c r="L376" t="s">
        <v>345</v>
      </c>
      <c r="M376">
        <v>3063</v>
      </c>
      <c r="N376">
        <v>7112</v>
      </c>
      <c r="O376" t="s">
        <v>16928</v>
      </c>
      <c r="P376" t="s">
        <v>346</v>
      </c>
      <c r="Q376">
        <v>630093718</v>
      </c>
      <c r="R376">
        <v>1112709</v>
      </c>
      <c r="S376" t="s">
        <v>766</v>
      </c>
      <c r="T376" t="s">
        <v>342</v>
      </c>
      <c r="U376" t="s">
        <v>342</v>
      </c>
      <c r="V376" t="s">
        <v>348</v>
      </c>
      <c r="W376">
        <v>1</v>
      </c>
      <c r="X376" t="s">
        <v>342</v>
      </c>
      <c r="Y376">
        <v>630093718</v>
      </c>
      <c r="Z376">
        <v>45321</v>
      </c>
      <c r="AA376">
        <v>15600</v>
      </c>
      <c r="AB376" s="58">
        <v>33</v>
      </c>
      <c r="AC376">
        <v>15600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52937.05</v>
      </c>
      <c r="AN376">
        <v>0</v>
      </c>
      <c r="AO376">
        <v>0</v>
      </c>
      <c r="AP376">
        <v>0</v>
      </c>
      <c r="AQ376">
        <v>33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Y376" t="str">
        <f t="shared" si="62"/>
        <v>xxxx</v>
      </c>
      <c r="BA376" s="77"/>
      <c r="BB376" s="77">
        <v>30</v>
      </c>
      <c r="BC376" s="77"/>
      <c r="BD376" s="77"/>
      <c r="BE376" s="77"/>
    </row>
    <row r="377" spans="1:57" x14ac:dyDescent="0.25">
      <c r="A377" s="25">
        <v>3240515848</v>
      </c>
      <c r="B377">
        <v>2700955</v>
      </c>
      <c r="C377" t="s">
        <v>599</v>
      </c>
      <c r="D377" t="s">
        <v>600</v>
      </c>
      <c r="E377" t="s">
        <v>601</v>
      </c>
      <c r="F377">
        <v>4035579647</v>
      </c>
      <c r="G377" t="s">
        <v>342</v>
      </c>
      <c r="H377">
        <v>4600</v>
      </c>
      <c r="I377">
        <v>2033</v>
      </c>
      <c r="J377" t="s">
        <v>603</v>
      </c>
      <c r="K377" t="s">
        <v>342</v>
      </c>
      <c r="L377" t="s">
        <v>345</v>
      </c>
      <c r="M377">
        <v>2033</v>
      </c>
      <c r="N377">
        <v>7108</v>
      </c>
      <c r="O377" t="s">
        <v>16928</v>
      </c>
      <c r="P377" t="s">
        <v>346</v>
      </c>
      <c r="Q377" t="s">
        <v>342</v>
      </c>
      <c r="R377" t="s">
        <v>342</v>
      </c>
      <c r="S377" t="s">
        <v>342</v>
      </c>
      <c r="T377" t="s">
        <v>342</v>
      </c>
      <c r="U377" t="s">
        <v>342</v>
      </c>
      <c r="V377" t="s">
        <v>348</v>
      </c>
      <c r="W377">
        <v>1</v>
      </c>
      <c r="X377" t="s">
        <v>615</v>
      </c>
      <c r="Y377">
        <v>330163604</v>
      </c>
      <c r="Z377">
        <v>45321</v>
      </c>
      <c r="AA377">
        <v>1451.52</v>
      </c>
      <c r="AB377" s="58">
        <v>4</v>
      </c>
      <c r="AC377">
        <v>0</v>
      </c>
      <c r="AD377">
        <v>1451.52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38672.639999999999</v>
      </c>
      <c r="AN377">
        <v>4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Y377" t="str">
        <f t="shared" si="62"/>
        <v>xxxx</v>
      </c>
      <c r="BA377" s="77"/>
      <c r="BB377" s="77">
        <v>4</v>
      </c>
      <c r="BC377" s="77"/>
      <c r="BD377" s="77"/>
      <c r="BE377" s="77"/>
    </row>
    <row r="378" spans="1:57" x14ac:dyDescent="0.25">
      <c r="A378" s="25">
        <v>3240516781</v>
      </c>
      <c r="B378">
        <v>2700955</v>
      </c>
      <c r="C378" t="s">
        <v>599</v>
      </c>
      <c r="D378" t="s">
        <v>600</v>
      </c>
      <c r="E378" t="s">
        <v>601</v>
      </c>
      <c r="F378">
        <v>4035402889</v>
      </c>
      <c r="G378" t="s">
        <v>342</v>
      </c>
      <c r="H378">
        <v>4600</v>
      </c>
      <c r="I378">
        <v>2122</v>
      </c>
      <c r="J378" t="s">
        <v>667</v>
      </c>
      <c r="K378" t="s">
        <v>342</v>
      </c>
      <c r="L378" t="s">
        <v>345</v>
      </c>
      <c r="M378">
        <v>2122</v>
      </c>
      <c r="N378">
        <v>7112</v>
      </c>
      <c r="O378" t="s">
        <v>16928</v>
      </c>
      <c r="P378" t="s">
        <v>346</v>
      </c>
      <c r="Q378">
        <v>420400854</v>
      </c>
      <c r="R378">
        <v>1115160</v>
      </c>
      <c r="S378" t="s">
        <v>400</v>
      </c>
      <c r="T378" t="s">
        <v>342</v>
      </c>
      <c r="U378" t="s">
        <v>342</v>
      </c>
      <c r="V378" t="s">
        <v>348</v>
      </c>
      <c r="W378">
        <v>1</v>
      </c>
      <c r="X378" t="s">
        <v>757</v>
      </c>
      <c r="Y378">
        <v>420400854</v>
      </c>
      <c r="Z378">
        <v>45321</v>
      </c>
      <c r="AA378">
        <v>2063.2399999999998</v>
      </c>
      <c r="AB378" s="58">
        <v>7</v>
      </c>
      <c r="AC378">
        <v>2063.2399999999998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34927.800000000003</v>
      </c>
      <c r="AN378">
        <v>7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Y378" t="str">
        <f t="shared" si="62"/>
        <v>xxxx</v>
      </c>
      <c r="BA378" s="77"/>
      <c r="BB378" s="77">
        <v>4</v>
      </c>
      <c r="BC378" s="77"/>
      <c r="BD378" s="77"/>
      <c r="BE378" s="77"/>
    </row>
    <row r="379" spans="1:57" x14ac:dyDescent="0.25">
      <c r="A379" s="25">
        <v>3240516780</v>
      </c>
      <c r="B379">
        <v>2701096</v>
      </c>
      <c r="C379" t="s">
        <v>612</v>
      </c>
      <c r="D379" t="s">
        <v>613</v>
      </c>
      <c r="E379" t="s">
        <v>614</v>
      </c>
      <c r="F379">
        <v>4035402886</v>
      </c>
      <c r="G379" t="s">
        <v>342</v>
      </c>
      <c r="H379">
        <v>8220</v>
      </c>
      <c r="I379">
        <v>2122</v>
      </c>
      <c r="J379" t="s">
        <v>667</v>
      </c>
      <c r="K379" t="s">
        <v>342</v>
      </c>
      <c r="L379" t="s">
        <v>345</v>
      </c>
      <c r="M379">
        <v>2122</v>
      </c>
      <c r="N379">
        <v>7112</v>
      </c>
      <c r="O379" t="s">
        <v>16928</v>
      </c>
      <c r="P379" t="s">
        <v>346</v>
      </c>
      <c r="Q379">
        <v>420400855</v>
      </c>
      <c r="R379">
        <v>1116655</v>
      </c>
      <c r="S379" t="s">
        <v>901</v>
      </c>
      <c r="T379" t="s">
        <v>342</v>
      </c>
      <c r="U379" t="s">
        <v>342</v>
      </c>
      <c r="V379" t="s">
        <v>348</v>
      </c>
      <c r="W379">
        <v>1</v>
      </c>
      <c r="X379" t="s">
        <v>757</v>
      </c>
      <c r="Y379">
        <v>420400855</v>
      </c>
      <c r="Z379">
        <v>45321</v>
      </c>
      <c r="AA379">
        <v>1586.4</v>
      </c>
      <c r="AB379" s="58">
        <v>5</v>
      </c>
      <c r="AC379">
        <v>1586.4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26177.200000000001</v>
      </c>
      <c r="AN379">
        <v>5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Y379" t="str">
        <f t="shared" ref="AY379:AY380" si="63">IFERROR(VLOOKUP(B379,BAZA_KL,2,0),"xxxx")</f>
        <v>xxxx</v>
      </c>
      <c r="BA379" s="77"/>
      <c r="BB379" s="77">
        <v>4</v>
      </c>
      <c r="BC379" s="77"/>
      <c r="BD379" s="77"/>
      <c r="BE379" s="77"/>
    </row>
    <row r="380" spans="1:57" x14ac:dyDescent="0.25">
      <c r="A380" s="25">
        <v>3240517017</v>
      </c>
      <c r="B380">
        <v>2701157</v>
      </c>
      <c r="C380" t="s">
        <v>619</v>
      </c>
      <c r="D380" t="s">
        <v>620</v>
      </c>
      <c r="E380" t="s">
        <v>621</v>
      </c>
      <c r="F380">
        <v>3133997</v>
      </c>
      <c r="G380" t="s">
        <v>342</v>
      </c>
      <c r="H380" t="s">
        <v>622</v>
      </c>
      <c r="I380">
        <v>1503</v>
      </c>
      <c r="J380" t="s">
        <v>418</v>
      </c>
      <c r="K380" t="s">
        <v>342</v>
      </c>
      <c r="L380" t="s">
        <v>345</v>
      </c>
      <c r="M380">
        <v>1503</v>
      </c>
      <c r="N380">
        <v>7108</v>
      </c>
      <c r="O380" t="s">
        <v>16928</v>
      </c>
      <c r="P380" t="s">
        <v>346</v>
      </c>
      <c r="Q380">
        <v>524012717</v>
      </c>
      <c r="R380">
        <v>1111534</v>
      </c>
      <c r="S380" t="s">
        <v>419</v>
      </c>
      <c r="T380" t="s">
        <v>342</v>
      </c>
      <c r="U380" t="s">
        <v>342</v>
      </c>
      <c r="V380" t="s">
        <v>348</v>
      </c>
      <c r="W380">
        <v>1</v>
      </c>
      <c r="X380" t="s">
        <v>342</v>
      </c>
      <c r="Y380">
        <v>524012717</v>
      </c>
      <c r="Z380">
        <v>45321</v>
      </c>
      <c r="AA380">
        <v>200</v>
      </c>
      <c r="AB380" s="58">
        <v>1</v>
      </c>
      <c r="AC380">
        <v>0</v>
      </c>
      <c r="AD380">
        <v>200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768</v>
      </c>
      <c r="AN380">
        <v>1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Y380" t="str">
        <f t="shared" si="63"/>
        <v>xxxx</v>
      </c>
      <c r="BA380" s="77"/>
      <c r="BB380" s="77">
        <v>1</v>
      </c>
      <c r="BC380" s="77"/>
      <c r="BD380" s="77"/>
      <c r="BE380" s="77"/>
    </row>
    <row r="381" spans="1:57" x14ac:dyDescent="0.25">
      <c r="A381" s="25">
        <v>3240517505</v>
      </c>
      <c r="B381">
        <v>2701181</v>
      </c>
      <c r="C381" t="s">
        <v>797</v>
      </c>
      <c r="D381" t="s">
        <v>798</v>
      </c>
      <c r="E381" t="s">
        <v>799</v>
      </c>
      <c r="F381" t="s">
        <v>17163</v>
      </c>
      <c r="G381" t="s">
        <v>342</v>
      </c>
      <c r="H381" t="s">
        <v>342</v>
      </c>
      <c r="I381">
        <v>1505</v>
      </c>
      <c r="J381" t="s">
        <v>625</v>
      </c>
      <c r="K381" t="s">
        <v>342</v>
      </c>
      <c r="L381" t="s">
        <v>345</v>
      </c>
      <c r="M381">
        <v>1505</v>
      </c>
      <c r="N381">
        <v>7108</v>
      </c>
      <c r="O381" t="s">
        <v>16928</v>
      </c>
      <c r="P381" t="s">
        <v>346</v>
      </c>
      <c r="Q381">
        <v>160175890</v>
      </c>
      <c r="R381">
        <v>1111562</v>
      </c>
      <c r="S381" t="s">
        <v>354</v>
      </c>
      <c r="T381" t="s">
        <v>342</v>
      </c>
      <c r="U381" t="s">
        <v>342</v>
      </c>
      <c r="V381" t="s">
        <v>348</v>
      </c>
      <c r="W381">
        <v>1</v>
      </c>
      <c r="X381" t="s">
        <v>800</v>
      </c>
      <c r="Y381" t="s">
        <v>17164</v>
      </c>
      <c r="Z381">
        <v>45321</v>
      </c>
      <c r="AA381">
        <v>1215.99</v>
      </c>
      <c r="AB381" s="58">
        <v>3</v>
      </c>
      <c r="AC381">
        <v>0</v>
      </c>
      <c r="AD381">
        <v>1215.99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3200.58</v>
      </c>
      <c r="AN381">
        <v>3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Y381" t="str">
        <f t="shared" ref="AY381" si="64">IFERROR(VLOOKUP(B381,BAZA_KL,2,0),"xxxx")</f>
        <v>xxxx</v>
      </c>
      <c r="BA381" s="77"/>
      <c r="BB381" s="77">
        <v>4</v>
      </c>
      <c r="BC381" s="77"/>
      <c r="BD381" s="77"/>
      <c r="BE381" s="77"/>
    </row>
    <row r="382" spans="1:57" x14ac:dyDescent="0.25">
      <c r="A382" s="25">
        <v>3240517109</v>
      </c>
      <c r="B382">
        <v>2701375</v>
      </c>
      <c r="C382" t="s">
        <v>801</v>
      </c>
      <c r="D382" t="s">
        <v>802</v>
      </c>
      <c r="E382" t="s">
        <v>803</v>
      </c>
      <c r="F382">
        <v>4570127436</v>
      </c>
      <c r="G382" t="s">
        <v>342</v>
      </c>
      <c r="H382" t="s">
        <v>804</v>
      </c>
      <c r="I382">
        <v>1505</v>
      </c>
      <c r="J382" t="s">
        <v>625</v>
      </c>
      <c r="K382" t="s">
        <v>342</v>
      </c>
      <c r="L382" t="s">
        <v>345</v>
      </c>
      <c r="M382">
        <v>1505</v>
      </c>
      <c r="N382">
        <v>7108</v>
      </c>
      <c r="O382" t="s">
        <v>16928</v>
      </c>
      <c r="P382" t="s">
        <v>346</v>
      </c>
      <c r="Q382">
        <v>160175926</v>
      </c>
      <c r="R382">
        <v>1100646</v>
      </c>
      <c r="S382" t="s">
        <v>347</v>
      </c>
      <c r="T382" t="s">
        <v>342</v>
      </c>
      <c r="U382" t="s">
        <v>342</v>
      </c>
      <c r="V382" t="s">
        <v>348</v>
      </c>
      <c r="W382">
        <v>1</v>
      </c>
      <c r="X382" t="s">
        <v>342</v>
      </c>
      <c r="Y382">
        <v>160175926</v>
      </c>
      <c r="Z382">
        <v>45321</v>
      </c>
      <c r="AA382">
        <v>579.26</v>
      </c>
      <c r="AB382" s="58">
        <v>3</v>
      </c>
      <c r="AC382">
        <v>0</v>
      </c>
      <c r="AD382">
        <v>579.26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2171.1</v>
      </c>
      <c r="AN382">
        <v>0</v>
      </c>
      <c r="AO382">
        <v>0</v>
      </c>
      <c r="AP382">
        <v>0</v>
      </c>
      <c r="AQ382">
        <v>3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Y382" t="str">
        <f t="shared" ref="AY382:AY387" si="65">IFERROR(VLOOKUP(B382,BAZA_KL,2,0),"xxxx")</f>
        <v>xxxx</v>
      </c>
      <c r="BA382" s="77"/>
      <c r="BB382" s="77">
        <v>2</v>
      </c>
      <c r="BC382" s="77"/>
      <c r="BD382" s="77"/>
      <c r="BE382" s="77"/>
    </row>
    <row r="383" spans="1:57" x14ac:dyDescent="0.25">
      <c r="A383" s="25">
        <v>3240517108</v>
      </c>
      <c r="B383">
        <v>2701375</v>
      </c>
      <c r="C383" t="s">
        <v>801</v>
      </c>
      <c r="D383" t="s">
        <v>802</v>
      </c>
      <c r="E383" t="s">
        <v>803</v>
      </c>
      <c r="F383">
        <v>4570127436</v>
      </c>
      <c r="G383" t="s">
        <v>342</v>
      </c>
      <c r="H383" t="s">
        <v>804</v>
      </c>
      <c r="I383">
        <v>1504</v>
      </c>
      <c r="J383" t="s">
        <v>772</v>
      </c>
      <c r="K383" t="s">
        <v>344</v>
      </c>
      <c r="L383" t="s">
        <v>345</v>
      </c>
      <c r="M383">
        <v>1504</v>
      </c>
      <c r="N383">
        <v>7108</v>
      </c>
      <c r="O383" t="s">
        <v>16928</v>
      </c>
      <c r="P383" t="s">
        <v>346</v>
      </c>
      <c r="Q383">
        <v>140206158</v>
      </c>
      <c r="R383">
        <v>1119757</v>
      </c>
      <c r="S383" t="s">
        <v>1159</v>
      </c>
      <c r="T383" t="s">
        <v>342</v>
      </c>
      <c r="U383" t="s">
        <v>342</v>
      </c>
      <c r="V383" t="s">
        <v>348</v>
      </c>
      <c r="W383">
        <v>1</v>
      </c>
      <c r="X383" t="s">
        <v>342</v>
      </c>
      <c r="Y383" t="s">
        <v>17165</v>
      </c>
      <c r="Z383">
        <v>45321</v>
      </c>
      <c r="AA383">
        <v>256.8</v>
      </c>
      <c r="AB383" s="58">
        <v>4</v>
      </c>
      <c r="AC383">
        <v>0</v>
      </c>
      <c r="AD383">
        <v>256.8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1028.48</v>
      </c>
      <c r="AN383">
        <v>0</v>
      </c>
      <c r="AO383">
        <v>0</v>
      </c>
      <c r="AP383">
        <v>0</v>
      </c>
      <c r="AQ383">
        <v>4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Y383" t="str">
        <f t="shared" si="65"/>
        <v>xxxx</v>
      </c>
      <c r="BA383" s="77"/>
      <c r="BB383" s="77">
        <v>1</v>
      </c>
      <c r="BC383" s="77"/>
      <c r="BD383" s="77"/>
      <c r="BE383" s="77"/>
    </row>
    <row r="384" spans="1:57" x14ac:dyDescent="0.25">
      <c r="A384" s="25">
        <v>3240516802</v>
      </c>
      <c r="B384">
        <v>2701465</v>
      </c>
      <c r="C384" t="s">
        <v>633</v>
      </c>
      <c r="D384" t="s">
        <v>634</v>
      </c>
      <c r="E384" t="s">
        <v>635</v>
      </c>
      <c r="F384" t="s">
        <v>17166</v>
      </c>
      <c r="G384" t="s">
        <v>342</v>
      </c>
      <c r="H384" t="s">
        <v>342</v>
      </c>
      <c r="I384">
        <v>1505</v>
      </c>
      <c r="J384" t="s">
        <v>625</v>
      </c>
      <c r="K384" t="s">
        <v>342</v>
      </c>
      <c r="L384" t="s">
        <v>345</v>
      </c>
      <c r="M384">
        <v>1505</v>
      </c>
      <c r="N384">
        <v>7114</v>
      </c>
      <c r="O384" t="s">
        <v>16928</v>
      </c>
      <c r="P384" t="s">
        <v>346</v>
      </c>
      <c r="Q384">
        <v>160175923</v>
      </c>
      <c r="R384">
        <v>1103452</v>
      </c>
      <c r="S384" t="s">
        <v>583</v>
      </c>
      <c r="T384" t="s">
        <v>342</v>
      </c>
      <c r="U384" t="s">
        <v>342</v>
      </c>
      <c r="V384" t="s">
        <v>348</v>
      </c>
      <c r="W384">
        <v>1</v>
      </c>
      <c r="X384" t="s">
        <v>342</v>
      </c>
      <c r="Y384" t="s">
        <v>17167</v>
      </c>
      <c r="Z384">
        <v>45321</v>
      </c>
      <c r="AA384">
        <v>1033.05</v>
      </c>
      <c r="AB384" s="58">
        <v>6</v>
      </c>
      <c r="AC384">
        <v>0</v>
      </c>
      <c r="AD384">
        <v>0</v>
      </c>
      <c r="AE384">
        <v>1033.05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4158.84</v>
      </c>
      <c r="AN384">
        <v>1</v>
      </c>
      <c r="AO384">
        <v>0</v>
      </c>
      <c r="AP384">
        <v>0</v>
      </c>
      <c r="AQ384">
        <v>5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Y384" t="str">
        <f t="shared" si="65"/>
        <v>xxxx</v>
      </c>
      <c r="BA384" s="77"/>
      <c r="BB384" s="77">
        <v>2</v>
      </c>
      <c r="BC384" s="77"/>
      <c r="BD384" s="77"/>
      <c r="BE384" s="77"/>
    </row>
    <row r="385" spans="1:57" x14ac:dyDescent="0.25">
      <c r="A385" s="25">
        <v>3240516994</v>
      </c>
      <c r="B385">
        <v>2701465</v>
      </c>
      <c r="C385" t="s">
        <v>633</v>
      </c>
      <c r="D385" t="s">
        <v>634</v>
      </c>
      <c r="E385" t="s">
        <v>635</v>
      </c>
      <c r="F385" t="s">
        <v>17168</v>
      </c>
      <c r="G385" t="s">
        <v>342</v>
      </c>
      <c r="H385" t="s">
        <v>342</v>
      </c>
      <c r="I385">
        <v>1505</v>
      </c>
      <c r="J385" t="s">
        <v>625</v>
      </c>
      <c r="K385" t="s">
        <v>342</v>
      </c>
      <c r="L385" t="s">
        <v>345</v>
      </c>
      <c r="M385">
        <v>1505</v>
      </c>
      <c r="N385">
        <v>7108</v>
      </c>
      <c r="O385" t="s">
        <v>16928</v>
      </c>
      <c r="P385" t="s">
        <v>346</v>
      </c>
      <c r="Q385">
        <v>160175923</v>
      </c>
      <c r="R385">
        <v>1103452</v>
      </c>
      <c r="S385" t="s">
        <v>583</v>
      </c>
      <c r="T385" t="s">
        <v>342</v>
      </c>
      <c r="U385" t="s">
        <v>342</v>
      </c>
      <c r="V385" t="s">
        <v>348</v>
      </c>
      <c r="W385">
        <v>1</v>
      </c>
      <c r="X385" t="s">
        <v>342</v>
      </c>
      <c r="Y385" t="s">
        <v>17167</v>
      </c>
      <c r="Z385">
        <v>45321</v>
      </c>
      <c r="AA385">
        <v>1425.02</v>
      </c>
      <c r="AB385" s="58">
        <v>13</v>
      </c>
      <c r="AC385">
        <v>0</v>
      </c>
      <c r="AD385">
        <v>1425.02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5288.99</v>
      </c>
      <c r="AN385">
        <v>0</v>
      </c>
      <c r="AO385">
        <v>0</v>
      </c>
      <c r="AP385">
        <v>0</v>
      </c>
      <c r="AQ385">
        <v>13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Y385" t="str">
        <f t="shared" si="65"/>
        <v>xxxx</v>
      </c>
      <c r="BA385" s="77"/>
      <c r="BB385" s="77">
        <v>4</v>
      </c>
      <c r="BC385" s="77"/>
      <c r="BD385" s="77"/>
      <c r="BE385" s="77"/>
    </row>
    <row r="386" spans="1:57" x14ac:dyDescent="0.25">
      <c r="A386" s="25">
        <v>3240516673</v>
      </c>
      <c r="B386">
        <v>2701494</v>
      </c>
      <c r="C386" t="s">
        <v>637</v>
      </c>
      <c r="D386" t="s">
        <v>638</v>
      </c>
      <c r="E386" t="s">
        <v>639</v>
      </c>
      <c r="F386">
        <v>4752683474</v>
      </c>
      <c r="G386" t="s">
        <v>342</v>
      </c>
      <c r="H386" t="s">
        <v>640</v>
      </c>
      <c r="I386">
        <v>1505</v>
      </c>
      <c r="J386" t="s">
        <v>625</v>
      </c>
      <c r="K386" t="s">
        <v>342</v>
      </c>
      <c r="L386" t="s">
        <v>345</v>
      </c>
      <c r="M386">
        <v>1505</v>
      </c>
      <c r="N386">
        <v>7108</v>
      </c>
      <c r="O386" t="s">
        <v>16928</v>
      </c>
      <c r="P386" t="s">
        <v>346</v>
      </c>
      <c r="Q386">
        <v>160175921</v>
      </c>
      <c r="R386">
        <v>1103452</v>
      </c>
      <c r="S386" t="s">
        <v>583</v>
      </c>
      <c r="T386" t="s">
        <v>342</v>
      </c>
      <c r="U386" t="s">
        <v>342</v>
      </c>
      <c r="V386" t="s">
        <v>348</v>
      </c>
      <c r="W386">
        <v>1</v>
      </c>
      <c r="X386" t="s">
        <v>342</v>
      </c>
      <c r="Y386">
        <v>160175921</v>
      </c>
      <c r="Z386">
        <v>45321</v>
      </c>
      <c r="AA386">
        <v>7151.98</v>
      </c>
      <c r="AB386" s="58">
        <v>20</v>
      </c>
      <c r="AC386">
        <v>0</v>
      </c>
      <c r="AD386">
        <v>7151.98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20500.96</v>
      </c>
      <c r="AN386">
        <v>20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Y386" t="str">
        <f t="shared" si="65"/>
        <v>xxxx</v>
      </c>
      <c r="BA386" s="77"/>
      <c r="BB386" s="77">
        <v>18</v>
      </c>
      <c r="BC386" s="77"/>
      <c r="BD386" s="77"/>
      <c r="BE386" s="77"/>
    </row>
    <row r="387" spans="1:57" x14ac:dyDescent="0.25">
      <c r="A387" s="25">
        <v>3240516672</v>
      </c>
      <c r="B387">
        <v>2701494</v>
      </c>
      <c r="C387" t="s">
        <v>637</v>
      </c>
      <c r="D387" t="s">
        <v>638</v>
      </c>
      <c r="E387" t="s">
        <v>639</v>
      </c>
      <c r="F387">
        <v>4752683474</v>
      </c>
      <c r="G387" t="s">
        <v>342</v>
      </c>
      <c r="H387" t="s">
        <v>640</v>
      </c>
      <c r="I387">
        <v>1504</v>
      </c>
      <c r="J387" t="s">
        <v>772</v>
      </c>
      <c r="K387" t="s">
        <v>344</v>
      </c>
      <c r="L387" t="s">
        <v>345</v>
      </c>
      <c r="M387">
        <v>1504</v>
      </c>
      <c r="N387">
        <v>7108</v>
      </c>
      <c r="O387" t="s">
        <v>16928</v>
      </c>
      <c r="P387" t="s">
        <v>346</v>
      </c>
      <c r="Q387">
        <v>140206158</v>
      </c>
      <c r="R387">
        <v>1119757</v>
      </c>
      <c r="S387" t="s">
        <v>1159</v>
      </c>
      <c r="T387" t="s">
        <v>342</v>
      </c>
      <c r="U387" t="s">
        <v>342</v>
      </c>
      <c r="V387" t="s">
        <v>348</v>
      </c>
      <c r="W387">
        <v>1</v>
      </c>
      <c r="X387" t="s">
        <v>342</v>
      </c>
      <c r="Y387" t="s">
        <v>17169</v>
      </c>
      <c r="Z387">
        <v>45321</v>
      </c>
      <c r="AA387">
        <v>3697.5</v>
      </c>
      <c r="AB387" s="58">
        <v>17</v>
      </c>
      <c r="AC387">
        <v>0</v>
      </c>
      <c r="AD387">
        <v>3697.5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11838.42</v>
      </c>
      <c r="AN387">
        <v>10</v>
      </c>
      <c r="AO387">
        <v>0</v>
      </c>
      <c r="AP387">
        <v>0</v>
      </c>
      <c r="AQ387">
        <v>7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Y387" t="str">
        <f t="shared" si="65"/>
        <v>xxxx</v>
      </c>
      <c r="BA387" s="77"/>
      <c r="BB387" s="77">
        <v>10</v>
      </c>
      <c r="BC387" s="77"/>
      <c r="BD387" s="77"/>
      <c r="BE387" s="77"/>
    </row>
    <row r="388" spans="1:57" x14ac:dyDescent="0.25">
      <c r="A388" s="25">
        <v>3240516725</v>
      </c>
      <c r="B388">
        <v>2702504</v>
      </c>
      <c r="C388" t="s">
        <v>642</v>
      </c>
      <c r="D388" t="s">
        <v>643</v>
      </c>
      <c r="E388" t="s">
        <v>644</v>
      </c>
      <c r="F388" t="s">
        <v>17107</v>
      </c>
      <c r="G388" t="s">
        <v>342</v>
      </c>
      <c r="H388" t="s">
        <v>645</v>
      </c>
      <c r="I388">
        <v>1505</v>
      </c>
      <c r="J388" t="s">
        <v>625</v>
      </c>
      <c r="K388" t="s">
        <v>342</v>
      </c>
      <c r="L388" t="s">
        <v>345</v>
      </c>
      <c r="M388">
        <v>1505</v>
      </c>
      <c r="N388">
        <v>7108</v>
      </c>
      <c r="O388" t="s">
        <v>16928</v>
      </c>
      <c r="P388" t="s">
        <v>346</v>
      </c>
      <c r="Q388">
        <v>160175921</v>
      </c>
      <c r="R388">
        <v>1103452</v>
      </c>
      <c r="S388" t="s">
        <v>583</v>
      </c>
      <c r="T388" t="s">
        <v>342</v>
      </c>
      <c r="U388" t="s">
        <v>342</v>
      </c>
      <c r="V388" t="s">
        <v>348</v>
      </c>
      <c r="W388">
        <v>1</v>
      </c>
      <c r="X388" t="s">
        <v>342</v>
      </c>
      <c r="Y388">
        <v>160175921</v>
      </c>
      <c r="Z388">
        <v>45321</v>
      </c>
      <c r="AA388">
        <v>305.54000000000002</v>
      </c>
      <c r="AB388" s="58">
        <v>7</v>
      </c>
      <c r="AC388">
        <v>0</v>
      </c>
      <c r="AD388">
        <v>305.54000000000002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1160.27</v>
      </c>
      <c r="AN388">
        <v>0</v>
      </c>
      <c r="AO388">
        <v>0</v>
      </c>
      <c r="AP388">
        <v>0</v>
      </c>
      <c r="AQ388">
        <v>7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Y388" t="str">
        <f t="shared" ref="AY388:AY401" si="66">IFERROR(VLOOKUP(B388,BAZA_KL,2,0),"xxxx")</f>
        <v>xxxx</v>
      </c>
      <c r="BA388" s="77"/>
      <c r="BB388" s="77">
        <v>1</v>
      </c>
      <c r="BC388" s="77"/>
      <c r="BD388" s="77"/>
      <c r="BE388" s="77"/>
    </row>
    <row r="389" spans="1:57" x14ac:dyDescent="0.25">
      <c r="A389" s="25">
        <v>3240516812</v>
      </c>
      <c r="B389">
        <v>2702913</v>
      </c>
      <c r="C389" t="s">
        <v>815</v>
      </c>
      <c r="D389" t="s">
        <v>816</v>
      </c>
      <c r="E389" t="s">
        <v>817</v>
      </c>
      <c r="F389">
        <v>7016738</v>
      </c>
      <c r="G389" t="s">
        <v>342</v>
      </c>
      <c r="H389" t="s">
        <v>818</v>
      </c>
      <c r="I389">
        <v>1504</v>
      </c>
      <c r="J389">
        <v>4</v>
      </c>
      <c r="K389" t="s">
        <v>344</v>
      </c>
      <c r="L389" t="s">
        <v>345</v>
      </c>
      <c r="M389">
        <v>1504</v>
      </c>
      <c r="N389">
        <v>7108</v>
      </c>
      <c r="O389" t="s">
        <v>16928</v>
      </c>
      <c r="P389" t="s">
        <v>655</v>
      </c>
      <c r="Q389">
        <v>140206110</v>
      </c>
      <c r="R389">
        <v>1119467</v>
      </c>
      <c r="S389" t="s">
        <v>755</v>
      </c>
      <c r="T389" t="s">
        <v>342</v>
      </c>
      <c r="U389" t="s">
        <v>342</v>
      </c>
      <c r="V389" t="s">
        <v>348</v>
      </c>
      <c r="W389">
        <v>1</v>
      </c>
      <c r="X389" t="s">
        <v>820</v>
      </c>
      <c r="Y389">
        <v>140206110</v>
      </c>
      <c r="Z389">
        <v>45321</v>
      </c>
      <c r="AA389">
        <v>280</v>
      </c>
      <c r="AB389" s="58">
        <v>1</v>
      </c>
      <c r="AC389">
        <v>0</v>
      </c>
      <c r="AD389">
        <v>280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648.79999999999995</v>
      </c>
      <c r="AN389">
        <v>0</v>
      </c>
      <c r="AO389">
        <v>1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Y389" t="str">
        <f t="shared" si="66"/>
        <v>xxxx</v>
      </c>
      <c r="BA389" s="77"/>
      <c r="BB389" s="77">
        <v>1</v>
      </c>
      <c r="BC389" s="77"/>
      <c r="BD389" s="77"/>
      <c r="BE389" s="77"/>
    </row>
    <row r="390" spans="1:57" x14ac:dyDescent="0.25">
      <c r="A390" s="25">
        <v>3240516813</v>
      </c>
      <c r="B390">
        <v>2702913</v>
      </c>
      <c r="C390" t="s">
        <v>815</v>
      </c>
      <c r="D390" t="s">
        <v>816</v>
      </c>
      <c r="E390" t="s">
        <v>817</v>
      </c>
      <c r="F390">
        <v>7016739</v>
      </c>
      <c r="G390" t="s">
        <v>342</v>
      </c>
      <c r="H390" t="s">
        <v>818</v>
      </c>
      <c r="I390">
        <v>2034</v>
      </c>
      <c r="J390">
        <v>4</v>
      </c>
      <c r="K390" t="s">
        <v>344</v>
      </c>
      <c r="L390" t="s">
        <v>345</v>
      </c>
      <c r="M390">
        <v>2034</v>
      </c>
      <c r="N390">
        <v>7108</v>
      </c>
      <c r="O390" t="s">
        <v>16928</v>
      </c>
      <c r="P390" t="s">
        <v>655</v>
      </c>
      <c r="Q390">
        <v>340275896</v>
      </c>
      <c r="R390">
        <v>1103452</v>
      </c>
      <c r="S390" t="s">
        <v>583</v>
      </c>
      <c r="T390" t="s">
        <v>342</v>
      </c>
      <c r="U390" t="s">
        <v>342</v>
      </c>
      <c r="V390" t="s">
        <v>348</v>
      </c>
      <c r="W390">
        <v>1</v>
      </c>
      <c r="X390" t="s">
        <v>733</v>
      </c>
      <c r="Y390">
        <v>340275896</v>
      </c>
      <c r="Z390">
        <v>45321</v>
      </c>
      <c r="AA390">
        <v>845.46</v>
      </c>
      <c r="AB390" s="58">
        <v>2</v>
      </c>
      <c r="AC390">
        <v>0</v>
      </c>
      <c r="AD390">
        <v>845.46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4334.05</v>
      </c>
      <c r="AN390">
        <v>0</v>
      </c>
      <c r="AO390">
        <v>2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Y390" t="str">
        <f t="shared" si="66"/>
        <v>xxxx</v>
      </c>
      <c r="BA390" s="77"/>
      <c r="BB390" s="77">
        <v>3</v>
      </c>
      <c r="BC390" s="77"/>
      <c r="BD390" s="77"/>
      <c r="BE390" s="77"/>
    </row>
    <row r="391" spans="1:57" x14ac:dyDescent="0.25">
      <c r="A391" s="25">
        <v>3240516838</v>
      </c>
      <c r="B391">
        <v>2702914</v>
      </c>
      <c r="C391" t="s">
        <v>821</v>
      </c>
      <c r="D391" t="s">
        <v>822</v>
      </c>
      <c r="E391" t="s">
        <v>823</v>
      </c>
      <c r="F391">
        <v>7016750</v>
      </c>
      <c r="G391" t="s">
        <v>342</v>
      </c>
      <c r="H391" t="s">
        <v>824</v>
      </c>
      <c r="I391">
        <v>2034</v>
      </c>
      <c r="J391">
        <v>4</v>
      </c>
      <c r="K391" t="s">
        <v>344</v>
      </c>
      <c r="L391" t="s">
        <v>345</v>
      </c>
      <c r="M391">
        <v>2034</v>
      </c>
      <c r="N391">
        <v>7108</v>
      </c>
      <c r="O391" t="s">
        <v>16928</v>
      </c>
      <c r="P391" t="s">
        <v>655</v>
      </c>
      <c r="Q391">
        <v>340275896</v>
      </c>
      <c r="R391">
        <v>1103452</v>
      </c>
      <c r="S391" t="s">
        <v>583</v>
      </c>
      <c r="T391" t="s">
        <v>342</v>
      </c>
      <c r="U391" t="s">
        <v>342</v>
      </c>
      <c r="V391" t="s">
        <v>348</v>
      </c>
      <c r="W391">
        <v>1</v>
      </c>
      <c r="X391" t="s">
        <v>733</v>
      </c>
      <c r="Y391">
        <v>340275896</v>
      </c>
      <c r="Z391">
        <v>45321</v>
      </c>
      <c r="AA391">
        <v>815.9</v>
      </c>
      <c r="AB391" s="58">
        <v>2</v>
      </c>
      <c r="AC391">
        <v>0</v>
      </c>
      <c r="AD391">
        <v>815.9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4407.3999999999996</v>
      </c>
      <c r="AN391">
        <v>0</v>
      </c>
      <c r="AO391">
        <v>2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Y391" t="str">
        <f t="shared" si="66"/>
        <v>xxxx</v>
      </c>
      <c r="BA391" s="77"/>
      <c r="BB391" s="77">
        <v>3</v>
      </c>
      <c r="BC391" s="77"/>
      <c r="BD391" s="77"/>
      <c r="BE391" s="77"/>
    </row>
    <row r="392" spans="1:57" x14ac:dyDescent="0.25">
      <c r="A392" s="25">
        <v>3240516839</v>
      </c>
      <c r="B392">
        <v>2702914</v>
      </c>
      <c r="C392" t="s">
        <v>821</v>
      </c>
      <c r="D392" t="s">
        <v>822</v>
      </c>
      <c r="E392" t="s">
        <v>823</v>
      </c>
      <c r="F392">
        <v>7016751</v>
      </c>
      <c r="G392" t="s">
        <v>342</v>
      </c>
      <c r="H392" t="s">
        <v>824</v>
      </c>
      <c r="I392">
        <v>1504</v>
      </c>
      <c r="J392">
        <v>4</v>
      </c>
      <c r="K392" t="s">
        <v>344</v>
      </c>
      <c r="L392" t="s">
        <v>345</v>
      </c>
      <c r="M392">
        <v>1504</v>
      </c>
      <c r="N392">
        <v>7108</v>
      </c>
      <c r="O392" t="s">
        <v>16928</v>
      </c>
      <c r="P392" t="s">
        <v>655</v>
      </c>
      <c r="Q392">
        <v>140206110</v>
      </c>
      <c r="R392">
        <v>1119467</v>
      </c>
      <c r="S392" t="s">
        <v>755</v>
      </c>
      <c r="T392" t="s">
        <v>342</v>
      </c>
      <c r="U392" t="s">
        <v>342</v>
      </c>
      <c r="V392" t="s">
        <v>348</v>
      </c>
      <c r="W392">
        <v>1</v>
      </c>
      <c r="X392" t="s">
        <v>820</v>
      </c>
      <c r="Y392">
        <v>140206110</v>
      </c>
      <c r="Z392">
        <v>45321</v>
      </c>
      <c r="AA392">
        <v>208</v>
      </c>
      <c r="AB392" s="58">
        <v>1</v>
      </c>
      <c r="AC392">
        <v>0</v>
      </c>
      <c r="AD392">
        <v>208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690.56</v>
      </c>
      <c r="AN392">
        <v>0</v>
      </c>
      <c r="AO392">
        <v>1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Y392" t="str">
        <f t="shared" si="66"/>
        <v>xxxx</v>
      </c>
      <c r="BA392" s="77"/>
      <c r="BB392" s="77">
        <v>1</v>
      </c>
      <c r="BC392" s="77"/>
      <c r="BD392" s="77"/>
      <c r="BE392" s="77"/>
    </row>
    <row r="393" spans="1:57" x14ac:dyDescent="0.25">
      <c r="A393" s="25">
        <v>3240516946</v>
      </c>
      <c r="B393">
        <v>2702920</v>
      </c>
      <c r="C393" t="s">
        <v>651</v>
      </c>
      <c r="D393" t="s">
        <v>652</v>
      </c>
      <c r="E393" t="s">
        <v>653</v>
      </c>
      <c r="F393">
        <v>7016729</v>
      </c>
      <c r="G393" t="s">
        <v>342</v>
      </c>
      <c r="H393" t="s">
        <v>654</v>
      </c>
      <c r="I393">
        <v>2032</v>
      </c>
      <c r="J393">
        <v>4</v>
      </c>
      <c r="K393" t="s">
        <v>344</v>
      </c>
      <c r="L393" t="s">
        <v>345</v>
      </c>
      <c r="M393">
        <v>2032</v>
      </c>
      <c r="N393">
        <v>7108</v>
      </c>
      <c r="O393" t="s">
        <v>16928</v>
      </c>
      <c r="P393" t="s">
        <v>655</v>
      </c>
      <c r="Q393">
        <v>320207510</v>
      </c>
      <c r="R393">
        <v>1111154</v>
      </c>
      <c r="S393" t="s">
        <v>810</v>
      </c>
      <c r="T393" t="s">
        <v>342</v>
      </c>
      <c r="U393" t="s">
        <v>342</v>
      </c>
      <c r="V393" t="s">
        <v>348</v>
      </c>
      <c r="W393">
        <v>1</v>
      </c>
      <c r="X393" t="s">
        <v>851</v>
      </c>
      <c r="Y393">
        <v>320207510</v>
      </c>
      <c r="Z393">
        <v>45321</v>
      </c>
      <c r="AA393">
        <v>2228.8000000000002</v>
      </c>
      <c r="AB393" s="58">
        <v>4</v>
      </c>
      <c r="AC393">
        <v>0</v>
      </c>
      <c r="AD393">
        <v>2228.8000000000002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7640.7</v>
      </c>
      <c r="AN393">
        <v>0</v>
      </c>
      <c r="AO393">
        <v>4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Y393" t="str">
        <f t="shared" si="66"/>
        <v>xxxx</v>
      </c>
      <c r="BA393" s="77"/>
      <c r="BB393" s="77">
        <v>6</v>
      </c>
      <c r="BC393" s="77"/>
      <c r="BD393" s="77"/>
      <c r="BE393" s="77"/>
    </row>
    <row r="394" spans="1:57" x14ac:dyDescent="0.25">
      <c r="A394" s="25">
        <v>3240516945</v>
      </c>
      <c r="B394">
        <v>2702920</v>
      </c>
      <c r="C394" t="s">
        <v>651</v>
      </c>
      <c r="D394" t="s">
        <v>652</v>
      </c>
      <c r="E394" t="s">
        <v>653</v>
      </c>
      <c r="F394">
        <v>7016727</v>
      </c>
      <c r="G394" t="s">
        <v>342</v>
      </c>
      <c r="H394" t="s">
        <v>654</v>
      </c>
      <c r="I394">
        <v>2033</v>
      </c>
      <c r="J394">
        <v>4</v>
      </c>
      <c r="K394" t="s">
        <v>344</v>
      </c>
      <c r="L394" t="s">
        <v>345</v>
      </c>
      <c r="M394">
        <v>2033</v>
      </c>
      <c r="N394">
        <v>7108</v>
      </c>
      <c r="O394" t="s">
        <v>16928</v>
      </c>
      <c r="P394" t="s">
        <v>655</v>
      </c>
      <c r="Q394">
        <v>330163587</v>
      </c>
      <c r="R394">
        <v>1104384</v>
      </c>
      <c r="S394" t="s">
        <v>626</v>
      </c>
      <c r="T394" t="s">
        <v>342</v>
      </c>
      <c r="U394" t="s">
        <v>342</v>
      </c>
      <c r="V394" t="s">
        <v>348</v>
      </c>
      <c r="W394">
        <v>1</v>
      </c>
      <c r="X394" t="s">
        <v>827</v>
      </c>
      <c r="Y394">
        <v>330163587</v>
      </c>
      <c r="Z394">
        <v>45321</v>
      </c>
      <c r="AA394">
        <v>5467</v>
      </c>
      <c r="AB394" s="58">
        <v>7</v>
      </c>
      <c r="AC394">
        <v>0</v>
      </c>
      <c r="AD394">
        <v>5467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20056.8</v>
      </c>
      <c r="AN394">
        <v>0</v>
      </c>
      <c r="AO394">
        <v>7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Y394" t="str">
        <f t="shared" si="66"/>
        <v>xxxx</v>
      </c>
      <c r="BA394" s="77"/>
      <c r="BB394" s="77">
        <v>14</v>
      </c>
      <c r="BC394" s="77"/>
      <c r="BD394" s="77"/>
      <c r="BE394" s="77"/>
    </row>
    <row r="395" spans="1:57" x14ac:dyDescent="0.25">
      <c r="A395" s="25">
        <v>3240516947</v>
      </c>
      <c r="B395">
        <v>2702920</v>
      </c>
      <c r="C395" t="s">
        <v>651</v>
      </c>
      <c r="D395" t="s">
        <v>652</v>
      </c>
      <c r="E395" t="s">
        <v>653</v>
      </c>
      <c r="F395">
        <v>7016730</v>
      </c>
      <c r="G395" t="s">
        <v>342</v>
      </c>
      <c r="H395" t="s">
        <v>654</v>
      </c>
      <c r="I395">
        <v>2121</v>
      </c>
      <c r="J395" t="s">
        <v>358</v>
      </c>
      <c r="K395" t="s">
        <v>342</v>
      </c>
      <c r="L395" t="s">
        <v>345</v>
      </c>
      <c r="M395">
        <v>2121</v>
      </c>
      <c r="N395">
        <v>7108</v>
      </c>
      <c r="O395" t="s">
        <v>16928</v>
      </c>
      <c r="P395" t="s">
        <v>655</v>
      </c>
      <c r="Q395">
        <v>410400802</v>
      </c>
      <c r="R395">
        <v>1115160</v>
      </c>
      <c r="S395" t="s">
        <v>400</v>
      </c>
      <c r="T395" t="s">
        <v>342</v>
      </c>
      <c r="U395" t="s">
        <v>342</v>
      </c>
      <c r="V395" t="s">
        <v>348</v>
      </c>
      <c r="W395">
        <v>1</v>
      </c>
      <c r="X395" t="s">
        <v>828</v>
      </c>
      <c r="Y395">
        <v>410400802</v>
      </c>
      <c r="Z395">
        <v>45321</v>
      </c>
      <c r="AA395">
        <v>2182</v>
      </c>
      <c r="AB395" s="58">
        <v>6</v>
      </c>
      <c r="AC395">
        <v>392</v>
      </c>
      <c r="AD395">
        <v>1790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14167.2</v>
      </c>
      <c r="AN395">
        <v>0</v>
      </c>
      <c r="AO395">
        <v>6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Y395" t="str">
        <f t="shared" si="66"/>
        <v>xxxx</v>
      </c>
      <c r="BA395" s="77"/>
      <c r="BB395" s="77">
        <v>6</v>
      </c>
      <c r="BC395" s="77"/>
      <c r="BD395" s="77"/>
      <c r="BE395" s="77"/>
    </row>
    <row r="396" spans="1:57" x14ac:dyDescent="0.25">
      <c r="A396" s="25">
        <v>3240516948</v>
      </c>
      <c r="B396">
        <v>2702920</v>
      </c>
      <c r="C396" t="s">
        <v>651</v>
      </c>
      <c r="D396" t="s">
        <v>652</v>
      </c>
      <c r="E396" t="s">
        <v>653</v>
      </c>
      <c r="F396">
        <v>7016721</v>
      </c>
      <c r="G396" t="s">
        <v>342</v>
      </c>
      <c r="H396" t="s">
        <v>654</v>
      </c>
      <c r="I396">
        <v>1504</v>
      </c>
      <c r="J396" t="s">
        <v>368</v>
      </c>
      <c r="K396" t="s">
        <v>342</v>
      </c>
      <c r="L396" t="s">
        <v>345</v>
      </c>
      <c r="M396">
        <v>1504</v>
      </c>
      <c r="N396">
        <v>7108</v>
      </c>
      <c r="O396" t="s">
        <v>16928</v>
      </c>
      <c r="P396" t="s">
        <v>655</v>
      </c>
      <c r="Q396" t="s">
        <v>342</v>
      </c>
      <c r="R396" t="s">
        <v>342</v>
      </c>
      <c r="S396" t="s">
        <v>342</v>
      </c>
      <c r="T396" t="s">
        <v>342</v>
      </c>
      <c r="U396" t="s">
        <v>342</v>
      </c>
      <c r="V396" t="s">
        <v>348</v>
      </c>
      <c r="W396">
        <v>1</v>
      </c>
      <c r="X396" t="s">
        <v>1165</v>
      </c>
      <c r="Y396">
        <v>140206148</v>
      </c>
      <c r="Z396">
        <v>45321</v>
      </c>
      <c r="AA396">
        <v>16708.599999999999</v>
      </c>
      <c r="AB396" s="58">
        <v>27</v>
      </c>
      <c r="AC396">
        <v>0</v>
      </c>
      <c r="AD396">
        <v>16708.599999999999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68763.199999999997</v>
      </c>
      <c r="AN396">
        <v>0</v>
      </c>
      <c r="AO396">
        <v>27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Y396" t="str">
        <f t="shared" si="66"/>
        <v>xxxx</v>
      </c>
      <c r="BA396" s="77"/>
      <c r="BB396" s="77">
        <v>42</v>
      </c>
      <c r="BC396" s="77"/>
      <c r="BD396" s="77"/>
      <c r="BE396" s="77"/>
    </row>
    <row r="397" spans="1:57" x14ac:dyDescent="0.25">
      <c r="A397" s="25">
        <v>3240516244</v>
      </c>
      <c r="B397">
        <v>2702920</v>
      </c>
      <c r="C397" t="s">
        <v>651</v>
      </c>
      <c r="D397" t="s">
        <v>652</v>
      </c>
      <c r="E397" t="s">
        <v>653</v>
      </c>
      <c r="F397">
        <v>7016728</v>
      </c>
      <c r="G397" t="s">
        <v>342</v>
      </c>
      <c r="H397" t="s">
        <v>654</v>
      </c>
      <c r="I397">
        <v>2032</v>
      </c>
      <c r="J397" t="s">
        <v>632</v>
      </c>
      <c r="K397" t="s">
        <v>342</v>
      </c>
      <c r="L397" t="s">
        <v>345</v>
      </c>
      <c r="M397">
        <v>2032</v>
      </c>
      <c r="N397">
        <v>7108</v>
      </c>
      <c r="O397" t="s">
        <v>16928</v>
      </c>
      <c r="P397" t="s">
        <v>655</v>
      </c>
      <c r="Q397" t="s">
        <v>342</v>
      </c>
      <c r="R397" t="s">
        <v>342</v>
      </c>
      <c r="S397" t="s">
        <v>342</v>
      </c>
      <c r="T397" t="s">
        <v>342</v>
      </c>
      <c r="U397" t="s">
        <v>342</v>
      </c>
      <c r="V397" t="s">
        <v>348</v>
      </c>
      <c r="W397">
        <v>1</v>
      </c>
      <c r="X397" t="s">
        <v>1163</v>
      </c>
      <c r="Y397">
        <v>320207545</v>
      </c>
      <c r="Z397">
        <v>45321</v>
      </c>
      <c r="AA397">
        <v>12534.936</v>
      </c>
      <c r="AB397" s="58">
        <v>26</v>
      </c>
      <c r="AC397">
        <v>0</v>
      </c>
      <c r="AD397">
        <v>12534.936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68698.27</v>
      </c>
      <c r="AN397">
        <v>0</v>
      </c>
      <c r="AO397">
        <v>26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Y397" t="str">
        <f t="shared" si="66"/>
        <v>xxxx</v>
      </c>
      <c r="BA397" s="77"/>
      <c r="BB397" s="77">
        <v>32</v>
      </c>
      <c r="BC397" s="77"/>
      <c r="BD397" s="77"/>
      <c r="BE397" s="77"/>
    </row>
    <row r="398" spans="1:57" x14ac:dyDescent="0.25">
      <c r="A398" s="25">
        <v>3240516247</v>
      </c>
      <c r="B398">
        <v>2702920</v>
      </c>
      <c r="C398" t="s">
        <v>651</v>
      </c>
      <c r="D398" t="s">
        <v>652</v>
      </c>
      <c r="E398" t="s">
        <v>653</v>
      </c>
      <c r="F398">
        <v>7016726</v>
      </c>
      <c r="G398" t="s">
        <v>342</v>
      </c>
      <c r="H398" t="s">
        <v>654</v>
      </c>
      <c r="I398">
        <v>2034</v>
      </c>
      <c r="J398">
        <v>4</v>
      </c>
      <c r="K398" t="s">
        <v>344</v>
      </c>
      <c r="L398" t="s">
        <v>345</v>
      </c>
      <c r="M398">
        <v>2034</v>
      </c>
      <c r="N398">
        <v>7108</v>
      </c>
      <c r="O398" t="s">
        <v>16928</v>
      </c>
      <c r="P398" t="s">
        <v>655</v>
      </c>
      <c r="Q398">
        <v>340275896</v>
      </c>
      <c r="R398">
        <v>1103452</v>
      </c>
      <c r="S398" t="s">
        <v>583</v>
      </c>
      <c r="T398" t="s">
        <v>342</v>
      </c>
      <c r="U398" t="s">
        <v>342</v>
      </c>
      <c r="V398" t="s">
        <v>348</v>
      </c>
      <c r="W398">
        <v>1</v>
      </c>
      <c r="X398" t="s">
        <v>825</v>
      </c>
      <c r="Y398">
        <v>340275896</v>
      </c>
      <c r="Z398">
        <v>45321</v>
      </c>
      <c r="AA398">
        <v>2571.5100000000002</v>
      </c>
      <c r="AB398" s="58">
        <v>5</v>
      </c>
      <c r="AC398">
        <v>0</v>
      </c>
      <c r="AD398">
        <v>2571.5100000000002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15080.8</v>
      </c>
      <c r="AN398">
        <v>0</v>
      </c>
      <c r="AO398">
        <v>5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Y398" t="str">
        <f t="shared" si="66"/>
        <v>xxxx</v>
      </c>
      <c r="BA398" s="77"/>
      <c r="BB398" s="77">
        <v>7</v>
      </c>
      <c r="BC398" s="77"/>
      <c r="BD398" s="77"/>
      <c r="BE398" s="77"/>
    </row>
    <row r="399" spans="1:57" x14ac:dyDescent="0.25">
      <c r="A399" s="25">
        <v>3240516256</v>
      </c>
      <c r="B399">
        <v>2702920</v>
      </c>
      <c r="C399" t="s">
        <v>651</v>
      </c>
      <c r="D399" t="s">
        <v>652</v>
      </c>
      <c r="E399" t="s">
        <v>653</v>
      </c>
      <c r="F399">
        <v>7016724</v>
      </c>
      <c r="G399" t="s">
        <v>342</v>
      </c>
      <c r="H399" t="s">
        <v>654</v>
      </c>
      <c r="I399">
        <v>1505</v>
      </c>
      <c r="J399">
        <v>4</v>
      </c>
      <c r="K399" t="s">
        <v>344</v>
      </c>
      <c r="L399" t="s">
        <v>345</v>
      </c>
      <c r="M399">
        <v>1505</v>
      </c>
      <c r="N399">
        <v>7108</v>
      </c>
      <c r="O399" t="s">
        <v>16928</v>
      </c>
      <c r="P399" t="s">
        <v>655</v>
      </c>
      <c r="Q399">
        <v>160175895</v>
      </c>
      <c r="R399">
        <v>1117398</v>
      </c>
      <c r="S399" t="s">
        <v>589</v>
      </c>
      <c r="T399" t="s">
        <v>342</v>
      </c>
      <c r="U399" t="s">
        <v>342</v>
      </c>
      <c r="V399" t="s">
        <v>348</v>
      </c>
      <c r="W399">
        <v>1</v>
      </c>
      <c r="X399" t="s">
        <v>826</v>
      </c>
      <c r="Y399">
        <v>160175895</v>
      </c>
      <c r="Z399">
        <v>45321</v>
      </c>
      <c r="AA399">
        <v>5939.38</v>
      </c>
      <c r="AB399" s="58">
        <v>12</v>
      </c>
      <c r="AC399">
        <v>0</v>
      </c>
      <c r="AD399">
        <v>5939.38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25660.799999999999</v>
      </c>
      <c r="AN399">
        <v>0</v>
      </c>
      <c r="AO399">
        <v>12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Y399" t="str">
        <f t="shared" si="66"/>
        <v>xxxx</v>
      </c>
      <c r="BA399" s="77"/>
      <c r="BB399" s="77">
        <v>15</v>
      </c>
      <c r="BC399" s="77"/>
      <c r="BD399" s="77"/>
      <c r="BE399" s="77"/>
    </row>
    <row r="400" spans="1:57" x14ac:dyDescent="0.25">
      <c r="A400" s="25">
        <v>3240516252</v>
      </c>
      <c r="B400">
        <v>2702920</v>
      </c>
      <c r="C400" t="s">
        <v>651</v>
      </c>
      <c r="D400" t="s">
        <v>652</v>
      </c>
      <c r="E400" t="s">
        <v>653</v>
      </c>
      <c r="F400">
        <v>7016722</v>
      </c>
      <c r="G400" t="s">
        <v>342</v>
      </c>
      <c r="H400" t="s">
        <v>654</v>
      </c>
      <c r="I400">
        <v>1504</v>
      </c>
      <c r="J400">
        <v>4</v>
      </c>
      <c r="K400" t="s">
        <v>344</v>
      </c>
      <c r="L400" t="s">
        <v>345</v>
      </c>
      <c r="M400">
        <v>1504</v>
      </c>
      <c r="N400">
        <v>7108</v>
      </c>
      <c r="O400" t="s">
        <v>16928</v>
      </c>
      <c r="P400" t="s">
        <v>655</v>
      </c>
      <c r="Q400">
        <v>140206110</v>
      </c>
      <c r="R400">
        <v>1119467</v>
      </c>
      <c r="S400" t="s">
        <v>755</v>
      </c>
      <c r="T400" t="s">
        <v>342</v>
      </c>
      <c r="U400" t="s">
        <v>342</v>
      </c>
      <c r="V400" t="s">
        <v>348</v>
      </c>
      <c r="W400">
        <v>1</v>
      </c>
      <c r="X400" t="s">
        <v>825</v>
      </c>
      <c r="Y400">
        <v>140206110</v>
      </c>
      <c r="Z400">
        <v>45321</v>
      </c>
      <c r="AA400">
        <v>4060</v>
      </c>
      <c r="AB400" s="58">
        <v>5</v>
      </c>
      <c r="AC400">
        <v>0</v>
      </c>
      <c r="AD400">
        <v>4060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13479.2</v>
      </c>
      <c r="AN400">
        <v>0</v>
      </c>
      <c r="AO400">
        <v>5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Y400" t="str">
        <f t="shared" si="66"/>
        <v>xxxx</v>
      </c>
      <c r="BA400" s="77"/>
      <c r="BB400" s="77">
        <v>11</v>
      </c>
      <c r="BC400" s="77"/>
      <c r="BD400" s="77"/>
      <c r="BE400" s="77"/>
    </row>
    <row r="401" spans="1:57" x14ac:dyDescent="0.25">
      <c r="A401" s="25">
        <v>3240516248</v>
      </c>
      <c r="B401">
        <v>2702920</v>
      </c>
      <c r="C401" t="s">
        <v>651</v>
      </c>
      <c r="D401" t="s">
        <v>652</v>
      </c>
      <c r="E401" t="s">
        <v>653</v>
      </c>
      <c r="F401">
        <v>7016732</v>
      </c>
      <c r="G401" t="s">
        <v>342</v>
      </c>
      <c r="H401" t="s">
        <v>654</v>
      </c>
      <c r="I401">
        <v>1504</v>
      </c>
      <c r="J401">
        <v>4</v>
      </c>
      <c r="K401" t="s">
        <v>344</v>
      </c>
      <c r="L401" t="s">
        <v>345</v>
      </c>
      <c r="M401">
        <v>1504</v>
      </c>
      <c r="N401">
        <v>7108</v>
      </c>
      <c r="O401" t="s">
        <v>16928</v>
      </c>
      <c r="P401" t="s">
        <v>655</v>
      </c>
      <c r="Q401">
        <v>140206110</v>
      </c>
      <c r="R401">
        <v>1119467</v>
      </c>
      <c r="S401" t="s">
        <v>755</v>
      </c>
      <c r="T401" t="s">
        <v>342</v>
      </c>
      <c r="U401" t="s">
        <v>342</v>
      </c>
      <c r="V401" t="s">
        <v>348</v>
      </c>
      <c r="W401">
        <v>1</v>
      </c>
      <c r="X401" t="s">
        <v>733</v>
      </c>
      <c r="Y401">
        <v>140206110</v>
      </c>
      <c r="Z401">
        <v>45321</v>
      </c>
      <c r="AA401">
        <v>1080</v>
      </c>
      <c r="AB401" s="58">
        <v>2</v>
      </c>
      <c r="AC401">
        <v>0</v>
      </c>
      <c r="AD401">
        <v>1080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2505.6</v>
      </c>
      <c r="AN401">
        <v>0</v>
      </c>
      <c r="AO401">
        <v>2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Y401" t="str">
        <f t="shared" si="66"/>
        <v>xxxx</v>
      </c>
      <c r="BA401" s="77"/>
      <c r="BB401" s="77">
        <v>3</v>
      </c>
      <c r="BC401" s="77"/>
      <c r="BD401" s="77"/>
      <c r="BE401" s="77"/>
    </row>
    <row r="402" spans="1:57" x14ac:dyDescent="0.25">
      <c r="A402" s="25">
        <v>3240515635</v>
      </c>
      <c r="B402">
        <v>2702921</v>
      </c>
      <c r="C402" t="s">
        <v>829</v>
      </c>
      <c r="D402" t="s">
        <v>830</v>
      </c>
      <c r="E402" t="s">
        <v>831</v>
      </c>
      <c r="F402">
        <v>7016356</v>
      </c>
      <c r="G402" t="s">
        <v>342</v>
      </c>
      <c r="H402" t="s">
        <v>654</v>
      </c>
      <c r="I402">
        <v>2033</v>
      </c>
      <c r="J402" t="s">
        <v>603</v>
      </c>
      <c r="K402" t="s">
        <v>342</v>
      </c>
      <c r="L402" t="s">
        <v>345</v>
      </c>
      <c r="M402">
        <v>2033</v>
      </c>
      <c r="N402">
        <v>7114</v>
      </c>
      <c r="O402" t="s">
        <v>16928</v>
      </c>
      <c r="P402" t="s">
        <v>655</v>
      </c>
      <c r="Q402" t="s">
        <v>342</v>
      </c>
      <c r="R402" t="s">
        <v>342</v>
      </c>
      <c r="S402" t="s">
        <v>342</v>
      </c>
      <c r="T402" t="s">
        <v>342</v>
      </c>
      <c r="U402" t="s">
        <v>342</v>
      </c>
      <c r="V402" t="s">
        <v>348</v>
      </c>
      <c r="W402">
        <v>1</v>
      </c>
      <c r="X402" t="s">
        <v>1165</v>
      </c>
      <c r="Y402">
        <v>330163600</v>
      </c>
      <c r="Z402">
        <v>45321</v>
      </c>
      <c r="AA402">
        <v>18200</v>
      </c>
      <c r="AB402" s="58">
        <v>25</v>
      </c>
      <c r="AC402">
        <v>0</v>
      </c>
      <c r="AD402">
        <v>0</v>
      </c>
      <c r="AE402">
        <v>18200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87600</v>
      </c>
      <c r="AN402">
        <v>0</v>
      </c>
      <c r="AO402">
        <v>25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Y402" t="str">
        <f t="shared" ref="AY402:AY419" si="67">IFERROR(VLOOKUP(B402,BAZA_KL,2,0),"xxxx")</f>
        <v>xxxx</v>
      </c>
      <c r="BA402" s="77"/>
      <c r="BB402" s="77">
        <v>31</v>
      </c>
      <c r="BC402" s="77"/>
      <c r="BD402" s="77"/>
      <c r="BE402" s="77"/>
    </row>
    <row r="403" spans="1:57" x14ac:dyDescent="0.25">
      <c r="A403" s="25">
        <v>3240515331</v>
      </c>
      <c r="B403">
        <v>2702921</v>
      </c>
      <c r="C403" t="s">
        <v>829</v>
      </c>
      <c r="D403" t="s">
        <v>830</v>
      </c>
      <c r="E403" t="s">
        <v>831</v>
      </c>
      <c r="F403">
        <v>7016357</v>
      </c>
      <c r="G403" t="s">
        <v>342</v>
      </c>
      <c r="H403" t="s">
        <v>654</v>
      </c>
      <c r="I403">
        <v>2033</v>
      </c>
      <c r="J403" t="s">
        <v>603</v>
      </c>
      <c r="K403" t="s">
        <v>342</v>
      </c>
      <c r="L403" t="s">
        <v>345</v>
      </c>
      <c r="M403">
        <v>2033</v>
      </c>
      <c r="N403">
        <v>7114</v>
      </c>
      <c r="O403" t="s">
        <v>16928</v>
      </c>
      <c r="P403" t="s">
        <v>655</v>
      </c>
      <c r="Q403" t="s">
        <v>342</v>
      </c>
      <c r="R403" t="s">
        <v>342</v>
      </c>
      <c r="S403" t="s">
        <v>342</v>
      </c>
      <c r="T403" t="s">
        <v>342</v>
      </c>
      <c r="U403" t="s">
        <v>342</v>
      </c>
      <c r="V403" t="s">
        <v>348</v>
      </c>
      <c r="W403">
        <v>1</v>
      </c>
      <c r="X403" t="s">
        <v>1165</v>
      </c>
      <c r="Y403">
        <v>330163599</v>
      </c>
      <c r="Z403">
        <v>45321</v>
      </c>
      <c r="AA403">
        <v>17472</v>
      </c>
      <c r="AB403" s="58">
        <v>24</v>
      </c>
      <c r="AC403">
        <v>0</v>
      </c>
      <c r="AD403">
        <v>0</v>
      </c>
      <c r="AE403">
        <v>17472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84096</v>
      </c>
      <c r="AN403">
        <v>0</v>
      </c>
      <c r="AO403">
        <v>24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Y403" t="str">
        <f t="shared" si="67"/>
        <v>xxxx</v>
      </c>
      <c r="BA403" s="77"/>
      <c r="BB403" s="77">
        <v>30</v>
      </c>
      <c r="BC403" s="77"/>
      <c r="BD403" s="77"/>
      <c r="BE403" s="77"/>
    </row>
    <row r="404" spans="1:57" x14ac:dyDescent="0.25">
      <c r="A404" s="25">
        <v>3240516822</v>
      </c>
      <c r="B404">
        <v>2702928</v>
      </c>
      <c r="C404" t="s">
        <v>832</v>
      </c>
      <c r="D404" t="s">
        <v>816</v>
      </c>
      <c r="E404" t="s">
        <v>833</v>
      </c>
      <c r="F404">
        <v>7016759</v>
      </c>
      <c r="G404" t="s">
        <v>342</v>
      </c>
      <c r="H404" t="s">
        <v>834</v>
      </c>
      <c r="I404">
        <v>2032</v>
      </c>
      <c r="J404">
        <v>4</v>
      </c>
      <c r="K404" t="s">
        <v>344</v>
      </c>
      <c r="L404" t="s">
        <v>345</v>
      </c>
      <c r="M404">
        <v>2032</v>
      </c>
      <c r="N404">
        <v>7108</v>
      </c>
      <c r="O404" t="s">
        <v>16928</v>
      </c>
      <c r="P404" t="s">
        <v>655</v>
      </c>
      <c r="Q404">
        <v>320207510</v>
      </c>
      <c r="R404">
        <v>1111154</v>
      </c>
      <c r="S404" t="s">
        <v>810</v>
      </c>
      <c r="T404" t="s">
        <v>342</v>
      </c>
      <c r="U404" t="s">
        <v>342</v>
      </c>
      <c r="V404" t="s">
        <v>348</v>
      </c>
      <c r="W404">
        <v>1</v>
      </c>
      <c r="X404" t="s">
        <v>820</v>
      </c>
      <c r="Y404">
        <v>320207510</v>
      </c>
      <c r="Z404">
        <v>45321</v>
      </c>
      <c r="AA404">
        <v>107.1</v>
      </c>
      <c r="AB404" s="58">
        <v>1</v>
      </c>
      <c r="AC404">
        <v>0</v>
      </c>
      <c r="AD404">
        <v>107.1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1071</v>
      </c>
      <c r="AN404">
        <v>0</v>
      </c>
      <c r="AO404">
        <v>1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Y404" t="str">
        <f t="shared" si="67"/>
        <v>xxxx</v>
      </c>
      <c r="BA404" s="77"/>
      <c r="BB404" s="77">
        <v>1</v>
      </c>
      <c r="BC404" s="77"/>
      <c r="BD404" s="77"/>
      <c r="BE404" s="77"/>
    </row>
    <row r="405" spans="1:57" x14ac:dyDescent="0.25">
      <c r="A405" s="25">
        <v>3240516823</v>
      </c>
      <c r="B405">
        <v>2702928</v>
      </c>
      <c r="C405" t="s">
        <v>832</v>
      </c>
      <c r="D405" t="s">
        <v>816</v>
      </c>
      <c r="E405" t="s">
        <v>833</v>
      </c>
      <c r="F405">
        <v>7016760</v>
      </c>
      <c r="G405" t="s">
        <v>342</v>
      </c>
      <c r="H405" t="s">
        <v>834</v>
      </c>
      <c r="I405">
        <v>1504</v>
      </c>
      <c r="J405">
        <v>4</v>
      </c>
      <c r="K405" t="s">
        <v>344</v>
      </c>
      <c r="L405" t="s">
        <v>345</v>
      </c>
      <c r="M405">
        <v>1504</v>
      </c>
      <c r="N405">
        <v>7108</v>
      </c>
      <c r="O405" t="s">
        <v>16928</v>
      </c>
      <c r="P405" t="s">
        <v>655</v>
      </c>
      <c r="Q405">
        <v>140206110</v>
      </c>
      <c r="R405">
        <v>1119467</v>
      </c>
      <c r="S405" t="s">
        <v>755</v>
      </c>
      <c r="T405" t="s">
        <v>342</v>
      </c>
      <c r="U405" t="s">
        <v>342</v>
      </c>
      <c r="V405" t="s">
        <v>348</v>
      </c>
      <c r="W405">
        <v>1</v>
      </c>
      <c r="X405" t="s">
        <v>820</v>
      </c>
      <c r="Y405">
        <v>140206110</v>
      </c>
      <c r="Z405">
        <v>45321</v>
      </c>
      <c r="AA405">
        <v>78.75</v>
      </c>
      <c r="AB405" s="58">
        <v>1</v>
      </c>
      <c r="AC405">
        <v>0</v>
      </c>
      <c r="AD405">
        <v>78.75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182.7</v>
      </c>
      <c r="AN405">
        <v>0</v>
      </c>
      <c r="AO405">
        <v>1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Y405" t="str">
        <f t="shared" si="67"/>
        <v>xxxx</v>
      </c>
      <c r="BA405" s="77"/>
      <c r="BB405" s="77">
        <v>1</v>
      </c>
      <c r="BC405" s="77"/>
      <c r="BD405" s="77"/>
      <c r="BE405" s="77"/>
    </row>
    <row r="406" spans="1:57" x14ac:dyDescent="0.25">
      <c r="A406" s="25">
        <v>3240516824</v>
      </c>
      <c r="B406">
        <v>2702928</v>
      </c>
      <c r="C406" t="s">
        <v>832</v>
      </c>
      <c r="D406" t="s">
        <v>816</v>
      </c>
      <c r="E406" t="s">
        <v>833</v>
      </c>
      <c r="F406">
        <v>7016761</v>
      </c>
      <c r="G406" t="s">
        <v>342</v>
      </c>
      <c r="H406" t="s">
        <v>834</v>
      </c>
      <c r="I406">
        <v>1504</v>
      </c>
      <c r="J406">
        <v>4</v>
      </c>
      <c r="K406" t="s">
        <v>344</v>
      </c>
      <c r="L406" t="s">
        <v>345</v>
      </c>
      <c r="M406">
        <v>1504</v>
      </c>
      <c r="N406">
        <v>7108</v>
      </c>
      <c r="O406" t="s">
        <v>16928</v>
      </c>
      <c r="P406" t="s">
        <v>655</v>
      </c>
      <c r="Q406">
        <v>140206110</v>
      </c>
      <c r="R406">
        <v>1119467</v>
      </c>
      <c r="S406" t="s">
        <v>755</v>
      </c>
      <c r="T406" t="s">
        <v>342</v>
      </c>
      <c r="U406" t="s">
        <v>342</v>
      </c>
      <c r="V406" t="s">
        <v>348</v>
      </c>
      <c r="W406">
        <v>1</v>
      </c>
      <c r="X406" t="s">
        <v>820</v>
      </c>
      <c r="Y406">
        <v>140206110</v>
      </c>
      <c r="Z406">
        <v>45321</v>
      </c>
      <c r="AA406">
        <v>448</v>
      </c>
      <c r="AB406" s="58">
        <v>1</v>
      </c>
      <c r="AC406">
        <v>0</v>
      </c>
      <c r="AD406">
        <v>448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1258.56</v>
      </c>
      <c r="AN406">
        <v>0</v>
      </c>
      <c r="AO406">
        <v>1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Y406" t="str">
        <f t="shared" si="67"/>
        <v>xxxx</v>
      </c>
      <c r="BA406" s="77"/>
      <c r="BB406" s="77">
        <v>2</v>
      </c>
      <c r="BC406" s="77"/>
      <c r="BD406" s="77"/>
      <c r="BE406" s="77"/>
    </row>
    <row r="407" spans="1:57" x14ac:dyDescent="0.25">
      <c r="A407" s="25">
        <v>3240517524</v>
      </c>
      <c r="B407">
        <v>2702930</v>
      </c>
      <c r="C407" t="s">
        <v>835</v>
      </c>
      <c r="D407" t="s">
        <v>836</v>
      </c>
      <c r="E407" t="s">
        <v>837</v>
      </c>
      <c r="F407">
        <v>7016805</v>
      </c>
      <c r="G407" t="s">
        <v>342</v>
      </c>
      <c r="H407" t="s">
        <v>838</v>
      </c>
      <c r="I407">
        <v>3063</v>
      </c>
      <c r="J407" t="s">
        <v>417</v>
      </c>
      <c r="K407" t="s">
        <v>342</v>
      </c>
      <c r="L407" t="s">
        <v>345</v>
      </c>
      <c r="M407">
        <v>3063</v>
      </c>
      <c r="N407">
        <v>7112</v>
      </c>
      <c r="O407" t="s">
        <v>16928</v>
      </c>
      <c r="P407" t="s">
        <v>655</v>
      </c>
      <c r="Q407" t="s">
        <v>342</v>
      </c>
      <c r="R407" t="s">
        <v>342</v>
      </c>
      <c r="S407" t="s">
        <v>342</v>
      </c>
      <c r="T407" t="s">
        <v>342</v>
      </c>
      <c r="U407" t="s">
        <v>342</v>
      </c>
      <c r="V407" t="s">
        <v>348</v>
      </c>
      <c r="W407">
        <v>1</v>
      </c>
      <c r="X407" t="s">
        <v>757</v>
      </c>
      <c r="Y407">
        <v>630093733</v>
      </c>
      <c r="Z407">
        <v>45321</v>
      </c>
      <c r="AA407">
        <v>12180</v>
      </c>
      <c r="AB407" s="58">
        <v>17</v>
      </c>
      <c r="AC407">
        <v>12180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35883</v>
      </c>
      <c r="AN407">
        <v>0</v>
      </c>
      <c r="AO407">
        <v>17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Y407" t="str">
        <f t="shared" si="67"/>
        <v>xxxx</v>
      </c>
      <c r="BA407" s="77"/>
      <c r="BB407" s="77">
        <v>24</v>
      </c>
      <c r="BC407" s="77"/>
      <c r="BD407" s="77"/>
      <c r="BE407" s="77"/>
    </row>
    <row r="408" spans="1:57" x14ac:dyDescent="0.25">
      <c r="A408" s="25">
        <v>3240516848</v>
      </c>
      <c r="B408">
        <v>2704509</v>
      </c>
      <c r="C408" t="s">
        <v>843</v>
      </c>
      <c r="D408" t="s">
        <v>844</v>
      </c>
      <c r="E408" t="s">
        <v>845</v>
      </c>
      <c r="F408">
        <v>7016757</v>
      </c>
      <c r="G408" t="s">
        <v>342</v>
      </c>
      <c r="H408" t="s">
        <v>846</v>
      </c>
      <c r="I408">
        <v>1504</v>
      </c>
      <c r="J408">
        <v>4</v>
      </c>
      <c r="K408" t="s">
        <v>344</v>
      </c>
      <c r="L408" t="s">
        <v>345</v>
      </c>
      <c r="M408">
        <v>1504</v>
      </c>
      <c r="N408">
        <v>7108</v>
      </c>
      <c r="O408" t="s">
        <v>16928</v>
      </c>
      <c r="P408" t="s">
        <v>655</v>
      </c>
      <c r="Q408">
        <v>140206110</v>
      </c>
      <c r="R408">
        <v>1119467</v>
      </c>
      <c r="S408" t="s">
        <v>755</v>
      </c>
      <c r="T408" t="s">
        <v>342</v>
      </c>
      <c r="U408" t="s">
        <v>342</v>
      </c>
      <c r="V408" t="s">
        <v>348</v>
      </c>
      <c r="W408">
        <v>1</v>
      </c>
      <c r="X408" t="s">
        <v>820</v>
      </c>
      <c r="Y408">
        <v>140206110</v>
      </c>
      <c r="Z408">
        <v>45321</v>
      </c>
      <c r="AA408">
        <v>602</v>
      </c>
      <c r="AB408" s="58">
        <v>2</v>
      </c>
      <c r="AC408">
        <v>0</v>
      </c>
      <c r="AD408">
        <v>602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1998.56</v>
      </c>
      <c r="AN408">
        <v>0</v>
      </c>
      <c r="AO408">
        <v>2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Y408" t="str">
        <f t="shared" si="67"/>
        <v>xxxx</v>
      </c>
      <c r="BA408" s="77"/>
      <c r="BB408" s="77">
        <v>2</v>
      </c>
      <c r="BC408" s="77"/>
      <c r="BD408" s="77"/>
      <c r="BE408" s="77"/>
    </row>
    <row r="409" spans="1:57" x14ac:dyDescent="0.25">
      <c r="A409" s="25">
        <v>3240516849</v>
      </c>
      <c r="B409">
        <v>2704509</v>
      </c>
      <c r="C409" t="s">
        <v>843</v>
      </c>
      <c r="D409" t="s">
        <v>844</v>
      </c>
      <c r="E409" t="s">
        <v>845</v>
      </c>
      <c r="F409">
        <v>7016758</v>
      </c>
      <c r="G409" t="s">
        <v>342</v>
      </c>
      <c r="H409" t="s">
        <v>846</v>
      </c>
      <c r="I409">
        <v>1505</v>
      </c>
      <c r="J409">
        <v>4</v>
      </c>
      <c r="K409" t="s">
        <v>344</v>
      </c>
      <c r="L409" t="s">
        <v>345</v>
      </c>
      <c r="M409">
        <v>1505</v>
      </c>
      <c r="N409">
        <v>7108</v>
      </c>
      <c r="O409" t="s">
        <v>16928</v>
      </c>
      <c r="P409" t="s">
        <v>655</v>
      </c>
      <c r="Q409">
        <v>160175895</v>
      </c>
      <c r="R409">
        <v>1117398</v>
      </c>
      <c r="S409" t="s">
        <v>589</v>
      </c>
      <c r="T409" t="s">
        <v>342</v>
      </c>
      <c r="U409" t="s">
        <v>342</v>
      </c>
      <c r="V409" t="s">
        <v>348</v>
      </c>
      <c r="W409">
        <v>1</v>
      </c>
      <c r="X409" t="s">
        <v>820</v>
      </c>
      <c r="Y409">
        <v>160175895</v>
      </c>
      <c r="Z409">
        <v>45321</v>
      </c>
      <c r="AA409">
        <v>87.66</v>
      </c>
      <c r="AB409" s="58">
        <v>1</v>
      </c>
      <c r="AC409">
        <v>0</v>
      </c>
      <c r="AD409">
        <v>87.66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272.49</v>
      </c>
      <c r="AN409">
        <v>0</v>
      </c>
      <c r="AO409">
        <v>1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Y409" t="str">
        <f t="shared" si="67"/>
        <v>xxxx</v>
      </c>
      <c r="BA409" s="77"/>
      <c r="BB409" s="77">
        <v>1</v>
      </c>
      <c r="BC409" s="77"/>
      <c r="BD409" s="77"/>
      <c r="BE409" s="77"/>
    </row>
    <row r="410" spans="1:57" x14ac:dyDescent="0.25">
      <c r="A410" s="25">
        <v>3240516847</v>
      </c>
      <c r="B410">
        <v>2704509</v>
      </c>
      <c r="C410" t="s">
        <v>843</v>
      </c>
      <c r="D410" t="s">
        <v>844</v>
      </c>
      <c r="E410" t="s">
        <v>845</v>
      </c>
      <c r="F410">
        <v>7016756</v>
      </c>
      <c r="G410" t="s">
        <v>342</v>
      </c>
      <c r="H410" t="s">
        <v>846</v>
      </c>
      <c r="I410">
        <v>1505</v>
      </c>
      <c r="J410">
        <v>4</v>
      </c>
      <c r="K410" t="s">
        <v>344</v>
      </c>
      <c r="L410" t="s">
        <v>345</v>
      </c>
      <c r="M410">
        <v>1505</v>
      </c>
      <c r="N410">
        <v>7108</v>
      </c>
      <c r="O410" t="s">
        <v>16928</v>
      </c>
      <c r="P410" t="s">
        <v>655</v>
      </c>
      <c r="Q410">
        <v>160175895</v>
      </c>
      <c r="R410">
        <v>1117398</v>
      </c>
      <c r="S410" t="s">
        <v>589</v>
      </c>
      <c r="T410" t="s">
        <v>342</v>
      </c>
      <c r="U410" t="s">
        <v>342</v>
      </c>
      <c r="V410" t="s">
        <v>348</v>
      </c>
      <c r="W410">
        <v>1</v>
      </c>
      <c r="X410" t="s">
        <v>820</v>
      </c>
      <c r="Y410">
        <v>160175895</v>
      </c>
      <c r="Z410">
        <v>45321</v>
      </c>
      <c r="AA410">
        <v>292.07</v>
      </c>
      <c r="AB410" s="58">
        <v>1</v>
      </c>
      <c r="AC410">
        <v>0</v>
      </c>
      <c r="AD410">
        <v>292.07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1234.8</v>
      </c>
      <c r="AN410">
        <v>0</v>
      </c>
      <c r="AO410">
        <v>1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Y410" t="str">
        <f t="shared" si="67"/>
        <v>xxxx</v>
      </c>
      <c r="BA410" s="77"/>
      <c r="BB410" s="77">
        <v>1</v>
      </c>
      <c r="BC410" s="77"/>
      <c r="BD410" s="77"/>
      <c r="BE410" s="77"/>
    </row>
    <row r="411" spans="1:57" x14ac:dyDescent="0.25">
      <c r="A411" s="25">
        <v>3240516846</v>
      </c>
      <c r="B411">
        <v>2704509</v>
      </c>
      <c r="C411" t="s">
        <v>843</v>
      </c>
      <c r="D411" t="s">
        <v>844</v>
      </c>
      <c r="E411" t="s">
        <v>845</v>
      </c>
      <c r="F411">
        <v>7016755</v>
      </c>
      <c r="G411" t="s">
        <v>342</v>
      </c>
      <c r="H411" t="s">
        <v>846</v>
      </c>
      <c r="I411">
        <v>2032</v>
      </c>
      <c r="J411">
        <v>4</v>
      </c>
      <c r="K411" t="s">
        <v>344</v>
      </c>
      <c r="L411" t="s">
        <v>345</v>
      </c>
      <c r="M411">
        <v>2032</v>
      </c>
      <c r="N411">
        <v>7108</v>
      </c>
      <c r="O411" t="s">
        <v>16928</v>
      </c>
      <c r="P411" t="s">
        <v>655</v>
      </c>
      <c r="Q411">
        <v>320207510</v>
      </c>
      <c r="R411">
        <v>1111154</v>
      </c>
      <c r="S411" t="s">
        <v>810</v>
      </c>
      <c r="T411" t="s">
        <v>342</v>
      </c>
      <c r="U411" t="s">
        <v>342</v>
      </c>
      <c r="V411" t="s">
        <v>348</v>
      </c>
      <c r="W411">
        <v>1</v>
      </c>
      <c r="X411" t="s">
        <v>820</v>
      </c>
      <c r="Y411">
        <v>320207510</v>
      </c>
      <c r="Z411">
        <v>45321</v>
      </c>
      <c r="AA411">
        <v>154.58000000000001</v>
      </c>
      <c r="AB411" s="58">
        <v>1</v>
      </c>
      <c r="AC411">
        <v>0</v>
      </c>
      <c r="AD411">
        <v>154.58000000000001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972.44</v>
      </c>
      <c r="AN411">
        <v>0</v>
      </c>
      <c r="AO411">
        <v>1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Y411" t="str">
        <f t="shared" si="67"/>
        <v>xxxx</v>
      </c>
      <c r="BA411" s="77"/>
      <c r="BB411" s="77">
        <v>1</v>
      </c>
      <c r="BC411" s="77"/>
      <c r="BD411" s="77"/>
      <c r="BE411" s="77"/>
    </row>
    <row r="412" spans="1:57" x14ac:dyDescent="0.25">
      <c r="A412" s="25">
        <v>3240516845</v>
      </c>
      <c r="B412">
        <v>2704509</v>
      </c>
      <c r="C412" t="s">
        <v>843</v>
      </c>
      <c r="D412" t="s">
        <v>844</v>
      </c>
      <c r="E412" t="s">
        <v>845</v>
      </c>
      <c r="F412">
        <v>7016754</v>
      </c>
      <c r="G412" t="s">
        <v>342</v>
      </c>
      <c r="H412" t="s">
        <v>846</v>
      </c>
      <c r="I412">
        <v>2121</v>
      </c>
      <c r="J412" t="s">
        <v>358</v>
      </c>
      <c r="K412" t="s">
        <v>342</v>
      </c>
      <c r="L412" t="s">
        <v>345</v>
      </c>
      <c r="M412">
        <v>2121</v>
      </c>
      <c r="N412">
        <v>7108</v>
      </c>
      <c r="O412" t="s">
        <v>16928</v>
      </c>
      <c r="P412" t="s">
        <v>655</v>
      </c>
      <c r="Q412">
        <v>410400802</v>
      </c>
      <c r="R412">
        <v>1115160</v>
      </c>
      <c r="S412" t="s">
        <v>400</v>
      </c>
      <c r="T412" t="s">
        <v>342</v>
      </c>
      <c r="U412" t="s">
        <v>342</v>
      </c>
      <c r="V412" t="s">
        <v>348</v>
      </c>
      <c r="W412">
        <v>1</v>
      </c>
      <c r="X412" t="s">
        <v>820</v>
      </c>
      <c r="Y412">
        <v>410400802</v>
      </c>
      <c r="Z412">
        <v>45321</v>
      </c>
      <c r="AA412">
        <v>98.29</v>
      </c>
      <c r="AB412" s="58">
        <v>1</v>
      </c>
      <c r="AC412">
        <v>0</v>
      </c>
      <c r="AD412">
        <v>98.29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498</v>
      </c>
      <c r="AN412">
        <v>0</v>
      </c>
      <c r="AO412">
        <v>1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Y412" t="str">
        <f t="shared" si="67"/>
        <v>xxxx</v>
      </c>
      <c r="BA412" s="77"/>
      <c r="BB412" s="77">
        <v>1</v>
      </c>
      <c r="BC412" s="77"/>
      <c r="BD412" s="77"/>
      <c r="BE412" s="77"/>
    </row>
    <row r="413" spans="1:57" x14ac:dyDescent="0.25">
      <c r="A413" s="25">
        <v>3240517004</v>
      </c>
      <c r="B413">
        <v>2704509</v>
      </c>
      <c r="C413" t="s">
        <v>843</v>
      </c>
      <c r="D413" t="s">
        <v>844</v>
      </c>
      <c r="E413" t="s">
        <v>845</v>
      </c>
      <c r="F413">
        <v>7016752</v>
      </c>
      <c r="G413" t="s">
        <v>342</v>
      </c>
      <c r="H413" t="s">
        <v>846</v>
      </c>
      <c r="I413">
        <v>1505</v>
      </c>
      <c r="J413">
        <v>4</v>
      </c>
      <c r="K413" t="s">
        <v>344</v>
      </c>
      <c r="L413" t="s">
        <v>345</v>
      </c>
      <c r="M413">
        <v>1505</v>
      </c>
      <c r="N413">
        <v>7108</v>
      </c>
      <c r="O413" t="s">
        <v>16928</v>
      </c>
      <c r="P413" t="s">
        <v>655</v>
      </c>
      <c r="Q413">
        <v>160175895</v>
      </c>
      <c r="R413">
        <v>1117398</v>
      </c>
      <c r="S413" t="s">
        <v>589</v>
      </c>
      <c r="T413" t="s">
        <v>342</v>
      </c>
      <c r="U413" t="s">
        <v>342</v>
      </c>
      <c r="V413" t="s">
        <v>348</v>
      </c>
      <c r="W413">
        <v>1</v>
      </c>
      <c r="X413" t="s">
        <v>820</v>
      </c>
      <c r="Y413">
        <v>160175895</v>
      </c>
      <c r="Z413">
        <v>45321</v>
      </c>
      <c r="AA413">
        <v>282.3</v>
      </c>
      <c r="AB413" s="58">
        <v>1</v>
      </c>
      <c r="AC413">
        <v>0</v>
      </c>
      <c r="AD413">
        <v>282.3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1238.93</v>
      </c>
      <c r="AN413">
        <v>0</v>
      </c>
      <c r="AO413">
        <v>1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Y413" t="str">
        <f t="shared" si="67"/>
        <v>xxxx</v>
      </c>
      <c r="BA413" s="77"/>
      <c r="BB413" s="77">
        <v>1</v>
      </c>
      <c r="BC413" s="77"/>
      <c r="BD413" s="77"/>
      <c r="BE413" s="77"/>
    </row>
    <row r="414" spans="1:57" x14ac:dyDescent="0.25">
      <c r="A414" s="25">
        <v>3240516844</v>
      </c>
      <c r="B414">
        <v>2704509</v>
      </c>
      <c r="C414" t="s">
        <v>843</v>
      </c>
      <c r="D414" t="s">
        <v>844</v>
      </c>
      <c r="E414" t="s">
        <v>845</v>
      </c>
      <c r="F414">
        <v>7016753</v>
      </c>
      <c r="G414" t="s">
        <v>342</v>
      </c>
      <c r="H414" t="s">
        <v>846</v>
      </c>
      <c r="I414">
        <v>2034</v>
      </c>
      <c r="J414">
        <v>4</v>
      </c>
      <c r="K414" t="s">
        <v>344</v>
      </c>
      <c r="L414" t="s">
        <v>345</v>
      </c>
      <c r="M414">
        <v>2034</v>
      </c>
      <c r="N414">
        <v>7108</v>
      </c>
      <c r="O414" t="s">
        <v>16928</v>
      </c>
      <c r="P414" t="s">
        <v>655</v>
      </c>
      <c r="Q414">
        <v>340275896</v>
      </c>
      <c r="R414">
        <v>1103452</v>
      </c>
      <c r="S414" t="s">
        <v>583</v>
      </c>
      <c r="T414" t="s">
        <v>342</v>
      </c>
      <c r="U414" t="s">
        <v>342</v>
      </c>
      <c r="V414" t="s">
        <v>348</v>
      </c>
      <c r="W414">
        <v>1</v>
      </c>
      <c r="X414" t="s">
        <v>733</v>
      </c>
      <c r="Y414">
        <v>340275896</v>
      </c>
      <c r="Z414">
        <v>45321</v>
      </c>
      <c r="AA414">
        <v>609.96</v>
      </c>
      <c r="AB414" s="58">
        <v>2</v>
      </c>
      <c r="AC414">
        <v>0</v>
      </c>
      <c r="AD414">
        <v>609.96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2577.48</v>
      </c>
      <c r="AN414">
        <v>0</v>
      </c>
      <c r="AO414">
        <v>2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Y414" t="str">
        <f t="shared" si="67"/>
        <v>xxxx</v>
      </c>
      <c r="BA414" s="77"/>
      <c r="BB414" s="77">
        <v>2</v>
      </c>
      <c r="BC414" s="77"/>
      <c r="BD414" s="77"/>
      <c r="BE414" s="77"/>
    </row>
    <row r="415" spans="1:57" x14ac:dyDescent="0.25">
      <c r="A415" s="25">
        <v>3240516033</v>
      </c>
      <c r="B415">
        <v>2705106</v>
      </c>
      <c r="C415" t="s">
        <v>960</v>
      </c>
      <c r="D415" t="s">
        <v>961</v>
      </c>
      <c r="E415" t="s">
        <v>962</v>
      </c>
      <c r="F415">
        <v>4505129493</v>
      </c>
      <c r="G415" t="s">
        <v>342</v>
      </c>
      <c r="H415" t="s">
        <v>963</v>
      </c>
      <c r="I415">
        <v>2033</v>
      </c>
      <c r="J415" t="s">
        <v>603</v>
      </c>
      <c r="K415" t="s">
        <v>342</v>
      </c>
      <c r="L415" t="s">
        <v>345</v>
      </c>
      <c r="M415">
        <v>2033</v>
      </c>
      <c r="N415">
        <v>7108</v>
      </c>
      <c r="O415" t="s">
        <v>16928</v>
      </c>
      <c r="P415" t="s">
        <v>346</v>
      </c>
      <c r="Q415" t="s">
        <v>342</v>
      </c>
      <c r="R415" t="s">
        <v>342</v>
      </c>
      <c r="S415" t="s">
        <v>342</v>
      </c>
      <c r="T415" t="s">
        <v>342</v>
      </c>
      <c r="U415" t="s">
        <v>342</v>
      </c>
      <c r="V415" t="s">
        <v>348</v>
      </c>
      <c r="W415">
        <v>1</v>
      </c>
      <c r="X415" t="s">
        <v>16956</v>
      </c>
      <c r="Y415">
        <v>330163603</v>
      </c>
      <c r="Z415">
        <v>45321</v>
      </c>
      <c r="AA415">
        <v>4494.6000000000004</v>
      </c>
      <c r="AB415" s="58">
        <v>16</v>
      </c>
      <c r="AC415">
        <v>0</v>
      </c>
      <c r="AD415">
        <v>4494.6000000000004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19940.13</v>
      </c>
      <c r="AN415">
        <v>16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Y415" t="str">
        <f t="shared" si="67"/>
        <v>xxxx</v>
      </c>
      <c r="BA415" s="77"/>
      <c r="BB415" s="77">
        <v>12</v>
      </c>
      <c r="BC415" s="77"/>
      <c r="BD415" s="77"/>
      <c r="BE415" s="77"/>
    </row>
    <row r="416" spans="1:57" x14ac:dyDescent="0.25">
      <c r="A416" s="25">
        <v>3240516687</v>
      </c>
      <c r="B416">
        <v>2705311</v>
      </c>
      <c r="C416" t="s">
        <v>1166</v>
      </c>
      <c r="D416" t="s">
        <v>1167</v>
      </c>
      <c r="E416" t="s">
        <v>1168</v>
      </c>
      <c r="F416" t="s">
        <v>17170</v>
      </c>
      <c r="G416" t="s">
        <v>342</v>
      </c>
      <c r="H416" t="s">
        <v>1169</v>
      </c>
      <c r="I416">
        <v>1505</v>
      </c>
      <c r="J416" t="s">
        <v>625</v>
      </c>
      <c r="K416" t="s">
        <v>342</v>
      </c>
      <c r="L416" t="s">
        <v>345</v>
      </c>
      <c r="M416">
        <v>1505</v>
      </c>
      <c r="N416">
        <v>7108</v>
      </c>
      <c r="O416" t="s">
        <v>16928</v>
      </c>
      <c r="P416" t="s">
        <v>346</v>
      </c>
      <c r="Q416">
        <v>160175890</v>
      </c>
      <c r="R416">
        <v>1111562</v>
      </c>
      <c r="S416" t="s">
        <v>354</v>
      </c>
      <c r="T416" t="s">
        <v>342</v>
      </c>
      <c r="U416" t="s">
        <v>342</v>
      </c>
      <c r="V416" t="s">
        <v>348</v>
      </c>
      <c r="W416">
        <v>1</v>
      </c>
      <c r="X416" t="s">
        <v>17171</v>
      </c>
      <c r="Y416" t="s">
        <v>17164</v>
      </c>
      <c r="Z416">
        <v>45321</v>
      </c>
      <c r="AA416">
        <v>705.24</v>
      </c>
      <c r="AB416" s="58">
        <v>2</v>
      </c>
      <c r="AC416">
        <v>0</v>
      </c>
      <c r="AD416">
        <v>705.24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4550</v>
      </c>
      <c r="AN416">
        <v>0</v>
      </c>
      <c r="AO416">
        <v>0</v>
      </c>
      <c r="AP416">
        <v>0</v>
      </c>
      <c r="AQ416">
        <v>2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Y416" t="str">
        <f t="shared" si="67"/>
        <v>xxxx</v>
      </c>
      <c r="BA416" s="77"/>
      <c r="BB416" s="77">
        <v>2</v>
      </c>
      <c r="BC416" s="77"/>
      <c r="BD416" s="77"/>
      <c r="BE416" s="77"/>
    </row>
    <row r="417" spans="1:57" x14ac:dyDescent="0.25">
      <c r="A417" s="25">
        <v>3240516827</v>
      </c>
      <c r="B417">
        <v>2705343</v>
      </c>
      <c r="C417" t="s">
        <v>847</v>
      </c>
      <c r="D417" t="s">
        <v>848</v>
      </c>
      <c r="E417" t="s">
        <v>849</v>
      </c>
      <c r="F417">
        <v>7016743</v>
      </c>
      <c r="G417" t="s">
        <v>342</v>
      </c>
      <c r="H417" t="s">
        <v>850</v>
      </c>
      <c r="I417">
        <v>2034</v>
      </c>
      <c r="J417">
        <v>4</v>
      </c>
      <c r="K417" t="s">
        <v>344</v>
      </c>
      <c r="L417" t="s">
        <v>345</v>
      </c>
      <c r="M417">
        <v>2034</v>
      </c>
      <c r="N417">
        <v>7108</v>
      </c>
      <c r="O417" t="s">
        <v>16928</v>
      </c>
      <c r="P417" t="s">
        <v>655</v>
      </c>
      <c r="Q417">
        <v>340275896</v>
      </c>
      <c r="R417">
        <v>1103452</v>
      </c>
      <c r="S417" t="s">
        <v>583</v>
      </c>
      <c r="T417" t="s">
        <v>342</v>
      </c>
      <c r="U417" t="s">
        <v>342</v>
      </c>
      <c r="V417" t="s">
        <v>348</v>
      </c>
      <c r="W417">
        <v>1</v>
      </c>
      <c r="X417" t="s">
        <v>851</v>
      </c>
      <c r="Y417">
        <v>340275896</v>
      </c>
      <c r="Z417">
        <v>45321</v>
      </c>
      <c r="AA417">
        <v>1640.06</v>
      </c>
      <c r="AB417" s="58">
        <v>4</v>
      </c>
      <c r="AC417">
        <v>0</v>
      </c>
      <c r="AD417">
        <v>1640.06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6979.18</v>
      </c>
      <c r="AN417">
        <v>0</v>
      </c>
      <c r="AO417">
        <v>4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Y417" t="str">
        <f t="shared" si="67"/>
        <v>xxxx</v>
      </c>
      <c r="BA417" s="77"/>
      <c r="BB417" s="77">
        <v>5</v>
      </c>
      <c r="BC417" s="77"/>
      <c r="BD417" s="77"/>
      <c r="BE417" s="77"/>
    </row>
    <row r="418" spans="1:57" x14ac:dyDescent="0.25">
      <c r="A418" s="25">
        <v>3240516828</v>
      </c>
      <c r="B418">
        <v>2705343</v>
      </c>
      <c r="C418" t="s">
        <v>847</v>
      </c>
      <c r="D418" t="s">
        <v>848</v>
      </c>
      <c r="E418" t="s">
        <v>849</v>
      </c>
      <c r="F418">
        <v>7016744</v>
      </c>
      <c r="G418" t="s">
        <v>342</v>
      </c>
      <c r="H418" t="s">
        <v>850</v>
      </c>
      <c r="I418">
        <v>2032</v>
      </c>
      <c r="J418">
        <v>4</v>
      </c>
      <c r="K418" t="s">
        <v>344</v>
      </c>
      <c r="L418" t="s">
        <v>345</v>
      </c>
      <c r="M418">
        <v>2032</v>
      </c>
      <c r="N418">
        <v>7108</v>
      </c>
      <c r="O418" t="s">
        <v>16928</v>
      </c>
      <c r="P418" t="s">
        <v>655</v>
      </c>
      <c r="Q418">
        <v>320207510</v>
      </c>
      <c r="R418">
        <v>1111154</v>
      </c>
      <c r="S418" t="s">
        <v>810</v>
      </c>
      <c r="T418" t="s">
        <v>342</v>
      </c>
      <c r="U418" t="s">
        <v>342</v>
      </c>
      <c r="V418" t="s">
        <v>348</v>
      </c>
      <c r="W418">
        <v>1</v>
      </c>
      <c r="X418" t="s">
        <v>820</v>
      </c>
      <c r="Y418">
        <v>320207510</v>
      </c>
      <c r="Z418">
        <v>45321</v>
      </c>
      <c r="AA418">
        <v>100.8</v>
      </c>
      <c r="AB418" s="58">
        <v>1</v>
      </c>
      <c r="AC418">
        <v>0</v>
      </c>
      <c r="AD418">
        <v>100.8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315</v>
      </c>
      <c r="AN418">
        <v>0</v>
      </c>
      <c r="AO418">
        <v>1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Y418" t="str">
        <f t="shared" si="67"/>
        <v>xxxx</v>
      </c>
      <c r="BA418" s="77"/>
      <c r="BB418" s="77">
        <v>1</v>
      </c>
      <c r="BC418" s="77"/>
      <c r="BD418" s="77"/>
      <c r="BE418" s="77"/>
    </row>
    <row r="419" spans="1:57" x14ac:dyDescent="0.25">
      <c r="A419" s="25">
        <v>3240516829</v>
      </c>
      <c r="B419">
        <v>2705343</v>
      </c>
      <c r="C419" t="s">
        <v>847</v>
      </c>
      <c r="D419" t="s">
        <v>848</v>
      </c>
      <c r="E419" t="s">
        <v>849</v>
      </c>
      <c r="F419">
        <v>7016745</v>
      </c>
      <c r="G419" t="s">
        <v>342</v>
      </c>
      <c r="H419" t="s">
        <v>850</v>
      </c>
      <c r="I419">
        <v>1504</v>
      </c>
      <c r="J419">
        <v>4</v>
      </c>
      <c r="K419" t="s">
        <v>344</v>
      </c>
      <c r="L419" t="s">
        <v>345</v>
      </c>
      <c r="M419">
        <v>1504</v>
      </c>
      <c r="N419">
        <v>7108</v>
      </c>
      <c r="O419" t="s">
        <v>16928</v>
      </c>
      <c r="P419" t="s">
        <v>655</v>
      </c>
      <c r="Q419">
        <v>140206110</v>
      </c>
      <c r="R419">
        <v>1119467</v>
      </c>
      <c r="S419" t="s">
        <v>755</v>
      </c>
      <c r="T419" t="s">
        <v>342</v>
      </c>
      <c r="U419" t="s">
        <v>342</v>
      </c>
      <c r="V419" t="s">
        <v>348</v>
      </c>
      <c r="W419">
        <v>1</v>
      </c>
      <c r="X419" t="s">
        <v>820</v>
      </c>
      <c r="Y419">
        <v>140206110</v>
      </c>
      <c r="Z419">
        <v>45321</v>
      </c>
      <c r="AA419">
        <v>200</v>
      </c>
      <c r="AB419" s="58">
        <v>1</v>
      </c>
      <c r="AC419">
        <v>0</v>
      </c>
      <c r="AD419">
        <v>200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666</v>
      </c>
      <c r="AN419">
        <v>0</v>
      </c>
      <c r="AO419">
        <v>1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Y419" t="str">
        <f t="shared" si="67"/>
        <v>xxxx</v>
      </c>
      <c r="BA419" s="77"/>
      <c r="BB419" s="77">
        <v>1</v>
      </c>
      <c r="BC419" s="77"/>
      <c r="BD419" s="77"/>
      <c r="BE419" s="77"/>
    </row>
    <row r="420" spans="1:57" x14ac:dyDescent="0.25">
      <c r="A420" s="25">
        <v>3240517069</v>
      </c>
      <c r="B420">
        <v>2705428</v>
      </c>
      <c r="C420" t="s">
        <v>663</v>
      </c>
      <c r="D420" t="s">
        <v>664</v>
      </c>
      <c r="E420" t="s">
        <v>665</v>
      </c>
      <c r="F420">
        <v>75430012401</v>
      </c>
      <c r="G420" t="s">
        <v>342</v>
      </c>
      <c r="H420" t="s">
        <v>666</v>
      </c>
      <c r="I420">
        <v>1504</v>
      </c>
      <c r="J420" t="s">
        <v>772</v>
      </c>
      <c r="K420" t="s">
        <v>344</v>
      </c>
      <c r="L420" t="s">
        <v>345</v>
      </c>
      <c r="M420">
        <v>1504</v>
      </c>
      <c r="N420">
        <v>7108</v>
      </c>
      <c r="O420" t="s">
        <v>16928</v>
      </c>
      <c r="P420" t="s">
        <v>346</v>
      </c>
      <c r="Q420">
        <v>140206159</v>
      </c>
      <c r="R420">
        <v>1119507</v>
      </c>
      <c r="S420" t="s">
        <v>805</v>
      </c>
      <c r="T420" t="s">
        <v>342</v>
      </c>
      <c r="U420" t="s">
        <v>342</v>
      </c>
      <c r="V420" t="s">
        <v>348</v>
      </c>
      <c r="W420">
        <v>1</v>
      </c>
      <c r="X420" t="s">
        <v>853</v>
      </c>
      <c r="Y420" t="s">
        <v>17172</v>
      </c>
      <c r="Z420">
        <v>45321</v>
      </c>
      <c r="AA420">
        <v>2231.6</v>
      </c>
      <c r="AB420" s="58">
        <v>6</v>
      </c>
      <c r="AC420">
        <v>0</v>
      </c>
      <c r="AD420">
        <v>1713.2</v>
      </c>
      <c r="AE420">
        <v>518.4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32720.84</v>
      </c>
      <c r="AN420">
        <v>6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Y420" t="str">
        <f t="shared" ref="AY420:AY427" si="68">IFERROR(VLOOKUP(B420,BAZA_KL,2,0),"xxxx")</f>
        <v>xxxx</v>
      </c>
      <c r="BA420" s="77"/>
      <c r="BB420" s="77">
        <v>6</v>
      </c>
      <c r="BC420" s="77"/>
      <c r="BD420" s="77"/>
      <c r="BE420" s="77"/>
    </row>
    <row r="421" spans="1:57" x14ac:dyDescent="0.25">
      <c r="A421" s="25">
        <v>3240517070</v>
      </c>
      <c r="B421">
        <v>2705428</v>
      </c>
      <c r="C421" t="s">
        <v>663</v>
      </c>
      <c r="D421" t="s">
        <v>664</v>
      </c>
      <c r="E421" t="s">
        <v>665</v>
      </c>
      <c r="F421">
        <v>75430012401</v>
      </c>
      <c r="G421" t="s">
        <v>342</v>
      </c>
      <c r="H421" t="s">
        <v>666</v>
      </c>
      <c r="I421">
        <v>1505</v>
      </c>
      <c r="J421" t="s">
        <v>625</v>
      </c>
      <c r="K421" t="s">
        <v>342</v>
      </c>
      <c r="L421" t="s">
        <v>345</v>
      </c>
      <c r="M421">
        <v>1505</v>
      </c>
      <c r="N421">
        <v>7108</v>
      </c>
      <c r="O421" t="s">
        <v>16928</v>
      </c>
      <c r="P421" t="s">
        <v>346</v>
      </c>
      <c r="Q421">
        <v>160175925</v>
      </c>
      <c r="R421">
        <v>1115346</v>
      </c>
      <c r="S421" t="s">
        <v>582</v>
      </c>
      <c r="T421" t="s">
        <v>342</v>
      </c>
      <c r="U421" t="s">
        <v>342</v>
      </c>
      <c r="V421" t="s">
        <v>348</v>
      </c>
      <c r="W421">
        <v>1</v>
      </c>
      <c r="X421" t="s">
        <v>1158</v>
      </c>
      <c r="Y421">
        <v>160175925</v>
      </c>
      <c r="Z421">
        <v>45321</v>
      </c>
      <c r="AA421">
        <v>2333.4499999999998</v>
      </c>
      <c r="AB421" s="58">
        <v>4</v>
      </c>
      <c r="AC421">
        <v>0</v>
      </c>
      <c r="AD421">
        <v>907.85</v>
      </c>
      <c r="AE421">
        <v>1425.6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38425.86</v>
      </c>
      <c r="AN421">
        <v>4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Y421" t="str">
        <f t="shared" si="68"/>
        <v>xxxx</v>
      </c>
      <c r="BA421" s="77"/>
      <c r="BB421" s="77">
        <v>5</v>
      </c>
      <c r="BC421" s="77"/>
      <c r="BD421" s="77"/>
      <c r="BE421" s="77"/>
    </row>
    <row r="422" spans="1:57" x14ac:dyDescent="0.25">
      <c r="A422" s="25">
        <v>3240516910</v>
      </c>
      <c r="B422">
        <v>2705946</v>
      </c>
      <c r="C422" t="s">
        <v>671</v>
      </c>
      <c r="D422" t="s">
        <v>672</v>
      </c>
      <c r="E422" t="s">
        <v>673</v>
      </c>
      <c r="F422">
        <v>2024001970</v>
      </c>
      <c r="G422" t="s">
        <v>342</v>
      </c>
      <c r="H422" t="s">
        <v>674</v>
      </c>
      <c r="I422">
        <v>1505</v>
      </c>
      <c r="J422" t="s">
        <v>625</v>
      </c>
      <c r="K422" t="s">
        <v>342</v>
      </c>
      <c r="L422" t="s">
        <v>345</v>
      </c>
      <c r="M422">
        <v>1505</v>
      </c>
      <c r="N422">
        <v>7108</v>
      </c>
      <c r="O422" t="s">
        <v>16928</v>
      </c>
      <c r="P422" t="s">
        <v>346</v>
      </c>
      <c r="Q422">
        <v>160175927</v>
      </c>
      <c r="R422">
        <v>1103452</v>
      </c>
      <c r="S422" t="s">
        <v>583</v>
      </c>
      <c r="T422" t="s">
        <v>342</v>
      </c>
      <c r="U422" t="s">
        <v>342</v>
      </c>
      <c r="V422" t="s">
        <v>348</v>
      </c>
      <c r="W422">
        <v>1</v>
      </c>
      <c r="X422" t="s">
        <v>342</v>
      </c>
      <c r="Y422">
        <v>160175927</v>
      </c>
      <c r="Z422">
        <v>45321</v>
      </c>
      <c r="AA422">
        <v>756</v>
      </c>
      <c r="AB422" s="58">
        <v>3</v>
      </c>
      <c r="AC422">
        <v>0</v>
      </c>
      <c r="AD422">
        <v>756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3439.8</v>
      </c>
      <c r="AN422">
        <v>0</v>
      </c>
      <c r="AO422">
        <v>0</v>
      </c>
      <c r="AP422">
        <v>0</v>
      </c>
      <c r="AQ422">
        <v>3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Y422" t="str">
        <f t="shared" si="68"/>
        <v>xxxx</v>
      </c>
      <c r="BA422" s="77"/>
      <c r="BB422" s="77">
        <v>2</v>
      </c>
      <c r="BC422" s="77"/>
      <c r="BD422" s="77"/>
      <c r="BE422" s="77"/>
    </row>
    <row r="423" spans="1:57" x14ac:dyDescent="0.25">
      <c r="A423" s="25">
        <v>3240517927</v>
      </c>
      <c r="B423">
        <v>2706440</v>
      </c>
      <c r="C423" t="s">
        <v>408</v>
      </c>
      <c r="D423" t="s">
        <v>409</v>
      </c>
      <c r="E423" t="s">
        <v>410</v>
      </c>
      <c r="F423" t="s">
        <v>17173</v>
      </c>
      <c r="G423" t="s">
        <v>342</v>
      </c>
      <c r="H423">
        <v>5300</v>
      </c>
      <c r="I423">
        <v>1504</v>
      </c>
      <c r="J423" t="s">
        <v>368</v>
      </c>
      <c r="K423" t="s">
        <v>342</v>
      </c>
      <c r="L423" t="s">
        <v>345</v>
      </c>
      <c r="M423">
        <v>1504</v>
      </c>
      <c r="N423">
        <v>7108</v>
      </c>
      <c r="O423" t="s">
        <v>16928</v>
      </c>
      <c r="P423" t="s">
        <v>346</v>
      </c>
      <c r="Q423" t="s">
        <v>342</v>
      </c>
      <c r="R423" t="s">
        <v>342</v>
      </c>
      <c r="S423" t="s">
        <v>342</v>
      </c>
      <c r="T423" t="s">
        <v>342</v>
      </c>
      <c r="U423" t="s">
        <v>342</v>
      </c>
      <c r="V423" t="s">
        <v>348</v>
      </c>
      <c r="W423">
        <v>1</v>
      </c>
      <c r="X423" t="s">
        <v>806</v>
      </c>
      <c r="Y423" t="s">
        <v>342</v>
      </c>
      <c r="Z423">
        <v>45321</v>
      </c>
      <c r="AA423">
        <v>16</v>
      </c>
      <c r="AB423" s="58">
        <v>0</v>
      </c>
      <c r="AC423">
        <v>0</v>
      </c>
      <c r="AD423">
        <v>16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196.8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Y423" t="str">
        <f t="shared" si="68"/>
        <v>Węgry</v>
      </c>
      <c r="BA423" s="77"/>
      <c r="BB423" s="77">
        <v>1</v>
      </c>
      <c r="BC423" s="77"/>
      <c r="BD423" s="77"/>
      <c r="BE423" s="77"/>
    </row>
    <row r="424" spans="1:57" x14ac:dyDescent="0.25">
      <c r="A424" s="25">
        <v>3240517526</v>
      </c>
      <c r="B424">
        <v>2706979</v>
      </c>
      <c r="C424" t="s">
        <v>858</v>
      </c>
      <c r="D424" t="s">
        <v>859</v>
      </c>
      <c r="E424" t="s">
        <v>860</v>
      </c>
      <c r="F424">
        <v>7016768</v>
      </c>
      <c r="G424" t="s">
        <v>342</v>
      </c>
      <c r="H424" t="s">
        <v>861</v>
      </c>
      <c r="I424">
        <v>3063</v>
      </c>
      <c r="J424" t="s">
        <v>417</v>
      </c>
      <c r="K424" t="s">
        <v>342</v>
      </c>
      <c r="L424" t="s">
        <v>345</v>
      </c>
      <c r="M424">
        <v>3063</v>
      </c>
      <c r="N424">
        <v>7112</v>
      </c>
      <c r="O424" t="s">
        <v>16928</v>
      </c>
      <c r="P424" t="s">
        <v>655</v>
      </c>
      <c r="Q424" t="s">
        <v>342</v>
      </c>
      <c r="R424" t="s">
        <v>342</v>
      </c>
      <c r="S424" t="s">
        <v>342</v>
      </c>
      <c r="T424" t="s">
        <v>342</v>
      </c>
      <c r="U424" t="s">
        <v>342</v>
      </c>
      <c r="V424" t="s">
        <v>348</v>
      </c>
      <c r="W424">
        <v>1</v>
      </c>
      <c r="X424" t="s">
        <v>757</v>
      </c>
      <c r="Y424">
        <v>630093733</v>
      </c>
      <c r="Z424">
        <v>45321</v>
      </c>
      <c r="AA424">
        <v>6750</v>
      </c>
      <c r="AB424" s="58">
        <v>9</v>
      </c>
      <c r="AC424">
        <v>6750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20250</v>
      </c>
      <c r="AN424">
        <v>0</v>
      </c>
      <c r="AO424">
        <v>9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Y424" t="str">
        <f t="shared" si="68"/>
        <v>xxxx</v>
      </c>
      <c r="BA424" s="77"/>
      <c r="BB424" s="77">
        <v>13</v>
      </c>
      <c r="BC424" s="77"/>
      <c r="BD424" s="77"/>
      <c r="BE424" s="77"/>
    </row>
    <row r="425" spans="1:57" x14ac:dyDescent="0.25">
      <c r="A425" s="25">
        <v>3240516950</v>
      </c>
      <c r="B425">
        <v>2707401</v>
      </c>
      <c r="C425" t="s">
        <v>680</v>
      </c>
      <c r="D425" t="s">
        <v>681</v>
      </c>
      <c r="E425" t="s">
        <v>682</v>
      </c>
      <c r="F425">
        <v>7057271792</v>
      </c>
      <c r="G425" t="s">
        <v>342</v>
      </c>
      <c r="H425">
        <v>3222</v>
      </c>
      <c r="I425">
        <v>1503</v>
      </c>
      <c r="J425" t="s">
        <v>418</v>
      </c>
      <c r="K425" t="s">
        <v>342</v>
      </c>
      <c r="L425" t="s">
        <v>345</v>
      </c>
      <c r="M425">
        <v>1503</v>
      </c>
      <c r="N425">
        <v>7108</v>
      </c>
      <c r="O425" t="s">
        <v>16928</v>
      </c>
      <c r="P425" t="s">
        <v>346</v>
      </c>
      <c r="Q425">
        <v>524012717</v>
      </c>
      <c r="R425">
        <v>1111534</v>
      </c>
      <c r="S425" t="s">
        <v>419</v>
      </c>
      <c r="T425" t="s">
        <v>342</v>
      </c>
      <c r="U425" t="s">
        <v>342</v>
      </c>
      <c r="V425" t="s">
        <v>348</v>
      </c>
      <c r="W425">
        <v>1</v>
      </c>
      <c r="X425" t="s">
        <v>342</v>
      </c>
      <c r="Y425">
        <v>524012717</v>
      </c>
      <c r="Z425">
        <v>45321</v>
      </c>
      <c r="AA425">
        <v>1185.81</v>
      </c>
      <c r="AB425" s="58">
        <v>8</v>
      </c>
      <c r="AC425">
        <v>0</v>
      </c>
      <c r="AD425">
        <v>1185.81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6186</v>
      </c>
      <c r="AN425">
        <v>8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Y425" t="str">
        <f t="shared" si="68"/>
        <v>xxxx</v>
      </c>
      <c r="BA425" s="77"/>
      <c r="BB425" s="77">
        <v>3</v>
      </c>
      <c r="BC425" s="77"/>
      <c r="BD425" s="77"/>
      <c r="BE425" s="77"/>
    </row>
    <row r="426" spans="1:57" x14ac:dyDescent="0.25">
      <c r="A426" s="25">
        <v>3240517414</v>
      </c>
      <c r="B426">
        <v>2707662</v>
      </c>
      <c r="C426" t="s">
        <v>862</v>
      </c>
      <c r="D426" t="s">
        <v>783</v>
      </c>
      <c r="E426" t="s">
        <v>863</v>
      </c>
      <c r="F426" t="s">
        <v>342</v>
      </c>
      <c r="G426" t="s">
        <v>342</v>
      </c>
      <c r="H426" t="s">
        <v>864</v>
      </c>
      <c r="I426">
        <v>2122</v>
      </c>
      <c r="J426" t="s">
        <v>667</v>
      </c>
      <c r="K426" t="s">
        <v>342</v>
      </c>
      <c r="L426" t="s">
        <v>345</v>
      </c>
      <c r="M426">
        <v>2122</v>
      </c>
      <c r="N426">
        <v>7112</v>
      </c>
      <c r="O426" t="s">
        <v>16928</v>
      </c>
      <c r="P426" t="s">
        <v>346</v>
      </c>
      <c r="Q426" t="s">
        <v>342</v>
      </c>
      <c r="R426" t="s">
        <v>342</v>
      </c>
      <c r="S426" t="s">
        <v>342</v>
      </c>
      <c r="T426" t="s">
        <v>342</v>
      </c>
      <c r="U426" t="s">
        <v>342</v>
      </c>
      <c r="V426" t="s">
        <v>348</v>
      </c>
      <c r="W426">
        <v>1</v>
      </c>
      <c r="X426" t="s">
        <v>757</v>
      </c>
      <c r="Y426">
        <v>420400856</v>
      </c>
      <c r="Z426">
        <v>45321</v>
      </c>
      <c r="AA426">
        <v>643.20000000000005</v>
      </c>
      <c r="AB426" s="58">
        <v>3</v>
      </c>
      <c r="AC426">
        <v>643.20000000000005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2400</v>
      </c>
      <c r="AN426">
        <v>0</v>
      </c>
      <c r="AO426">
        <v>0</v>
      </c>
      <c r="AP426">
        <v>0</v>
      </c>
      <c r="AQ426">
        <v>3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Y426" t="str">
        <f t="shared" si="68"/>
        <v>xxxx</v>
      </c>
      <c r="BA426" s="77"/>
      <c r="BB426" s="77">
        <v>2</v>
      </c>
      <c r="BC426" s="77"/>
      <c r="BD426" s="77"/>
      <c r="BE426" s="77"/>
    </row>
    <row r="427" spans="1:57" x14ac:dyDescent="0.25">
      <c r="A427" s="25">
        <v>3240517575</v>
      </c>
      <c r="B427">
        <v>2707887</v>
      </c>
      <c r="C427" t="s">
        <v>698</v>
      </c>
      <c r="D427" t="s">
        <v>699</v>
      </c>
      <c r="E427" t="s">
        <v>700</v>
      </c>
      <c r="F427">
        <v>4752897871</v>
      </c>
      <c r="G427" t="s">
        <v>342</v>
      </c>
      <c r="H427" t="s">
        <v>701</v>
      </c>
      <c r="I427">
        <v>2122</v>
      </c>
      <c r="J427" t="s">
        <v>667</v>
      </c>
      <c r="K427" t="s">
        <v>342</v>
      </c>
      <c r="L427" t="s">
        <v>345</v>
      </c>
      <c r="M427">
        <v>2122</v>
      </c>
      <c r="N427">
        <v>7112</v>
      </c>
      <c r="O427" t="s">
        <v>16928</v>
      </c>
      <c r="P427" t="s">
        <v>346</v>
      </c>
      <c r="Q427">
        <v>420400850</v>
      </c>
      <c r="R427">
        <v>1102617</v>
      </c>
      <c r="S427" t="s">
        <v>391</v>
      </c>
      <c r="T427" t="s">
        <v>342</v>
      </c>
      <c r="U427" t="s">
        <v>342</v>
      </c>
      <c r="V427" t="s">
        <v>348</v>
      </c>
      <c r="W427">
        <v>1</v>
      </c>
      <c r="X427" t="s">
        <v>342</v>
      </c>
      <c r="Y427">
        <v>420400850</v>
      </c>
      <c r="Z427">
        <v>45321</v>
      </c>
      <c r="AA427">
        <v>3889.4459999999999</v>
      </c>
      <c r="AB427" s="58">
        <v>15</v>
      </c>
      <c r="AC427">
        <v>3889.4459999999999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16864.099999999999</v>
      </c>
      <c r="AN427">
        <v>15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Y427" t="str">
        <f t="shared" si="68"/>
        <v>xxxx</v>
      </c>
      <c r="BA427" s="77"/>
      <c r="BB427" s="77">
        <v>8</v>
      </c>
      <c r="BC427" s="77"/>
      <c r="BD427" s="77"/>
      <c r="BE427" s="77"/>
    </row>
    <row r="428" spans="1:57" x14ac:dyDescent="0.25">
      <c r="A428" s="25">
        <v>3240517399</v>
      </c>
      <c r="B428">
        <v>2708567</v>
      </c>
      <c r="C428" t="s">
        <v>1016</v>
      </c>
      <c r="D428" t="s">
        <v>1017</v>
      </c>
      <c r="E428" t="s">
        <v>1018</v>
      </c>
      <c r="F428">
        <v>3122511</v>
      </c>
      <c r="G428" t="s">
        <v>342</v>
      </c>
      <c r="H428">
        <v>72184</v>
      </c>
      <c r="I428">
        <v>1505</v>
      </c>
      <c r="J428" t="s">
        <v>625</v>
      </c>
      <c r="K428" t="s">
        <v>342</v>
      </c>
      <c r="L428" t="s">
        <v>345</v>
      </c>
      <c r="M428">
        <v>1505</v>
      </c>
      <c r="N428">
        <v>7108</v>
      </c>
      <c r="O428" t="s">
        <v>16928</v>
      </c>
      <c r="P428" t="s">
        <v>346</v>
      </c>
      <c r="Q428">
        <v>160175891</v>
      </c>
      <c r="R428">
        <v>1116736</v>
      </c>
      <c r="S428" t="s">
        <v>971</v>
      </c>
      <c r="T428" t="s">
        <v>342</v>
      </c>
      <c r="U428" t="s">
        <v>342</v>
      </c>
      <c r="V428" t="s">
        <v>348</v>
      </c>
      <c r="W428">
        <v>1</v>
      </c>
      <c r="X428" t="s">
        <v>17174</v>
      </c>
      <c r="Y428">
        <v>160175891</v>
      </c>
      <c r="Z428">
        <v>45321</v>
      </c>
      <c r="AA428">
        <v>705.6</v>
      </c>
      <c r="AB428" s="58">
        <v>2</v>
      </c>
      <c r="AC428">
        <v>0</v>
      </c>
      <c r="AD428">
        <v>705.6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3302.4</v>
      </c>
      <c r="AN428">
        <v>2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Y428" t="str">
        <f t="shared" ref="AY428:AY433" si="69">IFERROR(VLOOKUP(B428,BAZA_KL,2,0),"xxxx")</f>
        <v>xxxx</v>
      </c>
      <c r="BA428" s="77"/>
      <c r="BB428" s="77">
        <v>2</v>
      </c>
      <c r="BC428" s="77"/>
      <c r="BD428" s="77"/>
      <c r="BE428" s="77"/>
    </row>
    <row r="429" spans="1:57" x14ac:dyDescent="0.25">
      <c r="A429" s="25">
        <v>3240516960</v>
      </c>
      <c r="B429">
        <v>2709285</v>
      </c>
      <c r="C429" t="s">
        <v>874</v>
      </c>
      <c r="D429" t="s">
        <v>875</v>
      </c>
      <c r="E429" t="s">
        <v>876</v>
      </c>
      <c r="F429">
        <v>3101756</v>
      </c>
      <c r="G429" t="s">
        <v>342</v>
      </c>
      <c r="H429" t="s">
        <v>877</v>
      </c>
      <c r="I429">
        <v>1503</v>
      </c>
      <c r="J429" t="s">
        <v>418</v>
      </c>
      <c r="K429" t="s">
        <v>342</v>
      </c>
      <c r="L429" t="s">
        <v>345</v>
      </c>
      <c r="M429">
        <v>1503</v>
      </c>
      <c r="N429">
        <v>7108</v>
      </c>
      <c r="O429" t="s">
        <v>16928</v>
      </c>
      <c r="P429" t="s">
        <v>346</v>
      </c>
      <c r="Q429">
        <v>524012717</v>
      </c>
      <c r="R429">
        <v>1111534</v>
      </c>
      <c r="S429" t="s">
        <v>419</v>
      </c>
      <c r="T429" t="s">
        <v>342</v>
      </c>
      <c r="U429" t="s">
        <v>342</v>
      </c>
      <c r="V429" t="s">
        <v>348</v>
      </c>
      <c r="W429">
        <v>1</v>
      </c>
      <c r="X429" t="s">
        <v>342</v>
      </c>
      <c r="Y429">
        <v>524012717</v>
      </c>
      <c r="Z429">
        <v>45321</v>
      </c>
      <c r="AA429">
        <v>192</v>
      </c>
      <c r="AB429" s="58">
        <v>1</v>
      </c>
      <c r="AC429">
        <v>0</v>
      </c>
      <c r="AD429">
        <v>192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737.28</v>
      </c>
      <c r="AN429">
        <v>1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Y429" t="str">
        <f t="shared" si="69"/>
        <v>xxxx</v>
      </c>
      <c r="BA429" s="77"/>
      <c r="BB429" s="77">
        <v>1</v>
      </c>
      <c r="BC429" s="77"/>
      <c r="BD429" s="77"/>
      <c r="BE429" s="77"/>
    </row>
    <row r="430" spans="1:57" x14ac:dyDescent="0.25">
      <c r="A430" s="25">
        <v>3240516814</v>
      </c>
      <c r="B430">
        <v>2709589</v>
      </c>
      <c r="C430" t="s">
        <v>879</v>
      </c>
      <c r="D430" t="s">
        <v>880</v>
      </c>
      <c r="E430" t="s">
        <v>881</v>
      </c>
      <c r="F430">
        <v>3085613</v>
      </c>
      <c r="G430" t="s">
        <v>342</v>
      </c>
      <c r="H430" t="s">
        <v>882</v>
      </c>
      <c r="I430">
        <v>1503</v>
      </c>
      <c r="J430" t="s">
        <v>418</v>
      </c>
      <c r="K430" t="s">
        <v>342</v>
      </c>
      <c r="L430" t="s">
        <v>345</v>
      </c>
      <c r="M430">
        <v>1503</v>
      </c>
      <c r="N430">
        <v>7108</v>
      </c>
      <c r="O430" t="s">
        <v>16928</v>
      </c>
      <c r="P430" t="s">
        <v>346</v>
      </c>
      <c r="Q430">
        <v>524012717</v>
      </c>
      <c r="R430">
        <v>1111534</v>
      </c>
      <c r="S430" t="s">
        <v>419</v>
      </c>
      <c r="T430" t="s">
        <v>342</v>
      </c>
      <c r="U430" t="s">
        <v>342</v>
      </c>
      <c r="V430" t="s">
        <v>348</v>
      </c>
      <c r="W430">
        <v>1</v>
      </c>
      <c r="X430" t="s">
        <v>342</v>
      </c>
      <c r="Y430">
        <v>524012717</v>
      </c>
      <c r="Z430">
        <v>45321</v>
      </c>
      <c r="AA430">
        <v>192</v>
      </c>
      <c r="AB430" s="58">
        <v>1</v>
      </c>
      <c r="AC430">
        <v>0</v>
      </c>
      <c r="AD430">
        <v>192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737.28</v>
      </c>
      <c r="AN430">
        <v>1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Y430" t="str">
        <f t="shared" si="69"/>
        <v>xxxx</v>
      </c>
      <c r="BA430" s="77"/>
      <c r="BB430" s="77">
        <v>1</v>
      </c>
      <c r="BC430" s="77"/>
      <c r="BD430" s="77"/>
      <c r="BE430" s="77"/>
    </row>
    <row r="431" spans="1:57" x14ac:dyDescent="0.25">
      <c r="A431" s="25">
        <v>3240516815</v>
      </c>
      <c r="B431">
        <v>2709632</v>
      </c>
      <c r="C431" t="s">
        <v>887</v>
      </c>
      <c r="D431" t="s">
        <v>888</v>
      </c>
      <c r="E431" t="s">
        <v>889</v>
      </c>
      <c r="F431">
        <v>3094466</v>
      </c>
      <c r="G431" t="s">
        <v>342</v>
      </c>
      <c r="H431" t="s">
        <v>890</v>
      </c>
      <c r="I431">
        <v>1503</v>
      </c>
      <c r="J431" t="s">
        <v>418</v>
      </c>
      <c r="K431" t="s">
        <v>342</v>
      </c>
      <c r="L431" t="s">
        <v>345</v>
      </c>
      <c r="M431">
        <v>1503</v>
      </c>
      <c r="N431">
        <v>7108</v>
      </c>
      <c r="O431" t="s">
        <v>16928</v>
      </c>
      <c r="P431" t="s">
        <v>346</v>
      </c>
      <c r="Q431">
        <v>524012717</v>
      </c>
      <c r="R431">
        <v>1111534</v>
      </c>
      <c r="S431" t="s">
        <v>419</v>
      </c>
      <c r="T431" t="s">
        <v>342</v>
      </c>
      <c r="U431" t="s">
        <v>342</v>
      </c>
      <c r="V431" t="s">
        <v>348</v>
      </c>
      <c r="W431">
        <v>1</v>
      </c>
      <c r="X431" t="s">
        <v>342</v>
      </c>
      <c r="Y431">
        <v>524012717</v>
      </c>
      <c r="Z431">
        <v>45321</v>
      </c>
      <c r="AA431">
        <v>288</v>
      </c>
      <c r="AB431" s="58">
        <v>2</v>
      </c>
      <c r="AC431">
        <v>0</v>
      </c>
      <c r="AD431">
        <v>288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1113.5999999999999</v>
      </c>
      <c r="AN431">
        <v>2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Y431" t="str">
        <f t="shared" si="69"/>
        <v>xxxx</v>
      </c>
      <c r="BA431" s="77"/>
      <c r="BB431" s="77">
        <v>1</v>
      </c>
      <c r="BC431" s="77"/>
      <c r="BD431" s="77"/>
      <c r="BE431" s="77"/>
    </row>
    <row r="432" spans="1:57" x14ac:dyDescent="0.25">
      <c r="A432" s="25">
        <v>3240517342</v>
      </c>
      <c r="B432">
        <v>2710999</v>
      </c>
      <c r="C432" t="s">
        <v>725</v>
      </c>
      <c r="D432" t="s">
        <v>726</v>
      </c>
      <c r="E432" t="s">
        <v>727</v>
      </c>
      <c r="F432">
        <v>51230012401</v>
      </c>
      <c r="G432" t="s">
        <v>342</v>
      </c>
      <c r="H432" t="s">
        <v>728</v>
      </c>
      <c r="I432">
        <v>2122</v>
      </c>
      <c r="J432" t="s">
        <v>667</v>
      </c>
      <c r="K432" t="s">
        <v>342</v>
      </c>
      <c r="L432" t="s">
        <v>345</v>
      </c>
      <c r="M432">
        <v>2122</v>
      </c>
      <c r="N432">
        <v>7112</v>
      </c>
      <c r="O432" t="s">
        <v>16928</v>
      </c>
      <c r="P432" t="s">
        <v>346</v>
      </c>
      <c r="Q432">
        <v>420400852</v>
      </c>
      <c r="R432">
        <v>1115160</v>
      </c>
      <c r="S432" t="s">
        <v>400</v>
      </c>
      <c r="T432" t="s">
        <v>342</v>
      </c>
      <c r="U432" t="s">
        <v>342</v>
      </c>
      <c r="V432" t="s">
        <v>348</v>
      </c>
      <c r="W432">
        <v>1</v>
      </c>
      <c r="X432" t="s">
        <v>342</v>
      </c>
      <c r="Y432">
        <v>420400852</v>
      </c>
      <c r="Z432">
        <v>45321</v>
      </c>
      <c r="AA432">
        <v>1571.6</v>
      </c>
      <c r="AB432" s="58">
        <v>4</v>
      </c>
      <c r="AC432">
        <v>1571.6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28912.2</v>
      </c>
      <c r="AN432">
        <v>4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Y432" t="str">
        <f t="shared" si="69"/>
        <v>xxxx</v>
      </c>
      <c r="BA432" s="77"/>
      <c r="BB432" s="77">
        <v>4</v>
      </c>
      <c r="BC432" s="77"/>
      <c r="BD432" s="77"/>
      <c r="BE432" s="77"/>
    </row>
    <row r="433" spans="1:57" x14ac:dyDescent="0.25">
      <c r="A433" s="25">
        <v>3240517341</v>
      </c>
      <c r="B433">
        <v>2710999</v>
      </c>
      <c r="C433" t="s">
        <v>725</v>
      </c>
      <c r="D433" t="s">
        <v>726</v>
      </c>
      <c r="E433" t="s">
        <v>727</v>
      </c>
      <c r="F433">
        <v>51230012401</v>
      </c>
      <c r="G433" t="s">
        <v>342</v>
      </c>
      <c r="H433" t="s">
        <v>728</v>
      </c>
      <c r="I433">
        <v>2122</v>
      </c>
      <c r="J433" t="s">
        <v>667</v>
      </c>
      <c r="K433" t="s">
        <v>342</v>
      </c>
      <c r="L433" t="s">
        <v>345</v>
      </c>
      <c r="M433">
        <v>2122</v>
      </c>
      <c r="N433">
        <v>7112</v>
      </c>
      <c r="O433" t="s">
        <v>16928</v>
      </c>
      <c r="P433" t="s">
        <v>346</v>
      </c>
      <c r="Q433">
        <v>420400852</v>
      </c>
      <c r="R433">
        <v>1115160</v>
      </c>
      <c r="S433" t="s">
        <v>400</v>
      </c>
      <c r="T433" t="s">
        <v>342</v>
      </c>
      <c r="U433" t="s">
        <v>342</v>
      </c>
      <c r="V433" t="s">
        <v>348</v>
      </c>
      <c r="W433">
        <v>1</v>
      </c>
      <c r="X433" t="s">
        <v>342</v>
      </c>
      <c r="Y433">
        <v>420400852</v>
      </c>
      <c r="Z433">
        <v>45321</v>
      </c>
      <c r="AA433">
        <v>5238.67</v>
      </c>
      <c r="AB433" s="58">
        <v>29</v>
      </c>
      <c r="AC433">
        <v>5238.67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98498.880000000005</v>
      </c>
      <c r="AN433">
        <v>29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Y433" t="str">
        <f t="shared" si="69"/>
        <v>xxxx</v>
      </c>
      <c r="BA433" s="77"/>
      <c r="BB433" s="77">
        <v>11</v>
      </c>
      <c r="BC433" s="77"/>
      <c r="BD433" s="77"/>
      <c r="BE433" s="77"/>
    </row>
    <row r="434" spans="1:57" x14ac:dyDescent="0.25">
      <c r="A434" s="25">
        <v>3240517529</v>
      </c>
      <c r="B434">
        <v>2711324</v>
      </c>
      <c r="C434" t="s">
        <v>894</v>
      </c>
      <c r="D434" t="s">
        <v>730</v>
      </c>
      <c r="E434" t="s">
        <v>895</v>
      </c>
      <c r="F434">
        <v>7016776</v>
      </c>
      <c r="G434" t="s">
        <v>342</v>
      </c>
      <c r="H434" t="s">
        <v>896</v>
      </c>
      <c r="I434">
        <v>3063</v>
      </c>
      <c r="J434" t="s">
        <v>417</v>
      </c>
      <c r="K434" t="s">
        <v>342</v>
      </c>
      <c r="L434" t="s">
        <v>345</v>
      </c>
      <c r="M434">
        <v>3063</v>
      </c>
      <c r="N434">
        <v>7112</v>
      </c>
      <c r="O434" t="s">
        <v>16928</v>
      </c>
      <c r="P434" t="s">
        <v>396</v>
      </c>
      <c r="Q434" t="s">
        <v>342</v>
      </c>
      <c r="R434" t="s">
        <v>342</v>
      </c>
      <c r="S434" t="s">
        <v>342</v>
      </c>
      <c r="T434" t="s">
        <v>342</v>
      </c>
      <c r="U434" t="s">
        <v>342</v>
      </c>
      <c r="V434" t="s">
        <v>348</v>
      </c>
      <c r="W434">
        <v>1</v>
      </c>
      <c r="X434" t="s">
        <v>757</v>
      </c>
      <c r="Y434">
        <v>630093732</v>
      </c>
      <c r="Z434">
        <v>45321</v>
      </c>
      <c r="AA434">
        <v>11592</v>
      </c>
      <c r="AB434" s="58">
        <v>0</v>
      </c>
      <c r="AC434">
        <v>11592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41151.599999999999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23</v>
      </c>
      <c r="AY434" t="str">
        <f t="shared" ref="AY434:AY441" si="70">IFERROR(VLOOKUP(B434,BAZA_KL,2,0),"xxxx")</f>
        <v>xxxx</v>
      </c>
      <c r="BA434" s="77"/>
      <c r="BB434" s="77">
        <v>23</v>
      </c>
      <c r="BC434" s="77"/>
      <c r="BD434" s="77"/>
      <c r="BE434" s="77"/>
    </row>
    <row r="435" spans="1:57" x14ac:dyDescent="0.25">
      <c r="A435" s="25">
        <v>3240516649</v>
      </c>
      <c r="B435">
        <v>2711379</v>
      </c>
      <c r="C435" t="s">
        <v>897</v>
      </c>
      <c r="D435" t="s">
        <v>898</v>
      </c>
      <c r="E435" t="s">
        <v>899</v>
      </c>
      <c r="F435" t="s">
        <v>17175</v>
      </c>
      <c r="G435" t="s">
        <v>342</v>
      </c>
      <c r="H435" t="s">
        <v>900</v>
      </c>
      <c r="I435">
        <v>2032</v>
      </c>
      <c r="J435" t="s">
        <v>808</v>
      </c>
      <c r="K435" t="s">
        <v>344</v>
      </c>
      <c r="L435" t="s">
        <v>345</v>
      </c>
      <c r="M435">
        <v>2032</v>
      </c>
      <c r="N435">
        <v>7108</v>
      </c>
      <c r="O435" t="s">
        <v>16928</v>
      </c>
      <c r="P435" t="s">
        <v>346</v>
      </c>
      <c r="Q435">
        <v>320207525</v>
      </c>
      <c r="R435">
        <v>1111154</v>
      </c>
      <c r="S435" t="s">
        <v>810</v>
      </c>
      <c r="T435" t="s">
        <v>342</v>
      </c>
      <c r="U435" t="s">
        <v>342</v>
      </c>
      <c r="V435" t="s">
        <v>348</v>
      </c>
      <c r="W435">
        <v>1</v>
      </c>
      <c r="X435" t="s">
        <v>598</v>
      </c>
      <c r="Y435">
        <v>320207525</v>
      </c>
      <c r="Z435">
        <v>45321</v>
      </c>
      <c r="AA435">
        <v>415.8</v>
      </c>
      <c r="AB435" s="58">
        <v>0</v>
      </c>
      <c r="AC435">
        <v>0</v>
      </c>
      <c r="AD435">
        <v>415.8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1723.68</v>
      </c>
      <c r="AN435">
        <v>1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Y435" t="str">
        <f t="shared" si="70"/>
        <v>xxxx</v>
      </c>
      <c r="BA435" s="77"/>
      <c r="BB435" s="77">
        <v>2</v>
      </c>
      <c r="BC435" s="77"/>
      <c r="BD435" s="77"/>
      <c r="BE435" s="77"/>
    </row>
    <row r="436" spans="1:57" x14ac:dyDescent="0.25">
      <c r="A436" s="25">
        <v>3240516651</v>
      </c>
      <c r="B436">
        <v>2711379</v>
      </c>
      <c r="C436" t="s">
        <v>897</v>
      </c>
      <c r="D436" t="s">
        <v>898</v>
      </c>
      <c r="E436" t="s">
        <v>899</v>
      </c>
      <c r="F436" t="s">
        <v>17176</v>
      </c>
      <c r="G436" t="s">
        <v>342</v>
      </c>
      <c r="H436" t="s">
        <v>900</v>
      </c>
      <c r="I436">
        <v>2032</v>
      </c>
      <c r="J436" t="s">
        <v>808</v>
      </c>
      <c r="K436" t="s">
        <v>344</v>
      </c>
      <c r="L436" t="s">
        <v>345</v>
      </c>
      <c r="M436">
        <v>2032</v>
      </c>
      <c r="N436">
        <v>7108</v>
      </c>
      <c r="O436" t="s">
        <v>16928</v>
      </c>
      <c r="P436" t="s">
        <v>346</v>
      </c>
      <c r="Q436">
        <v>320207525</v>
      </c>
      <c r="R436">
        <v>1111154</v>
      </c>
      <c r="S436" t="s">
        <v>810</v>
      </c>
      <c r="T436" t="s">
        <v>342</v>
      </c>
      <c r="U436" t="s">
        <v>342</v>
      </c>
      <c r="V436" t="s">
        <v>348</v>
      </c>
      <c r="W436">
        <v>1</v>
      </c>
      <c r="X436" t="s">
        <v>607</v>
      </c>
      <c r="Y436">
        <v>320207525</v>
      </c>
      <c r="Z436">
        <v>45321</v>
      </c>
      <c r="AA436">
        <v>1240.2</v>
      </c>
      <c r="AB436" s="58">
        <v>0</v>
      </c>
      <c r="AC436">
        <v>0</v>
      </c>
      <c r="AD436">
        <v>1240.2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5056.2</v>
      </c>
      <c r="AN436">
        <v>3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Y436" t="str">
        <f t="shared" si="70"/>
        <v>xxxx</v>
      </c>
      <c r="BA436" s="77"/>
      <c r="BB436" s="77">
        <v>4</v>
      </c>
      <c r="BC436" s="77"/>
      <c r="BD436" s="77"/>
      <c r="BE436" s="77"/>
    </row>
    <row r="437" spans="1:57" x14ac:dyDescent="0.25">
      <c r="A437" s="25">
        <v>3240516653</v>
      </c>
      <c r="B437">
        <v>2711379</v>
      </c>
      <c r="C437" t="s">
        <v>897</v>
      </c>
      <c r="D437" t="s">
        <v>898</v>
      </c>
      <c r="E437" t="s">
        <v>899</v>
      </c>
      <c r="F437" t="s">
        <v>17177</v>
      </c>
      <c r="G437" t="s">
        <v>342</v>
      </c>
      <c r="H437" t="s">
        <v>900</v>
      </c>
      <c r="I437">
        <v>2032</v>
      </c>
      <c r="J437" t="s">
        <v>808</v>
      </c>
      <c r="K437" t="s">
        <v>344</v>
      </c>
      <c r="L437" t="s">
        <v>345</v>
      </c>
      <c r="M437">
        <v>2032</v>
      </c>
      <c r="N437">
        <v>7108</v>
      </c>
      <c r="O437" t="s">
        <v>16928</v>
      </c>
      <c r="P437" t="s">
        <v>346</v>
      </c>
      <c r="Q437">
        <v>320207525</v>
      </c>
      <c r="R437">
        <v>1111154</v>
      </c>
      <c r="S437" t="s">
        <v>810</v>
      </c>
      <c r="T437" t="s">
        <v>342</v>
      </c>
      <c r="U437" t="s">
        <v>342</v>
      </c>
      <c r="V437" t="s">
        <v>348</v>
      </c>
      <c r="W437">
        <v>1</v>
      </c>
      <c r="X437" t="s">
        <v>615</v>
      </c>
      <c r="Y437">
        <v>320207525</v>
      </c>
      <c r="Z437">
        <v>45321</v>
      </c>
      <c r="AA437">
        <v>1674</v>
      </c>
      <c r="AB437" s="58">
        <v>0</v>
      </c>
      <c r="AC437">
        <v>0</v>
      </c>
      <c r="AD437">
        <v>1674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7108.56</v>
      </c>
      <c r="AN437">
        <v>4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Y437" t="str">
        <f t="shared" si="70"/>
        <v>xxxx</v>
      </c>
      <c r="BA437" s="77"/>
      <c r="BB437" s="77">
        <v>5</v>
      </c>
      <c r="BC437" s="77"/>
      <c r="BD437" s="77"/>
      <c r="BE437" s="77"/>
    </row>
    <row r="438" spans="1:57" x14ac:dyDescent="0.25">
      <c r="A438" s="25">
        <v>3240516654</v>
      </c>
      <c r="B438">
        <v>2711379</v>
      </c>
      <c r="C438" t="s">
        <v>897</v>
      </c>
      <c r="D438" t="s">
        <v>898</v>
      </c>
      <c r="E438" t="s">
        <v>899</v>
      </c>
      <c r="F438" t="s">
        <v>17178</v>
      </c>
      <c r="G438" t="s">
        <v>342</v>
      </c>
      <c r="H438" t="s">
        <v>900</v>
      </c>
      <c r="I438">
        <v>2032</v>
      </c>
      <c r="J438" t="s">
        <v>808</v>
      </c>
      <c r="K438" t="s">
        <v>344</v>
      </c>
      <c r="L438" t="s">
        <v>345</v>
      </c>
      <c r="M438">
        <v>2032</v>
      </c>
      <c r="N438">
        <v>7108</v>
      </c>
      <c r="O438" t="s">
        <v>16928</v>
      </c>
      <c r="P438" t="s">
        <v>346</v>
      </c>
      <c r="Q438">
        <v>320207525</v>
      </c>
      <c r="R438">
        <v>1111154</v>
      </c>
      <c r="S438" t="s">
        <v>810</v>
      </c>
      <c r="T438" t="s">
        <v>342</v>
      </c>
      <c r="U438" t="s">
        <v>342</v>
      </c>
      <c r="V438" t="s">
        <v>348</v>
      </c>
      <c r="W438">
        <v>1</v>
      </c>
      <c r="X438" t="s">
        <v>607</v>
      </c>
      <c r="Y438">
        <v>320207525</v>
      </c>
      <c r="Z438">
        <v>45321</v>
      </c>
      <c r="AA438">
        <v>1252.8</v>
      </c>
      <c r="AB438" s="58">
        <v>0</v>
      </c>
      <c r="AC438">
        <v>0</v>
      </c>
      <c r="AD438">
        <v>1252.8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5277.96</v>
      </c>
      <c r="AN438">
        <v>3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Y438" t="str">
        <f t="shared" si="70"/>
        <v>xxxx</v>
      </c>
      <c r="BA438" s="77"/>
      <c r="BB438" s="77">
        <v>4</v>
      </c>
      <c r="BC438" s="77"/>
      <c r="BD438" s="77"/>
      <c r="BE438" s="77"/>
    </row>
    <row r="439" spans="1:57" x14ac:dyDescent="0.25">
      <c r="A439" s="25">
        <v>3240516655</v>
      </c>
      <c r="B439">
        <v>2711379</v>
      </c>
      <c r="C439" t="s">
        <v>897</v>
      </c>
      <c r="D439" t="s">
        <v>898</v>
      </c>
      <c r="E439" t="s">
        <v>899</v>
      </c>
      <c r="F439" t="s">
        <v>17179</v>
      </c>
      <c r="G439" t="s">
        <v>342</v>
      </c>
      <c r="H439" t="s">
        <v>900</v>
      </c>
      <c r="I439">
        <v>2032</v>
      </c>
      <c r="J439" t="s">
        <v>808</v>
      </c>
      <c r="K439" t="s">
        <v>344</v>
      </c>
      <c r="L439" t="s">
        <v>345</v>
      </c>
      <c r="M439">
        <v>2032</v>
      </c>
      <c r="N439">
        <v>7108</v>
      </c>
      <c r="O439" t="s">
        <v>16928</v>
      </c>
      <c r="P439" t="s">
        <v>346</v>
      </c>
      <c r="Q439">
        <v>320207525</v>
      </c>
      <c r="R439">
        <v>1111154</v>
      </c>
      <c r="S439" t="s">
        <v>810</v>
      </c>
      <c r="T439" t="s">
        <v>342</v>
      </c>
      <c r="U439" t="s">
        <v>342</v>
      </c>
      <c r="V439" t="s">
        <v>348</v>
      </c>
      <c r="W439">
        <v>1</v>
      </c>
      <c r="X439" t="s">
        <v>597</v>
      </c>
      <c r="Y439">
        <v>320207525</v>
      </c>
      <c r="Z439">
        <v>45321</v>
      </c>
      <c r="AA439">
        <v>831.6</v>
      </c>
      <c r="AB439" s="58">
        <v>0</v>
      </c>
      <c r="AC439">
        <v>0</v>
      </c>
      <c r="AD439">
        <v>831.6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3447.36</v>
      </c>
      <c r="AN439">
        <v>2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Y439" t="str">
        <f t="shared" si="70"/>
        <v>xxxx</v>
      </c>
      <c r="BA439" s="77"/>
      <c r="BB439" s="77">
        <v>3</v>
      </c>
      <c r="BC439" s="77"/>
      <c r="BD439" s="77"/>
      <c r="BE439" s="77"/>
    </row>
    <row r="440" spans="1:57" x14ac:dyDescent="0.25">
      <c r="A440" s="25">
        <v>3240516664</v>
      </c>
      <c r="B440">
        <v>2711379</v>
      </c>
      <c r="C440" t="s">
        <v>897</v>
      </c>
      <c r="D440" t="s">
        <v>898</v>
      </c>
      <c r="E440" t="s">
        <v>899</v>
      </c>
      <c r="F440" t="s">
        <v>17180</v>
      </c>
      <c r="G440" t="s">
        <v>342</v>
      </c>
      <c r="H440" t="s">
        <v>900</v>
      </c>
      <c r="I440">
        <v>2032</v>
      </c>
      <c r="J440" t="s">
        <v>808</v>
      </c>
      <c r="K440" t="s">
        <v>344</v>
      </c>
      <c r="L440" t="s">
        <v>345</v>
      </c>
      <c r="M440">
        <v>2032</v>
      </c>
      <c r="N440">
        <v>7108</v>
      </c>
      <c r="O440" t="s">
        <v>16928</v>
      </c>
      <c r="P440" t="s">
        <v>346</v>
      </c>
      <c r="Q440">
        <v>320207524</v>
      </c>
      <c r="R440">
        <v>1115826</v>
      </c>
      <c r="S440" t="s">
        <v>809</v>
      </c>
      <c r="T440" t="s">
        <v>342</v>
      </c>
      <c r="U440" t="s">
        <v>342</v>
      </c>
      <c r="V440" t="s">
        <v>348</v>
      </c>
      <c r="W440">
        <v>1</v>
      </c>
      <c r="X440" t="s">
        <v>641</v>
      </c>
      <c r="Y440">
        <v>320207524</v>
      </c>
      <c r="Z440">
        <v>45321</v>
      </c>
      <c r="AA440">
        <v>2077.1999999999998</v>
      </c>
      <c r="AB440" s="58">
        <v>0</v>
      </c>
      <c r="AC440">
        <v>0</v>
      </c>
      <c r="AD440">
        <v>2077.1999999999998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8610.48</v>
      </c>
      <c r="AN440">
        <v>5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Y440" t="str">
        <f t="shared" si="70"/>
        <v>xxxx</v>
      </c>
      <c r="BA440" s="77"/>
      <c r="BB440" s="77">
        <v>6</v>
      </c>
      <c r="BC440" s="77"/>
      <c r="BD440" s="77"/>
      <c r="BE440" s="77"/>
    </row>
    <row r="441" spans="1:57" x14ac:dyDescent="0.25">
      <c r="A441" s="25">
        <v>3240516663</v>
      </c>
      <c r="B441">
        <v>2711379</v>
      </c>
      <c r="C441" t="s">
        <v>897</v>
      </c>
      <c r="D441" t="s">
        <v>898</v>
      </c>
      <c r="E441" t="s">
        <v>899</v>
      </c>
      <c r="F441" t="s">
        <v>17181</v>
      </c>
      <c r="G441" t="s">
        <v>342</v>
      </c>
      <c r="H441" t="s">
        <v>900</v>
      </c>
      <c r="I441">
        <v>2032</v>
      </c>
      <c r="J441" t="s">
        <v>808</v>
      </c>
      <c r="K441" t="s">
        <v>344</v>
      </c>
      <c r="L441" t="s">
        <v>345</v>
      </c>
      <c r="M441">
        <v>2032</v>
      </c>
      <c r="N441">
        <v>7108</v>
      </c>
      <c r="O441" t="s">
        <v>16928</v>
      </c>
      <c r="P441" t="s">
        <v>346</v>
      </c>
      <c r="Q441">
        <v>320207524</v>
      </c>
      <c r="R441">
        <v>1115826</v>
      </c>
      <c r="S441" t="s">
        <v>809</v>
      </c>
      <c r="T441" t="s">
        <v>342</v>
      </c>
      <c r="U441" t="s">
        <v>342</v>
      </c>
      <c r="V441" t="s">
        <v>348</v>
      </c>
      <c r="W441">
        <v>1</v>
      </c>
      <c r="X441" t="s">
        <v>615</v>
      </c>
      <c r="Y441">
        <v>320207524</v>
      </c>
      <c r="Z441">
        <v>45321</v>
      </c>
      <c r="AA441">
        <v>1656</v>
      </c>
      <c r="AB441" s="58">
        <v>0</v>
      </c>
      <c r="AC441">
        <v>0</v>
      </c>
      <c r="AD441">
        <v>1656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6779.88</v>
      </c>
      <c r="AN441">
        <v>4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Y441" t="str">
        <f t="shared" si="70"/>
        <v>xxxx</v>
      </c>
      <c r="BA441" s="77"/>
      <c r="BB441" s="77">
        <v>5</v>
      </c>
      <c r="BC441" s="77"/>
      <c r="BD441" s="77"/>
      <c r="BE441" s="77"/>
    </row>
    <row r="442" spans="1:57" x14ac:dyDescent="0.25">
      <c r="A442" s="25">
        <v>3240516656</v>
      </c>
      <c r="B442">
        <v>2711379</v>
      </c>
      <c r="C442" t="s">
        <v>897</v>
      </c>
      <c r="D442" t="s">
        <v>898</v>
      </c>
      <c r="E442" t="s">
        <v>899</v>
      </c>
      <c r="F442" t="s">
        <v>17182</v>
      </c>
      <c r="G442" t="s">
        <v>342</v>
      </c>
      <c r="H442" t="s">
        <v>900</v>
      </c>
      <c r="I442">
        <v>2032</v>
      </c>
      <c r="J442" t="s">
        <v>808</v>
      </c>
      <c r="K442" t="s">
        <v>344</v>
      </c>
      <c r="L442" t="s">
        <v>345</v>
      </c>
      <c r="M442">
        <v>2032</v>
      </c>
      <c r="N442">
        <v>7108</v>
      </c>
      <c r="O442" t="s">
        <v>16928</v>
      </c>
      <c r="P442" t="s">
        <v>346</v>
      </c>
      <c r="Q442">
        <v>320207524</v>
      </c>
      <c r="R442">
        <v>1115826</v>
      </c>
      <c r="S442" t="s">
        <v>809</v>
      </c>
      <c r="T442" t="s">
        <v>342</v>
      </c>
      <c r="U442" t="s">
        <v>342</v>
      </c>
      <c r="V442" t="s">
        <v>348</v>
      </c>
      <c r="W442">
        <v>1</v>
      </c>
      <c r="X442" t="s">
        <v>641</v>
      </c>
      <c r="Y442">
        <v>320207524</v>
      </c>
      <c r="Z442">
        <v>45321</v>
      </c>
      <c r="AA442">
        <v>2064.6</v>
      </c>
      <c r="AB442" s="58">
        <v>0</v>
      </c>
      <c r="AC442">
        <v>0</v>
      </c>
      <c r="AD442">
        <v>2064.6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8388.7199999999993</v>
      </c>
      <c r="AN442">
        <v>5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Y442" t="str">
        <f t="shared" ref="AY442:AY462" si="71">IFERROR(VLOOKUP(B442,BAZA_KL,2,0),"xxxx")</f>
        <v>xxxx</v>
      </c>
      <c r="BA442" s="77"/>
      <c r="BB442" s="77">
        <v>6</v>
      </c>
      <c r="BC442" s="77"/>
      <c r="BD442" s="77"/>
      <c r="BE442" s="77"/>
    </row>
    <row r="443" spans="1:57" x14ac:dyDescent="0.25">
      <c r="A443" s="25">
        <v>3240516657</v>
      </c>
      <c r="B443">
        <v>2711379</v>
      </c>
      <c r="C443" t="s">
        <v>897</v>
      </c>
      <c r="D443" t="s">
        <v>898</v>
      </c>
      <c r="E443" t="s">
        <v>899</v>
      </c>
      <c r="F443" t="s">
        <v>17183</v>
      </c>
      <c r="G443" t="s">
        <v>342</v>
      </c>
      <c r="H443" t="s">
        <v>900</v>
      </c>
      <c r="I443">
        <v>2032</v>
      </c>
      <c r="J443" t="s">
        <v>808</v>
      </c>
      <c r="K443" t="s">
        <v>344</v>
      </c>
      <c r="L443" t="s">
        <v>345</v>
      </c>
      <c r="M443">
        <v>2032</v>
      </c>
      <c r="N443">
        <v>7108</v>
      </c>
      <c r="O443" t="s">
        <v>16928</v>
      </c>
      <c r="P443" t="s">
        <v>346</v>
      </c>
      <c r="Q443">
        <v>320207525</v>
      </c>
      <c r="R443">
        <v>1111154</v>
      </c>
      <c r="S443" t="s">
        <v>810</v>
      </c>
      <c r="T443" t="s">
        <v>342</v>
      </c>
      <c r="U443" t="s">
        <v>342</v>
      </c>
      <c r="V443" t="s">
        <v>348</v>
      </c>
      <c r="W443">
        <v>1</v>
      </c>
      <c r="X443" t="s">
        <v>607</v>
      </c>
      <c r="Y443">
        <v>320207525</v>
      </c>
      <c r="Z443">
        <v>45321</v>
      </c>
      <c r="AA443">
        <v>1240.2</v>
      </c>
      <c r="AB443" s="58">
        <v>0</v>
      </c>
      <c r="AC443">
        <v>0</v>
      </c>
      <c r="AD443">
        <v>1240.2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5056.2</v>
      </c>
      <c r="AN443">
        <v>3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Y443" t="str">
        <f t="shared" si="71"/>
        <v>xxxx</v>
      </c>
      <c r="BA443" s="77"/>
      <c r="BB443" s="77">
        <v>4</v>
      </c>
      <c r="BC443" s="77"/>
      <c r="BD443" s="77"/>
      <c r="BE443" s="77"/>
    </row>
    <row r="444" spans="1:57" x14ac:dyDescent="0.25">
      <c r="A444" s="25">
        <v>3240516658</v>
      </c>
      <c r="B444">
        <v>2711379</v>
      </c>
      <c r="C444" t="s">
        <v>897</v>
      </c>
      <c r="D444" t="s">
        <v>898</v>
      </c>
      <c r="E444" t="s">
        <v>899</v>
      </c>
      <c r="F444" t="s">
        <v>17184</v>
      </c>
      <c r="G444" t="s">
        <v>342</v>
      </c>
      <c r="H444" t="s">
        <v>900</v>
      </c>
      <c r="I444">
        <v>2032</v>
      </c>
      <c r="J444" t="s">
        <v>808</v>
      </c>
      <c r="K444" t="s">
        <v>344</v>
      </c>
      <c r="L444" t="s">
        <v>345</v>
      </c>
      <c r="M444">
        <v>2032</v>
      </c>
      <c r="N444">
        <v>7108</v>
      </c>
      <c r="O444" t="s">
        <v>16928</v>
      </c>
      <c r="P444" t="s">
        <v>346</v>
      </c>
      <c r="Q444">
        <v>320207524</v>
      </c>
      <c r="R444">
        <v>1115826</v>
      </c>
      <c r="S444" t="s">
        <v>809</v>
      </c>
      <c r="T444" t="s">
        <v>342</v>
      </c>
      <c r="U444" t="s">
        <v>342</v>
      </c>
      <c r="V444" t="s">
        <v>348</v>
      </c>
      <c r="W444">
        <v>1</v>
      </c>
      <c r="X444" t="s">
        <v>641</v>
      </c>
      <c r="Y444">
        <v>320207524</v>
      </c>
      <c r="Z444">
        <v>45321</v>
      </c>
      <c r="AA444">
        <v>2059.1999999999998</v>
      </c>
      <c r="AB444" s="58">
        <v>0</v>
      </c>
      <c r="AC444">
        <v>0</v>
      </c>
      <c r="AD444">
        <v>2059.1999999999998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8281.7999999999993</v>
      </c>
      <c r="AN444">
        <v>5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Y444" t="str">
        <f t="shared" si="71"/>
        <v>xxxx</v>
      </c>
      <c r="BA444" s="77"/>
      <c r="BB444" s="77">
        <v>6</v>
      </c>
      <c r="BC444" s="77"/>
      <c r="BD444" s="77"/>
      <c r="BE444" s="77"/>
    </row>
    <row r="445" spans="1:57" x14ac:dyDescent="0.25">
      <c r="A445" s="25">
        <v>3240516659</v>
      </c>
      <c r="B445">
        <v>2711379</v>
      </c>
      <c r="C445" t="s">
        <v>897</v>
      </c>
      <c r="D445" t="s">
        <v>898</v>
      </c>
      <c r="E445" t="s">
        <v>899</v>
      </c>
      <c r="F445" t="s">
        <v>17185</v>
      </c>
      <c r="G445" t="s">
        <v>342</v>
      </c>
      <c r="H445" t="s">
        <v>900</v>
      </c>
      <c r="I445">
        <v>2032</v>
      </c>
      <c r="J445" t="s">
        <v>808</v>
      </c>
      <c r="K445" t="s">
        <v>344</v>
      </c>
      <c r="L445" t="s">
        <v>345</v>
      </c>
      <c r="M445">
        <v>2032</v>
      </c>
      <c r="N445">
        <v>7108</v>
      </c>
      <c r="O445" t="s">
        <v>16928</v>
      </c>
      <c r="P445" t="s">
        <v>346</v>
      </c>
      <c r="Q445">
        <v>320207525</v>
      </c>
      <c r="R445">
        <v>1111154</v>
      </c>
      <c r="S445" t="s">
        <v>810</v>
      </c>
      <c r="T445" t="s">
        <v>342</v>
      </c>
      <c r="U445" t="s">
        <v>342</v>
      </c>
      <c r="V445" t="s">
        <v>348</v>
      </c>
      <c r="W445">
        <v>1</v>
      </c>
      <c r="X445" t="s">
        <v>615</v>
      </c>
      <c r="Y445">
        <v>320207525</v>
      </c>
      <c r="Z445">
        <v>45321</v>
      </c>
      <c r="AA445">
        <v>1656</v>
      </c>
      <c r="AB445" s="58">
        <v>0</v>
      </c>
      <c r="AC445">
        <v>0</v>
      </c>
      <c r="AD445">
        <v>1656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6779.88</v>
      </c>
      <c r="AN445">
        <v>4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Y445" t="str">
        <f t="shared" si="71"/>
        <v>xxxx</v>
      </c>
      <c r="BA445" s="77"/>
      <c r="BB445" s="77">
        <v>5</v>
      </c>
      <c r="BC445" s="77"/>
      <c r="BD445" s="77"/>
      <c r="BE445" s="77"/>
    </row>
    <row r="446" spans="1:57" x14ac:dyDescent="0.25">
      <c r="A446" s="25">
        <v>3240516662</v>
      </c>
      <c r="B446">
        <v>2711379</v>
      </c>
      <c r="C446" t="s">
        <v>897</v>
      </c>
      <c r="D446" t="s">
        <v>898</v>
      </c>
      <c r="E446" t="s">
        <v>899</v>
      </c>
      <c r="F446" t="s">
        <v>17186</v>
      </c>
      <c r="G446" t="s">
        <v>342</v>
      </c>
      <c r="H446" t="s">
        <v>900</v>
      </c>
      <c r="I446">
        <v>2032</v>
      </c>
      <c r="J446" t="s">
        <v>808</v>
      </c>
      <c r="K446" t="s">
        <v>344</v>
      </c>
      <c r="L446" t="s">
        <v>345</v>
      </c>
      <c r="M446">
        <v>2032</v>
      </c>
      <c r="N446">
        <v>7108</v>
      </c>
      <c r="O446" t="s">
        <v>16928</v>
      </c>
      <c r="P446" t="s">
        <v>346</v>
      </c>
      <c r="Q446">
        <v>320207524</v>
      </c>
      <c r="R446">
        <v>1115826</v>
      </c>
      <c r="S446" t="s">
        <v>809</v>
      </c>
      <c r="T446" t="s">
        <v>342</v>
      </c>
      <c r="U446" t="s">
        <v>342</v>
      </c>
      <c r="V446" t="s">
        <v>348</v>
      </c>
      <c r="W446">
        <v>1</v>
      </c>
      <c r="X446" t="s">
        <v>598</v>
      </c>
      <c r="Y446">
        <v>320207524</v>
      </c>
      <c r="Z446">
        <v>45321</v>
      </c>
      <c r="AA446">
        <v>415.8</v>
      </c>
      <c r="AB446" s="58">
        <v>0</v>
      </c>
      <c r="AC446">
        <v>0</v>
      </c>
      <c r="AD446">
        <v>415.8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1723.68</v>
      </c>
      <c r="AN446">
        <v>1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Y446" t="str">
        <f t="shared" si="71"/>
        <v>xxxx</v>
      </c>
      <c r="BA446" s="77"/>
      <c r="BB446" s="77">
        <v>2</v>
      </c>
      <c r="BC446" s="77"/>
      <c r="BD446" s="77"/>
      <c r="BE446" s="77"/>
    </row>
    <row r="447" spans="1:57" x14ac:dyDescent="0.25">
      <c r="A447" s="25">
        <v>3240516661</v>
      </c>
      <c r="B447">
        <v>2711379</v>
      </c>
      <c r="C447" t="s">
        <v>897</v>
      </c>
      <c r="D447" t="s">
        <v>898</v>
      </c>
      <c r="E447" t="s">
        <v>899</v>
      </c>
      <c r="F447" t="s">
        <v>17187</v>
      </c>
      <c r="G447" t="s">
        <v>342</v>
      </c>
      <c r="H447" t="s">
        <v>900</v>
      </c>
      <c r="I447">
        <v>2032</v>
      </c>
      <c r="J447" t="s">
        <v>808</v>
      </c>
      <c r="K447" t="s">
        <v>344</v>
      </c>
      <c r="L447" t="s">
        <v>345</v>
      </c>
      <c r="M447">
        <v>2032</v>
      </c>
      <c r="N447">
        <v>7108</v>
      </c>
      <c r="O447" t="s">
        <v>16928</v>
      </c>
      <c r="P447" t="s">
        <v>346</v>
      </c>
      <c r="Q447">
        <v>320207525</v>
      </c>
      <c r="R447">
        <v>1111154</v>
      </c>
      <c r="S447" t="s">
        <v>810</v>
      </c>
      <c r="T447" t="s">
        <v>342</v>
      </c>
      <c r="U447" t="s">
        <v>342</v>
      </c>
      <c r="V447" t="s">
        <v>348</v>
      </c>
      <c r="W447">
        <v>1</v>
      </c>
      <c r="X447" t="s">
        <v>618</v>
      </c>
      <c r="Y447">
        <v>320207525</v>
      </c>
      <c r="Z447">
        <v>45321</v>
      </c>
      <c r="AA447">
        <v>2901.6</v>
      </c>
      <c r="AB447" s="58">
        <v>0</v>
      </c>
      <c r="AC447">
        <v>0</v>
      </c>
      <c r="AD447">
        <v>2901.6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11943</v>
      </c>
      <c r="AN447">
        <v>7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Y447" t="str">
        <f t="shared" si="71"/>
        <v>xxxx</v>
      </c>
      <c r="BA447" s="77"/>
      <c r="BB447" s="77">
        <v>8</v>
      </c>
      <c r="BC447" s="77"/>
      <c r="BD447" s="77"/>
      <c r="BE447" s="77"/>
    </row>
    <row r="448" spans="1:57" x14ac:dyDescent="0.25">
      <c r="A448" s="25">
        <v>3240516660</v>
      </c>
      <c r="B448">
        <v>2711379</v>
      </c>
      <c r="C448" t="s">
        <v>897</v>
      </c>
      <c r="D448" t="s">
        <v>898</v>
      </c>
      <c r="E448" t="s">
        <v>899</v>
      </c>
      <c r="F448" t="s">
        <v>17188</v>
      </c>
      <c r="G448" t="s">
        <v>342</v>
      </c>
      <c r="H448" t="s">
        <v>900</v>
      </c>
      <c r="I448">
        <v>2032</v>
      </c>
      <c r="J448" t="s">
        <v>808</v>
      </c>
      <c r="K448" t="s">
        <v>344</v>
      </c>
      <c r="L448" t="s">
        <v>345</v>
      </c>
      <c r="M448">
        <v>2032</v>
      </c>
      <c r="N448">
        <v>7108</v>
      </c>
      <c r="O448" t="s">
        <v>16928</v>
      </c>
      <c r="P448" t="s">
        <v>346</v>
      </c>
      <c r="Q448">
        <v>320207525</v>
      </c>
      <c r="R448">
        <v>1111154</v>
      </c>
      <c r="S448" t="s">
        <v>810</v>
      </c>
      <c r="T448" t="s">
        <v>342</v>
      </c>
      <c r="U448" t="s">
        <v>342</v>
      </c>
      <c r="V448" t="s">
        <v>348</v>
      </c>
      <c r="W448">
        <v>1</v>
      </c>
      <c r="X448" t="s">
        <v>597</v>
      </c>
      <c r="Y448">
        <v>320207525</v>
      </c>
      <c r="Z448">
        <v>45321</v>
      </c>
      <c r="AA448">
        <v>837</v>
      </c>
      <c r="AB448" s="58">
        <v>0</v>
      </c>
      <c r="AC448">
        <v>0</v>
      </c>
      <c r="AD448">
        <v>837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3554.28</v>
      </c>
      <c r="AN448">
        <v>2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Y448" t="str">
        <f t="shared" si="71"/>
        <v>xxxx</v>
      </c>
      <c r="BA448" s="77"/>
      <c r="BB448" s="77">
        <v>3</v>
      </c>
      <c r="BC448" s="77"/>
      <c r="BD448" s="77"/>
      <c r="BE448" s="77"/>
    </row>
    <row r="449" spans="1:57" x14ac:dyDescent="0.25">
      <c r="A449" s="25">
        <v>3240516835</v>
      </c>
      <c r="B449">
        <v>2711420</v>
      </c>
      <c r="C449" t="s">
        <v>903</v>
      </c>
      <c r="D449" t="s">
        <v>904</v>
      </c>
      <c r="E449" t="s">
        <v>905</v>
      </c>
      <c r="F449">
        <v>7016749</v>
      </c>
      <c r="G449" t="s">
        <v>342</v>
      </c>
      <c r="H449" t="s">
        <v>906</v>
      </c>
      <c r="I449">
        <v>1505</v>
      </c>
      <c r="J449">
        <v>4</v>
      </c>
      <c r="K449" t="s">
        <v>344</v>
      </c>
      <c r="L449" t="s">
        <v>345</v>
      </c>
      <c r="M449">
        <v>1505</v>
      </c>
      <c r="N449">
        <v>7108</v>
      </c>
      <c r="O449" t="s">
        <v>16928</v>
      </c>
      <c r="P449" t="s">
        <v>655</v>
      </c>
      <c r="Q449">
        <v>160175895</v>
      </c>
      <c r="R449">
        <v>1117398</v>
      </c>
      <c r="S449" t="s">
        <v>589</v>
      </c>
      <c r="T449" t="s">
        <v>342</v>
      </c>
      <c r="U449" t="s">
        <v>342</v>
      </c>
      <c r="V449" t="s">
        <v>348</v>
      </c>
      <c r="W449">
        <v>1</v>
      </c>
      <c r="X449" t="s">
        <v>820</v>
      </c>
      <c r="Y449">
        <v>160175895</v>
      </c>
      <c r="Z449">
        <v>45321</v>
      </c>
      <c r="AA449">
        <v>251.48</v>
      </c>
      <c r="AB449" s="58">
        <v>1</v>
      </c>
      <c r="AC449">
        <v>0</v>
      </c>
      <c r="AD449">
        <v>251.48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752.56</v>
      </c>
      <c r="AN449">
        <v>0</v>
      </c>
      <c r="AO449">
        <v>1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Y449" t="str">
        <f t="shared" si="71"/>
        <v>xxxx</v>
      </c>
      <c r="BA449" s="77"/>
      <c r="BB449" s="77">
        <v>1</v>
      </c>
      <c r="BC449" s="77"/>
      <c r="BD449" s="77"/>
      <c r="BE449" s="77"/>
    </row>
    <row r="450" spans="1:57" x14ac:dyDescent="0.25">
      <c r="A450" s="25">
        <v>3240516834</v>
      </c>
      <c r="B450">
        <v>2711420</v>
      </c>
      <c r="C450" t="s">
        <v>903</v>
      </c>
      <c r="D450" t="s">
        <v>904</v>
      </c>
      <c r="E450" t="s">
        <v>905</v>
      </c>
      <c r="F450">
        <v>7016748</v>
      </c>
      <c r="G450" t="s">
        <v>342</v>
      </c>
      <c r="H450" t="s">
        <v>906</v>
      </c>
      <c r="I450">
        <v>1504</v>
      </c>
      <c r="J450">
        <v>4</v>
      </c>
      <c r="K450" t="s">
        <v>344</v>
      </c>
      <c r="L450" t="s">
        <v>345</v>
      </c>
      <c r="M450">
        <v>1504</v>
      </c>
      <c r="N450">
        <v>7108</v>
      </c>
      <c r="O450" t="s">
        <v>16928</v>
      </c>
      <c r="P450" t="s">
        <v>655</v>
      </c>
      <c r="Q450">
        <v>140206110</v>
      </c>
      <c r="R450">
        <v>1119467</v>
      </c>
      <c r="S450" t="s">
        <v>755</v>
      </c>
      <c r="T450" t="s">
        <v>342</v>
      </c>
      <c r="U450" t="s">
        <v>342</v>
      </c>
      <c r="V450" t="s">
        <v>348</v>
      </c>
      <c r="W450">
        <v>1</v>
      </c>
      <c r="X450" t="s">
        <v>820</v>
      </c>
      <c r="Y450">
        <v>140206110</v>
      </c>
      <c r="Z450">
        <v>45321</v>
      </c>
      <c r="AA450">
        <v>352</v>
      </c>
      <c r="AB450" s="58">
        <v>1</v>
      </c>
      <c r="AC450">
        <v>0</v>
      </c>
      <c r="AD450">
        <v>352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1179.2</v>
      </c>
      <c r="AN450">
        <v>0</v>
      </c>
      <c r="AO450">
        <v>1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Y450" t="str">
        <f t="shared" si="71"/>
        <v>xxxx</v>
      </c>
      <c r="BA450" s="77"/>
      <c r="BB450" s="77">
        <v>1</v>
      </c>
      <c r="BC450" s="77"/>
      <c r="BD450" s="77"/>
      <c r="BE450" s="77"/>
    </row>
    <row r="451" spans="1:57" x14ac:dyDescent="0.25">
      <c r="A451" s="25">
        <v>3240516833</v>
      </c>
      <c r="B451">
        <v>2711420</v>
      </c>
      <c r="C451" t="s">
        <v>903</v>
      </c>
      <c r="D451" t="s">
        <v>904</v>
      </c>
      <c r="E451" t="s">
        <v>905</v>
      </c>
      <c r="F451">
        <v>7016747</v>
      </c>
      <c r="G451" t="s">
        <v>342</v>
      </c>
      <c r="H451" t="s">
        <v>906</v>
      </c>
      <c r="I451">
        <v>1505</v>
      </c>
      <c r="J451">
        <v>4</v>
      </c>
      <c r="K451" t="s">
        <v>344</v>
      </c>
      <c r="L451" t="s">
        <v>345</v>
      </c>
      <c r="M451">
        <v>1505</v>
      </c>
      <c r="N451">
        <v>7108</v>
      </c>
      <c r="O451" t="s">
        <v>16928</v>
      </c>
      <c r="P451" t="s">
        <v>655</v>
      </c>
      <c r="Q451">
        <v>160175895</v>
      </c>
      <c r="R451">
        <v>1117398</v>
      </c>
      <c r="S451" t="s">
        <v>589</v>
      </c>
      <c r="T451" t="s">
        <v>342</v>
      </c>
      <c r="U451" t="s">
        <v>342</v>
      </c>
      <c r="V451" t="s">
        <v>348</v>
      </c>
      <c r="W451">
        <v>1</v>
      </c>
      <c r="X451" t="s">
        <v>820</v>
      </c>
      <c r="Y451">
        <v>160175895</v>
      </c>
      <c r="Z451">
        <v>45321</v>
      </c>
      <c r="AA451">
        <v>254.9</v>
      </c>
      <c r="AB451" s="58">
        <v>1</v>
      </c>
      <c r="AC451">
        <v>0</v>
      </c>
      <c r="AD451">
        <v>254.9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812.5</v>
      </c>
      <c r="AN451">
        <v>0</v>
      </c>
      <c r="AO451">
        <v>1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Y451" t="str">
        <f t="shared" si="71"/>
        <v>xxxx</v>
      </c>
      <c r="BA451" s="77"/>
      <c r="BB451" s="77">
        <v>1</v>
      </c>
      <c r="BC451" s="77"/>
      <c r="BD451" s="77"/>
      <c r="BE451" s="77"/>
    </row>
    <row r="452" spans="1:57" x14ac:dyDescent="0.25">
      <c r="A452" s="25">
        <v>3240516832</v>
      </c>
      <c r="B452">
        <v>2711420</v>
      </c>
      <c r="C452" t="s">
        <v>903</v>
      </c>
      <c r="D452" t="s">
        <v>904</v>
      </c>
      <c r="E452" t="s">
        <v>905</v>
      </c>
      <c r="F452">
        <v>7016746</v>
      </c>
      <c r="G452" t="s">
        <v>342</v>
      </c>
      <c r="H452" t="s">
        <v>906</v>
      </c>
      <c r="I452">
        <v>2032</v>
      </c>
      <c r="J452">
        <v>4</v>
      </c>
      <c r="K452" t="s">
        <v>344</v>
      </c>
      <c r="L452" t="s">
        <v>345</v>
      </c>
      <c r="M452">
        <v>2032</v>
      </c>
      <c r="N452">
        <v>7108</v>
      </c>
      <c r="O452" t="s">
        <v>16928</v>
      </c>
      <c r="P452" t="s">
        <v>655</v>
      </c>
      <c r="Q452">
        <v>320207510</v>
      </c>
      <c r="R452">
        <v>1111154</v>
      </c>
      <c r="S452" t="s">
        <v>810</v>
      </c>
      <c r="T452" t="s">
        <v>342</v>
      </c>
      <c r="U452" t="s">
        <v>342</v>
      </c>
      <c r="V452" t="s">
        <v>348</v>
      </c>
      <c r="W452">
        <v>1</v>
      </c>
      <c r="X452" t="s">
        <v>820</v>
      </c>
      <c r="Y452">
        <v>320207510</v>
      </c>
      <c r="Z452">
        <v>45321</v>
      </c>
      <c r="AA452">
        <v>102.9</v>
      </c>
      <c r="AB452" s="58">
        <v>1</v>
      </c>
      <c r="AC452">
        <v>0</v>
      </c>
      <c r="AD452">
        <v>102.9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336</v>
      </c>
      <c r="AN452">
        <v>0</v>
      </c>
      <c r="AO452">
        <v>1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Y452" t="str">
        <f t="shared" si="71"/>
        <v>xxxx</v>
      </c>
      <c r="BA452" s="77"/>
      <c r="BB452" s="77">
        <v>1</v>
      </c>
      <c r="BC452" s="77"/>
      <c r="BD452" s="77"/>
      <c r="BE452" s="77"/>
    </row>
    <row r="453" spans="1:57" x14ac:dyDescent="0.25">
      <c r="A453" s="25">
        <v>3240516074</v>
      </c>
      <c r="B453">
        <v>2711515</v>
      </c>
      <c r="C453" t="s">
        <v>907</v>
      </c>
      <c r="D453" t="s">
        <v>908</v>
      </c>
      <c r="E453" t="s">
        <v>909</v>
      </c>
      <c r="F453" t="s">
        <v>342</v>
      </c>
      <c r="G453" t="s">
        <v>342</v>
      </c>
      <c r="H453">
        <v>42121</v>
      </c>
      <c r="I453">
        <v>2033</v>
      </c>
      <c r="J453" t="s">
        <v>603</v>
      </c>
      <c r="K453" t="s">
        <v>342</v>
      </c>
      <c r="L453" t="s">
        <v>345</v>
      </c>
      <c r="M453">
        <v>2033</v>
      </c>
      <c r="N453">
        <v>7113</v>
      </c>
      <c r="O453" t="s">
        <v>16928</v>
      </c>
      <c r="P453" t="s">
        <v>346</v>
      </c>
      <c r="Q453">
        <v>330163598</v>
      </c>
      <c r="R453">
        <v>1116526</v>
      </c>
      <c r="S453" t="s">
        <v>891</v>
      </c>
      <c r="T453" t="s">
        <v>342</v>
      </c>
      <c r="U453" t="s">
        <v>342</v>
      </c>
      <c r="V453" t="s">
        <v>348</v>
      </c>
      <c r="W453">
        <v>1</v>
      </c>
      <c r="X453" t="s">
        <v>342</v>
      </c>
      <c r="Y453">
        <v>330163598</v>
      </c>
      <c r="Z453">
        <v>45321</v>
      </c>
      <c r="AA453">
        <v>20301</v>
      </c>
      <c r="AB453" s="58">
        <v>24</v>
      </c>
      <c r="AC453">
        <v>0</v>
      </c>
      <c r="AD453">
        <v>0</v>
      </c>
      <c r="AE453">
        <v>0</v>
      </c>
      <c r="AF453">
        <v>0</v>
      </c>
      <c r="AG453">
        <v>20301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20000</v>
      </c>
      <c r="AN453">
        <v>0</v>
      </c>
      <c r="AO453">
        <v>0</v>
      </c>
      <c r="AP453">
        <v>0</v>
      </c>
      <c r="AQ453">
        <v>24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Y453" t="str">
        <f t="shared" si="71"/>
        <v>xxxx</v>
      </c>
      <c r="BA453" s="77"/>
      <c r="BB453" s="77">
        <v>0</v>
      </c>
      <c r="BC453" s="77"/>
      <c r="BD453" s="77"/>
      <c r="BE453" s="77"/>
    </row>
    <row r="454" spans="1:57" x14ac:dyDescent="0.25">
      <c r="A454" s="25">
        <v>3240516162</v>
      </c>
      <c r="B454">
        <v>2711638</v>
      </c>
      <c r="C454" t="s">
        <v>729</v>
      </c>
      <c r="D454" t="s">
        <v>730</v>
      </c>
      <c r="E454" t="s">
        <v>731</v>
      </c>
      <c r="F454">
        <v>7016718</v>
      </c>
      <c r="G454" t="s">
        <v>342</v>
      </c>
      <c r="H454" t="s">
        <v>732</v>
      </c>
      <c r="I454">
        <v>1504</v>
      </c>
      <c r="J454">
        <v>4</v>
      </c>
      <c r="K454" t="s">
        <v>344</v>
      </c>
      <c r="L454" t="s">
        <v>345</v>
      </c>
      <c r="M454">
        <v>1504</v>
      </c>
      <c r="N454">
        <v>7108</v>
      </c>
      <c r="O454" t="s">
        <v>16928</v>
      </c>
      <c r="P454" t="s">
        <v>396</v>
      </c>
      <c r="Q454">
        <v>140206110</v>
      </c>
      <c r="R454">
        <v>1119467</v>
      </c>
      <c r="S454" t="s">
        <v>755</v>
      </c>
      <c r="T454" t="s">
        <v>342</v>
      </c>
      <c r="U454" t="s">
        <v>342</v>
      </c>
      <c r="V454" t="s">
        <v>348</v>
      </c>
      <c r="W454">
        <v>1</v>
      </c>
      <c r="X454" t="s">
        <v>820</v>
      </c>
      <c r="Y454">
        <v>140206110</v>
      </c>
      <c r="Z454">
        <v>45321</v>
      </c>
      <c r="AA454">
        <v>112.5</v>
      </c>
      <c r="AB454" s="58">
        <v>1</v>
      </c>
      <c r="AC454">
        <v>0</v>
      </c>
      <c r="AD454">
        <v>112.5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261</v>
      </c>
      <c r="AN454">
        <v>0</v>
      </c>
      <c r="AO454">
        <v>1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Y454" t="str">
        <f t="shared" si="71"/>
        <v>xxxx</v>
      </c>
      <c r="BA454" s="77"/>
      <c r="BB454" s="77">
        <v>1</v>
      </c>
      <c r="BC454" s="77"/>
      <c r="BD454" s="77"/>
      <c r="BE454" s="77"/>
    </row>
    <row r="455" spans="1:57" x14ac:dyDescent="0.25">
      <c r="A455" s="25">
        <v>3240516155</v>
      </c>
      <c r="B455">
        <v>2711638</v>
      </c>
      <c r="C455" t="s">
        <v>729</v>
      </c>
      <c r="D455" t="s">
        <v>730</v>
      </c>
      <c r="E455" t="s">
        <v>731</v>
      </c>
      <c r="F455">
        <v>7016712</v>
      </c>
      <c r="G455" t="s">
        <v>342</v>
      </c>
      <c r="H455" t="s">
        <v>732</v>
      </c>
      <c r="I455">
        <v>1504</v>
      </c>
      <c r="J455">
        <v>4</v>
      </c>
      <c r="K455" t="s">
        <v>344</v>
      </c>
      <c r="L455" t="s">
        <v>345</v>
      </c>
      <c r="M455">
        <v>1504</v>
      </c>
      <c r="N455">
        <v>7108</v>
      </c>
      <c r="O455" t="s">
        <v>16928</v>
      </c>
      <c r="P455" t="s">
        <v>396</v>
      </c>
      <c r="Q455">
        <v>140206110</v>
      </c>
      <c r="R455">
        <v>1119467</v>
      </c>
      <c r="S455" t="s">
        <v>755</v>
      </c>
      <c r="T455" t="s">
        <v>342</v>
      </c>
      <c r="U455" t="s">
        <v>342</v>
      </c>
      <c r="V455" t="s">
        <v>348</v>
      </c>
      <c r="W455">
        <v>1</v>
      </c>
      <c r="X455" t="s">
        <v>851</v>
      </c>
      <c r="Y455">
        <v>140206110</v>
      </c>
      <c r="Z455">
        <v>45321</v>
      </c>
      <c r="AA455">
        <v>2327.8000000000002</v>
      </c>
      <c r="AB455" s="58">
        <v>10</v>
      </c>
      <c r="AC455">
        <v>0</v>
      </c>
      <c r="AD455">
        <v>2327.8000000000002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9241.42</v>
      </c>
      <c r="AN455">
        <v>0</v>
      </c>
      <c r="AO455">
        <v>10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Y455" t="str">
        <f t="shared" si="71"/>
        <v>xxxx</v>
      </c>
      <c r="BA455" s="77"/>
      <c r="BB455" s="77">
        <v>6</v>
      </c>
      <c r="BC455" s="77"/>
      <c r="BD455" s="77"/>
      <c r="BE455" s="77"/>
    </row>
    <row r="456" spans="1:57" x14ac:dyDescent="0.25">
      <c r="A456" s="25">
        <v>3240516156</v>
      </c>
      <c r="B456">
        <v>2711638</v>
      </c>
      <c r="C456" t="s">
        <v>729</v>
      </c>
      <c r="D456" t="s">
        <v>730</v>
      </c>
      <c r="E456" t="s">
        <v>731</v>
      </c>
      <c r="F456">
        <v>7016713</v>
      </c>
      <c r="G456" t="s">
        <v>342</v>
      </c>
      <c r="H456" t="s">
        <v>732</v>
      </c>
      <c r="I456">
        <v>1505</v>
      </c>
      <c r="J456">
        <v>4</v>
      </c>
      <c r="K456" t="s">
        <v>344</v>
      </c>
      <c r="L456" t="s">
        <v>345</v>
      </c>
      <c r="M456">
        <v>1505</v>
      </c>
      <c r="N456">
        <v>7108</v>
      </c>
      <c r="O456" t="s">
        <v>16928</v>
      </c>
      <c r="P456" t="s">
        <v>396</v>
      </c>
      <c r="Q456">
        <v>160175895</v>
      </c>
      <c r="R456">
        <v>1117398</v>
      </c>
      <c r="S456" t="s">
        <v>589</v>
      </c>
      <c r="T456" t="s">
        <v>342</v>
      </c>
      <c r="U456" t="s">
        <v>342</v>
      </c>
      <c r="V456" t="s">
        <v>348</v>
      </c>
      <c r="W456">
        <v>1</v>
      </c>
      <c r="X456" t="s">
        <v>820</v>
      </c>
      <c r="Y456">
        <v>160175895</v>
      </c>
      <c r="Z456">
        <v>45321</v>
      </c>
      <c r="AA456">
        <v>474.06</v>
      </c>
      <c r="AB456" s="58">
        <v>1</v>
      </c>
      <c r="AC456">
        <v>0</v>
      </c>
      <c r="AD456">
        <v>474.06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1872.64</v>
      </c>
      <c r="AN456">
        <v>0</v>
      </c>
      <c r="AO456">
        <v>1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Y456" t="str">
        <f t="shared" si="71"/>
        <v>xxxx</v>
      </c>
      <c r="BA456" s="77"/>
      <c r="BB456" s="77">
        <v>2</v>
      </c>
      <c r="BC456" s="77"/>
      <c r="BD456" s="77"/>
      <c r="BE456" s="77"/>
    </row>
    <row r="457" spans="1:57" x14ac:dyDescent="0.25">
      <c r="A457" s="25">
        <v>3240516158</v>
      </c>
      <c r="B457">
        <v>2711638</v>
      </c>
      <c r="C457" t="s">
        <v>729</v>
      </c>
      <c r="D457" t="s">
        <v>730</v>
      </c>
      <c r="E457" t="s">
        <v>731</v>
      </c>
      <c r="F457">
        <v>7016714</v>
      </c>
      <c r="G457" t="s">
        <v>342</v>
      </c>
      <c r="H457" t="s">
        <v>732</v>
      </c>
      <c r="I457">
        <v>2034</v>
      </c>
      <c r="J457">
        <v>4</v>
      </c>
      <c r="K457" t="s">
        <v>344</v>
      </c>
      <c r="L457" t="s">
        <v>345</v>
      </c>
      <c r="M457">
        <v>2034</v>
      </c>
      <c r="N457">
        <v>7108</v>
      </c>
      <c r="O457" t="s">
        <v>16928</v>
      </c>
      <c r="P457" t="s">
        <v>396</v>
      </c>
      <c r="Q457">
        <v>340275896</v>
      </c>
      <c r="R457">
        <v>1103452</v>
      </c>
      <c r="S457" t="s">
        <v>583</v>
      </c>
      <c r="T457" t="s">
        <v>342</v>
      </c>
      <c r="U457" t="s">
        <v>342</v>
      </c>
      <c r="V457" t="s">
        <v>348</v>
      </c>
      <c r="W457">
        <v>1</v>
      </c>
      <c r="X457" t="s">
        <v>910</v>
      </c>
      <c r="Y457">
        <v>340275896</v>
      </c>
      <c r="Z457">
        <v>45321</v>
      </c>
      <c r="AA457">
        <v>1243.58</v>
      </c>
      <c r="AB457" s="58">
        <v>3</v>
      </c>
      <c r="AC457">
        <v>0</v>
      </c>
      <c r="AD457">
        <v>1243.58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6371.12</v>
      </c>
      <c r="AN457">
        <v>0</v>
      </c>
      <c r="AO457">
        <v>3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Y457" t="str">
        <f t="shared" si="71"/>
        <v>xxxx</v>
      </c>
      <c r="BA457" s="77"/>
      <c r="BB457" s="77">
        <v>4</v>
      </c>
      <c r="BC457" s="77"/>
      <c r="BD457" s="77"/>
      <c r="BE457" s="77"/>
    </row>
    <row r="458" spans="1:57" x14ac:dyDescent="0.25">
      <c r="A458" s="25">
        <v>3240516159</v>
      </c>
      <c r="B458">
        <v>2711638</v>
      </c>
      <c r="C458" t="s">
        <v>729</v>
      </c>
      <c r="D458" t="s">
        <v>730</v>
      </c>
      <c r="E458" t="s">
        <v>731</v>
      </c>
      <c r="F458">
        <v>7016715</v>
      </c>
      <c r="G458" t="s">
        <v>342</v>
      </c>
      <c r="H458" t="s">
        <v>732</v>
      </c>
      <c r="I458">
        <v>2033</v>
      </c>
      <c r="J458">
        <v>4</v>
      </c>
      <c r="K458" t="s">
        <v>344</v>
      </c>
      <c r="L458" t="s">
        <v>345</v>
      </c>
      <c r="M458">
        <v>2033</v>
      </c>
      <c r="N458">
        <v>7108</v>
      </c>
      <c r="O458" t="s">
        <v>16928</v>
      </c>
      <c r="P458" t="s">
        <v>396</v>
      </c>
      <c r="Q458">
        <v>330163587</v>
      </c>
      <c r="R458">
        <v>1104384</v>
      </c>
      <c r="S458" t="s">
        <v>626</v>
      </c>
      <c r="T458" t="s">
        <v>342</v>
      </c>
      <c r="U458" t="s">
        <v>342</v>
      </c>
      <c r="V458" t="s">
        <v>348</v>
      </c>
      <c r="W458">
        <v>1</v>
      </c>
      <c r="X458" t="s">
        <v>820</v>
      </c>
      <c r="Y458">
        <v>330163587</v>
      </c>
      <c r="Z458">
        <v>45321</v>
      </c>
      <c r="AA458">
        <v>525</v>
      </c>
      <c r="AB458" s="58">
        <v>1</v>
      </c>
      <c r="AC458">
        <v>0</v>
      </c>
      <c r="AD458">
        <v>525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1830</v>
      </c>
      <c r="AN458">
        <v>0</v>
      </c>
      <c r="AO458">
        <v>1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Y458" t="str">
        <f t="shared" si="71"/>
        <v>xxxx</v>
      </c>
      <c r="BA458" s="77"/>
      <c r="BB458" s="77">
        <v>2</v>
      </c>
      <c r="BC458" s="77"/>
      <c r="BD458" s="77"/>
      <c r="BE458" s="77"/>
    </row>
    <row r="459" spans="1:57" x14ac:dyDescent="0.25">
      <c r="A459" s="25">
        <v>3240516160</v>
      </c>
      <c r="B459">
        <v>2711638</v>
      </c>
      <c r="C459" t="s">
        <v>729</v>
      </c>
      <c r="D459" t="s">
        <v>730</v>
      </c>
      <c r="E459" t="s">
        <v>731</v>
      </c>
      <c r="F459">
        <v>7016716</v>
      </c>
      <c r="G459" t="s">
        <v>342</v>
      </c>
      <c r="H459" t="s">
        <v>732</v>
      </c>
      <c r="I459">
        <v>2032</v>
      </c>
      <c r="J459">
        <v>4</v>
      </c>
      <c r="K459" t="s">
        <v>344</v>
      </c>
      <c r="L459" t="s">
        <v>345</v>
      </c>
      <c r="M459">
        <v>2032</v>
      </c>
      <c r="N459">
        <v>7108</v>
      </c>
      <c r="O459" t="s">
        <v>16928</v>
      </c>
      <c r="P459" t="s">
        <v>396</v>
      </c>
      <c r="Q459">
        <v>320207510</v>
      </c>
      <c r="R459">
        <v>1111154</v>
      </c>
      <c r="S459" t="s">
        <v>810</v>
      </c>
      <c r="T459" t="s">
        <v>342</v>
      </c>
      <c r="U459" t="s">
        <v>342</v>
      </c>
      <c r="V459" t="s">
        <v>348</v>
      </c>
      <c r="W459">
        <v>1</v>
      </c>
      <c r="X459" t="s">
        <v>851</v>
      </c>
      <c r="Y459">
        <v>320207510</v>
      </c>
      <c r="Z459">
        <v>45321</v>
      </c>
      <c r="AA459">
        <v>1864.008</v>
      </c>
      <c r="AB459" s="58">
        <v>4</v>
      </c>
      <c r="AC459">
        <v>0</v>
      </c>
      <c r="AD459">
        <v>1864.008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8930.9599999999991</v>
      </c>
      <c r="AN459">
        <v>0</v>
      </c>
      <c r="AO459">
        <v>4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Y459" t="str">
        <f t="shared" si="71"/>
        <v>xxxx</v>
      </c>
      <c r="BA459" s="77"/>
      <c r="BB459" s="77">
        <v>5</v>
      </c>
      <c r="BC459" s="77"/>
      <c r="BD459" s="77"/>
      <c r="BE459" s="77"/>
    </row>
    <row r="460" spans="1:57" x14ac:dyDescent="0.25">
      <c r="A460" s="25">
        <v>3240516161</v>
      </c>
      <c r="B460">
        <v>2711638</v>
      </c>
      <c r="C460" t="s">
        <v>729</v>
      </c>
      <c r="D460" t="s">
        <v>730</v>
      </c>
      <c r="E460" t="s">
        <v>731</v>
      </c>
      <c r="F460">
        <v>7016717</v>
      </c>
      <c r="G460" t="s">
        <v>342</v>
      </c>
      <c r="H460" t="s">
        <v>732</v>
      </c>
      <c r="I460">
        <v>2121</v>
      </c>
      <c r="J460" t="s">
        <v>358</v>
      </c>
      <c r="K460" t="s">
        <v>342</v>
      </c>
      <c r="L460" t="s">
        <v>345</v>
      </c>
      <c r="M460">
        <v>2121</v>
      </c>
      <c r="N460">
        <v>7108</v>
      </c>
      <c r="O460" t="s">
        <v>16928</v>
      </c>
      <c r="P460" t="s">
        <v>396</v>
      </c>
      <c r="Q460">
        <v>410400802</v>
      </c>
      <c r="R460">
        <v>1115160</v>
      </c>
      <c r="S460" t="s">
        <v>400</v>
      </c>
      <c r="T460" t="s">
        <v>342</v>
      </c>
      <c r="U460" t="s">
        <v>342</v>
      </c>
      <c r="V460" t="s">
        <v>348</v>
      </c>
      <c r="W460">
        <v>1</v>
      </c>
      <c r="X460" t="s">
        <v>820</v>
      </c>
      <c r="Y460">
        <v>410400802</v>
      </c>
      <c r="Z460">
        <v>45321</v>
      </c>
      <c r="AA460">
        <v>136</v>
      </c>
      <c r="AB460" s="58">
        <v>3</v>
      </c>
      <c r="AC460">
        <v>56</v>
      </c>
      <c r="AD460">
        <v>80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865</v>
      </c>
      <c r="AN460">
        <v>0</v>
      </c>
      <c r="AO460">
        <v>3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Y460" t="str">
        <f t="shared" si="71"/>
        <v>xxxx</v>
      </c>
      <c r="BA460" s="77"/>
      <c r="BB460" s="77">
        <v>1</v>
      </c>
      <c r="BC460" s="77"/>
      <c r="BD460" s="77"/>
      <c r="BE460" s="77"/>
    </row>
    <row r="461" spans="1:57" x14ac:dyDescent="0.25">
      <c r="A461" s="25">
        <v>3240517386</v>
      </c>
      <c r="B461">
        <v>2711707</v>
      </c>
      <c r="C461" t="s">
        <v>17008</v>
      </c>
      <c r="D461" t="s">
        <v>17009</v>
      </c>
      <c r="E461" t="s">
        <v>17010</v>
      </c>
      <c r="F461" t="s">
        <v>342</v>
      </c>
      <c r="G461" t="s">
        <v>342</v>
      </c>
      <c r="H461">
        <v>4214</v>
      </c>
      <c r="I461">
        <v>2033</v>
      </c>
      <c r="J461" t="s">
        <v>603</v>
      </c>
      <c r="K461" t="s">
        <v>342</v>
      </c>
      <c r="L461" t="s">
        <v>345</v>
      </c>
      <c r="M461">
        <v>2033</v>
      </c>
      <c r="N461">
        <v>7112</v>
      </c>
      <c r="O461" t="s">
        <v>16928</v>
      </c>
      <c r="P461" t="s">
        <v>892</v>
      </c>
      <c r="Q461" t="s">
        <v>342</v>
      </c>
      <c r="R461" t="s">
        <v>342</v>
      </c>
      <c r="S461" t="s">
        <v>342</v>
      </c>
      <c r="T461" t="s">
        <v>342</v>
      </c>
      <c r="U461" t="s">
        <v>342</v>
      </c>
      <c r="V461" t="s">
        <v>348</v>
      </c>
      <c r="W461">
        <v>1</v>
      </c>
      <c r="X461" t="s">
        <v>757</v>
      </c>
      <c r="Y461">
        <v>330163602</v>
      </c>
      <c r="Z461">
        <v>45321</v>
      </c>
      <c r="AA461">
        <v>20222.5</v>
      </c>
      <c r="AB461" s="58">
        <v>27</v>
      </c>
      <c r="AC461">
        <v>20222.5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6400</v>
      </c>
      <c r="AN461">
        <v>0</v>
      </c>
      <c r="AO461">
        <v>0</v>
      </c>
      <c r="AP461">
        <v>0</v>
      </c>
      <c r="AQ461">
        <v>27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Y461" t="str">
        <f t="shared" si="71"/>
        <v>xxxx</v>
      </c>
      <c r="BA461" s="77"/>
      <c r="BB461" s="77">
        <v>39</v>
      </c>
      <c r="BC461" s="77"/>
      <c r="BD461" s="77"/>
      <c r="BE461" s="77"/>
    </row>
    <row r="462" spans="1:57" x14ac:dyDescent="0.25">
      <c r="A462" s="25">
        <v>3240517475</v>
      </c>
      <c r="B462">
        <v>2711707</v>
      </c>
      <c r="C462" t="s">
        <v>17008</v>
      </c>
      <c r="D462" t="s">
        <v>17009</v>
      </c>
      <c r="E462" t="s">
        <v>17010</v>
      </c>
      <c r="F462" t="s">
        <v>342</v>
      </c>
      <c r="G462" t="s">
        <v>342</v>
      </c>
      <c r="H462">
        <v>4214</v>
      </c>
      <c r="I462">
        <v>2032</v>
      </c>
      <c r="J462" t="s">
        <v>632</v>
      </c>
      <c r="K462" t="s">
        <v>342</v>
      </c>
      <c r="L462" t="s">
        <v>345</v>
      </c>
      <c r="M462">
        <v>2032</v>
      </c>
      <c r="N462">
        <v>7112</v>
      </c>
      <c r="O462" t="s">
        <v>16928</v>
      </c>
      <c r="P462" t="s">
        <v>892</v>
      </c>
      <c r="Q462" t="s">
        <v>342</v>
      </c>
      <c r="R462" t="s">
        <v>342</v>
      </c>
      <c r="S462" t="s">
        <v>342</v>
      </c>
      <c r="T462" t="s">
        <v>342</v>
      </c>
      <c r="U462" t="s">
        <v>342</v>
      </c>
      <c r="V462" t="s">
        <v>348</v>
      </c>
      <c r="W462">
        <v>1</v>
      </c>
      <c r="X462" t="s">
        <v>757</v>
      </c>
      <c r="Y462">
        <v>320207548</v>
      </c>
      <c r="Z462">
        <v>45321</v>
      </c>
      <c r="AA462">
        <v>19382.5</v>
      </c>
      <c r="AB462" s="58">
        <v>32</v>
      </c>
      <c r="AC462">
        <v>19382.5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5440</v>
      </c>
      <c r="AN462">
        <v>0</v>
      </c>
      <c r="AO462">
        <v>0</v>
      </c>
      <c r="AP462">
        <v>0</v>
      </c>
      <c r="AQ462">
        <v>32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Y462" t="str">
        <f t="shared" si="71"/>
        <v>xxxx</v>
      </c>
      <c r="BA462" s="77"/>
      <c r="BB462" s="77">
        <v>38</v>
      </c>
      <c r="BC462" s="77"/>
      <c r="BD462" s="77"/>
      <c r="BE462" s="77"/>
    </row>
    <row r="463" spans="1:57" x14ac:dyDescent="0.25">
      <c r="A463" s="25">
        <v>3240516720</v>
      </c>
      <c r="B463">
        <v>2712486</v>
      </c>
      <c r="C463" t="s">
        <v>734</v>
      </c>
      <c r="D463" t="s">
        <v>735</v>
      </c>
      <c r="E463" t="s">
        <v>736</v>
      </c>
      <c r="F463">
        <v>4752759469</v>
      </c>
      <c r="G463" t="s">
        <v>342</v>
      </c>
      <c r="H463" t="s">
        <v>737</v>
      </c>
      <c r="I463">
        <v>1504</v>
      </c>
      <c r="J463" t="s">
        <v>772</v>
      </c>
      <c r="K463" t="s">
        <v>344</v>
      </c>
      <c r="L463" t="s">
        <v>345</v>
      </c>
      <c r="M463">
        <v>1504</v>
      </c>
      <c r="N463">
        <v>7108</v>
      </c>
      <c r="O463" t="s">
        <v>16928</v>
      </c>
      <c r="P463" t="s">
        <v>346</v>
      </c>
      <c r="Q463">
        <v>140206158</v>
      </c>
      <c r="R463">
        <v>1119757</v>
      </c>
      <c r="S463" t="s">
        <v>1159</v>
      </c>
      <c r="T463" t="s">
        <v>342</v>
      </c>
      <c r="U463" t="s">
        <v>342</v>
      </c>
      <c r="V463" t="s">
        <v>348</v>
      </c>
      <c r="W463">
        <v>1</v>
      </c>
      <c r="X463" t="s">
        <v>1055</v>
      </c>
      <c r="Y463" t="s">
        <v>17189</v>
      </c>
      <c r="Z463">
        <v>45321</v>
      </c>
      <c r="AA463">
        <v>1382.54</v>
      </c>
      <c r="AB463" s="58">
        <v>4</v>
      </c>
      <c r="AC463">
        <v>0</v>
      </c>
      <c r="AD463">
        <v>1382.54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4567.2</v>
      </c>
      <c r="AN463">
        <v>4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Y463" t="str">
        <f t="shared" ref="AY463:AY472" si="72">IFERROR(VLOOKUP(B463,BAZA_KL,2,0),"xxxx")</f>
        <v>xxxx</v>
      </c>
      <c r="BA463" s="77"/>
      <c r="BB463" s="77">
        <v>4</v>
      </c>
      <c r="BC463" s="77"/>
      <c r="BD463" s="77"/>
      <c r="BE463" s="77"/>
    </row>
    <row r="464" spans="1:57" x14ac:dyDescent="0.25">
      <c r="A464" s="25">
        <v>3240517660</v>
      </c>
      <c r="B464">
        <v>2712486</v>
      </c>
      <c r="C464" t="s">
        <v>734</v>
      </c>
      <c r="D464" t="s">
        <v>735</v>
      </c>
      <c r="E464" t="s">
        <v>736</v>
      </c>
      <c r="F464">
        <v>4752902433</v>
      </c>
      <c r="G464" t="s">
        <v>342</v>
      </c>
      <c r="H464" t="s">
        <v>737</v>
      </c>
      <c r="I464">
        <v>2122</v>
      </c>
      <c r="J464" t="s">
        <v>667</v>
      </c>
      <c r="K464" t="s">
        <v>342</v>
      </c>
      <c r="L464" t="s">
        <v>345</v>
      </c>
      <c r="M464">
        <v>2122</v>
      </c>
      <c r="N464">
        <v>7112</v>
      </c>
      <c r="O464" t="s">
        <v>16928</v>
      </c>
      <c r="P464" t="s">
        <v>346</v>
      </c>
      <c r="Q464">
        <v>420400850</v>
      </c>
      <c r="R464">
        <v>1102617</v>
      </c>
      <c r="S464" t="s">
        <v>391</v>
      </c>
      <c r="T464" t="s">
        <v>342</v>
      </c>
      <c r="U464" t="s">
        <v>342</v>
      </c>
      <c r="V464" t="s">
        <v>348</v>
      </c>
      <c r="W464">
        <v>1</v>
      </c>
      <c r="X464" t="s">
        <v>342</v>
      </c>
      <c r="Y464">
        <v>420400850</v>
      </c>
      <c r="Z464">
        <v>45321</v>
      </c>
      <c r="AA464">
        <v>518.4</v>
      </c>
      <c r="AB464" s="58">
        <v>4</v>
      </c>
      <c r="AC464">
        <v>518.4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1729.2</v>
      </c>
      <c r="AN464">
        <v>4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Y464" t="str">
        <f t="shared" si="72"/>
        <v>xxxx</v>
      </c>
      <c r="BA464" s="77"/>
      <c r="BB464" s="77">
        <v>1</v>
      </c>
      <c r="BC464" s="77"/>
      <c r="BD464" s="77"/>
      <c r="BE464" s="77"/>
    </row>
    <row r="465" spans="1:57" x14ac:dyDescent="0.25">
      <c r="A465" s="25">
        <v>3240517665</v>
      </c>
      <c r="B465">
        <v>2712486</v>
      </c>
      <c r="C465" t="s">
        <v>734</v>
      </c>
      <c r="D465" t="s">
        <v>735</v>
      </c>
      <c r="E465" t="s">
        <v>736</v>
      </c>
      <c r="F465">
        <v>4752902433</v>
      </c>
      <c r="G465" t="s">
        <v>342</v>
      </c>
      <c r="H465" t="s">
        <v>737</v>
      </c>
      <c r="I465">
        <v>2122</v>
      </c>
      <c r="J465" t="s">
        <v>667</v>
      </c>
      <c r="K465" t="s">
        <v>342</v>
      </c>
      <c r="L465" t="s">
        <v>345</v>
      </c>
      <c r="M465">
        <v>2122</v>
      </c>
      <c r="N465">
        <v>7112</v>
      </c>
      <c r="O465" t="s">
        <v>16928</v>
      </c>
      <c r="P465" t="s">
        <v>346</v>
      </c>
      <c r="Q465">
        <v>420400850</v>
      </c>
      <c r="R465">
        <v>1102617</v>
      </c>
      <c r="S465" t="s">
        <v>391</v>
      </c>
      <c r="T465" t="s">
        <v>342</v>
      </c>
      <c r="U465" t="s">
        <v>342</v>
      </c>
      <c r="V465" t="s">
        <v>348</v>
      </c>
      <c r="W465">
        <v>1</v>
      </c>
      <c r="X465" t="s">
        <v>342</v>
      </c>
      <c r="Y465">
        <v>420400850</v>
      </c>
      <c r="Z465">
        <v>45321</v>
      </c>
      <c r="AA465">
        <v>505.82</v>
      </c>
      <c r="AB465" s="58">
        <v>3</v>
      </c>
      <c r="AC465">
        <v>505.82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2285.06</v>
      </c>
      <c r="AN465">
        <v>3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Y465" t="str">
        <f t="shared" si="72"/>
        <v>xxxx</v>
      </c>
      <c r="BA465" s="77"/>
      <c r="BB465" s="77">
        <v>1</v>
      </c>
      <c r="BC465" s="77"/>
      <c r="BD465" s="77"/>
      <c r="BE465" s="77"/>
    </row>
    <row r="466" spans="1:57" x14ac:dyDescent="0.25">
      <c r="A466" s="25">
        <v>3240516682</v>
      </c>
      <c r="B466">
        <v>2712656</v>
      </c>
      <c r="C466" t="s">
        <v>919</v>
      </c>
      <c r="D466" t="s">
        <v>739</v>
      </c>
      <c r="E466" t="s">
        <v>920</v>
      </c>
      <c r="F466">
        <v>4752754558</v>
      </c>
      <c r="G466" t="s">
        <v>342</v>
      </c>
      <c r="H466">
        <v>75307</v>
      </c>
      <c r="I466">
        <v>1504</v>
      </c>
      <c r="J466" t="s">
        <v>772</v>
      </c>
      <c r="K466" t="s">
        <v>344</v>
      </c>
      <c r="L466" t="s">
        <v>345</v>
      </c>
      <c r="M466">
        <v>1504</v>
      </c>
      <c r="N466">
        <v>7108</v>
      </c>
      <c r="O466" t="s">
        <v>16928</v>
      </c>
      <c r="P466" t="s">
        <v>346</v>
      </c>
      <c r="Q466">
        <v>140206158</v>
      </c>
      <c r="R466">
        <v>1119757</v>
      </c>
      <c r="S466" t="s">
        <v>1159</v>
      </c>
      <c r="T466" t="s">
        <v>342</v>
      </c>
      <c r="U466" t="s">
        <v>342</v>
      </c>
      <c r="V466" t="s">
        <v>348</v>
      </c>
      <c r="W466">
        <v>1</v>
      </c>
      <c r="X466" t="s">
        <v>17190</v>
      </c>
      <c r="Y466" t="s">
        <v>17191</v>
      </c>
      <c r="Z466">
        <v>45321</v>
      </c>
      <c r="AA466">
        <v>235.6</v>
      </c>
      <c r="AB466" s="58">
        <v>1</v>
      </c>
      <c r="AC466">
        <v>0</v>
      </c>
      <c r="AD466">
        <v>235.6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858</v>
      </c>
      <c r="AN466">
        <v>1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Y466" t="str">
        <f t="shared" si="72"/>
        <v>xxxx</v>
      </c>
      <c r="BA466" s="77"/>
      <c r="BB466" s="77">
        <v>1</v>
      </c>
      <c r="BC466" s="77"/>
      <c r="BD466" s="77"/>
      <c r="BE466" s="77"/>
    </row>
    <row r="467" spans="1:57" x14ac:dyDescent="0.25">
      <c r="A467" s="25">
        <v>3240517603</v>
      </c>
      <c r="B467">
        <v>2712656</v>
      </c>
      <c r="C467" t="s">
        <v>919</v>
      </c>
      <c r="D467" t="s">
        <v>739</v>
      </c>
      <c r="E467" t="s">
        <v>920</v>
      </c>
      <c r="F467">
        <v>4752899859</v>
      </c>
      <c r="G467" t="s">
        <v>342</v>
      </c>
      <c r="H467">
        <v>75307</v>
      </c>
      <c r="I467">
        <v>2122</v>
      </c>
      <c r="J467" t="s">
        <v>667</v>
      </c>
      <c r="K467" t="s">
        <v>342</v>
      </c>
      <c r="L467" t="s">
        <v>345</v>
      </c>
      <c r="M467">
        <v>2122</v>
      </c>
      <c r="N467">
        <v>7112</v>
      </c>
      <c r="O467" t="s">
        <v>16928</v>
      </c>
      <c r="P467" t="s">
        <v>346</v>
      </c>
      <c r="Q467">
        <v>420400850</v>
      </c>
      <c r="R467">
        <v>1102617</v>
      </c>
      <c r="S467" t="s">
        <v>391</v>
      </c>
      <c r="T467" t="s">
        <v>342</v>
      </c>
      <c r="U467" t="s">
        <v>342</v>
      </c>
      <c r="V467" t="s">
        <v>348</v>
      </c>
      <c r="W467">
        <v>1</v>
      </c>
      <c r="X467" t="s">
        <v>342</v>
      </c>
      <c r="Y467">
        <v>420400850</v>
      </c>
      <c r="Z467">
        <v>45321</v>
      </c>
      <c r="AA467">
        <v>1200</v>
      </c>
      <c r="AB467" s="58">
        <v>6</v>
      </c>
      <c r="AC467">
        <v>1200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4680</v>
      </c>
      <c r="AN467">
        <v>6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Y467" t="str">
        <f t="shared" si="72"/>
        <v>xxxx</v>
      </c>
      <c r="BA467" s="77"/>
      <c r="BB467" s="77">
        <v>3</v>
      </c>
      <c r="BC467" s="77"/>
      <c r="BD467" s="77"/>
      <c r="BE467" s="77"/>
    </row>
    <row r="468" spans="1:57" x14ac:dyDescent="0.25">
      <c r="A468" s="25">
        <v>3240517605</v>
      </c>
      <c r="B468">
        <v>2712656</v>
      </c>
      <c r="C468" t="s">
        <v>919</v>
      </c>
      <c r="D468" t="s">
        <v>739</v>
      </c>
      <c r="E468" t="s">
        <v>920</v>
      </c>
      <c r="F468">
        <v>4752899859</v>
      </c>
      <c r="G468" t="s">
        <v>342</v>
      </c>
      <c r="H468">
        <v>75307</v>
      </c>
      <c r="I468">
        <v>2122</v>
      </c>
      <c r="J468" t="s">
        <v>667</v>
      </c>
      <c r="K468" t="s">
        <v>342</v>
      </c>
      <c r="L468" t="s">
        <v>345</v>
      </c>
      <c r="M468">
        <v>2122</v>
      </c>
      <c r="N468">
        <v>7112</v>
      </c>
      <c r="O468" t="s">
        <v>16928</v>
      </c>
      <c r="P468" t="s">
        <v>346</v>
      </c>
      <c r="Q468">
        <v>420400850</v>
      </c>
      <c r="R468">
        <v>1102617</v>
      </c>
      <c r="S468" t="s">
        <v>391</v>
      </c>
      <c r="T468" t="s">
        <v>342</v>
      </c>
      <c r="U468" t="s">
        <v>342</v>
      </c>
      <c r="V468" t="s">
        <v>348</v>
      </c>
      <c r="W468">
        <v>1</v>
      </c>
      <c r="X468" t="s">
        <v>342</v>
      </c>
      <c r="Y468">
        <v>420400850</v>
      </c>
      <c r="Z468">
        <v>45321</v>
      </c>
      <c r="AA468">
        <v>1554.28</v>
      </c>
      <c r="AB468" s="58">
        <v>8</v>
      </c>
      <c r="AC468">
        <v>1554.28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6381.9</v>
      </c>
      <c r="AN468">
        <v>8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Y468" t="str">
        <f t="shared" si="72"/>
        <v>xxxx</v>
      </c>
      <c r="BA468" s="77"/>
      <c r="BB468" s="77">
        <v>3</v>
      </c>
      <c r="BC468" s="77"/>
      <c r="BD468" s="77"/>
      <c r="BE468" s="77"/>
    </row>
    <row r="469" spans="1:57" x14ac:dyDescent="0.25">
      <c r="A469" s="25">
        <v>3240516757</v>
      </c>
      <c r="B469">
        <v>2712858</v>
      </c>
      <c r="C469" t="s">
        <v>738</v>
      </c>
      <c r="D469" t="s">
        <v>739</v>
      </c>
      <c r="E469" t="s">
        <v>740</v>
      </c>
      <c r="F469">
        <v>4752754552</v>
      </c>
      <c r="G469" t="s">
        <v>342</v>
      </c>
      <c r="H469">
        <v>75307</v>
      </c>
      <c r="I469">
        <v>1504</v>
      </c>
      <c r="J469" t="s">
        <v>772</v>
      </c>
      <c r="K469" t="s">
        <v>344</v>
      </c>
      <c r="L469" t="s">
        <v>345</v>
      </c>
      <c r="M469">
        <v>1504</v>
      </c>
      <c r="N469">
        <v>7108</v>
      </c>
      <c r="O469" t="s">
        <v>16928</v>
      </c>
      <c r="P469" t="s">
        <v>346</v>
      </c>
      <c r="Q469">
        <v>140206158</v>
      </c>
      <c r="R469">
        <v>1119757</v>
      </c>
      <c r="S469" t="s">
        <v>1159</v>
      </c>
      <c r="T469" t="s">
        <v>342</v>
      </c>
      <c r="U469" t="s">
        <v>342</v>
      </c>
      <c r="V469" t="s">
        <v>348</v>
      </c>
      <c r="W469">
        <v>1</v>
      </c>
      <c r="X469" t="s">
        <v>342</v>
      </c>
      <c r="Y469" t="s">
        <v>17191</v>
      </c>
      <c r="Z469">
        <v>45321</v>
      </c>
      <c r="AA469">
        <v>2892.8</v>
      </c>
      <c r="AB469" s="58">
        <v>11</v>
      </c>
      <c r="AC469">
        <v>0</v>
      </c>
      <c r="AD469">
        <v>2892.8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8034.8</v>
      </c>
      <c r="AN469">
        <v>11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Y469" t="str">
        <f t="shared" si="72"/>
        <v>xxxx</v>
      </c>
      <c r="BA469" s="77"/>
      <c r="BB469" s="77">
        <v>8</v>
      </c>
      <c r="BC469" s="77"/>
      <c r="BD469" s="77"/>
      <c r="BE469" s="77"/>
    </row>
    <row r="470" spans="1:57" x14ac:dyDescent="0.25">
      <c r="A470" s="25">
        <v>3240516754</v>
      </c>
      <c r="B470">
        <v>2712858</v>
      </c>
      <c r="C470" t="s">
        <v>738</v>
      </c>
      <c r="D470" t="s">
        <v>739</v>
      </c>
      <c r="E470" t="s">
        <v>740</v>
      </c>
      <c r="F470">
        <v>4752754552</v>
      </c>
      <c r="G470" t="s">
        <v>342</v>
      </c>
      <c r="H470">
        <v>75307</v>
      </c>
      <c r="I470">
        <v>1505</v>
      </c>
      <c r="J470" t="s">
        <v>625</v>
      </c>
      <c r="K470" t="s">
        <v>342</v>
      </c>
      <c r="L470" t="s">
        <v>345</v>
      </c>
      <c r="M470">
        <v>1505</v>
      </c>
      <c r="N470">
        <v>7108</v>
      </c>
      <c r="O470" t="s">
        <v>16928</v>
      </c>
      <c r="P470" t="s">
        <v>346</v>
      </c>
      <c r="Q470">
        <v>160175963</v>
      </c>
      <c r="R470">
        <v>1100646</v>
      </c>
      <c r="S470" t="s">
        <v>347</v>
      </c>
      <c r="T470" t="s">
        <v>342</v>
      </c>
      <c r="U470" t="s">
        <v>342</v>
      </c>
      <c r="V470" t="s">
        <v>348</v>
      </c>
      <c r="W470">
        <v>1</v>
      </c>
      <c r="X470" t="s">
        <v>342</v>
      </c>
      <c r="Y470">
        <v>160175963</v>
      </c>
      <c r="Z470">
        <v>45321</v>
      </c>
      <c r="AA470">
        <v>4736.0200000000004</v>
      </c>
      <c r="AB470" s="58">
        <v>13</v>
      </c>
      <c r="AC470">
        <v>864.93</v>
      </c>
      <c r="AD470">
        <v>3871.09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11204</v>
      </c>
      <c r="AN470">
        <v>13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Y470" t="str">
        <f t="shared" si="72"/>
        <v>xxxx</v>
      </c>
      <c r="BA470" s="77"/>
      <c r="BB470" s="77">
        <v>12</v>
      </c>
      <c r="BC470" s="77"/>
      <c r="BD470" s="77"/>
      <c r="BE470" s="77"/>
    </row>
    <row r="471" spans="1:57" x14ac:dyDescent="0.25">
      <c r="A471" s="25">
        <v>3240516751</v>
      </c>
      <c r="B471">
        <v>2712858</v>
      </c>
      <c r="C471" t="s">
        <v>738</v>
      </c>
      <c r="D471" t="s">
        <v>739</v>
      </c>
      <c r="E471" t="s">
        <v>740</v>
      </c>
      <c r="F471">
        <v>4752754558</v>
      </c>
      <c r="G471" t="s">
        <v>342</v>
      </c>
      <c r="H471">
        <v>75307</v>
      </c>
      <c r="I471">
        <v>1505</v>
      </c>
      <c r="J471" t="s">
        <v>625</v>
      </c>
      <c r="K471" t="s">
        <v>342</v>
      </c>
      <c r="L471" t="s">
        <v>345</v>
      </c>
      <c r="M471">
        <v>1505</v>
      </c>
      <c r="N471">
        <v>7108</v>
      </c>
      <c r="O471" t="s">
        <v>16928</v>
      </c>
      <c r="P471" t="s">
        <v>346</v>
      </c>
      <c r="Q471">
        <v>160175963</v>
      </c>
      <c r="R471">
        <v>1100646</v>
      </c>
      <c r="S471" t="s">
        <v>347</v>
      </c>
      <c r="T471" t="s">
        <v>342</v>
      </c>
      <c r="U471" t="s">
        <v>342</v>
      </c>
      <c r="V471" t="s">
        <v>348</v>
      </c>
      <c r="W471">
        <v>1</v>
      </c>
      <c r="X471" t="s">
        <v>342</v>
      </c>
      <c r="Y471">
        <v>160175963</v>
      </c>
      <c r="Z471">
        <v>45321</v>
      </c>
      <c r="AA471">
        <v>114.15</v>
      </c>
      <c r="AB471" s="58">
        <v>1</v>
      </c>
      <c r="AC471">
        <v>0</v>
      </c>
      <c r="AD471">
        <v>114.15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358.4</v>
      </c>
      <c r="AN471">
        <v>1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Y471" t="str">
        <f t="shared" si="72"/>
        <v>xxxx</v>
      </c>
      <c r="BA471" s="77"/>
      <c r="BB471" s="77">
        <v>1</v>
      </c>
      <c r="BC471" s="77"/>
      <c r="BD471" s="77"/>
      <c r="BE471" s="77"/>
    </row>
    <row r="472" spans="1:57" x14ac:dyDescent="0.25">
      <c r="A472" s="25">
        <v>3240516669</v>
      </c>
      <c r="B472">
        <v>2713013</v>
      </c>
      <c r="C472" t="s">
        <v>923</v>
      </c>
      <c r="D472" t="s">
        <v>924</v>
      </c>
      <c r="E472" t="s">
        <v>925</v>
      </c>
      <c r="F472" t="s">
        <v>17192</v>
      </c>
      <c r="G472" t="s">
        <v>342</v>
      </c>
      <c r="H472" t="s">
        <v>926</v>
      </c>
      <c r="I472">
        <v>2032</v>
      </c>
      <c r="J472" t="s">
        <v>808</v>
      </c>
      <c r="K472" t="s">
        <v>344</v>
      </c>
      <c r="L472" t="s">
        <v>345</v>
      </c>
      <c r="M472">
        <v>2032</v>
      </c>
      <c r="N472">
        <v>7108</v>
      </c>
      <c r="O472" t="s">
        <v>16928</v>
      </c>
      <c r="P472" t="s">
        <v>346</v>
      </c>
      <c r="Q472">
        <v>320207524</v>
      </c>
      <c r="R472">
        <v>1115826</v>
      </c>
      <c r="S472" t="s">
        <v>809</v>
      </c>
      <c r="T472" t="s">
        <v>342</v>
      </c>
      <c r="U472" t="s">
        <v>342</v>
      </c>
      <c r="V472" t="s">
        <v>348</v>
      </c>
      <c r="W472">
        <v>1</v>
      </c>
      <c r="X472" t="s">
        <v>598</v>
      </c>
      <c r="Y472">
        <v>320207524</v>
      </c>
      <c r="Z472">
        <v>45321</v>
      </c>
      <c r="AA472">
        <v>415.8</v>
      </c>
      <c r="AB472" s="58">
        <v>0</v>
      </c>
      <c r="AC472">
        <v>0</v>
      </c>
      <c r="AD472">
        <v>415.8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1806.84</v>
      </c>
      <c r="AN472">
        <v>1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Y472" t="str">
        <f t="shared" si="72"/>
        <v>xxxx</v>
      </c>
      <c r="BA472" s="77"/>
      <c r="BB472" s="77">
        <v>2</v>
      </c>
      <c r="BC472" s="77"/>
      <c r="BD472" s="77"/>
      <c r="BE472" s="77"/>
    </row>
    <row r="473" spans="1:57" x14ac:dyDescent="0.25">
      <c r="A473" s="25">
        <v>3240516702</v>
      </c>
      <c r="B473">
        <v>2713106</v>
      </c>
      <c r="C473" t="s">
        <v>979</v>
      </c>
      <c r="D473" t="s">
        <v>613</v>
      </c>
      <c r="E473" t="s">
        <v>614</v>
      </c>
      <c r="F473">
        <v>4035402910</v>
      </c>
      <c r="G473" t="s">
        <v>342</v>
      </c>
      <c r="H473">
        <v>8220</v>
      </c>
      <c r="I473">
        <v>2122</v>
      </c>
      <c r="J473" t="s">
        <v>667</v>
      </c>
      <c r="K473" t="s">
        <v>342</v>
      </c>
      <c r="L473" t="s">
        <v>345</v>
      </c>
      <c r="M473">
        <v>2122</v>
      </c>
      <c r="N473">
        <v>7112</v>
      </c>
      <c r="O473" t="s">
        <v>16928</v>
      </c>
      <c r="P473" t="s">
        <v>346</v>
      </c>
      <c r="Q473">
        <v>420400854</v>
      </c>
      <c r="R473">
        <v>1115160</v>
      </c>
      <c r="S473" t="s">
        <v>400</v>
      </c>
      <c r="T473" t="s">
        <v>342</v>
      </c>
      <c r="U473" t="s">
        <v>342</v>
      </c>
      <c r="V473" t="s">
        <v>348</v>
      </c>
      <c r="W473">
        <v>1</v>
      </c>
      <c r="X473" t="s">
        <v>980</v>
      </c>
      <c r="Y473">
        <v>420400854</v>
      </c>
      <c r="Z473">
        <v>45321</v>
      </c>
      <c r="AA473">
        <v>1797</v>
      </c>
      <c r="AB473" s="58">
        <v>11</v>
      </c>
      <c r="AC473">
        <v>1797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8967.0300000000007</v>
      </c>
      <c r="AN473">
        <v>11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Y473" t="str">
        <f t="shared" ref="AY473:AY479" si="73">IFERROR(VLOOKUP(B473,BAZA_KL,2,0),"xxxx")</f>
        <v>xxxx</v>
      </c>
      <c r="BA473" s="77"/>
      <c r="BB473" s="77">
        <v>4</v>
      </c>
      <c r="BC473" s="77"/>
      <c r="BD473" s="77"/>
      <c r="BE473" s="77"/>
    </row>
    <row r="474" spans="1:57" x14ac:dyDescent="0.25">
      <c r="A474" s="25">
        <v>3240516703</v>
      </c>
      <c r="B474">
        <v>2713107</v>
      </c>
      <c r="C474" t="s">
        <v>1020</v>
      </c>
      <c r="D474" t="s">
        <v>1021</v>
      </c>
      <c r="E474" t="s">
        <v>601</v>
      </c>
      <c r="F474">
        <v>4035402915</v>
      </c>
      <c r="G474" t="s">
        <v>342</v>
      </c>
      <c r="H474">
        <v>4600</v>
      </c>
      <c r="I474">
        <v>2122</v>
      </c>
      <c r="J474" t="s">
        <v>667</v>
      </c>
      <c r="K474" t="s">
        <v>342</v>
      </c>
      <c r="L474" t="s">
        <v>345</v>
      </c>
      <c r="M474">
        <v>2122</v>
      </c>
      <c r="N474">
        <v>7112</v>
      </c>
      <c r="O474" t="s">
        <v>16928</v>
      </c>
      <c r="P474" t="s">
        <v>346</v>
      </c>
      <c r="Q474">
        <v>420400854</v>
      </c>
      <c r="R474">
        <v>1115160</v>
      </c>
      <c r="S474" t="s">
        <v>400</v>
      </c>
      <c r="T474" t="s">
        <v>342</v>
      </c>
      <c r="U474" t="s">
        <v>342</v>
      </c>
      <c r="V474" t="s">
        <v>348</v>
      </c>
      <c r="W474">
        <v>1</v>
      </c>
      <c r="X474" t="s">
        <v>980</v>
      </c>
      <c r="Y474">
        <v>420400854</v>
      </c>
      <c r="Z474">
        <v>45321</v>
      </c>
      <c r="AA474">
        <v>2701.75</v>
      </c>
      <c r="AB474" s="58">
        <v>16</v>
      </c>
      <c r="AC474">
        <v>2701.75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13487.97</v>
      </c>
      <c r="AN474">
        <v>16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Y474" t="str">
        <f t="shared" si="73"/>
        <v>xxxx</v>
      </c>
      <c r="BA474" s="77"/>
      <c r="BB474" s="77">
        <v>6</v>
      </c>
      <c r="BC474" s="77"/>
      <c r="BD474" s="77"/>
      <c r="BE474" s="77"/>
    </row>
    <row r="475" spans="1:57" x14ac:dyDescent="0.25">
      <c r="A475" s="25">
        <v>3240517711</v>
      </c>
      <c r="B475">
        <v>2713108</v>
      </c>
      <c r="C475" t="s">
        <v>927</v>
      </c>
      <c r="D475" t="s">
        <v>752</v>
      </c>
      <c r="E475" t="s">
        <v>928</v>
      </c>
      <c r="F475">
        <v>4035710599</v>
      </c>
      <c r="G475" t="s">
        <v>342</v>
      </c>
      <c r="H475">
        <v>7100</v>
      </c>
      <c r="I475">
        <v>3063</v>
      </c>
      <c r="J475" t="s">
        <v>417</v>
      </c>
      <c r="K475" t="s">
        <v>342</v>
      </c>
      <c r="L475" t="s">
        <v>345</v>
      </c>
      <c r="M475">
        <v>3063</v>
      </c>
      <c r="N475">
        <v>7112</v>
      </c>
      <c r="O475" t="s">
        <v>16928</v>
      </c>
      <c r="P475" t="s">
        <v>346</v>
      </c>
      <c r="Q475">
        <v>630093730</v>
      </c>
      <c r="R475">
        <v>1113161</v>
      </c>
      <c r="S475" t="s">
        <v>407</v>
      </c>
      <c r="T475" t="s">
        <v>342</v>
      </c>
      <c r="U475" t="s">
        <v>342</v>
      </c>
      <c r="V475" t="s">
        <v>348</v>
      </c>
      <c r="W475">
        <v>1</v>
      </c>
      <c r="X475" t="s">
        <v>980</v>
      </c>
      <c r="Y475">
        <v>630093730</v>
      </c>
      <c r="Z475">
        <v>45321</v>
      </c>
      <c r="AA475">
        <v>1876</v>
      </c>
      <c r="AB475" s="58">
        <v>8</v>
      </c>
      <c r="AC475">
        <v>1876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7203.84</v>
      </c>
      <c r="AN475">
        <v>8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Y475" t="str">
        <f t="shared" si="73"/>
        <v>xxxx</v>
      </c>
      <c r="BA475" s="77"/>
      <c r="BB475" s="77">
        <v>4</v>
      </c>
      <c r="BC475" s="77"/>
      <c r="BD475" s="77"/>
      <c r="BE475" s="77"/>
    </row>
    <row r="476" spans="1:57" x14ac:dyDescent="0.25">
      <c r="A476" s="25">
        <v>3240517457</v>
      </c>
      <c r="B476">
        <v>2713108</v>
      </c>
      <c r="C476" t="s">
        <v>927</v>
      </c>
      <c r="D476" t="s">
        <v>752</v>
      </c>
      <c r="E476" t="s">
        <v>928</v>
      </c>
      <c r="F476">
        <v>4035682182</v>
      </c>
      <c r="G476" t="s">
        <v>342</v>
      </c>
      <c r="H476">
        <v>7100</v>
      </c>
      <c r="I476">
        <v>2122</v>
      </c>
      <c r="J476" t="s">
        <v>667</v>
      </c>
      <c r="K476" t="s">
        <v>342</v>
      </c>
      <c r="L476" t="s">
        <v>345</v>
      </c>
      <c r="M476">
        <v>2122</v>
      </c>
      <c r="N476">
        <v>7112</v>
      </c>
      <c r="O476" t="s">
        <v>16928</v>
      </c>
      <c r="P476" t="s">
        <v>346</v>
      </c>
      <c r="Q476">
        <v>420400854</v>
      </c>
      <c r="R476">
        <v>1115160</v>
      </c>
      <c r="S476" t="s">
        <v>400</v>
      </c>
      <c r="T476" t="s">
        <v>342</v>
      </c>
      <c r="U476" t="s">
        <v>342</v>
      </c>
      <c r="V476" t="s">
        <v>348</v>
      </c>
      <c r="W476">
        <v>1</v>
      </c>
      <c r="X476" t="s">
        <v>980</v>
      </c>
      <c r="Y476">
        <v>420400854</v>
      </c>
      <c r="Z476">
        <v>45321</v>
      </c>
      <c r="AA476">
        <v>478.5</v>
      </c>
      <c r="AB476" s="58">
        <v>3</v>
      </c>
      <c r="AC476">
        <v>478.5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2387.7199999999998</v>
      </c>
      <c r="AN476">
        <v>3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Y476" t="str">
        <f t="shared" si="73"/>
        <v>xxxx</v>
      </c>
      <c r="BA476" s="77"/>
      <c r="BB476" s="77">
        <v>1</v>
      </c>
      <c r="BC476" s="77"/>
      <c r="BD476" s="77"/>
      <c r="BE476" s="77"/>
    </row>
    <row r="477" spans="1:57" x14ac:dyDescent="0.25">
      <c r="A477" s="25">
        <v>3240513831</v>
      </c>
      <c r="B477">
        <v>2713123</v>
      </c>
      <c r="C477" t="s">
        <v>1224</v>
      </c>
      <c r="D477" t="s">
        <v>1225</v>
      </c>
      <c r="E477" t="s">
        <v>1226</v>
      </c>
      <c r="F477">
        <v>2401000310239</v>
      </c>
      <c r="G477" t="s">
        <v>342</v>
      </c>
      <c r="H477">
        <v>90451</v>
      </c>
      <c r="I477">
        <v>2033</v>
      </c>
      <c r="J477" t="s">
        <v>603</v>
      </c>
      <c r="K477" t="s">
        <v>342</v>
      </c>
      <c r="L477" t="s">
        <v>345</v>
      </c>
      <c r="M477">
        <v>2033</v>
      </c>
      <c r="N477">
        <v>7114</v>
      </c>
      <c r="O477" t="s">
        <v>16928</v>
      </c>
      <c r="P477" t="s">
        <v>346</v>
      </c>
      <c r="Q477">
        <v>330163597</v>
      </c>
      <c r="R477">
        <v>1104077</v>
      </c>
      <c r="S477" t="s">
        <v>1227</v>
      </c>
      <c r="T477" t="s">
        <v>342</v>
      </c>
      <c r="U477" t="s">
        <v>342</v>
      </c>
      <c r="V477" t="s">
        <v>348</v>
      </c>
      <c r="W477">
        <v>1</v>
      </c>
      <c r="X477" t="s">
        <v>17193</v>
      </c>
      <c r="Y477">
        <v>330163597</v>
      </c>
      <c r="Z477">
        <v>45321</v>
      </c>
      <c r="AA477">
        <v>17884.8</v>
      </c>
      <c r="AB477" s="58">
        <v>28</v>
      </c>
      <c r="AC477">
        <v>0</v>
      </c>
      <c r="AD477">
        <v>0</v>
      </c>
      <c r="AE477">
        <v>17884.8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58572.72</v>
      </c>
      <c r="AN477">
        <v>28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Y477" t="str">
        <f t="shared" si="73"/>
        <v>xxxx</v>
      </c>
      <c r="BA477" s="77"/>
      <c r="BB477" s="77">
        <v>30</v>
      </c>
      <c r="BC477" s="77"/>
      <c r="BD477" s="77"/>
      <c r="BE477" s="77"/>
    </row>
    <row r="478" spans="1:57" x14ac:dyDescent="0.25">
      <c r="A478" s="25">
        <v>3240516731</v>
      </c>
      <c r="B478">
        <v>2713387</v>
      </c>
      <c r="C478" t="s">
        <v>929</v>
      </c>
      <c r="D478" t="s">
        <v>930</v>
      </c>
      <c r="E478" t="s">
        <v>931</v>
      </c>
      <c r="F478" t="s">
        <v>17194</v>
      </c>
      <c r="G478" t="s">
        <v>342</v>
      </c>
      <c r="H478">
        <v>54469</v>
      </c>
      <c r="I478">
        <v>1505</v>
      </c>
      <c r="J478" t="s">
        <v>625</v>
      </c>
      <c r="K478" t="s">
        <v>342</v>
      </c>
      <c r="L478" t="s">
        <v>345</v>
      </c>
      <c r="M478">
        <v>1505</v>
      </c>
      <c r="N478">
        <v>7108</v>
      </c>
      <c r="O478" t="s">
        <v>16928</v>
      </c>
      <c r="P478" t="s">
        <v>346</v>
      </c>
      <c r="Q478">
        <v>160175925</v>
      </c>
      <c r="R478">
        <v>1115346</v>
      </c>
      <c r="S478" t="s">
        <v>582</v>
      </c>
      <c r="T478" t="s">
        <v>342</v>
      </c>
      <c r="U478" t="s">
        <v>342</v>
      </c>
      <c r="V478" t="s">
        <v>348</v>
      </c>
      <c r="W478">
        <v>1</v>
      </c>
      <c r="X478" t="s">
        <v>342</v>
      </c>
      <c r="Y478">
        <v>160175925</v>
      </c>
      <c r="Z478">
        <v>45321</v>
      </c>
      <c r="AA478">
        <v>945.52</v>
      </c>
      <c r="AB478" s="58">
        <v>3</v>
      </c>
      <c r="AC478">
        <v>0</v>
      </c>
      <c r="AD478">
        <v>945.52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2181.42</v>
      </c>
      <c r="AN478">
        <v>0</v>
      </c>
      <c r="AO478">
        <v>0</v>
      </c>
      <c r="AP478">
        <v>0</v>
      </c>
      <c r="AQ478">
        <v>3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Y478" t="str">
        <f t="shared" si="73"/>
        <v>xxxx</v>
      </c>
      <c r="BA478" s="77"/>
      <c r="BB478" s="77">
        <v>3</v>
      </c>
      <c r="BC478" s="77"/>
      <c r="BD478" s="77"/>
      <c r="BE478" s="77"/>
    </row>
    <row r="479" spans="1:57" x14ac:dyDescent="0.25">
      <c r="A479" s="25">
        <v>3240516729</v>
      </c>
      <c r="B479">
        <v>2714037</v>
      </c>
      <c r="C479" t="s">
        <v>1244</v>
      </c>
      <c r="D479" t="s">
        <v>752</v>
      </c>
      <c r="E479" t="s">
        <v>1245</v>
      </c>
      <c r="F479" t="s">
        <v>17195</v>
      </c>
      <c r="G479" t="s">
        <v>342</v>
      </c>
      <c r="H479">
        <v>7120</v>
      </c>
      <c r="I479">
        <v>2033</v>
      </c>
      <c r="J479" t="s">
        <v>603</v>
      </c>
      <c r="K479" t="s">
        <v>342</v>
      </c>
      <c r="L479" t="s">
        <v>345</v>
      </c>
      <c r="M479">
        <v>2033</v>
      </c>
      <c r="N479">
        <v>7113</v>
      </c>
      <c r="O479" t="s">
        <v>16928</v>
      </c>
      <c r="P479" t="s">
        <v>346</v>
      </c>
      <c r="Q479" t="s">
        <v>342</v>
      </c>
      <c r="R479" t="s">
        <v>342</v>
      </c>
      <c r="S479" t="s">
        <v>342</v>
      </c>
      <c r="T479" t="s">
        <v>342</v>
      </c>
      <c r="U479" t="s">
        <v>342</v>
      </c>
      <c r="V479" t="s">
        <v>348</v>
      </c>
      <c r="W479">
        <v>1</v>
      </c>
      <c r="X479" t="s">
        <v>1246</v>
      </c>
      <c r="Y479">
        <v>330163606</v>
      </c>
      <c r="Z479">
        <v>45321</v>
      </c>
      <c r="AA479">
        <v>365</v>
      </c>
      <c r="AB479" s="58">
        <v>1</v>
      </c>
      <c r="AC479">
        <v>0</v>
      </c>
      <c r="AD479">
        <v>0</v>
      </c>
      <c r="AE479">
        <v>0</v>
      </c>
      <c r="AF479">
        <v>0</v>
      </c>
      <c r="AG479">
        <v>365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1744.7</v>
      </c>
      <c r="AN479">
        <v>1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Y479" t="str">
        <f t="shared" si="73"/>
        <v>xxxx</v>
      </c>
      <c r="BA479" s="77"/>
      <c r="BB479" s="77">
        <v>0</v>
      </c>
      <c r="BC479" s="77"/>
      <c r="BD479" s="77"/>
      <c r="BE479" s="77"/>
    </row>
    <row r="480" spans="1:57" x14ac:dyDescent="0.25">
      <c r="A480" s="25">
        <v>3240514211</v>
      </c>
      <c r="B480">
        <v>2714111</v>
      </c>
      <c r="C480" t="s">
        <v>988</v>
      </c>
      <c r="D480" t="s">
        <v>989</v>
      </c>
      <c r="E480" t="s">
        <v>990</v>
      </c>
      <c r="F480">
        <v>3227896</v>
      </c>
      <c r="G480" t="s">
        <v>342</v>
      </c>
      <c r="H480" t="s">
        <v>991</v>
      </c>
      <c r="I480">
        <v>1503</v>
      </c>
      <c r="J480" t="s">
        <v>418</v>
      </c>
      <c r="K480" t="s">
        <v>342</v>
      </c>
      <c r="L480" t="s">
        <v>345</v>
      </c>
      <c r="M480">
        <v>1503</v>
      </c>
      <c r="N480">
        <v>7108</v>
      </c>
      <c r="O480" t="s">
        <v>16928</v>
      </c>
      <c r="P480" t="s">
        <v>346</v>
      </c>
      <c r="Q480">
        <v>524012717</v>
      </c>
      <c r="R480">
        <v>1111534</v>
      </c>
      <c r="S480" t="s">
        <v>419</v>
      </c>
      <c r="T480" t="s">
        <v>342</v>
      </c>
      <c r="U480" t="s">
        <v>342</v>
      </c>
      <c r="V480" t="s">
        <v>348</v>
      </c>
      <c r="W480">
        <v>1</v>
      </c>
      <c r="X480" t="s">
        <v>342</v>
      </c>
      <c r="Y480">
        <v>524012717</v>
      </c>
      <c r="Z480">
        <v>45321</v>
      </c>
      <c r="AA480">
        <v>540</v>
      </c>
      <c r="AB480" s="58">
        <v>2</v>
      </c>
      <c r="AC480">
        <v>0</v>
      </c>
      <c r="AD480">
        <v>540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3272.4</v>
      </c>
      <c r="AN480">
        <v>2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Y480" t="str">
        <f t="shared" ref="AY480:AY498" si="74">IFERROR(VLOOKUP(B480,BAZA_KL,2,0),"xxxx")</f>
        <v>xxxx</v>
      </c>
      <c r="BA480" s="77"/>
      <c r="BB480" s="77">
        <v>2</v>
      </c>
      <c r="BC480" s="77"/>
      <c r="BD480" s="77"/>
      <c r="BE480" s="77"/>
    </row>
    <row r="481" spans="1:57" x14ac:dyDescent="0.25">
      <c r="A481" s="25">
        <v>3240516995</v>
      </c>
      <c r="B481">
        <v>2714165</v>
      </c>
      <c r="C481" t="s">
        <v>1146</v>
      </c>
      <c r="D481" t="s">
        <v>1147</v>
      </c>
      <c r="E481" t="s">
        <v>1148</v>
      </c>
      <c r="F481">
        <v>7016780</v>
      </c>
      <c r="G481" t="s">
        <v>342</v>
      </c>
      <c r="H481" t="s">
        <v>1149</v>
      </c>
      <c r="I481">
        <v>2032</v>
      </c>
      <c r="J481" t="s">
        <v>632</v>
      </c>
      <c r="K481" t="s">
        <v>342</v>
      </c>
      <c r="L481" t="s">
        <v>345</v>
      </c>
      <c r="M481">
        <v>2032</v>
      </c>
      <c r="N481">
        <v>7113</v>
      </c>
      <c r="O481" t="s">
        <v>16928</v>
      </c>
      <c r="P481" t="s">
        <v>655</v>
      </c>
      <c r="Q481" t="s">
        <v>342</v>
      </c>
      <c r="R481" t="s">
        <v>342</v>
      </c>
      <c r="S481" t="s">
        <v>342</v>
      </c>
      <c r="T481" t="s">
        <v>342</v>
      </c>
      <c r="U481" t="s">
        <v>348</v>
      </c>
      <c r="V481" t="s">
        <v>348</v>
      </c>
      <c r="W481">
        <v>1</v>
      </c>
      <c r="X481" t="s">
        <v>757</v>
      </c>
      <c r="Y481">
        <v>320207547</v>
      </c>
      <c r="Z481">
        <v>45321</v>
      </c>
      <c r="AA481">
        <v>18000</v>
      </c>
      <c r="AB481" s="58">
        <v>24</v>
      </c>
      <c r="AC481">
        <v>0</v>
      </c>
      <c r="AD481">
        <v>0</v>
      </c>
      <c r="AE481">
        <v>0</v>
      </c>
      <c r="AF481">
        <v>0</v>
      </c>
      <c r="AG481">
        <v>18000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45825</v>
      </c>
      <c r="AN481">
        <v>0</v>
      </c>
      <c r="AO481">
        <v>24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Y481" t="str">
        <f t="shared" si="74"/>
        <v>xxxx</v>
      </c>
      <c r="BA481" s="77"/>
      <c r="BB481" s="77">
        <v>0</v>
      </c>
      <c r="BC481" s="77"/>
      <c r="BD481" s="77"/>
      <c r="BE481" s="77"/>
    </row>
    <row r="482" spans="1:57" x14ac:dyDescent="0.25">
      <c r="A482" s="25">
        <v>3240517453</v>
      </c>
      <c r="B482">
        <v>2714248</v>
      </c>
      <c r="C482" t="s">
        <v>938</v>
      </c>
      <c r="D482" t="s">
        <v>939</v>
      </c>
      <c r="E482" t="s">
        <v>940</v>
      </c>
      <c r="F482" t="s">
        <v>17196</v>
      </c>
      <c r="G482" t="s">
        <v>342</v>
      </c>
      <c r="H482">
        <v>56262</v>
      </c>
      <c r="I482">
        <v>2034</v>
      </c>
      <c r="J482" t="s">
        <v>772</v>
      </c>
      <c r="K482" t="s">
        <v>342</v>
      </c>
      <c r="L482" t="s">
        <v>345</v>
      </c>
      <c r="M482">
        <v>2034</v>
      </c>
      <c r="N482">
        <v>7112</v>
      </c>
      <c r="O482" t="s">
        <v>16928</v>
      </c>
      <c r="P482" t="s">
        <v>346</v>
      </c>
      <c r="Q482">
        <v>340275924</v>
      </c>
      <c r="R482">
        <v>1111562</v>
      </c>
      <c r="S482" t="s">
        <v>354</v>
      </c>
      <c r="T482" t="s">
        <v>342</v>
      </c>
      <c r="U482" t="s">
        <v>348</v>
      </c>
      <c r="V482" t="s">
        <v>348</v>
      </c>
      <c r="W482">
        <v>1</v>
      </c>
      <c r="X482" t="s">
        <v>342</v>
      </c>
      <c r="Y482">
        <v>340275924</v>
      </c>
      <c r="Z482">
        <v>45321</v>
      </c>
      <c r="AA482">
        <v>2257.87</v>
      </c>
      <c r="AB482" s="58">
        <v>4</v>
      </c>
      <c r="AC482">
        <v>2257.87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7700</v>
      </c>
      <c r="AN482">
        <v>0</v>
      </c>
      <c r="AO482">
        <v>0</v>
      </c>
      <c r="AP482">
        <v>0</v>
      </c>
      <c r="AQ482">
        <v>4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Y482" t="str">
        <f t="shared" si="74"/>
        <v>xxxx</v>
      </c>
      <c r="BA482" s="77"/>
      <c r="BB482" s="77">
        <v>5</v>
      </c>
      <c r="BC482" s="77"/>
      <c r="BD482" s="77"/>
      <c r="BE482" s="77"/>
    </row>
    <row r="483" spans="1:57" x14ac:dyDescent="0.25">
      <c r="A483" s="25">
        <v>3240516803</v>
      </c>
      <c r="B483">
        <v>2714467</v>
      </c>
      <c r="C483" t="s">
        <v>942</v>
      </c>
      <c r="D483" t="s">
        <v>943</v>
      </c>
      <c r="E483" t="s">
        <v>944</v>
      </c>
      <c r="F483" t="s">
        <v>342</v>
      </c>
      <c r="G483" t="s">
        <v>342</v>
      </c>
      <c r="H483">
        <v>79026</v>
      </c>
      <c r="I483">
        <v>3063</v>
      </c>
      <c r="J483" t="s">
        <v>417</v>
      </c>
      <c r="K483" t="s">
        <v>342</v>
      </c>
      <c r="L483" t="s">
        <v>345</v>
      </c>
      <c r="M483">
        <v>3063</v>
      </c>
      <c r="N483">
        <v>7108</v>
      </c>
      <c r="O483" t="s">
        <v>16928</v>
      </c>
      <c r="P483" t="s">
        <v>892</v>
      </c>
      <c r="Q483" t="s">
        <v>342</v>
      </c>
      <c r="R483" t="s">
        <v>342</v>
      </c>
      <c r="S483" t="s">
        <v>342</v>
      </c>
      <c r="T483" t="s">
        <v>342</v>
      </c>
      <c r="U483" t="s">
        <v>342</v>
      </c>
      <c r="V483" t="s">
        <v>348</v>
      </c>
      <c r="W483">
        <v>1</v>
      </c>
      <c r="X483" t="s">
        <v>945</v>
      </c>
      <c r="Y483">
        <v>630093731</v>
      </c>
      <c r="Z483">
        <v>45321</v>
      </c>
      <c r="AA483">
        <v>19008</v>
      </c>
      <c r="AB483" s="58">
        <v>33</v>
      </c>
      <c r="AC483">
        <v>0</v>
      </c>
      <c r="AD483">
        <v>19008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121080.96000000001</v>
      </c>
      <c r="AN483">
        <v>33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Y483" t="str">
        <f t="shared" si="74"/>
        <v>xxxx</v>
      </c>
      <c r="BA483" s="77"/>
      <c r="BB483" s="77">
        <v>48</v>
      </c>
      <c r="BC483" s="77"/>
      <c r="BD483" s="77"/>
      <c r="BE483" s="77"/>
    </row>
    <row r="484" spans="1:57" x14ac:dyDescent="0.25">
      <c r="A484" s="25">
        <v>3240517702</v>
      </c>
      <c r="B484">
        <v>2714631</v>
      </c>
      <c r="C484" t="s">
        <v>17197</v>
      </c>
      <c r="D484" t="s">
        <v>17198</v>
      </c>
      <c r="E484" t="s">
        <v>17199</v>
      </c>
      <c r="F484" t="s">
        <v>342</v>
      </c>
      <c r="G484" t="s">
        <v>342</v>
      </c>
      <c r="H484" t="s">
        <v>17200</v>
      </c>
      <c r="I484">
        <v>2034</v>
      </c>
      <c r="J484" t="s">
        <v>772</v>
      </c>
      <c r="K484" t="s">
        <v>342</v>
      </c>
      <c r="L484" t="s">
        <v>345</v>
      </c>
      <c r="M484">
        <v>2034</v>
      </c>
      <c r="N484">
        <v>7355</v>
      </c>
      <c r="O484" t="s">
        <v>16928</v>
      </c>
      <c r="P484" t="s">
        <v>346</v>
      </c>
      <c r="Q484">
        <v>340275922</v>
      </c>
      <c r="R484">
        <v>1120584</v>
      </c>
      <c r="S484" t="s">
        <v>922</v>
      </c>
      <c r="T484" t="s">
        <v>342</v>
      </c>
      <c r="U484" t="s">
        <v>342</v>
      </c>
      <c r="V484" t="s">
        <v>348</v>
      </c>
      <c r="W484">
        <v>1</v>
      </c>
      <c r="X484" t="s">
        <v>17201</v>
      </c>
      <c r="Y484">
        <v>340275922</v>
      </c>
      <c r="Z484">
        <v>45321</v>
      </c>
      <c r="AA484">
        <v>585</v>
      </c>
      <c r="AB484" s="58">
        <v>1</v>
      </c>
      <c r="AC484">
        <v>0</v>
      </c>
      <c r="AD484">
        <v>0</v>
      </c>
      <c r="AE484">
        <v>0</v>
      </c>
      <c r="AF484">
        <v>0</v>
      </c>
      <c r="AG484">
        <v>585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1042.75</v>
      </c>
      <c r="AN484">
        <v>0</v>
      </c>
      <c r="AO484">
        <v>0</v>
      </c>
      <c r="AP484">
        <v>0</v>
      </c>
      <c r="AQ484">
        <v>1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Y484" t="str">
        <f t="shared" si="74"/>
        <v>xxxx</v>
      </c>
      <c r="BA484" s="77"/>
      <c r="BB484" s="77">
        <v>0</v>
      </c>
      <c r="BC484" s="77"/>
      <c r="BD484" s="77"/>
      <c r="BE484" s="77"/>
    </row>
    <row r="485" spans="1:57" x14ac:dyDescent="0.25">
      <c r="A485" s="25">
        <v>3240517701</v>
      </c>
      <c r="B485">
        <v>2714631</v>
      </c>
      <c r="C485" t="s">
        <v>17197</v>
      </c>
      <c r="D485" t="s">
        <v>17198</v>
      </c>
      <c r="E485" t="s">
        <v>17199</v>
      </c>
      <c r="F485" t="s">
        <v>342</v>
      </c>
      <c r="G485" t="s">
        <v>342</v>
      </c>
      <c r="H485" t="s">
        <v>17200</v>
      </c>
      <c r="I485">
        <v>2034</v>
      </c>
      <c r="J485" t="s">
        <v>772</v>
      </c>
      <c r="K485" t="s">
        <v>342</v>
      </c>
      <c r="L485" t="s">
        <v>345</v>
      </c>
      <c r="M485">
        <v>2034</v>
      </c>
      <c r="N485">
        <v>7112</v>
      </c>
      <c r="O485" t="s">
        <v>16928</v>
      </c>
      <c r="P485" t="s">
        <v>346</v>
      </c>
      <c r="Q485">
        <v>340275922</v>
      </c>
      <c r="R485">
        <v>1120584</v>
      </c>
      <c r="S485" t="s">
        <v>922</v>
      </c>
      <c r="T485" t="s">
        <v>342</v>
      </c>
      <c r="U485" t="s">
        <v>348</v>
      </c>
      <c r="V485" t="s">
        <v>348</v>
      </c>
      <c r="W485">
        <v>1</v>
      </c>
      <c r="X485" t="s">
        <v>17202</v>
      </c>
      <c r="Y485">
        <v>340275922</v>
      </c>
      <c r="Z485">
        <v>45321</v>
      </c>
      <c r="AA485">
        <v>224.26</v>
      </c>
      <c r="AB485" s="58">
        <v>2</v>
      </c>
      <c r="AC485">
        <v>224.26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967</v>
      </c>
      <c r="AN485">
        <v>0</v>
      </c>
      <c r="AO485">
        <v>0</v>
      </c>
      <c r="AP485">
        <v>0</v>
      </c>
      <c r="AQ485">
        <v>2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Y485" t="str">
        <f t="shared" si="74"/>
        <v>xxxx</v>
      </c>
      <c r="BA485" s="77"/>
      <c r="BB485" s="77">
        <v>1</v>
      </c>
      <c r="BC485" s="77"/>
      <c r="BD485" s="77"/>
      <c r="BE485" s="77"/>
    </row>
    <row r="486" spans="1:57" x14ac:dyDescent="0.25">
      <c r="A486" s="25">
        <v>3240517186</v>
      </c>
      <c r="B486">
        <v>2714662</v>
      </c>
      <c r="C486" t="s">
        <v>17203</v>
      </c>
      <c r="D486" t="s">
        <v>17204</v>
      </c>
      <c r="E486" t="s">
        <v>17205</v>
      </c>
      <c r="F486" t="s">
        <v>342</v>
      </c>
      <c r="G486" t="s">
        <v>342</v>
      </c>
      <c r="H486" t="s">
        <v>17206</v>
      </c>
      <c r="I486">
        <v>1505</v>
      </c>
      <c r="J486" t="s">
        <v>625</v>
      </c>
      <c r="K486" t="s">
        <v>342</v>
      </c>
      <c r="L486" t="s">
        <v>345</v>
      </c>
      <c r="M486">
        <v>1505</v>
      </c>
      <c r="N486">
        <v>7108</v>
      </c>
      <c r="O486" t="s">
        <v>16928</v>
      </c>
      <c r="P486" t="s">
        <v>346</v>
      </c>
      <c r="Q486">
        <v>160175925</v>
      </c>
      <c r="R486">
        <v>1115346</v>
      </c>
      <c r="S486" t="s">
        <v>582</v>
      </c>
      <c r="T486" t="s">
        <v>342</v>
      </c>
      <c r="U486" t="s">
        <v>342</v>
      </c>
      <c r="V486" t="s">
        <v>348</v>
      </c>
      <c r="W486">
        <v>1</v>
      </c>
      <c r="X486" t="s">
        <v>342</v>
      </c>
      <c r="Y486">
        <v>160175925</v>
      </c>
      <c r="Z486">
        <v>45321</v>
      </c>
      <c r="AA486">
        <v>1485.06</v>
      </c>
      <c r="AB486" s="58">
        <v>4</v>
      </c>
      <c r="AC486">
        <v>0</v>
      </c>
      <c r="AD486">
        <v>1485.06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3489.78</v>
      </c>
      <c r="AN486">
        <v>0</v>
      </c>
      <c r="AO486">
        <v>0</v>
      </c>
      <c r="AP486">
        <v>0</v>
      </c>
      <c r="AQ486">
        <v>4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Y486" t="str">
        <f t="shared" si="74"/>
        <v>xxxx</v>
      </c>
      <c r="BA486" s="77"/>
      <c r="BB486" s="77">
        <v>4</v>
      </c>
      <c r="BC486" s="77"/>
      <c r="BD486" s="77"/>
      <c r="BE486" s="77"/>
    </row>
    <row r="487" spans="1:57" x14ac:dyDescent="0.25">
      <c r="A487" s="25">
        <v>3240516889</v>
      </c>
      <c r="B487">
        <v>2714740</v>
      </c>
      <c r="C487" t="s">
        <v>17037</v>
      </c>
      <c r="D487" t="s">
        <v>17038</v>
      </c>
      <c r="E487" t="s">
        <v>17039</v>
      </c>
      <c r="F487">
        <v>1710143</v>
      </c>
      <c r="G487" t="s">
        <v>342</v>
      </c>
      <c r="H487">
        <v>53282</v>
      </c>
      <c r="I487">
        <v>1504</v>
      </c>
      <c r="J487" t="s">
        <v>772</v>
      </c>
      <c r="K487" t="s">
        <v>344</v>
      </c>
      <c r="L487" t="s">
        <v>345</v>
      </c>
      <c r="M487">
        <v>1504</v>
      </c>
      <c r="N487">
        <v>7108</v>
      </c>
      <c r="O487" t="s">
        <v>16928</v>
      </c>
      <c r="P487" t="s">
        <v>346</v>
      </c>
      <c r="Q487">
        <v>140206159</v>
      </c>
      <c r="R487">
        <v>1119507</v>
      </c>
      <c r="S487" t="s">
        <v>805</v>
      </c>
      <c r="T487" t="s">
        <v>342</v>
      </c>
      <c r="U487" t="s">
        <v>342</v>
      </c>
      <c r="V487" t="s">
        <v>348</v>
      </c>
      <c r="W487">
        <v>1</v>
      </c>
      <c r="X487" t="s">
        <v>342</v>
      </c>
      <c r="Y487" t="s">
        <v>17207</v>
      </c>
      <c r="Z487">
        <v>45321</v>
      </c>
      <c r="AA487">
        <v>2116</v>
      </c>
      <c r="AB487" s="58">
        <v>7</v>
      </c>
      <c r="AC487">
        <v>0</v>
      </c>
      <c r="AD487">
        <v>2116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3624</v>
      </c>
      <c r="AN487">
        <v>7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Y487" t="str">
        <f t="shared" si="74"/>
        <v>xxxx</v>
      </c>
      <c r="BA487" s="77"/>
      <c r="BB487" s="77">
        <v>6</v>
      </c>
      <c r="BC487" s="77"/>
      <c r="BD487" s="77"/>
      <c r="BE487" s="77"/>
    </row>
    <row r="488" spans="1:57" x14ac:dyDescent="0.25">
      <c r="A488" s="25">
        <v>3240516888</v>
      </c>
      <c r="B488">
        <v>2714740</v>
      </c>
      <c r="C488" t="s">
        <v>17037</v>
      </c>
      <c r="D488" t="s">
        <v>17038</v>
      </c>
      <c r="E488" t="s">
        <v>17039</v>
      </c>
      <c r="F488">
        <v>1710143</v>
      </c>
      <c r="G488" t="s">
        <v>342</v>
      </c>
      <c r="H488">
        <v>53282</v>
      </c>
      <c r="I488">
        <v>1505</v>
      </c>
      <c r="J488" t="s">
        <v>625</v>
      </c>
      <c r="K488" t="s">
        <v>342</v>
      </c>
      <c r="L488" t="s">
        <v>345</v>
      </c>
      <c r="M488">
        <v>1505</v>
      </c>
      <c r="N488">
        <v>7108</v>
      </c>
      <c r="O488" t="s">
        <v>16928</v>
      </c>
      <c r="P488" t="s">
        <v>346</v>
      </c>
      <c r="Q488">
        <v>160175924</v>
      </c>
      <c r="R488">
        <v>1111562</v>
      </c>
      <c r="S488" t="s">
        <v>354</v>
      </c>
      <c r="T488" t="s">
        <v>342</v>
      </c>
      <c r="U488" t="s">
        <v>342</v>
      </c>
      <c r="V488" t="s">
        <v>348</v>
      </c>
      <c r="W488">
        <v>1</v>
      </c>
      <c r="X488" t="s">
        <v>342</v>
      </c>
      <c r="Y488">
        <v>160175924</v>
      </c>
      <c r="Z488">
        <v>45321</v>
      </c>
      <c r="AA488">
        <v>5791.05</v>
      </c>
      <c r="AB488" s="58">
        <v>18</v>
      </c>
      <c r="AC488">
        <v>0</v>
      </c>
      <c r="AD488">
        <v>5791.05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14351.16</v>
      </c>
      <c r="AN488">
        <v>18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Y488" t="str">
        <f t="shared" si="74"/>
        <v>xxxx</v>
      </c>
      <c r="BA488" s="77"/>
      <c r="BB488" s="77">
        <v>15</v>
      </c>
      <c r="BC488" s="77"/>
      <c r="BD488" s="77"/>
      <c r="BE488" s="77"/>
    </row>
    <row r="489" spans="1:57" x14ac:dyDescent="0.25">
      <c r="A489" s="25">
        <v>3240517010</v>
      </c>
      <c r="B489">
        <v>2300255</v>
      </c>
      <c r="C489" t="s">
        <v>584</v>
      </c>
      <c r="D489" t="s">
        <v>585</v>
      </c>
      <c r="E489" t="s">
        <v>586</v>
      </c>
      <c r="F489" t="s">
        <v>342</v>
      </c>
      <c r="G489" t="s">
        <v>342</v>
      </c>
      <c r="H489">
        <v>10000</v>
      </c>
      <c r="I489">
        <v>1503</v>
      </c>
      <c r="J489" t="s">
        <v>418</v>
      </c>
      <c r="K489" t="s">
        <v>342</v>
      </c>
      <c r="L489" t="s">
        <v>345</v>
      </c>
      <c r="M489">
        <v>1503</v>
      </c>
      <c r="N489">
        <v>7108</v>
      </c>
      <c r="O489" t="s">
        <v>16928</v>
      </c>
      <c r="P489" t="s">
        <v>346</v>
      </c>
      <c r="Q489">
        <v>524013001</v>
      </c>
      <c r="R489">
        <v>1111534</v>
      </c>
      <c r="S489" t="s">
        <v>419</v>
      </c>
      <c r="T489" t="s">
        <v>342</v>
      </c>
      <c r="U489" t="s">
        <v>342</v>
      </c>
      <c r="V489" t="s">
        <v>348</v>
      </c>
      <c r="W489">
        <v>1</v>
      </c>
      <c r="X489" t="s">
        <v>342</v>
      </c>
      <c r="Y489">
        <v>524013001</v>
      </c>
      <c r="Z489">
        <v>45322</v>
      </c>
      <c r="AA489">
        <v>356.73</v>
      </c>
      <c r="AB489" s="58">
        <v>2</v>
      </c>
      <c r="AC489">
        <v>0</v>
      </c>
      <c r="AD489">
        <v>356.73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1325.5</v>
      </c>
      <c r="AN489">
        <v>2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Y489" t="str">
        <f t="shared" si="74"/>
        <v>Republ. Czeska</v>
      </c>
      <c r="BA489" s="77"/>
      <c r="BB489" s="77">
        <v>1</v>
      </c>
      <c r="BC489" s="77"/>
      <c r="BD489" s="77"/>
      <c r="BE489" s="77"/>
    </row>
    <row r="490" spans="1:57" x14ac:dyDescent="0.25">
      <c r="A490" s="25">
        <v>3240517468</v>
      </c>
      <c r="B490">
        <v>2300327</v>
      </c>
      <c r="C490" t="s">
        <v>1182</v>
      </c>
      <c r="D490" t="s">
        <v>1183</v>
      </c>
      <c r="E490" t="s">
        <v>1184</v>
      </c>
      <c r="F490" t="s">
        <v>342</v>
      </c>
      <c r="G490" t="s">
        <v>1185</v>
      </c>
      <c r="H490">
        <v>60131</v>
      </c>
      <c r="I490">
        <v>2121</v>
      </c>
      <c r="J490" t="s">
        <v>358</v>
      </c>
      <c r="K490" t="s">
        <v>342</v>
      </c>
      <c r="L490" t="s">
        <v>345</v>
      </c>
      <c r="M490">
        <v>2121</v>
      </c>
      <c r="N490">
        <v>7108</v>
      </c>
      <c r="O490" t="s">
        <v>16928</v>
      </c>
      <c r="P490" t="s">
        <v>590</v>
      </c>
      <c r="Q490" t="s">
        <v>342</v>
      </c>
      <c r="R490" t="s">
        <v>342</v>
      </c>
      <c r="S490" t="s">
        <v>342</v>
      </c>
      <c r="T490" t="s">
        <v>342</v>
      </c>
      <c r="U490" t="s">
        <v>342</v>
      </c>
      <c r="V490" t="s">
        <v>348</v>
      </c>
      <c r="W490">
        <v>1</v>
      </c>
      <c r="X490" t="s">
        <v>1186</v>
      </c>
      <c r="Y490">
        <v>410400960</v>
      </c>
      <c r="Z490">
        <v>45322</v>
      </c>
      <c r="AA490">
        <v>17835</v>
      </c>
      <c r="AB490" s="58">
        <v>0</v>
      </c>
      <c r="AC490">
        <v>0</v>
      </c>
      <c r="AD490">
        <v>17835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114748.55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Y490" t="str">
        <f t="shared" si="74"/>
        <v>xxxx</v>
      </c>
      <c r="BA490" s="77"/>
      <c r="BB490" s="77">
        <v>45</v>
      </c>
      <c r="BC490" s="77"/>
      <c r="BD490" s="77"/>
      <c r="BE490" s="77"/>
    </row>
    <row r="491" spans="1:57" x14ac:dyDescent="0.25">
      <c r="A491" s="25">
        <v>3240517383</v>
      </c>
      <c r="B491">
        <v>2300412</v>
      </c>
      <c r="C491" t="s">
        <v>339</v>
      </c>
      <c r="D491" t="s">
        <v>340</v>
      </c>
      <c r="E491" t="s">
        <v>341</v>
      </c>
      <c r="F491">
        <v>20240002983</v>
      </c>
      <c r="G491" t="s">
        <v>342</v>
      </c>
      <c r="H491" t="s">
        <v>343</v>
      </c>
      <c r="I491">
        <v>2032</v>
      </c>
      <c r="J491">
        <v>2</v>
      </c>
      <c r="K491" t="s">
        <v>344</v>
      </c>
      <c r="L491" t="s">
        <v>345</v>
      </c>
      <c r="M491">
        <v>2032</v>
      </c>
      <c r="N491">
        <v>7108</v>
      </c>
      <c r="O491" t="s">
        <v>16928</v>
      </c>
      <c r="P491" t="s">
        <v>346</v>
      </c>
      <c r="Q491">
        <v>320207576</v>
      </c>
      <c r="R491">
        <v>1111154</v>
      </c>
      <c r="S491" t="s">
        <v>810</v>
      </c>
      <c r="T491" t="s">
        <v>342</v>
      </c>
      <c r="U491" t="s">
        <v>342</v>
      </c>
      <c r="V491" t="s">
        <v>348</v>
      </c>
      <c r="W491">
        <v>1</v>
      </c>
      <c r="X491" t="s">
        <v>342</v>
      </c>
      <c r="Y491">
        <v>320207576</v>
      </c>
      <c r="Z491">
        <v>45322</v>
      </c>
      <c r="AA491">
        <v>203.93</v>
      </c>
      <c r="AB491" s="58">
        <v>1</v>
      </c>
      <c r="AC491">
        <v>0</v>
      </c>
      <c r="AD491">
        <v>203.93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478</v>
      </c>
      <c r="AN491">
        <v>1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Y491" t="str">
        <f t="shared" si="74"/>
        <v>Słowacja</v>
      </c>
      <c r="BA491" s="77"/>
      <c r="BB491" s="77">
        <v>1</v>
      </c>
      <c r="BC491" s="77"/>
      <c r="BD491" s="77"/>
      <c r="BE491" s="77"/>
    </row>
    <row r="492" spans="1:57" x14ac:dyDescent="0.25">
      <c r="A492" s="25">
        <v>3240517564</v>
      </c>
      <c r="B492">
        <v>2300922</v>
      </c>
      <c r="C492" t="s">
        <v>763</v>
      </c>
      <c r="D492" t="s">
        <v>764</v>
      </c>
      <c r="E492" t="s">
        <v>765</v>
      </c>
      <c r="F492" t="s">
        <v>342</v>
      </c>
      <c r="G492" t="s">
        <v>342</v>
      </c>
      <c r="H492">
        <v>4290</v>
      </c>
      <c r="I492">
        <v>3063</v>
      </c>
      <c r="J492" t="s">
        <v>417</v>
      </c>
      <c r="K492" t="s">
        <v>342</v>
      </c>
      <c r="L492" t="s">
        <v>345</v>
      </c>
      <c r="M492">
        <v>3063</v>
      </c>
      <c r="N492">
        <v>7112</v>
      </c>
      <c r="O492" t="s">
        <v>16928</v>
      </c>
      <c r="P492" t="s">
        <v>346</v>
      </c>
      <c r="Q492">
        <v>630093746</v>
      </c>
      <c r="R492">
        <v>1112709</v>
      </c>
      <c r="S492" t="s">
        <v>766</v>
      </c>
      <c r="T492" t="s">
        <v>342</v>
      </c>
      <c r="U492" t="s">
        <v>342</v>
      </c>
      <c r="V492" t="s">
        <v>348</v>
      </c>
      <c r="W492">
        <v>1</v>
      </c>
      <c r="X492" t="s">
        <v>342</v>
      </c>
      <c r="Y492">
        <v>630093746</v>
      </c>
      <c r="Z492">
        <v>45322</v>
      </c>
      <c r="AA492">
        <v>13578.16</v>
      </c>
      <c r="AB492" s="58">
        <v>26</v>
      </c>
      <c r="AC492">
        <v>13578.16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42619.199999999997</v>
      </c>
      <c r="AN492">
        <v>0</v>
      </c>
      <c r="AO492">
        <v>0</v>
      </c>
      <c r="AP492">
        <v>0</v>
      </c>
      <c r="AQ492">
        <v>26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Y492" t="str">
        <f t="shared" si="74"/>
        <v>xxxx</v>
      </c>
      <c r="BA492" s="77"/>
      <c r="BB492" s="77">
        <v>27</v>
      </c>
      <c r="BC492" s="77"/>
      <c r="BD492" s="77"/>
      <c r="BE492" s="77"/>
    </row>
    <row r="493" spans="1:57" x14ac:dyDescent="0.25">
      <c r="A493" s="25">
        <v>3240517445</v>
      </c>
      <c r="B493">
        <v>2301148</v>
      </c>
      <c r="C493" t="s">
        <v>350</v>
      </c>
      <c r="D493" t="s">
        <v>351</v>
      </c>
      <c r="E493" t="s">
        <v>352</v>
      </c>
      <c r="F493">
        <v>2024002718</v>
      </c>
      <c r="G493" t="s">
        <v>342</v>
      </c>
      <c r="H493" t="s">
        <v>353</v>
      </c>
      <c r="I493">
        <v>1503</v>
      </c>
      <c r="J493" t="s">
        <v>418</v>
      </c>
      <c r="K493" t="s">
        <v>342</v>
      </c>
      <c r="L493" t="s">
        <v>345</v>
      </c>
      <c r="M493">
        <v>1503</v>
      </c>
      <c r="N493">
        <v>7108</v>
      </c>
      <c r="O493" t="s">
        <v>16928</v>
      </c>
      <c r="P493" t="s">
        <v>346</v>
      </c>
      <c r="Q493">
        <v>524013001</v>
      </c>
      <c r="R493">
        <v>1111534</v>
      </c>
      <c r="S493" t="s">
        <v>419</v>
      </c>
      <c r="T493" t="s">
        <v>342</v>
      </c>
      <c r="U493" t="s">
        <v>342</v>
      </c>
      <c r="V493" t="s">
        <v>348</v>
      </c>
      <c r="W493">
        <v>1</v>
      </c>
      <c r="X493" t="s">
        <v>342</v>
      </c>
      <c r="Y493">
        <v>524013001</v>
      </c>
      <c r="Z493">
        <v>45322</v>
      </c>
      <c r="AA493">
        <v>1441</v>
      </c>
      <c r="AB493" s="58">
        <v>4</v>
      </c>
      <c r="AC493">
        <v>56</v>
      </c>
      <c r="AD493">
        <v>1385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3027.6</v>
      </c>
      <c r="AN493">
        <v>4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Y493" t="str">
        <f t="shared" si="74"/>
        <v>Republ. Czeska</v>
      </c>
      <c r="BA493" s="77"/>
      <c r="BB493" s="77">
        <v>4</v>
      </c>
      <c r="BC493" s="77"/>
      <c r="BD493" s="77"/>
      <c r="BE493" s="77"/>
    </row>
    <row r="494" spans="1:57" x14ac:dyDescent="0.25">
      <c r="A494" s="25">
        <v>3240517228</v>
      </c>
      <c r="B494">
        <v>2301483</v>
      </c>
      <c r="C494" t="s">
        <v>405</v>
      </c>
      <c r="D494" t="s">
        <v>389</v>
      </c>
      <c r="E494" t="s">
        <v>406</v>
      </c>
      <c r="F494" t="s">
        <v>17208</v>
      </c>
      <c r="G494" t="s">
        <v>342</v>
      </c>
      <c r="H494">
        <v>2351</v>
      </c>
      <c r="I494">
        <v>2121</v>
      </c>
      <c r="J494">
        <v>2</v>
      </c>
      <c r="K494" t="s">
        <v>344</v>
      </c>
      <c r="L494" t="s">
        <v>345</v>
      </c>
      <c r="M494">
        <v>2121</v>
      </c>
      <c r="N494">
        <v>7108</v>
      </c>
      <c r="O494" t="s">
        <v>16928</v>
      </c>
      <c r="P494" t="s">
        <v>346</v>
      </c>
      <c r="Q494">
        <v>410400901</v>
      </c>
      <c r="R494">
        <v>1113031</v>
      </c>
      <c r="S494" t="s">
        <v>386</v>
      </c>
      <c r="T494" t="s">
        <v>342</v>
      </c>
      <c r="U494" t="s">
        <v>342</v>
      </c>
      <c r="V494" t="s">
        <v>348</v>
      </c>
      <c r="W494">
        <v>1</v>
      </c>
      <c r="X494" t="s">
        <v>17209</v>
      </c>
      <c r="Y494" t="s">
        <v>17210</v>
      </c>
      <c r="Z494">
        <v>45322</v>
      </c>
      <c r="AA494">
        <v>1407</v>
      </c>
      <c r="AB494" s="58">
        <v>3</v>
      </c>
      <c r="AC494">
        <v>0</v>
      </c>
      <c r="AD494">
        <v>1407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25322.639999999999</v>
      </c>
      <c r="AN494">
        <v>3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Y494" t="str">
        <f t="shared" si="74"/>
        <v>Węgry</v>
      </c>
      <c r="BA494" s="77"/>
      <c r="BB494" s="77">
        <v>4</v>
      </c>
      <c r="BC494" s="77"/>
      <c r="BD494" s="77"/>
      <c r="BE494" s="77"/>
    </row>
    <row r="495" spans="1:57" x14ac:dyDescent="0.25">
      <c r="A495" s="25">
        <v>3240517694</v>
      </c>
      <c r="B495">
        <v>2302067</v>
      </c>
      <c r="C495" t="s">
        <v>591</v>
      </c>
      <c r="D495" t="s">
        <v>592</v>
      </c>
      <c r="E495" t="s">
        <v>593</v>
      </c>
      <c r="F495" t="s">
        <v>342</v>
      </c>
      <c r="G495" t="s">
        <v>342</v>
      </c>
      <c r="H495" t="s">
        <v>594</v>
      </c>
      <c r="I495">
        <v>1503</v>
      </c>
      <c r="J495" t="s">
        <v>418</v>
      </c>
      <c r="K495" t="s">
        <v>342</v>
      </c>
      <c r="L495" t="s">
        <v>345</v>
      </c>
      <c r="M495">
        <v>1503</v>
      </c>
      <c r="N495">
        <v>7115</v>
      </c>
      <c r="O495" t="s">
        <v>16928</v>
      </c>
      <c r="P495" t="s">
        <v>346</v>
      </c>
      <c r="Q495">
        <v>524013001</v>
      </c>
      <c r="R495">
        <v>1111534</v>
      </c>
      <c r="S495" t="s">
        <v>419</v>
      </c>
      <c r="T495" t="s">
        <v>342</v>
      </c>
      <c r="U495" t="s">
        <v>342</v>
      </c>
      <c r="V495" t="s">
        <v>348</v>
      </c>
      <c r="W495">
        <v>1</v>
      </c>
      <c r="X495" t="s">
        <v>342</v>
      </c>
      <c r="Y495">
        <v>524013001</v>
      </c>
      <c r="Z495">
        <v>45322</v>
      </c>
      <c r="AA495">
        <v>470.8</v>
      </c>
      <c r="AB495" s="58">
        <v>3</v>
      </c>
      <c r="AC495">
        <v>0</v>
      </c>
      <c r="AD495">
        <v>470.8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415.6</v>
      </c>
      <c r="AN495">
        <v>2</v>
      </c>
      <c r="AO495">
        <v>0</v>
      </c>
      <c r="AP495">
        <v>0</v>
      </c>
      <c r="AQ495">
        <v>1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Y495" t="str">
        <f t="shared" si="74"/>
        <v>Republ. Czeska</v>
      </c>
      <c r="BA495" s="77"/>
      <c r="BB495" s="77">
        <v>2</v>
      </c>
      <c r="BC495" s="77"/>
      <c r="BD495" s="77"/>
      <c r="BE495" s="77"/>
    </row>
    <row r="496" spans="1:57" x14ac:dyDescent="0.25">
      <c r="A496" s="25">
        <v>3240517817</v>
      </c>
      <c r="B496">
        <v>2302067</v>
      </c>
      <c r="C496" t="s">
        <v>591</v>
      </c>
      <c r="D496" t="s">
        <v>592</v>
      </c>
      <c r="E496" t="s">
        <v>593</v>
      </c>
      <c r="F496" t="s">
        <v>342</v>
      </c>
      <c r="G496" t="s">
        <v>342</v>
      </c>
      <c r="H496" t="s">
        <v>594</v>
      </c>
      <c r="I496">
        <v>2032</v>
      </c>
      <c r="J496">
        <v>4</v>
      </c>
      <c r="K496" t="s">
        <v>344</v>
      </c>
      <c r="L496" t="s">
        <v>345</v>
      </c>
      <c r="M496">
        <v>2032</v>
      </c>
      <c r="N496">
        <v>7108</v>
      </c>
      <c r="O496" t="s">
        <v>16928</v>
      </c>
      <c r="P496" t="s">
        <v>346</v>
      </c>
      <c r="Q496">
        <v>320207577</v>
      </c>
      <c r="R496">
        <v>1109550</v>
      </c>
      <c r="S496" t="s">
        <v>17133</v>
      </c>
      <c r="T496" t="s">
        <v>342</v>
      </c>
      <c r="U496" t="s">
        <v>342</v>
      </c>
      <c r="V496" t="s">
        <v>348</v>
      </c>
      <c r="W496">
        <v>1</v>
      </c>
      <c r="X496" t="s">
        <v>342</v>
      </c>
      <c r="Y496">
        <v>320207577</v>
      </c>
      <c r="Z496">
        <v>45322</v>
      </c>
      <c r="AA496">
        <v>1330.9</v>
      </c>
      <c r="AB496" s="58">
        <v>4</v>
      </c>
      <c r="AC496">
        <v>0</v>
      </c>
      <c r="AD496">
        <v>1330.9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2395.8000000000002</v>
      </c>
      <c r="AN496">
        <v>0</v>
      </c>
      <c r="AO496">
        <v>0</v>
      </c>
      <c r="AP496">
        <v>0</v>
      </c>
      <c r="AQ496">
        <v>4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Y496" t="str">
        <f t="shared" si="74"/>
        <v>Republ. Czeska</v>
      </c>
      <c r="BA496" s="77"/>
      <c r="BB496" s="77">
        <v>4</v>
      </c>
      <c r="BC496" s="77"/>
      <c r="BD496" s="77"/>
      <c r="BE496" s="77"/>
    </row>
    <row r="497" spans="1:57" x14ac:dyDescent="0.25">
      <c r="A497" s="25">
        <v>3240517712</v>
      </c>
      <c r="B497">
        <v>2302514</v>
      </c>
      <c r="C497" t="s">
        <v>17211</v>
      </c>
      <c r="D497" t="s">
        <v>17212</v>
      </c>
      <c r="E497" t="s">
        <v>17213</v>
      </c>
      <c r="F497" t="s">
        <v>342</v>
      </c>
      <c r="G497" t="s">
        <v>342</v>
      </c>
      <c r="H497" t="s">
        <v>17214</v>
      </c>
      <c r="I497">
        <v>2032</v>
      </c>
      <c r="J497" t="s">
        <v>632</v>
      </c>
      <c r="K497" t="s">
        <v>342</v>
      </c>
      <c r="L497" t="s">
        <v>345</v>
      </c>
      <c r="M497">
        <v>2032</v>
      </c>
      <c r="N497">
        <v>7111</v>
      </c>
      <c r="O497" t="s">
        <v>16928</v>
      </c>
      <c r="P497" t="s">
        <v>346</v>
      </c>
      <c r="Q497">
        <v>320207592</v>
      </c>
      <c r="R497">
        <v>1110899</v>
      </c>
      <c r="S497" t="s">
        <v>1215</v>
      </c>
      <c r="T497" t="s">
        <v>342</v>
      </c>
      <c r="U497" t="s">
        <v>348</v>
      </c>
      <c r="V497" t="s">
        <v>348</v>
      </c>
      <c r="W497">
        <v>1</v>
      </c>
      <c r="X497" t="s">
        <v>17215</v>
      </c>
      <c r="Y497">
        <v>320207592</v>
      </c>
      <c r="Z497">
        <v>45322</v>
      </c>
      <c r="AA497">
        <v>20019.939999999999</v>
      </c>
      <c r="AB497" s="58">
        <v>33</v>
      </c>
      <c r="AC497">
        <v>0</v>
      </c>
      <c r="AD497">
        <v>0</v>
      </c>
      <c r="AE497">
        <v>0</v>
      </c>
      <c r="AF497">
        <v>0</v>
      </c>
      <c r="AG497">
        <v>20019.939999999999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69000</v>
      </c>
      <c r="AN497">
        <v>0</v>
      </c>
      <c r="AO497">
        <v>0</v>
      </c>
      <c r="AP497">
        <v>0</v>
      </c>
      <c r="AQ497">
        <v>33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Y497" t="str">
        <f t="shared" si="74"/>
        <v>xxxx</v>
      </c>
      <c r="BA497" s="77"/>
      <c r="BB497" s="77">
        <v>0</v>
      </c>
      <c r="BC497" s="77"/>
      <c r="BD497" s="77"/>
      <c r="BE497" s="77"/>
    </row>
    <row r="498" spans="1:57" x14ac:dyDescent="0.25">
      <c r="A498" s="25">
        <v>3240516141</v>
      </c>
      <c r="B498">
        <v>2700955</v>
      </c>
      <c r="C498" t="s">
        <v>599</v>
      </c>
      <c r="D498" t="s">
        <v>600</v>
      </c>
      <c r="E498" t="s">
        <v>601</v>
      </c>
      <c r="F498">
        <v>4035615107</v>
      </c>
      <c r="G498" t="s">
        <v>342</v>
      </c>
      <c r="H498">
        <v>4600</v>
      </c>
      <c r="I498">
        <v>2033</v>
      </c>
      <c r="J498" t="s">
        <v>603</v>
      </c>
      <c r="K498" t="s">
        <v>342</v>
      </c>
      <c r="L498" t="s">
        <v>345</v>
      </c>
      <c r="M498">
        <v>2033</v>
      </c>
      <c r="N498">
        <v>7108</v>
      </c>
      <c r="O498" t="s">
        <v>16928</v>
      </c>
      <c r="P498" t="s">
        <v>346</v>
      </c>
      <c r="Q498">
        <v>330163622</v>
      </c>
      <c r="R498">
        <v>1106746</v>
      </c>
      <c r="S498" t="s">
        <v>627</v>
      </c>
      <c r="T498" t="s">
        <v>342</v>
      </c>
      <c r="U498" t="s">
        <v>342</v>
      </c>
      <c r="V498" t="s">
        <v>348</v>
      </c>
      <c r="W498">
        <v>1</v>
      </c>
      <c r="X498" t="s">
        <v>598</v>
      </c>
      <c r="Y498">
        <v>330163622</v>
      </c>
      <c r="Z498">
        <v>45322</v>
      </c>
      <c r="AA498">
        <v>216</v>
      </c>
      <c r="AB498" s="58">
        <v>1</v>
      </c>
      <c r="AC498">
        <v>0</v>
      </c>
      <c r="AD498">
        <v>216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7632</v>
      </c>
      <c r="AN498">
        <v>1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Y498" t="str">
        <f t="shared" si="74"/>
        <v>xxxx</v>
      </c>
      <c r="BA498" s="77"/>
      <c r="BB498" s="77">
        <v>1</v>
      </c>
      <c r="BC498" s="77"/>
      <c r="BD498" s="77"/>
      <c r="BE498" s="77"/>
    </row>
    <row r="499" spans="1:57" x14ac:dyDescent="0.25">
      <c r="A499" s="25">
        <v>3240516892</v>
      </c>
      <c r="B499">
        <v>2700955</v>
      </c>
      <c r="C499" t="s">
        <v>599</v>
      </c>
      <c r="D499" t="s">
        <v>600</v>
      </c>
      <c r="E499" t="s">
        <v>601</v>
      </c>
      <c r="F499">
        <v>4035647876</v>
      </c>
      <c r="G499" t="s">
        <v>342</v>
      </c>
      <c r="H499">
        <v>4600</v>
      </c>
      <c r="I499">
        <v>2033</v>
      </c>
      <c r="J499" t="s">
        <v>603</v>
      </c>
      <c r="K499" t="s">
        <v>342</v>
      </c>
      <c r="L499" t="s">
        <v>345</v>
      </c>
      <c r="M499">
        <v>2033</v>
      </c>
      <c r="N499">
        <v>7108</v>
      </c>
      <c r="O499" t="s">
        <v>16928</v>
      </c>
      <c r="P499" t="s">
        <v>346</v>
      </c>
      <c r="Q499">
        <v>330163622</v>
      </c>
      <c r="R499">
        <v>1106746</v>
      </c>
      <c r="S499" t="s">
        <v>627</v>
      </c>
      <c r="T499" t="s">
        <v>342</v>
      </c>
      <c r="U499" t="s">
        <v>342</v>
      </c>
      <c r="V499" t="s">
        <v>348</v>
      </c>
      <c r="W499">
        <v>1</v>
      </c>
      <c r="X499" t="s">
        <v>953</v>
      </c>
      <c r="Y499">
        <v>330163622</v>
      </c>
      <c r="Z499">
        <v>45322</v>
      </c>
      <c r="AA499">
        <v>2598</v>
      </c>
      <c r="AB499" s="58">
        <v>12</v>
      </c>
      <c r="AC499">
        <v>0</v>
      </c>
      <c r="AD499">
        <v>2598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59275.199999999997</v>
      </c>
      <c r="AN499">
        <v>12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Y499" t="str">
        <f t="shared" ref="AY499:AY506" si="75">IFERROR(VLOOKUP(B499,BAZA_KL,2,0),"xxxx")</f>
        <v>xxxx</v>
      </c>
      <c r="BA499" s="77"/>
      <c r="BB499" s="77">
        <v>7</v>
      </c>
      <c r="BC499" s="77"/>
      <c r="BD499" s="77"/>
      <c r="BE499" s="77"/>
    </row>
    <row r="500" spans="1:57" x14ac:dyDescent="0.25">
      <c r="A500" s="25">
        <v>3240515842</v>
      </c>
      <c r="B500">
        <v>2700955</v>
      </c>
      <c r="C500" t="s">
        <v>599</v>
      </c>
      <c r="D500" t="s">
        <v>600</v>
      </c>
      <c r="E500" t="s">
        <v>601</v>
      </c>
      <c r="F500">
        <v>4035579648</v>
      </c>
      <c r="G500" t="s">
        <v>342</v>
      </c>
      <c r="H500">
        <v>4600</v>
      </c>
      <c r="I500">
        <v>2121</v>
      </c>
      <c r="J500" t="s">
        <v>358</v>
      </c>
      <c r="K500" t="s">
        <v>342</v>
      </c>
      <c r="L500" t="s">
        <v>345</v>
      </c>
      <c r="M500">
        <v>2121</v>
      </c>
      <c r="N500">
        <v>7108</v>
      </c>
      <c r="O500" t="s">
        <v>16928</v>
      </c>
      <c r="P500" t="s">
        <v>346</v>
      </c>
      <c r="Q500">
        <v>410400937</v>
      </c>
      <c r="R500">
        <v>1115544</v>
      </c>
      <c r="S500" t="s">
        <v>359</v>
      </c>
      <c r="T500" t="s">
        <v>342</v>
      </c>
      <c r="U500" t="s">
        <v>342</v>
      </c>
      <c r="V500" t="s">
        <v>348</v>
      </c>
      <c r="W500">
        <v>1</v>
      </c>
      <c r="X500" t="s">
        <v>616</v>
      </c>
      <c r="Y500" t="s">
        <v>17216</v>
      </c>
      <c r="Z500">
        <v>45322</v>
      </c>
      <c r="AA500">
        <v>630</v>
      </c>
      <c r="AB500" s="58">
        <v>2</v>
      </c>
      <c r="AC500">
        <v>0</v>
      </c>
      <c r="AD500">
        <v>630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11739</v>
      </c>
      <c r="AN500">
        <v>2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Y500" t="str">
        <f t="shared" si="75"/>
        <v>xxxx</v>
      </c>
      <c r="BA500" s="77"/>
      <c r="BB500" s="77">
        <v>2</v>
      </c>
      <c r="BC500" s="77"/>
      <c r="BD500" s="77"/>
      <c r="BE500" s="77"/>
    </row>
    <row r="501" spans="1:57" x14ac:dyDescent="0.25">
      <c r="A501" s="25">
        <v>3240516133</v>
      </c>
      <c r="B501">
        <v>2700955</v>
      </c>
      <c r="C501" t="s">
        <v>599</v>
      </c>
      <c r="D501" t="s">
        <v>600</v>
      </c>
      <c r="E501" t="s">
        <v>601</v>
      </c>
      <c r="F501">
        <v>4035614991</v>
      </c>
      <c r="G501" t="s">
        <v>342</v>
      </c>
      <c r="H501">
        <v>4600</v>
      </c>
      <c r="I501">
        <v>2033</v>
      </c>
      <c r="J501" t="s">
        <v>603</v>
      </c>
      <c r="K501" t="s">
        <v>342</v>
      </c>
      <c r="L501" t="s">
        <v>345</v>
      </c>
      <c r="M501">
        <v>2033</v>
      </c>
      <c r="N501">
        <v>7108</v>
      </c>
      <c r="O501" t="s">
        <v>16928</v>
      </c>
      <c r="P501" t="s">
        <v>346</v>
      </c>
      <c r="Q501">
        <v>330163622</v>
      </c>
      <c r="R501">
        <v>1106746</v>
      </c>
      <c r="S501" t="s">
        <v>627</v>
      </c>
      <c r="T501" t="s">
        <v>342</v>
      </c>
      <c r="U501" t="s">
        <v>342</v>
      </c>
      <c r="V501" t="s">
        <v>348</v>
      </c>
      <c r="W501">
        <v>1</v>
      </c>
      <c r="X501" t="s">
        <v>597</v>
      </c>
      <c r="Y501">
        <v>330163622</v>
      </c>
      <c r="Z501">
        <v>45322</v>
      </c>
      <c r="AA501">
        <v>449.28</v>
      </c>
      <c r="AB501" s="58">
        <v>2</v>
      </c>
      <c r="AC501">
        <v>0</v>
      </c>
      <c r="AD501">
        <v>449.28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10024.56</v>
      </c>
      <c r="AN501">
        <v>2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Y501" t="str">
        <f t="shared" si="75"/>
        <v>xxxx</v>
      </c>
      <c r="BA501" s="77"/>
      <c r="BB501" s="77">
        <v>2</v>
      </c>
      <c r="BC501" s="77"/>
      <c r="BD501" s="77"/>
      <c r="BE501" s="77"/>
    </row>
    <row r="502" spans="1:57" x14ac:dyDescent="0.25">
      <c r="A502" s="25">
        <v>3240516154</v>
      </c>
      <c r="B502">
        <v>2701096</v>
      </c>
      <c r="C502" t="s">
        <v>612</v>
      </c>
      <c r="D502" t="s">
        <v>613</v>
      </c>
      <c r="E502" t="s">
        <v>614</v>
      </c>
      <c r="F502">
        <v>4035615132</v>
      </c>
      <c r="G502" t="s">
        <v>342</v>
      </c>
      <c r="H502">
        <v>8220</v>
      </c>
      <c r="I502">
        <v>2033</v>
      </c>
      <c r="J502" t="s">
        <v>603</v>
      </c>
      <c r="K502" t="s">
        <v>342</v>
      </c>
      <c r="L502" t="s">
        <v>345</v>
      </c>
      <c r="M502">
        <v>2033</v>
      </c>
      <c r="N502">
        <v>7108</v>
      </c>
      <c r="O502" t="s">
        <v>16928</v>
      </c>
      <c r="P502" t="s">
        <v>346</v>
      </c>
      <c r="Q502" t="s">
        <v>342</v>
      </c>
      <c r="R502" t="s">
        <v>342</v>
      </c>
      <c r="S502" t="s">
        <v>342</v>
      </c>
      <c r="T502" t="s">
        <v>342</v>
      </c>
      <c r="U502" t="s">
        <v>342</v>
      </c>
      <c r="V502" t="s">
        <v>348</v>
      </c>
      <c r="W502">
        <v>1</v>
      </c>
      <c r="X502" t="s">
        <v>607</v>
      </c>
      <c r="Y502">
        <v>330163623</v>
      </c>
      <c r="Z502">
        <v>45322</v>
      </c>
      <c r="AA502">
        <v>1088.6400000000001</v>
      </c>
      <c r="AB502" s="58">
        <v>3</v>
      </c>
      <c r="AC502">
        <v>0</v>
      </c>
      <c r="AD502">
        <v>1088.6400000000001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29004.48</v>
      </c>
      <c r="AN502">
        <v>3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Y502" t="str">
        <f t="shared" si="75"/>
        <v>xxxx</v>
      </c>
      <c r="BA502" s="77"/>
      <c r="BB502" s="77">
        <v>3</v>
      </c>
      <c r="BC502" s="77"/>
      <c r="BD502" s="77"/>
      <c r="BE502" s="77"/>
    </row>
    <row r="503" spans="1:57" x14ac:dyDescent="0.25">
      <c r="A503" s="25">
        <v>3240516880</v>
      </c>
      <c r="B503">
        <v>2701096</v>
      </c>
      <c r="C503" t="s">
        <v>612</v>
      </c>
      <c r="D503" t="s">
        <v>613</v>
      </c>
      <c r="E503" t="s">
        <v>614</v>
      </c>
      <c r="F503">
        <v>4035647842</v>
      </c>
      <c r="G503" t="s">
        <v>342</v>
      </c>
      <c r="H503">
        <v>8220</v>
      </c>
      <c r="I503">
        <v>2033</v>
      </c>
      <c r="J503" t="s">
        <v>603</v>
      </c>
      <c r="K503" t="s">
        <v>342</v>
      </c>
      <c r="L503" t="s">
        <v>345</v>
      </c>
      <c r="M503">
        <v>2033</v>
      </c>
      <c r="N503">
        <v>7108</v>
      </c>
      <c r="O503" t="s">
        <v>16928</v>
      </c>
      <c r="P503" t="s">
        <v>346</v>
      </c>
      <c r="Q503" t="s">
        <v>342</v>
      </c>
      <c r="R503" t="s">
        <v>342</v>
      </c>
      <c r="S503" t="s">
        <v>342</v>
      </c>
      <c r="T503" t="s">
        <v>342</v>
      </c>
      <c r="U503" t="s">
        <v>342</v>
      </c>
      <c r="V503" t="s">
        <v>348</v>
      </c>
      <c r="W503">
        <v>1</v>
      </c>
      <c r="X503" t="s">
        <v>606</v>
      </c>
      <c r="Y503">
        <v>330163623</v>
      </c>
      <c r="Z503">
        <v>45322</v>
      </c>
      <c r="AA503">
        <v>1728</v>
      </c>
      <c r="AB503" s="58">
        <v>9</v>
      </c>
      <c r="AC503">
        <v>0</v>
      </c>
      <c r="AD503">
        <v>1728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41040</v>
      </c>
      <c r="AN503">
        <v>9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Y503" t="str">
        <f t="shared" si="75"/>
        <v>xxxx</v>
      </c>
      <c r="BA503" s="77"/>
      <c r="BB503" s="77">
        <v>5</v>
      </c>
      <c r="BC503" s="77"/>
      <c r="BD503" s="77"/>
      <c r="BE503" s="77"/>
    </row>
    <row r="504" spans="1:57" x14ac:dyDescent="0.25">
      <c r="A504" s="25">
        <v>3240516884</v>
      </c>
      <c r="B504">
        <v>2701096</v>
      </c>
      <c r="C504" t="s">
        <v>612</v>
      </c>
      <c r="D504" t="s">
        <v>613</v>
      </c>
      <c r="E504" t="s">
        <v>614</v>
      </c>
      <c r="F504">
        <v>4035647841</v>
      </c>
      <c r="G504" t="s">
        <v>342</v>
      </c>
      <c r="H504">
        <v>8220</v>
      </c>
      <c r="I504">
        <v>1505</v>
      </c>
      <c r="J504">
        <v>1</v>
      </c>
      <c r="K504" t="s">
        <v>344</v>
      </c>
      <c r="L504" t="s">
        <v>345</v>
      </c>
      <c r="M504">
        <v>1505</v>
      </c>
      <c r="N504">
        <v>7108</v>
      </c>
      <c r="O504" t="s">
        <v>16928</v>
      </c>
      <c r="P504" t="s">
        <v>346</v>
      </c>
      <c r="Q504">
        <v>160175961</v>
      </c>
      <c r="R504">
        <v>1107655</v>
      </c>
      <c r="S504" t="s">
        <v>1157</v>
      </c>
      <c r="T504" t="s">
        <v>342</v>
      </c>
      <c r="U504" t="s">
        <v>342</v>
      </c>
      <c r="V504" t="s">
        <v>348</v>
      </c>
      <c r="W504">
        <v>1</v>
      </c>
      <c r="X504" t="s">
        <v>616</v>
      </c>
      <c r="Y504" t="s">
        <v>17217</v>
      </c>
      <c r="Z504">
        <v>45322</v>
      </c>
      <c r="AA504">
        <v>480</v>
      </c>
      <c r="AB504" s="58">
        <v>2</v>
      </c>
      <c r="AC504">
        <v>0</v>
      </c>
      <c r="AD504">
        <v>480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11016</v>
      </c>
      <c r="AN504">
        <v>2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Y504" t="str">
        <f t="shared" si="75"/>
        <v>xxxx</v>
      </c>
      <c r="BA504" s="77"/>
      <c r="BB504" s="77">
        <v>2</v>
      </c>
      <c r="BC504" s="77"/>
      <c r="BD504" s="77"/>
      <c r="BE504" s="77"/>
    </row>
    <row r="505" spans="1:57" x14ac:dyDescent="0.25">
      <c r="A505" s="25">
        <v>3240515878</v>
      </c>
      <c r="B505">
        <v>2701096</v>
      </c>
      <c r="C505" t="s">
        <v>612</v>
      </c>
      <c r="D505" t="s">
        <v>613</v>
      </c>
      <c r="E505" t="s">
        <v>614</v>
      </c>
      <c r="F505">
        <v>4035579462</v>
      </c>
      <c r="G505" t="s">
        <v>342</v>
      </c>
      <c r="H505">
        <v>8220</v>
      </c>
      <c r="I505">
        <v>2121</v>
      </c>
      <c r="J505" t="s">
        <v>358</v>
      </c>
      <c r="K505" t="s">
        <v>342</v>
      </c>
      <c r="L505" t="s">
        <v>345</v>
      </c>
      <c r="M505">
        <v>2121</v>
      </c>
      <c r="N505">
        <v>7108</v>
      </c>
      <c r="O505" t="s">
        <v>16928</v>
      </c>
      <c r="P505" t="s">
        <v>346</v>
      </c>
      <c r="Q505">
        <v>410400937</v>
      </c>
      <c r="R505">
        <v>1115544</v>
      </c>
      <c r="S505" t="s">
        <v>359</v>
      </c>
      <c r="T505" t="s">
        <v>342</v>
      </c>
      <c r="U505" t="s">
        <v>342</v>
      </c>
      <c r="V505" t="s">
        <v>348</v>
      </c>
      <c r="W505">
        <v>1</v>
      </c>
      <c r="X505" t="s">
        <v>616</v>
      </c>
      <c r="Y505" t="s">
        <v>17218</v>
      </c>
      <c r="Z505">
        <v>45322</v>
      </c>
      <c r="AA505">
        <v>630</v>
      </c>
      <c r="AB505" s="58">
        <v>1</v>
      </c>
      <c r="AC505">
        <v>0</v>
      </c>
      <c r="AD505">
        <v>630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11739</v>
      </c>
      <c r="AN505">
        <v>1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Y505" t="str">
        <f t="shared" si="75"/>
        <v>xxxx</v>
      </c>
      <c r="BA505" s="77"/>
      <c r="BB505" s="77">
        <v>2</v>
      </c>
      <c r="BC505" s="77"/>
      <c r="BD505" s="77"/>
      <c r="BE505" s="77"/>
    </row>
    <row r="506" spans="1:57" x14ac:dyDescent="0.25">
      <c r="A506" s="25">
        <v>3240516138</v>
      </c>
      <c r="B506">
        <v>2701096</v>
      </c>
      <c r="C506" t="s">
        <v>612</v>
      </c>
      <c r="D506" t="s">
        <v>613</v>
      </c>
      <c r="E506" t="s">
        <v>614</v>
      </c>
      <c r="F506">
        <v>4035615131</v>
      </c>
      <c r="G506" t="s">
        <v>342</v>
      </c>
      <c r="H506">
        <v>8220</v>
      </c>
      <c r="I506">
        <v>2033</v>
      </c>
      <c r="J506" t="s">
        <v>603</v>
      </c>
      <c r="K506" t="s">
        <v>342</v>
      </c>
      <c r="L506" t="s">
        <v>345</v>
      </c>
      <c r="M506">
        <v>2033</v>
      </c>
      <c r="N506">
        <v>7108</v>
      </c>
      <c r="O506" t="s">
        <v>16928</v>
      </c>
      <c r="P506" t="s">
        <v>346</v>
      </c>
      <c r="Q506" t="s">
        <v>342</v>
      </c>
      <c r="R506" t="s">
        <v>342</v>
      </c>
      <c r="S506" t="s">
        <v>342</v>
      </c>
      <c r="T506" t="s">
        <v>342</v>
      </c>
      <c r="U506" t="s">
        <v>342</v>
      </c>
      <c r="V506" t="s">
        <v>348</v>
      </c>
      <c r="W506">
        <v>1</v>
      </c>
      <c r="X506" t="s">
        <v>597</v>
      </c>
      <c r="Y506">
        <v>330163623</v>
      </c>
      <c r="Z506">
        <v>45322</v>
      </c>
      <c r="AA506">
        <v>449.28</v>
      </c>
      <c r="AB506" s="58">
        <v>2</v>
      </c>
      <c r="AC506">
        <v>0</v>
      </c>
      <c r="AD506">
        <v>449.28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10024.56</v>
      </c>
      <c r="AN506">
        <v>2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Y506" t="str">
        <f t="shared" si="75"/>
        <v>xxxx</v>
      </c>
      <c r="BA506" s="77"/>
      <c r="BB506" s="77">
        <v>2</v>
      </c>
      <c r="BC506" s="77"/>
      <c r="BD506" s="77"/>
      <c r="BE506" s="77"/>
    </row>
    <row r="507" spans="1:57" x14ac:dyDescent="0.25">
      <c r="A507" s="25">
        <v>3240516932</v>
      </c>
      <c r="B507">
        <v>2701426</v>
      </c>
      <c r="C507" t="s">
        <v>628</v>
      </c>
      <c r="D507" t="s">
        <v>629</v>
      </c>
      <c r="E507" t="s">
        <v>630</v>
      </c>
      <c r="F507">
        <v>511551</v>
      </c>
      <c r="G507" t="s">
        <v>342</v>
      </c>
      <c r="H507" t="s">
        <v>631</v>
      </c>
      <c r="I507">
        <v>1503</v>
      </c>
      <c r="J507" t="s">
        <v>418</v>
      </c>
      <c r="K507" t="s">
        <v>342</v>
      </c>
      <c r="L507" t="s">
        <v>345</v>
      </c>
      <c r="M507">
        <v>1503</v>
      </c>
      <c r="N507">
        <v>7108</v>
      </c>
      <c r="O507" t="s">
        <v>16928</v>
      </c>
      <c r="P507" t="s">
        <v>346</v>
      </c>
      <c r="Q507">
        <v>524013001</v>
      </c>
      <c r="R507">
        <v>1111534</v>
      </c>
      <c r="S507" t="s">
        <v>419</v>
      </c>
      <c r="T507" t="s">
        <v>342</v>
      </c>
      <c r="U507" t="s">
        <v>342</v>
      </c>
      <c r="V507" t="s">
        <v>348</v>
      </c>
      <c r="W507">
        <v>1</v>
      </c>
      <c r="X507" t="s">
        <v>342</v>
      </c>
      <c r="Y507">
        <v>524013001</v>
      </c>
      <c r="Z507">
        <v>45322</v>
      </c>
      <c r="AA507">
        <v>1232</v>
      </c>
      <c r="AB507" s="58">
        <v>4</v>
      </c>
      <c r="AC507">
        <v>0</v>
      </c>
      <c r="AD507">
        <v>1232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2214.56</v>
      </c>
      <c r="AN507">
        <v>4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Y507" t="str">
        <f t="shared" ref="AY507" si="76">IFERROR(VLOOKUP(B507,BAZA_KL,2,0),"xxxx")</f>
        <v>Republ. Czeska</v>
      </c>
      <c r="BA507" s="77"/>
      <c r="BB507" s="77">
        <v>4</v>
      </c>
      <c r="BC507" s="77"/>
      <c r="BD507" s="77"/>
      <c r="BE507" s="77"/>
    </row>
    <row r="508" spans="1:57" x14ac:dyDescent="0.25">
      <c r="A508" s="25">
        <v>3240518177</v>
      </c>
      <c r="B508">
        <v>2701494</v>
      </c>
      <c r="C508" t="s">
        <v>637</v>
      </c>
      <c r="D508" t="s">
        <v>638</v>
      </c>
      <c r="E508" t="s">
        <v>639</v>
      </c>
      <c r="F508">
        <v>4752683474</v>
      </c>
      <c r="G508" t="s">
        <v>342</v>
      </c>
      <c r="H508" t="s">
        <v>640</v>
      </c>
      <c r="I508">
        <v>1505</v>
      </c>
      <c r="J508" t="s">
        <v>625</v>
      </c>
      <c r="K508" t="s">
        <v>342</v>
      </c>
      <c r="L508" t="s">
        <v>345</v>
      </c>
      <c r="M508">
        <v>1505</v>
      </c>
      <c r="N508">
        <v>7108</v>
      </c>
      <c r="O508" t="s">
        <v>16928</v>
      </c>
      <c r="P508" t="s">
        <v>346</v>
      </c>
      <c r="Q508">
        <v>640246622</v>
      </c>
      <c r="R508">
        <v>1111627</v>
      </c>
      <c r="S508" t="s">
        <v>814</v>
      </c>
      <c r="T508" t="s">
        <v>342</v>
      </c>
      <c r="U508" t="s">
        <v>342</v>
      </c>
      <c r="V508" t="s">
        <v>348</v>
      </c>
      <c r="W508">
        <v>1</v>
      </c>
      <c r="X508" t="s">
        <v>342</v>
      </c>
      <c r="Y508" t="s">
        <v>17219</v>
      </c>
      <c r="Z508">
        <v>45322</v>
      </c>
      <c r="AA508">
        <v>576.07000000000005</v>
      </c>
      <c r="AB508" s="58">
        <v>2</v>
      </c>
      <c r="AC508">
        <v>576.07000000000005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1411.2</v>
      </c>
      <c r="AN508">
        <v>2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Y508" t="str">
        <f t="shared" ref="AY508:AY518" si="77">IFERROR(VLOOKUP(B508,BAZA_KL,2,0),"xxxx")</f>
        <v>xxxx</v>
      </c>
      <c r="BA508" s="77"/>
      <c r="BB508" s="77">
        <v>2</v>
      </c>
      <c r="BC508" s="77"/>
      <c r="BD508" s="77"/>
      <c r="BE508" s="77"/>
    </row>
    <row r="509" spans="1:57" x14ac:dyDescent="0.25">
      <c r="A509" s="25">
        <v>3240517202</v>
      </c>
      <c r="B509">
        <v>2702043</v>
      </c>
      <c r="C509" t="s">
        <v>365</v>
      </c>
      <c r="D509" t="s">
        <v>366</v>
      </c>
      <c r="E509" t="s">
        <v>367</v>
      </c>
      <c r="F509" t="s">
        <v>342</v>
      </c>
      <c r="G509" t="s">
        <v>342</v>
      </c>
      <c r="H509">
        <v>5201</v>
      </c>
      <c r="I509">
        <v>2121</v>
      </c>
      <c r="J509">
        <v>2</v>
      </c>
      <c r="K509" t="s">
        <v>344</v>
      </c>
      <c r="L509" t="s">
        <v>345</v>
      </c>
      <c r="M509">
        <v>2121</v>
      </c>
      <c r="N509">
        <v>7108</v>
      </c>
      <c r="O509" t="s">
        <v>16928</v>
      </c>
      <c r="P509" t="s">
        <v>346</v>
      </c>
      <c r="Q509">
        <v>410400901</v>
      </c>
      <c r="R509">
        <v>1113031</v>
      </c>
      <c r="S509" t="s">
        <v>386</v>
      </c>
      <c r="T509" t="s">
        <v>342</v>
      </c>
      <c r="U509" t="s">
        <v>342</v>
      </c>
      <c r="V509" t="s">
        <v>348</v>
      </c>
      <c r="W509">
        <v>1</v>
      </c>
      <c r="X509" t="s">
        <v>342</v>
      </c>
      <c r="Y509">
        <v>410400901</v>
      </c>
      <c r="Z509">
        <v>45322</v>
      </c>
      <c r="AA509">
        <v>198</v>
      </c>
      <c r="AB509" s="58">
        <v>3</v>
      </c>
      <c r="AC509">
        <v>0</v>
      </c>
      <c r="AD509">
        <v>198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1196</v>
      </c>
      <c r="AN509">
        <v>3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Y509" t="str">
        <f t="shared" si="77"/>
        <v>Słowacja</v>
      </c>
      <c r="BA509" s="77"/>
      <c r="BB509" s="77">
        <v>1</v>
      </c>
      <c r="BC509" s="77"/>
      <c r="BD509" s="77"/>
      <c r="BE509" s="77"/>
    </row>
    <row r="510" spans="1:57" x14ac:dyDescent="0.25">
      <c r="A510" s="25">
        <v>3240516060</v>
      </c>
      <c r="B510">
        <v>2702846</v>
      </c>
      <c r="C510" t="s">
        <v>646</v>
      </c>
      <c r="D510" t="s">
        <v>647</v>
      </c>
      <c r="E510" t="s">
        <v>648</v>
      </c>
      <c r="F510">
        <v>4035608823</v>
      </c>
      <c r="G510" t="s">
        <v>342</v>
      </c>
      <c r="H510" t="s">
        <v>649</v>
      </c>
      <c r="I510">
        <v>2033</v>
      </c>
      <c r="J510" t="s">
        <v>603</v>
      </c>
      <c r="K510" t="s">
        <v>342</v>
      </c>
      <c r="L510" t="s">
        <v>345</v>
      </c>
      <c r="M510">
        <v>2033</v>
      </c>
      <c r="N510">
        <v>7108</v>
      </c>
      <c r="O510" t="s">
        <v>16928</v>
      </c>
      <c r="P510" t="s">
        <v>346</v>
      </c>
      <c r="Q510" t="s">
        <v>342</v>
      </c>
      <c r="R510" t="s">
        <v>342</v>
      </c>
      <c r="S510" t="s">
        <v>342</v>
      </c>
      <c r="T510" t="s">
        <v>342</v>
      </c>
      <c r="U510" t="s">
        <v>342</v>
      </c>
      <c r="V510" t="s">
        <v>348</v>
      </c>
      <c r="W510">
        <v>1</v>
      </c>
      <c r="X510" t="s">
        <v>598</v>
      </c>
      <c r="Y510">
        <v>330163623</v>
      </c>
      <c r="Z510">
        <v>45322</v>
      </c>
      <c r="AA510">
        <v>529.91999999999996</v>
      </c>
      <c r="AB510" s="58">
        <v>1</v>
      </c>
      <c r="AC510">
        <v>0</v>
      </c>
      <c r="AD510">
        <v>529.91999999999996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12552.96</v>
      </c>
      <c r="AN510">
        <v>1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Y510" t="str">
        <f t="shared" si="77"/>
        <v>xxxx</v>
      </c>
      <c r="BA510" s="77"/>
      <c r="BB510" s="77">
        <v>2</v>
      </c>
      <c r="BC510" s="77"/>
      <c r="BD510" s="77"/>
      <c r="BE510" s="77"/>
    </row>
    <row r="511" spans="1:57" x14ac:dyDescent="0.25">
      <c r="A511" s="25">
        <v>3240516269</v>
      </c>
      <c r="B511">
        <v>2702846</v>
      </c>
      <c r="C511" t="s">
        <v>646</v>
      </c>
      <c r="D511" t="s">
        <v>647</v>
      </c>
      <c r="E511" t="s">
        <v>648</v>
      </c>
      <c r="F511">
        <v>4035619445</v>
      </c>
      <c r="G511" t="s">
        <v>342</v>
      </c>
      <c r="H511" t="s">
        <v>649</v>
      </c>
      <c r="I511">
        <v>2033</v>
      </c>
      <c r="J511" t="s">
        <v>603</v>
      </c>
      <c r="K511" t="s">
        <v>342</v>
      </c>
      <c r="L511" t="s">
        <v>345</v>
      </c>
      <c r="M511">
        <v>2033</v>
      </c>
      <c r="N511">
        <v>7108</v>
      </c>
      <c r="O511" t="s">
        <v>16928</v>
      </c>
      <c r="P511" t="s">
        <v>346</v>
      </c>
      <c r="Q511" t="s">
        <v>342</v>
      </c>
      <c r="R511" t="s">
        <v>342</v>
      </c>
      <c r="S511" t="s">
        <v>342</v>
      </c>
      <c r="T511" t="s">
        <v>342</v>
      </c>
      <c r="U511" t="s">
        <v>342</v>
      </c>
      <c r="V511" t="s">
        <v>348</v>
      </c>
      <c r="W511">
        <v>1</v>
      </c>
      <c r="X511" t="s">
        <v>679</v>
      </c>
      <c r="Y511">
        <v>330163623</v>
      </c>
      <c r="Z511">
        <v>45322</v>
      </c>
      <c r="AA511">
        <v>2400</v>
      </c>
      <c r="AB511" s="58">
        <v>6</v>
      </c>
      <c r="AC511">
        <v>0</v>
      </c>
      <c r="AD511">
        <v>2400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45750</v>
      </c>
      <c r="AN511">
        <v>6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Y511" t="str">
        <f t="shared" si="77"/>
        <v>xxxx</v>
      </c>
      <c r="BA511" s="77"/>
      <c r="BB511" s="77">
        <v>6</v>
      </c>
      <c r="BC511" s="77"/>
      <c r="BD511" s="77"/>
      <c r="BE511" s="77"/>
    </row>
    <row r="512" spans="1:57" x14ac:dyDescent="0.25">
      <c r="A512" s="25">
        <v>3240516861</v>
      </c>
      <c r="B512">
        <v>2702846</v>
      </c>
      <c r="C512" t="s">
        <v>646</v>
      </c>
      <c r="D512" t="s">
        <v>647</v>
      </c>
      <c r="E512" t="s">
        <v>648</v>
      </c>
      <c r="F512">
        <v>4035647738</v>
      </c>
      <c r="G512" t="s">
        <v>342</v>
      </c>
      <c r="H512" t="s">
        <v>649</v>
      </c>
      <c r="I512">
        <v>2033</v>
      </c>
      <c r="J512" t="s">
        <v>603</v>
      </c>
      <c r="K512" t="s">
        <v>342</v>
      </c>
      <c r="L512" t="s">
        <v>345</v>
      </c>
      <c r="M512">
        <v>2033</v>
      </c>
      <c r="N512">
        <v>7108</v>
      </c>
      <c r="O512" t="s">
        <v>16928</v>
      </c>
      <c r="P512" t="s">
        <v>346</v>
      </c>
      <c r="Q512" t="s">
        <v>342</v>
      </c>
      <c r="R512" t="s">
        <v>342</v>
      </c>
      <c r="S512" t="s">
        <v>342</v>
      </c>
      <c r="T512" t="s">
        <v>342</v>
      </c>
      <c r="U512" t="s">
        <v>342</v>
      </c>
      <c r="V512" t="s">
        <v>348</v>
      </c>
      <c r="W512">
        <v>1</v>
      </c>
      <c r="X512" t="s">
        <v>17220</v>
      </c>
      <c r="Y512">
        <v>330163624</v>
      </c>
      <c r="Z512">
        <v>45322</v>
      </c>
      <c r="AA512">
        <v>5141.6000000000004</v>
      </c>
      <c r="AB512" s="58">
        <v>32</v>
      </c>
      <c r="AC512">
        <v>0</v>
      </c>
      <c r="AD512">
        <v>5141.6000000000004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131243.04</v>
      </c>
      <c r="AN512">
        <v>32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2076</v>
      </c>
      <c r="AU512">
        <v>0</v>
      </c>
      <c r="AV512">
        <v>0</v>
      </c>
      <c r="AW512">
        <v>0</v>
      </c>
      <c r="AY512" t="str">
        <f t="shared" si="77"/>
        <v>xxxx</v>
      </c>
      <c r="BA512" s="77"/>
      <c r="BB512" s="77">
        <v>13</v>
      </c>
      <c r="BC512" s="77"/>
      <c r="BD512" s="77"/>
      <c r="BE512" s="77"/>
    </row>
    <row r="513" spans="1:57" x14ac:dyDescent="0.25">
      <c r="A513" s="25">
        <v>3240516859</v>
      </c>
      <c r="B513">
        <v>2702846</v>
      </c>
      <c r="C513" t="s">
        <v>646</v>
      </c>
      <c r="D513" t="s">
        <v>647</v>
      </c>
      <c r="E513" t="s">
        <v>648</v>
      </c>
      <c r="F513">
        <v>4035647740</v>
      </c>
      <c r="G513" t="s">
        <v>342</v>
      </c>
      <c r="H513" t="s">
        <v>649</v>
      </c>
      <c r="I513">
        <v>2033</v>
      </c>
      <c r="J513" t="s">
        <v>603</v>
      </c>
      <c r="K513" t="s">
        <v>342</v>
      </c>
      <c r="L513" t="s">
        <v>345</v>
      </c>
      <c r="M513">
        <v>2033</v>
      </c>
      <c r="N513">
        <v>7108</v>
      </c>
      <c r="O513" t="s">
        <v>16928</v>
      </c>
      <c r="P513" t="s">
        <v>346</v>
      </c>
      <c r="Q513" t="s">
        <v>342</v>
      </c>
      <c r="R513" t="s">
        <v>342</v>
      </c>
      <c r="S513" t="s">
        <v>342</v>
      </c>
      <c r="T513" t="s">
        <v>342</v>
      </c>
      <c r="U513" t="s">
        <v>342</v>
      </c>
      <c r="V513" t="s">
        <v>348</v>
      </c>
      <c r="W513">
        <v>1</v>
      </c>
      <c r="X513" t="s">
        <v>597</v>
      </c>
      <c r="Y513">
        <v>330163623</v>
      </c>
      <c r="Z513">
        <v>45322</v>
      </c>
      <c r="AA513">
        <v>376.32</v>
      </c>
      <c r="AB513" s="58">
        <v>2</v>
      </c>
      <c r="AC513">
        <v>0</v>
      </c>
      <c r="AD513">
        <v>376.32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11649.6</v>
      </c>
      <c r="AN513">
        <v>2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168</v>
      </c>
      <c r="AU513">
        <v>0</v>
      </c>
      <c r="AV513">
        <v>0</v>
      </c>
      <c r="AW513">
        <v>0</v>
      </c>
      <c r="AY513" t="str">
        <f t="shared" si="77"/>
        <v>xxxx</v>
      </c>
      <c r="BA513" s="77"/>
      <c r="BB513" s="77">
        <v>1</v>
      </c>
      <c r="BC513" s="77"/>
      <c r="BD513" s="77"/>
      <c r="BE513" s="77"/>
    </row>
    <row r="514" spans="1:57" x14ac:dyDescent="0.25">
      <c r="A514" s="25">
        <v>3240516246</v>
      </c>
      <c r="B514">
        <v>2702920</v>
      </c>
      <c r="C514" t="s">
        <v>651</v>
      </c>
      <c r="D514" t="s">
        <v>652</v>
      </c>
      <c r="E514" t="s">
        <v>653</v>
      </c>
      <c r="F514">
        <v>7016725</v>
      </c>
      <c r="G514" t="s">
        <v>342</v>
      </c>
      <c r="H514" t="s">
        <v>654</v>
      </c>
      <c r="I514">
        <v>2034</v>
      </c>
      <c r="J514" t="s">
        <v>772</v>
      </c>
      <c r="K514" t="s">
        <v>342</v>
      </c>
      <c r="L514" t="s">
        <v>345</v>
      </c>
      <c r="M514">
        <v>2034</v>
      </c>
      <c r="N514">
        <v>7108</v>
      </c>
      <c r="O514" t="s">
        <v>16928</v>
      </c>
      <c r="P514" t="s">
        <v>655</v>
      </c>
      <c r="Q514">
        <v>340276000</v>
      </c>
      <c r="R514">
        <v>1104384</v>
      </c>
      <c r="S514" t="s">
        <v>626</v>
      </c>
      <c r="T514" t="s">
        <v>342</v>
      </c>
      <c r="U514" t="s">
        <v>342</v>
      </c>
      <c r="V514" t="s">
        <v>348</v>
      </c>
      <c r="W514">
        <v>1</v>
      </c>
      <c r="X514" t="s">
        <v>1164</v>
      </c>
      <c r="Y514">
        <v>340276000</v>
      </c>
      <c r="Z514">
        <v>45322</v>
      </c>
      <c r="AA514">
        <v>14505.82</v>
      </c>
      <c r="AB514" s="58">
        <v>24</v>
      </c>
      <c r="AC514">
        <v>0</v>
      </c>
      <c r="AD514">
        <v>14505.82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71113.899999999994</v>
      </c>
      <c r="AN514">
        <v>0</v>
      </c>
      <c r="AO514">
        <v>24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Y514" t="str">
        <f t="shared" si="77"/>
        <v>xxxx</v>
      </c>
      <c r="BA514" s="77"/>
      <c r="BB514" s="77">
        <v>37</v>
      </c>
      <c r="BC514" s="77"/>
      <c r="BD514" s="77"/>
      <c r="BE514" s="77"/>
    </row>
    <row r="515" spans="1:57" x14ac:dyDescent="0.25">
      <c r="A515" s="25">
        <v>3240515572</v>
      </c>
      <c r="B515">
        <v>2702920</v>
      </c>
      <c r="C515" t="s">
        <v>651</v>
      </c>
      <c r="D515" t="s">
        <v>652</v>
      </c>
      <c r="E515" t="s">
        <v>653</v>
      </c>
      <c r="F515">
        <v>7016673</v>
      </c>
      <c r="G515" t="s">
        <v>342</v>
      </c>
      <c r="H515" t="s">
        <v>654</v>
      </c>
      <c r="I515">
        <v>2034</v>
      </c>
      <c r="J515" t="s">
        <v>772</v>
      </c>
      <c r="K515" t="s">
        <v>342</v>
      </c>
      <c r="L515" t="s">
        <v>345</v>
      </c>
      <c r="M515">
        <v>2034</v>
      </c>
      <c r="N515">
        <v>7108</v>
      </c>
      <c r="O515" t="s">
        <v>16928</v>
      </c>
      <c r="P515" t="s">
        <v>655</v>
      </c>
      <c r="Q515">
        <v>340276000</v>
      </c>
      <c r="R515">
        <v>1104384</v>
      </c>
      <c r="S515" t="s">
        <v>626</v>
      </c>
      <c r="T515" t="s">
        <v>342</v>
      </c>
      <c r="U515" t="s">
        <v>342</v>
      </c>
      <c r="V515" t="s">
        <v>348</v>
      </c>
      <c r="W515">
        <v>1</v>
      </c>
      <c r="X515" t="s">
        <v>17221</v>
      </c>
      <c r="Y515">
        <v>340276000</v>
      </c>
      <c r="Z515">
        <v>45322</v>
      </c>
      <c r="AA515">
        <v>1071</v>
      </c>
      <c r="AB515" s="58">
        <v>2</v>
      </c>
      <c r="AC515">
        <v>0</v>
      </c>
      <c r="AD515">
        <v>1071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7354.2</v>
      </c>
      <c r="AN515">
        <v>0</v>
      </c>
      <c r="AO515">
        <v>2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Y515" t="str">
        <f t="shared" si="77"/>
        <v>xxxx</v>
      </c>
      <c r="BA515" s="77"/>
      <c r="BB515" s="77">
        <v>3</v>
      </c>
      <c r="BC515" s="77"/>
      <c r="BD515" s="77"/>
      <c r="BE515" s="77"/>
    </row>
    <row r="516" spans="1:57" x14ac:dyDescent="0.25">
      <c r="A516" s="25">
        <v>3240517448</v>
      </c>
      <c r="B516">
        <v>2704458</v>
      </c>
      <c r="C516" t="s">
        <v>369</v>
      </c>
      <c r="D516" t="s">
        <v>370</v>
      </c>
      <c r="E516" t="s">
        <v>371</v>
      </c>
      <c r="F516">
        <v>2024002533</v>
      </c>
      <c r="G516" t="s">
        <v>342</v>
      </c>
      <c r="H516" t="s">
        <v>372</v>
      </c>
      <c r="I516">
        <v>1503</v>
      </c>
      <c r="J516" t="s">
        <v>418</v>
      </c>
      <c r="K516" t="s">
        <v>342</v>
      </c>
      <c r="L516" t="s">
        <v>345</v>
      </c>
      <c r="M516">
        <v>1503</v>
      </c>
      <c r="N516">
        <v>7108</v>
      </c>
      <c r="O516" t="s">
        <v>16928</v>
      </c>
      <c r="P516" t="s">
        <v>346</v>
      </c>
      <c r="Q516">
        <v>524013001</v>
      </c>
      <c r="R516">
        <v>1111534</v>
      </c>
      <c r="S516" t="s">
        <v>419</v>
      </c>
      <c r="T516" t="s">
        <v>342</v>
      </c>
      <c r="U516" t="s">
        <v>342</v>
      </c>
      <c r="V516" t="s">
        <v>348</v>
      </c>
      <c r="W516">
        <v>1</v>
      </c>
      <c r="X516" t="s">
        <v>342</v>
      </c>
      <c r="Y516">
        <v>524013001</v>
      </c>
      <c r="Z516">
        <v>45322</v>
      </c>
      <c r="AA516">
        <v>1076</v>
      </c>
      <c r="AB516" s="58">
        <v>4</v>
      </c>
      <c r="AC516">
        <v>42</v>
      </c>
      <c r="AD516">
        <v>1034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2197.1999999999998</v>
      </c>
      <c r="AN516">
        <v>4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Y516" t="str">
        <f t="shared" si="77"/>
        <v>Republ. Czeska</v>
      </c>
      <c r="BA516" s="77"/>
      <c r="BB516" s="77">
        <v>3</v>
      </c>
      <c r="BC516" s="77"/>
      <c r="BD516" s="77"/>
      <c r="BE516" s="77"/>
    </row>
    <row r="517" spans="1:57" x14ac:dyDescent="0.25">
      <c r="A517" s="25">
        <v>3240518186</v>
      </c>
      <c r="B517">
        <v>2704459</v>
      </c>
      <c r="C517" t="s">
        <v>373</v>
      </c>
      <c r="D517" t="s">
        <v>374</v>
      </c>
      <c r="E517" t="s">
        <v>375</v>
      </c>
      <c r="F517">
        <v>2024002821</v>
      </c>
      <c r="G517" t="s">
        <v>342</v>
      </c>
      <c r="H517" t="s">
        <v>376</v>
      </c>
      <c r="I517">
        <v>2122</v>
      </c>
      <c r="J517" t="s">
        <v>667</v>
      </c>
      <c r="K517" t="s">
        <v>342</v>
      </c>
      <c r="L517" t="s">
        <v>345</v>
      </c>
      <c r="M517">
        <v>2122</v>
      </c>
      <c r="N517">
        <v>7112</v>
      </c>
      <c r="O517" t="s">
        <v>16928</v>
      </c>
      <c r="P517" t="s">
        <v>346</v>
      </c>
      <c r="Q517">
        <v>420400953</v>
      </c>
      <c r="R517">
        <v>1102617</v>
      </c>
      <c r="S517" t="s">
        <v>391</v>
      </c>
      <c r="T517" t="s">
        <v>342</v>
      </c>
      <c r="U517" t="s">
        <v>342</v>
      </c>
      <c r="V517" t="s">
        <v>348</v>
      </c>
      <c r="W517">
        <v>1</v>
      </c>
      <c r="X517" t="s">
        <v>342</v>
      </c>
      <c r="Y517">
        <v>420400953</v>
      </c>
      <c r="Z517">
        <v>45322</v>
      </c>
      <c r="AA517">
        <v>333</v>
      </c>
      <c r="AB517" s="58">
        <v>5</v>
      </c>
      <c r="AC517">
        <v>333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1625.8</v>
      </c>
      <c r="AN517">
        <v>0</v>
      </c>
      <c r="AO517">
        <v>0</v>
      </c>
      <c r="AP517">
        <v>0</v>
      </c>
      <c r="AQ517">
        <v>5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Y517" t="str">
        <f t="shared" si="77"/>
        <v>Republ. Czeska</v>
      </c>
      <c r="BA517" s="77"/>
      <c r="BB517" s="77">
        <v>1</v>
      </c>
      <c r="BC517" s="77"/>
      <c r="BD517" s="77"/>
      <c r="BE517" s="77"/>
    </row>
    <row r="518" spans="1:57" x14ac:dyDescent="0.25">
      <c r="A518" s="25">
        <v>3240517447</v>
      </c>
      <c r="B518">
        <v>2704459</v>
      </c>
      <c r="C518" t="s">
        <v>373</v>
      </c>
      <c r="D518" t="s">
        <v>374</v>
      </c>
      <c r="E518" t="s">
        <v>375</v>
      </c>
      <c r="F518">
        <v>2024002577</v>
      </c>
      <c r="G518" t="s">
        <v>342</v>
      </c>
      <c r="H518" t="s">
        <v>376</v>
      </c>
      <c r="I518">
        <v>1503</v>
      </c>
      <c r="J518" t="s">
        <v>418</v>
      </c>
      <c r="K518" t="s">
        <v>342</v>
      </c>
      <c r="L518" t="s">
        <v>345</v>
      </c>
      <c r="M518">
        <v>1503</v>
      </c>
      <c r="N518">
        <v>7108</v>
      </c>
      <c r="O518" t="s">
        <v>16928</v>
      </c>
      <c r="P518" t="s">
        <v>346</v>
      </c>
      <c r="Q518">
        <v>524013001</v>
      </c>
      <c r="R518">
        <v>1111534</v>
      </c>
      <c r="S518" t="s">
        <v>419</v>
      </c>
      <c r="T518" t="s">
        <v>342</v>
      </c>
      <c r="U518" t="s">
        <v>342</v>
      </c>
      <c r="V518" t="s">
        <v>348</v>
      </c>
      <c r="W518">
        <v>1</v>
      </c>
      <c r="X518" t="s">
        <v>342</v>
      </c>
      <c r="Y518">
        <v>524013001</v>
      </c>
      <c r="Z518">
        <v>45322</v>
      </c>
      <c r="AA518">
        <v>1451</v>
      </c>
      <c r="AB518" s="58">
        <v>5</v>
      </c>
      <c r="AC518">
        <v>42</v>
      </c>
      <c r="AD518">
        <v>1409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2827.2</v>
      </c>
      <c r="AN518">
        <v>5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Y518" t="str">
        <f t="shared" si="77"/>
        <v>Republ. Czeska</v>
      </c>
      <c r="BA518" s="77"/>
      <c r="BB518" s="77">
        <v>4</v>
      </c>
      <c r="BC518" s="77"/>
      <c r="BD518" s="77"/>
      <c r="BE518" s="77"/>
    </row>
    <row r="519" spans="1:57" x14ac:dyDescent="0.25">
      <c r="A519" s="25">
        <v>3240517446</v>
      </c>
      <c r="B519">
        <v>2704460</v>
      </c>
      <c r="C519" t="s">
        <v>377</v>
      </c>
      <c r="D519" t="s">
        <v>378</v>
      </c>
      <c r="E519" t="s">
        <v>379</v>
      </c>
      <c r="F519">
        <v>2024002472</v>
      </c>
      <c r="G519" t="s">
        <v>342</v>
      </c>
      <c r="H519" t="s">
        <v>380</v>
      </c>
      <c r="I519">
        <v>1503</v>
      </c>
      <c r="J519" t="s">
        <v>418</v>
      </c>
      <c r="K519" t="s">
        <v>342</v>
      </c>
      <c r="L519" t="s">
        <v>345</v>
      </c>
      <c r="M519">
        <v>1503</v>
      </c>
      <c r="N519">
        <v>7108</v>
      </c>
      <c r="O519" t="s">
        <v>16928</v>
      </c>
      <c r="P519" t="s">
        <v>346</v>
      </c>
      <c r="Q519">
        <v>524013001</v>
      </c>
      <c r="R519">
        <v>1111534</v>
      </c>
      <c r="S519" t="s">
        <v>419</v>
      </c>
      <c r="T519" t="s">
        <v>342</v>
      </c>
      <c r="U519" t="s">
        <v>342</v>
      </c>
      <c r="V519" t="s">
        <v>348</v>
      </c>
      <c r="W519">
        <v>1</v>
      </c>
      <c r="X519" t="s">
        <v>342</v>
      </c>
      <c r="Y519">
        <v>524013001</v>
      </c>
      <c r="Z519">
        <v>45322</v>
      </c>
      <c r="AA519">
        <v>861</v>
      </c>
      <c r="AB519" s="58">
        <v>4</v>
      </c>
      <c r="AC519">
        <v>42</v>
      </c>
      <c r="AD519">
        <v>819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1836</v>
      </c>
      <c r="AN519">
        <v>4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Y519" t="str">
        <f t="shared" ref="AY519:AY546" si="78">IFERROR(VLOOKUP(B519,BAZA_KL,2,0),"xxxx")</f>
        <v>Republ. Czeska</v>
      </c>
      <c r="BA519" s="77"/>
      <c r="BB519" s="77">
        <v>3</v>
      </c>
      <c r="BC519" s="77"/>
      <c r="BD519" s="77"/>
      <c r="BE519" s="77"/>
    </row>
    <row r="520" spans="1:57" x14ac:dyDescent="0.25">
      <c r="A520" s="25">
        <v>3240515908</v>
      </c>
      <c r="B520">
        <v>2704842</v>
      </c>
      <c r="C520" t="s">
        <v>956</v>
      </c>
      <c r="D520" t="s">
        <v>957</v>
      </c>
      <c r="E520" t="s">
        <v>958</v>
      </c>
      <c r="F520">
        <v>4505129500</v>
      </c>
      <c r="G520" t="s">
        <v>342</v>
      </c>
      <c r="H520" t="s">
        <v>959</v>
      </c>
      <c r="I520">
        <v>2033</v>
      </c>
      <c r="J520" t="s">
        <v>603</v>
      </c>
      <c r="K520" t="s">
        <v>342</v>
      </c>
      <c r="L520" t="s">
        <v>345</v>
      </c>
      <c r="M520">
        <v>2033</v>
      </c>
      <c r="N520">
        <v>7108</v>
      </c>
      <c r="O520" t="s">
        <v>16928</v>
      </c>
      <c r="P520" t="s">
        <v>346</v>
      </c>
      <c r="Q520" t="s">
        <v>342</v>
      </c>
      <c r="R520" t="s">
        <v>342</v>
      </c>
      <c r="S520" t="s">
        <v>342</v>
      </c>
      <c r="T520" t="s">
        <v>342</v>
      </c>
      <c r="U520" t="s">
        <v>342</v>
      </c>
      <c r="V520" t="s">
        <v>348</v>
      </c>
      <c r="W520">
        <v>1</v>
      </c>
      <c r="X520" t="s">
        <v>16956</v>
      </c>
      <c r="Y520">
        <v>330163629</v>
      </c>
      <c r="Z520">
        <v>45322</v>
      </c>
      <c r="AA520">
        <v>7593.84</v>
      </c>
      <c r="AB520" s="58">
        <v>32</v>
      </c>
      <c r="AC520">
        <v>0</v>
      </c>
      <c r="AD520">
        <v>7593.84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36713.97</v>
      </c>
      <c r="AN520">
        <v>32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Y520" t="str">
        <f t="shared" si="78"/>
        <v>xxxx</v>
      </c>
      <c r="BA520" s="77"/>
      <c r="BB520" s="77">
        <v>19</v>
      </c>
      <c r="BC520" s="77"/>
      <c r="BD520" s="77"/>
      <c r="BE520" s="77"/>
    </row>
    <row r="521" spans="1:57" x14ac:dyDescent="0.25">
      <c r="A521" s="25">
        <v>3240515912</v>
      </c>
      <c r="B521">
        <v>2705106</v>
      </c>
      <c r="C521" t="s">
        <v>960</v>
      </c>
      <c r="D521" t="s">
        <v>961</v>
      </c>
      <c r="E521" t="s">
        <v>962</v>
      </c>
      <c r="F521">
        <v>4505129487</v>
      </c>
      <c r="G521" t="s">
        <v>342</v>
      </c>
      <c r="H521" t="s">
        <v>963</v>
      </c>
      <c r="I521">
        <v>2033</v>
      </c>
      <c r="J521" t="s">
        <v>603</v>
      </c>
      <c r="K521" t="s">
        <v>342</v>
      </c>
      <c r="L521" t="s">
        <v>345</v>
      </c>
      <c r="M521">
        <v>2033</v>
      </c>
      <c r="N521">
        <v>7108</v>
      </c>
      <c r="O521" t="s">
        <v>16928</v>
      </c>
      <c r="P521" t="s">
        <v>346</v>
      </c>
      <c r="Q521" t="s">
        <v>342</v>
      </c>
      <c r="R521" t="s">
        <v>342</v>
      </c>
      <c r="S521" t="s">
        <v>342</v>
      </c>
      <c r="T521" t="s">
        <v>342</v>
      </c>
      <c r="U521" t="s">
        <v>342</v>
      </c>
      <c r="V521" t="s">
        <v>348</v>
      </c>
      <c r="W521">
        <v>1</v>
      </c>
      <c r="X521" t="s">
        <v>16956</v>
      </c>
      <c r="Y521">
        <v>330163620</v>
      </c>
      <c r="Z521">
        <v>45322</v>
      </c>
      <c r="AA521">
        <v>6693.84</v>
      </c>
      <c r="AB521" s="58">
        <v>32</v>
      </c>
      <c r="AC521">
        <v>0</v>
      </c>
      <c r="AD521">
        <v>6693.84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32973.120000000003</v>
      </c>
      <c r="AN521">
        <v>32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Y521" t="str">
        <f t="shared" si="78"/>
        <v>xxxx</v>
      </c>
      <c r="BA521" s="77"/>
      <c r="BB521" s="77">
        <v>17</v>
      </c>
      <c r="BC521" s="77"/>
      <c r="BD521" s="77"/>
      <c r="BE521" s="77"/>
    </row>
    <row r="522" spans="1:57" x14ac:dyDescent="0.25">
      <c r="A522" s="25">
        <v>3240516942</v>
      </c>
      <c r="B522">
        <v>2705311</v>
      </c>
      <c r="C522" t="s">
        <v>1166</v>
      </c>
      <c r="D522" t="s">
        <v>1167</v>
      </c>
      <c r="E522" t="s">
        <v>1168</v>
      </c>
      <c r="F522" t="s">
        <v>17222</v>
      </c>
      <c r="G522" t="s">
        <v>342</v>
      </c>
      <c r="H522" t="s">
        <v>1169</v>
      </c>
      <c r="I522">
        <v>1505</v>
      </c>
      <c r="J522" t="s">
        <v>625</v>
      </c>
      <c r="K522" t="s">
        <v>342</v>
      </c>
      <c r="L522" t="s">
        <v>345</v>
      </c>
      <c r="M522">
        <v>1505</v>
      </c>
      <c r="N522">
        <v>7108</v>
      </c>
      <c r="O522" t="s">
        <v>16928</v>
      </c>
      <c r="P522" t="s">
        <v>346</v>
      </c>
      <c r="Q522">
        <v>160176020</v>
      </c>
      <c r="R522">
        <v>1103452</v>
      </c>
      <c r="S522" t="s">
        <v>583</v>
      </c>
      <c r="T522" t="s">
        <v>342</v>
      </c>
      <c r="U522" t="s">
        <v>342</v>
      </c>
      <c r="V522" t="s">
        <v>348</v>
      </c>
      <c r="W522">
        <v>1</v>
      </c>
      <c r="X522" t="s">
        <v>342</v>
      </c>
      <c r="Y522">
        <v>160176020</v>
      </c>
      <c r="Z522">
        <v>45322</v>
      </c>
      <c r="AA522">
        <v>775.29</v>
      </c>
      <c r="AB522" s="58">
        <v>2</v>
      </c>
      <c r="AC522">
        <v>0</v>
      </c>
      <c r="AD522">
        <v>775.29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5200</v>
      </c>
      <c r="AN522">
        <v>0</v>
      </c>
      <c r="AO522">
        <v>0</v>
      </c>
      <c r="AP522">
        <v>0</v>
      </c>
      <c r="AQ522">
        <v>2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Y522" t="str">
        <f t="shared" si="78"/>
        <v>xxxx</v>
      </c>
      <c r="BA522" s="77"/>
      <c r="BB522" s="77">
        <v>2</v>
      </c>
      <c r="BC522" s="77"/>
      <c r="BD522" s="77"/>
      <c r="BE522" s="77"/>
    </row>
    <row r="523" spans="1:57" x14ac:dyDescent="0.25">
      <c r="A523" s="25">
        <v>3240517553</v>
      </c>
      <c r="B523">
        <v>2705404</v>
      </c>
      <c r="C523" t="s">
        <v>656</v>
      </c>
      <c r="D523" t="s">
        <v>657</v>
      </c>
      <c r="E523" t="s">
        <v>658</v>
      </c>
      <c r="F523">
        <v>3103624618</v>
      </c>
      <c r="G523" t="s">
        <v>342</v>
      </c>
      <c r="H523" t="s">
        <v>659</v>
      </c>
      <c r="I523">
        <v>1503</v>
      </c>
      <c r="J523" t="s">
        <v>418</v>
      </c>
      <c r="K523" t="s">
        <v>342</v>
      </c>
      <c r="L523" t="s">
        <v>345</v>
      </c>
      <c r="M523">
        <v>1503</v>
      </c>
      <c r="N523">
        <v>7108</v>
      </c>
      <c r="O523" t="s">
        <v>16928</v>
      </c>
      <c r="P523" t="s">
        <v>346</v>
      </c>
      <c r="Q523">
        <v>524013001</v>
      </c>
      <c r="R523">
        <v>1111534</v>
      </c>
      <c r="S523" t="s">
        <v>419</v>
      </c>
      <c r="T523" t="s">
        <v>342</v>
      </c>
      <c r="U523" t="s">
        <v>342</v>
      </c>
      <c r="V523" t="s">
        <v>348</v>
      </c>
      <c r="W523">
        <v>1</v>
      </c>
      <c r="X523" t="s">
        <v>342</v>
      </c>
      <c r="Y523">
        <v>524013001</v>
      </c>
      <c r="Z523">
        <v>45322</v>
      </c>
      <c r="AA523">
        <v>436</v>
      </c>
      <c r="AB523" s="58">
        <v>2</v>
      </c>
      <c r="AC523">
        <v>0</v>
      </c>
      <c r="AD523">
        <v>436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1653.6</v>
      </c>
      <c r="AN523">
        <v>2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Y523" t="str">
        <f t="shared" si="78"/>
        <v>Republ. Czeska</v>
      </c>
      <c r="BA523" s="77"/>
      <c r="BB523" s="77">
        <v>2</v>
      </c>
      <c r="BC523" s="77"/>
      <c r="BD523" s="77"/>
      <c r="BE523" s="77"/>
    </row>
    <row r="524" spans="1:57" x14ac:dyDescent="0.25">
      <c r="A524" s="25">
        <v>3240516936</v>
      </c>
      <c r="B524">
        <v>2705404</v>
      </c>
      <c r="C524" t="s">
        <v>656</v>
      </c>
      <c r="D524" t="s">
        <v>657</v>
      </c>
      <c r="E524" t="s">
        <v>658</v>
      </c>
      <c r="F524">
        <v>3103622650</v>
      </c>
      <c r="G524" t="s">
        <v>342</v>
      </c>
      <c r="H524" t="s">
        <v>659</v>
      </c>
      <c r="I524">
        <v>1503</v>
      </c>
      <c r="J524" t="s">
        <v>418</v>
      </c>
      <c r="K524" t="s">
        <v>342</v>
      </c>
      <c r="L524" t="s">
        <v>345</v>
      </c>
      <c r="M524">
        <v>1503</v>
      </c>
      <c r="N524">
        <v>7108</v>
      </c>
      <c r="O524" t="s">
        <v>16928</v>
      </c>
      <c r="P524" t="s">
        <v>346</v>
      </c>
      <c r="Q524">
        <v>524013001</v>
      </c>
      <c r="R524">
        <v>1111534</v>
      </c>
      <c r="S524" t="s">
        <v>419</v>
      </c>
      <c r="T524" t="s">
        <v>342</v>
      </c>
      <c r="U524" t="s">
        <v>342</v>
      </c>
      <c r="V524" t="s">
        <v>348</v>
      </c>
      <c r="W524">
        <v>1</v>
      </c>
      <c r="X524" t="s">
        <v>342</v>
      </c>
      <c r="Y524">
        <v>524013001</v>
      </c>
      <c r="Z524">
        <v>45322</v>
      </c>
      <c r="AA524">
        <v>5392.8</v>
      </c>
      <c r="AB524" s="58">
        <v>9</v>
      </c>
      <c r="AC524">
        <v>0</v>
      </c>
      <c r="AD524">
        <v>0</v>
      </c>
      <c r="AE524">
        <v>5392.8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27474.959999999999</v>
      </c>
      <c r="AN524">
        <v>9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Y524" t="str">
        <f t="shared" si="78"/>
        <v>Republ. Czeska</v>
      </c>
      <c r="BA524" s="77"/>
      <c r="BB524" s="77">
        <v>9</v>
      </c>
      <c r="BC524" s="77"/>
      <c r="BD524" s="77"/>
      <c r="BE524" s="77"/>
    </row>
    <row r="525" spans="1:57" x14ac:dyDescent="0.25">
      <c r="A525" s="25">
        <v>3240517554</v>
      </c>
      <c r="B525">
        <v>2705408</v>
      </c>
      <c r="C525" t="s">
        <v>660</v>
      </c>
      <c r="D525" t="s">
        <v>661</v>
      </c>
      <c r="E525" t="s">
        <v>662</v>
      </c>
      <c r="F525">
        <v>3103624649</v>
      </c>
      <c r="G525" t="s">
        <v>342</v>
      </c>
      <c r="H525" t="s">
        <v>624</v>
      </c>
      <c r="I525">
        <v>1503</v>
      </c>
      <c r="J525" t="s">
        <v>418</v>
      </c>
      <c r="K525" t="s">
        <v>342</v>
      </c>
      <c r="L525" t="s">
        <v>345</v>
      </c>
      <c r="M525">
        <v>1503</v>
      </c>
      <c r="N525">
        <v>7108</v>
      </c>
      <c r="O525" t="s">
        <v>16928</v>
      </c>
      <c r="P525" t="s">
        <v>346</v>
      </c>
      <c r="Q525">
        <v>524013001</v>
      </c>
      <c r="R525">
        <v>1111534</v>
      </c>
      <c r="S525" t="s">
        <v>419</v>
      </c>
      <c r="T525" t="s">
        <v>342</v>
      </c>
      <c r="U525" t="s">
        <v>342</v>
      </c>
      <c r="V525" t="s">
        <v>348</v>
      </c>
      <c r="W525">
        <v>1</v>
      </c>
      <c r="X525" t="s">
        <v>342</v>
      </c>
      <c r="Y525">
        <v>524013001</v>
      </c>
      <c r="Z525">
        <v>45322</v>
      </c>
      <c r="AA525">
        <v>427.92</v>
      </c>
      <c r="AB525" s="58">
        <v>2</v>
      </c>
      <c r="AC525">
        <v>0</v>
      </c>
      <c r="AD525">
        <v>427.92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1641.87</v>
      </c>
      <c r="AN525">
        <v>2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Y525" t="str">
        <f t="shared" si="78"/>
        <v>Republ. Czeska</v>
      </c>
      <c r="BA525" s="77"/>
      <c r="BB525" s="77">
        <v>2</v>
      </c>
      <c r="BC525" s="77"/>
      <c r="BD525" s="77"/>
      <c r="BE525" s="77"/>
    </row>
    <row r="526" spans="1:57" x14ac:dyDescent="0.25">
      <c r="A526" s="25">
        <v>3240516937</v>
      </c>
      <c r="B526">
        <v>2705408</v>
      </c>
      <c r="C526" t="s">
        <v>660</v>
      </c>
      <c r="D526" t="s">
        <v>661</v>
      </c>
      <c r="E526" t="s">
        <v>662</v>
      </c>
      <c r="F526">
        <v>3103622645</v>
      </c>
      <c r="G526" t="s">
        <v>342</v>
      </c>
      <c r="H526" t="s">
        <v>624</v>
      </c>
      <c r="I526">
        <v>1503</v>
      </c>
      <c r="J526" t="s">
        <v>418</v>
      </c>
      <c r="K526" t="s">
        <v>342</v>
      </c>
      <c r="L526" t="s">
        <v>345</v>
      </c>
      <c r="M526">
        <v>1503</v>
      </c>
      <c r="N526">
        <v>7108</v>
      </c>
      <c r="O526" t="s">
        <v>16928</v>
      </c>
      <c r="P526" t="s">
        <v>346</v>
      </c>
      <c r="Q526">
        <v>524013001</v>
      </c>
      <c r="R526">
        <v>1111534</v>
      </c>
      <c r="S526" t="s">
        <v>419</v>
      </c>
      <c r="T526" t="s">
        <v>342</v>
      </c>
      <c r="U526" t="s">
        <v>342</v>
      </c>
      <c r="V526" t="s">
        <v>348</v>
      </c>
      <c r="W526">
        <v>1</v>
      </c>
      <c r="X526" t="s">
        <v>342</v>
      </c>
      <c r="Y526">
        <v>524013001</v>
      </c>
      <c r="Z526">
        <v>45322</v>
      </c>
      <c r="AA526">
        <v>6264</v>
      </c>
      <c r="AB526" s="58">
        <v>11</v>
      </c>
      <c r="AC526">
        <v>0</v>
      </c>
      <c r="AD526">
        <v>0</v>
      </c>
      <c r="AE526">
        <v>6264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31633.68</v>
      </c>
      <c r="AN526">
        <v>11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Y526" t="str">
        <f t="shared" si="78"/>
        <v>Republ. Czeska</v>
      </c>
      <c r="BA526" s="77"/>
      <c r="BB526" s="77">
        <v>11</v>
      </c>
      <c r="BC526" s="77"/>
      <c r="BD526" s="77"/>
      <c r="BE526" s="77"/>
    </row>
    <row r="527" spans="1:57" x14ac:dyDescent="0.25">
      <c r="A527" s="25">
        <v>3240515833</v>
      </c>
      <c r="B527">
        <v>2705420</v>
      </c>
      <c r="C527" t="s">
        <v>1187</v>
      </c>
      <c r="D527" t="s">
        <v>1188</v>
      </c>
      <c r="E527" t="s">
        <v>1189</v>
      </c>
      <c r="F527">
        <v>3100627322</v>
      </c>
      <c r="G527" t="s">
        <v>342</v>
      </c>
      <c r="H527">
        <v>10450</v>
      </c>
      <c r="I527">
        <v>1503</v>
      </c>
      <c r="J527" t="s">
        <v>418</v>
      </c>
      <c r="K527" t="s">
        <v>342</v>
      </c>
      <c r="L527" t="s">
        <v>345</v>
      </c>
      <c r="M527">
        <v>1503</v>
      </c>
      <c r="N527">
        <v>7108</v>
      </c>
      <c r="O527" t="s">
        <v>16928</v>
      </c>
      <c r="P527" t="s">
        <v>346</v>
      </c>
      <c r="Q527">
        <v>524012701</v>
      </c>
      <c r="R527">
        <v>1111534</v>
      </c>
      <c r="S527" t="s">
        <v>419</v>
      </c>
      <c r="T527" t="s">
        <v>342</v>
      </c>
      <c r="U527" t="s">
        <v>342</v>
      </c>
      <c r="V527" t="s">
        <v>348</v>
      </c>
      <c r="W527">
        <v>1</v>
      </c>
      <c r="X527" t="s">
        <v>17223</v>
      </c>
      <c r="Y527">
        <v>524012701</v>
      </c>
      <c r="Z527">
        <v>45322</v>
      </c>
      <c r="AA527">
        <v>120</v>
      </c>
      <c r="AB527" s="58">
        <v>1</v>
      </c>
      <c r="AC527">
        <v>0</v>
      </c>
      <c r="AD527">
        <v>120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480</v>
      </c>
      <c r="AN527">
        <v>1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Y527" t="str">
        <f t="shared" si="78"/>
        <v>xxxx</v>
      </c>
      <c r="BA527" s="77"/>
      <c r="BB527" s="77">
        <v>1</v>
      </c>
      <c r="BC527" s="77"/>
      <c r="BD527" s="77"/>
      <c r="BE527" s="77"/>
    </row>
    <row r="528" spans="1:57" x14ac:dyDescent="0.25">
      <c r="A528" s="25">
        <v>3240517569</v>
      </c>
      <c r="B528">
        <v>2705428</v>
      </c>
      <c r="C528" t="s">
        <v>663</v>
      </c>
      <c r="D528" t="s">
        <v>664</v>
      </c>
      <c r="E528" t="s">
        <v>665</v>
      </c>
      <c r="F528">
        <v>75631012401</v>
      </c>
      <c r="G528" t="s">
        <v>342</v>
      </c>
      <c r="H528" t="s">
        <v>666</v>
      </c>
      <c r="I528">
        <v>2122</v>
      </c>
      <c r="J528" t="s">
        <v>667</v>
      </c>
      <c r="K528" t="s">
        <v>342</v>
      </c>
      <c r="L528" t="s">
        <v>345</v>
      </c>
      <c r="M528">
        <v>2122</v>
      </c>
      <c r="N528">
        <v>7112</v>
      </c>
      <c r="O528" t="s">
        <v>16928</v>
      </c>
      <c r="P528" t="s">
        <v>346</v>
      </c>
      <c r="Q528">
        <v>420400952</v>
      </c>
      <c r="R528">
        <v>1116546</v>
      </c>
      <c r="S528" t="s">
        <v>668</v>
      </c>
      <c r="T528" t="s">
        <v>342</v>
      </c>
      <c r="U528" t="s">
        <v>342</v>
      </c>
      <c r="V528" t="s">
        <v>348</v>
      </c>
      <c r="W528">
        <v>1</v>
      </c>
      <c r="X528" t="s">
        <v>342</v>
      </c>
      <c r="Y528">
        <v>420400952</v>
      </c>
      <c r="Z528">
        <v>45322</v>
      </c>
      <c r="AA528">
        <v>5515.2</v>
      </c>
      <c r="AB528" s="58">
        <v>22</v>
      </c>
      <c r="AC528">
        <v>5515.2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114666.48</v>
      </c>
      <c r="AN528">
        <v>22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Y528" t="str">
        <f t="shared" si="78"/>
        <v>xxxx</v>
      </c>
      <c r="BA528" s="77"/>
      <c r="BB528" s="77">
        <v>11</v>
      </c>
      <c r="BC528" s="77"/>
      <c r="BD528" s="77"/>
      <c r="BE528" s="77"/>
    </row>
    <row r="529" spans="1:57" x14ac:dyDescent="0.25">
      <c r="A529" s="25">
        <v>3240517512</v>
      </c>
      <c r="B529">
        <v>2705428</v>
      </c>
      <c r="C529" t="s">
        <v>663</v>
      </c>
      <c r="D529" t="s">
        <v>664</v>
      </c>
      <c r="E529" t="s">
        <v>665</v>
      </c>
      <c r="F529">
        <v>75401022401</v>
      </c>
      <c r="G529" t="s">
        <v>342</v>
      </c>
      <c r="H529" t="s">
        <v>666</v>
      </c>
      <c r="I529">
        <v>2033</v>
      </c>
      <c r="J529" t="s">
        <v>603</v>
      </c>
      <c r="K529" t="s">
        <v>342</v>
      </c>
      <c r="L529" t="s">
        <v>345</v>
      </c>
      <c r="M529">
        <v>2033</v>
      </c>
      <c r="N529">
        <v>7108</v>
      </c>
      <c r="O529" t="s">
        <v>16928</v>
      </c>
      <c r="P529" t="s">
        <v>346</v>
      </c>
      <c r="Q529">
        <v>330163616</v>
      </c>
      <c r="R529">
        <v>1104394</v>
      </c>
      <c r="S529" t="s">
        <v>17064</v>
      </c>
      <c r="T529" t="s">
        <v>342</v>
      </c>
      <c r="U529" t="s">
        <v>342</v>
      </c>
      <c r="V529" t="s">
        <v>348</v>
      </c>
      <c r="W529">
        <v>1</v>
      </c>
      <c r="X529" t="s">
        <v>1170</v>
      </c>
      <c r="Y529" t="s">
        <v>17224</v>
      </c>
      <c r="Z529">
        <v>45322</v>
      </c>
      <c r="AA529">
        <v>4550</v>
      </c>
      <c r="AB529" s="58">
        <v>9</v>
      </c>
      <c r="AC529">
        <v>0</v>
      </c>
      <c r="AD529">
        <v>4550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96440</v>
      </c>
      <c r="AN529">
        <v>9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Y529" t="str">
        <f t="shared" si="78"/>
        <v>xxxx</v>
      </c>
      <c r="BA529" s="77"/>
      <c r="BB529" s="77">
        <v>12</v>
      </c>
      <c r="BC529" s="77"/>
      <c r="BD529" s="77"/>
      <c r="BE529" s="77"/>
    </row>
    <row r="530" spans="1:57" x14ac:dyDescent="0.25">
      <c r="A530" s="25">
        <v>3240517689</v>
      </c>
      <c r="B530">
        <v>2705428</v>
      </c>
      <c r="C530" t="s">
        <v>663</v>
      </c>
      <c r="D530" t="s">
        <v>664</v>
      </c>
      <c r="E530" t="s">
        <v>665</v>
      </c>
      <c r="F530">
        <v>75631012402</v>
      </c>
      <c r="G530" t="s">
        <v>342</v>
      </c>
      <c r="H530" t="s">
        <v>666</v>
      </c>
      <c r="I530">
        <v>2122</v>
      </c>
      <c r="J530" t="s">
        <v>667</v>
      </c>
      <c r="K530" t="s">
        <v>342</v>
      </c>
      <c r="L530" t="s">
        <v>345</v>
      </c>
      <c r="M530">
        <v>2122</v>
      </c>
      <c r="N530">
        <v>7112</v>
      </c>
      <c r="O530" t="s">
        <v>16928</v>
      </c>
      <c r="P530" t="s">
        <v>346</v>
      </c>
      <c r="Q530">
        <v>420400952</v>
      </c>
      <c r="R530">
        <v>1116546</v>
      </c>
      <c r="S530" t="s">
        <v>668</v>
      </c>
      <c r="T530" t="s">
        <v>342</v>
      </c>
      <c r="U530" t="s">
        <v>342</v>
      </c>
      <c r="V530" t="s">
        <v>348</v>
      </c>
      <c r="W530">
        <v>1</v>
      </c>
      <c r="X530" t="s">
        <v>342</v>
      </c>
      <c r="Y530">
        <v>420400952</v>
      </c>
      <c r="Z530">
        <v>45322</v>
      </c>
      <c r="AA530">
        <v>863.03</v>
      </c>
      <c r="AB530" s="58">
        <v>2</v>
      </c>
      <c r="AC530">
        <v>863.03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15559.2</v>
      </c>
      <c r="AN530">
        <v>2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Y530" t="str">
        <f t="shared" si="78"/>
        <v>xxxx</v>
      </c>
      <c r="BA530" s="77"/>
      <c r="BB530" s="77">
        <v>2</v>
      </c>
      <c r="BC530" s="77"/>
      <c r="BD530" s="77"/>
      <c r="BE530" s="77"/>
    </row>
    <row r="531" spans="1:57" x14ac:dyDescent="0.25">
      <c r="A531" s="25">
        <v>3240517513</v>
      </c>
      <c r="B531">
        <v>2705428</v>
      </c>
      <c r="C531" t="s">
        <v>663</v>
      </c>
      <c r="D531" t="s">
        <v>664</v>
      </c>
      <c r="E531" t="s">
        <v>665</v>
      </c>
      <c r="F531">
        <v>75401022401</v>
      </c>
      <c r="G531" t="s">
        <v>342</v>
      </c>
      <c r="H531" t="s">
        <v>666</v>
      </c>
      <c r="I531">
        <v>2121</v>
      </c>
      <c r="J531" t="s">
        <v>358</v>
      </c>
      <c r="K531" t="s">
        <v>342</v>
      </c>
      <c r="L531" t="s">
        <v>345</v>
      </c>
      <c r="M531">
        <v>2121</v>
      </c>
      <c r="N531">
        <v>7108</v>
      </c>
      <c r="O531" t="s">
        <v>16928</v>
      </c>
      <c r="P531" t="s">
        <v>346</v>
      </c>
      <c r="Q531">
        <v>410400947</v>
      </c>
      <c r="R531">
        <v>1115544</v>
      </c>
      <c r="S531" t="s">
        <v>359</v>
      </c>
      <c r="T531" t="s">
        <v>342</v>
      </c>
      <c r="U531" t="s">
        <v>342</v>
      </c>
      <c r="V531" t="s">
        <v>348</v>
      </c>
      <c r="W531">
        <v>1</v>
      </c>
      <c r="X531" t="s">
        <v>853</v>
      </c>
      <c r="Y531" t="s">
        <v>17225</v>
      </c>
      <c r="Z531">
        <v>45322</v>
      </c>
      <c r="AA531">
        <v>3412.8</v>
      </c>
      <c r="AB531" s="58">
        <v>6</v>
      </c>
      <c r="AC531">
        <v>0</v>
      </c>
      <c r="AD531">
        <v>3412.8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56987.28</v>
      </c>
      <c r="AN531">
        <v>6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Y531" t="str">
        <f t="shared" si="78"/>
        <v>xxxx</v>
      </c>
      <c r="BA531" s="77"/>
      <c r="BB531" s="77">
        <v>9</v>
      </c>
      <c r="BC531" s="77"/>
      <c r="BD531" s="77"/>
      <c r="BE531" s="77"/>
    </row>
    <row r="532" spans="1:57" x14ac:dyDescent="0.25">
      <c r="A532" s="25">
        <v>3240517227</v>
      </c>
      <c r="B532">
        <v>2706440</v>
      </c>
      <c r="C532" t="s">
        <v>408</v>
      </c>
      <c r="D532" t="s">
        <v>409</v>
      </c>
      <c r="E532" t="s">
        <v>410</v>
      </c>
      <c r="F532" t="s">
        <v>17226</v>
      </c>
      <c r="G532" t="s">
        <v>342</v>
      </c>
      <c r="H532">
        <v>5300</v>
      </c>
      <c r="I532">
        <v>2121</v>
      </c>
      <c r="J532">
        <v>2</v>
      </c>
      <c r="K532" t="s">
        <v>344</v>
      </c>
      <c r="L532" t="s">
        <v>345</v>
      </c>
      <c r="M532">
        <v>2121</v>
      </c>
      <c r="N532">
        <v>7108</v>
      </c>
      <c r="O532" t="s">
        <v>16928</v>
      </c>
      <c r="P532" t="s">
        <v>346</v>
      </c>
      <c r="Q532">
        <v>410400901</v>
      </c>
      <c r="R532">
        <v>1113031</v>
      </c>
      <c r="S532" t="s">
        <v>386</v>
      </c>
      <c r="T532" t="s">
        <v>342</v>
      </c>
      <c r="U532" t="s">
        <v>342</v>
      </c>
      <c r="V532" t="s">
        <v>348</v>
      </c>
      <c r="W532">
        <v>1</v>
      </c>
      <c r="X532" t="s">
        <v>17209</v>
      </c>
      <c r="Y532">
        <v>410400901</v>
      </c>
      <c r="Z532">
        <v>45322</v>
      </c>
      <c r="AA532">
        <v>1407</v>
      </c>
      <c r="AB532" s="58">
        <v>3</v>
      </c>
      <c r="AC532">
        <v>0</v>
      </c>
      <c r="AD532">
        <v>1407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25322.639999999999</v>
      </c>
      <c r="AN532">
        <v>3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Y532" t="str">
        <f t="shared" si="78"/>
        <v>Węgry</v>
      </c>
      <c r="BA532" s="77"/>
      <c r="BB532" s="77">
        <v>4</v>
      </c>
      <c r="BC532" s="77"/>
      <c r="BD532" s="77"/>
      <c r="BE532" s="77"/>
    </row>
    <row r="533" spans="1:57" x14ac:dyDescent="0.25">
      <c r="A533" s="25">
        <v>3240513293</v>
      </c>
      <c r="B533">
        <v>2707401</v>
      </c>
      <c r="C533" t="s">
        <v>680</v>
      </c>
      <c r="D533" t="s">
        <v>681</v>
      </c>
      <c r="E533" t="s">
        <v>682</v>
      </c>
      <c r="F533">
        <v>7056921849</v>
      </c>
      <c r="G533" t="s">
        <v>342</v>
      </c>
      <c r="H533">
        <v>3222</v>
      </c>
      <c r="I533">
        <v>2033</v>
      </c>
      <c r="J533" t="s">
        <v>603</v>
      </c>
      <c r="K533" t="s">
        <v>342</v>
      </c>
      <c r="L533" t="s">
        <v>345</v>
      </c>
      <c r="M533">
        <v>2033</v>
      </c>
      <c r="N533">
        <v>7114</v>
      </c>
      <c r="O533" t="s">
        <v>16928</v>
      </c>
      <c r="P533" t="s">
        <v>346</v>
      </c>
      <c r="Q533">
        <v>330163613</v>
      </c>
      <c r="R533">
        <v>1111046</v>
      </c>
      <c r="S533" t="s">
        <v>617</v>
      </c>
      <c r="T533" t="s">
        <v>342</v>
      </c>
      <c r="U533" t="s">
        <v>342</v>
      </c>
      <c r="V533" t="s">
        <v>348</v>
      </c>
      <c r="W533">
        <v>1</v>
      </c>
      <c r="X533" t="s">
        <v>17227</v>
      </c>
      <c r="Y533">
        <v>330163613</v>
      </c>
      <c r="Z533">
        <v>45322</v>
      </c>
      <c r="AA533">
        <v>6624</v>
      </c>
      <c r="AB533" s="58">
        <v>10</v>
      </c>
      <c r="AC533">
        <v>0</v>
      </c>
      <c r="AD533">
        <v>0</v>
      </c>
      <c r="AE533">
        <v>6624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26827.200000000001</v>
      </c>
      <c r="AN533">
        <v>10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Y533" t="str">
        <f t="shared" si="78"/>
        <v>xxxx</v>
      </c>
      <c r="BA533" s="77"/>
      <c r="BB533" s="77">
        <v>12</v>
      </c>
      <c r="BC533" s="77"/>
      <c r="BD533" s="77"/>
      <c r="BE533" s="77"/>
    </row>
    <row r="534" spans="1:57" x14ac:dyDescent="0.25">
      <c r="A534" s="25">
        <v>3240517357</v>
      </c>
      <c r="B534">
        <v>2707404</v>
      </c>
      <c r="C534" t="s">
        <v>689</v>
      </c>
      <c r="D534" t="s">
        <v>690</v>
      </c>
      <c r="E534" t="s">
        <v>691</v>
      </c>
      <c r="F534">
        <v>7057327420</v>
      </c>
      <c r="G534" t="s">
        <v>342</v>
      </c>
      <c r="H534">
        <v>6721</v>
      </c>
      <c r="I534">
        <v>1503</v>
      </c>
      <c r="J534" t="s">
        <v>418</v>
      </c>
      <c r="K534" t="s">
        <v>342</v>
      </c>
      <c r="L534" t="s">
        <v>345</v>
      </c>
      <c r="M534">
        <v>1503</v>
      </c>
      <c r="N534">
        <v>7108</v>
      </c>
      <c r="O534" t="s">
        <v>16928</v>
      </c>
      <c r="P534" t="s">
        <v>346</v>
      </c>
      <c r="Q534">
        <v>524013017</v>
      </c>
      <c r="R534">
        <v>1111534</v>
      </c>
      <c r="S534" t="s">
        <v>419</v>
      </c>
      <c r="T534" t="s">
        <v>342</v>
      </c>
      <c r="U534" t="s">
        <v>342</v>
      </c>
      <c r="V534" t="s">
        <v>348</v>
      </c>
      <c r="W534">
        <v>1</v>
      </c>
      <c r="X534" t="s">
        <v>342</v>
      </c>
      <c r="Y534">
        <v>524013017</v>
      </c>
      <c r="Z534">
        <v>45322</v>
      </c>
      <c r="AA534">
        <v>640.4</v>
      </c>
      <c r="AB534" s="58">
        <v>4</v>
      </c>
      <c r="AC534">
        <v>0</v>
      </c>
      <c r="AD534">
        <v>640.4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2940.2</v>
      </c>
      <c r="AN534">
        <v>4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Y534" t="str">
        <f t="shared" si="78"/>
        <v>xxxx</v>
      </c>
      <c r="BA534" s="77"/>
      <c r="BB534" s="77">
        <v>2</v>
      </c>
      <c r="BC534" s="77"/>
      <c r="BD534" s="77"/>
      <c r="BE534" s="77"/>
    </row>
    <row r="535" spans="1:57" x14ac:dyDescent="0.25">
      <c r="A535" s="25">
        <v>3240517353</v>
      </c>
      <c r="B535">
        <v>2707406</v>
      </c>
      <c r="C535" t="s">
        <v>692</v>
      </c>
      <c r="D535" t="s">
        <v>693</v>
      </c>
      <c r="E535" t="s">
        <v>694</v>
      </c>
      <c r="F535">
        <v>7057326508</v>
      </c>
      <c r="G535" t="s">
        <v>342</v>
      </c>
      <c r="H535">
        <v>74219</v>
      </c>
      <c r="I535">
        <v>1503</v>
      </c>
      <c r="J535" t="s">
        <v>418</v>
      </c>
      <c r="K535" t="s">
        <v>342</v>
      </c>
      <c r="L535" t="s">
        <v>345</v>
      </c>
      <c r="M535">
        <v>1503</v>
      </c>
      <c r="N535">
        <v>7108</v>
      </c>
      <c r="O535" t="s">
        <v>16928</v>
      </c>
      <c r="P535" t="s">
        <v>346</v>
      </c>
      <c r="Q535">
        <v>524013017</v>
      </c>
      <c r="R535">
        <v>1111534</v>
      </c>
      <c r="S535" t="s">
        <v>419</v>
      </c>
      <c r="T535" t="s">
        <v>342</v>
      </c>
      <c r="U535" t="s">
        <v>342</v>
      </c>
      <c r="V535" t="s">
        <v>348</v>
      </c>
      <c r="W535">
        <v>1</v>
      </c>
      <c r="X535" t="s">
        <v>342</v>
      </c>
      <c r="Y535">
        <v>524013017</v>
      </c>
      <c r="Z535">
        <v>45322</v>
      </c>
      <c r="AA535">
        <v>1880.57</v>
      </c>
      <c r="AB535" s="58">
        <v>5</v>
      </c>
      <c r="AC535">
        <v>0</v>
      </c>
      <c r="AD535">
        <v>1880.57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10763.52</v>
      </c>
      <c r="AN535">
        <v>5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Y535" t="str">
        <f t="shared" si="78"/>
        <v>xxxx</v>
      </c>
      <c r="BA535" s="77"/>
      <c r="BB535" s="77">
        <v>5</v>
      </c>
      <c r="BC535" s="77"/>
      <c r="BD535" s="77"/>
      <c r="BE535" s="77"/>
    </row>
    <row r="536" spans="1:57" x14ac:dyDescent="0.25">
      <c r="A536" s="25">
        <v>3240513167</v>
      </c>
      <c r="B536">
        <v>2707406</v>
      </c>
      <c r="C536" t="s">
        <v>692</v>
      </c>
      <c r="D536" t="s">
        <v>693</v>
      </c>
      <c r="E536" t="s">
        <v>694</v>
      </c>
      <c r="F536">
        <v>7056912506</v>
      </c>
      <c r="G536" t="s">
        <v>342</v>
      </c>
      <c r="H536">
        <v>74219</v>
      </c>
      <c r="I536">
        <v>2033</v>
      </c>
      <c r="J536" t="s">
        <v>603</v>
      </c>
      <c r="K536" t="s">
        <v>342</v>
      </c>
      <c r="L536" t="s">
        <v>345</v>
      </c>
      <c r="M536">
        <v>2033</v>
      </c>
      <c r="N536">
        <v>7114</v>
      </c>
      <c r="O536" t="s">
        <v>16928</v>
      </c>
      <c r="P536" t="s">
        <v>346</v>
      </c>
      <c r="Q536">
        <v>330163613</v>
      </c>
      <c r="R536">
        <v>1111046</v>
      </c>
      <c r="S536" t="s">
        <v>617</v>
      </c>
      <c r="T536" t="s">
        <v>342</v>
      </c>
      <c r="U536" t="s">
        <v>342</v>
      </c>
      <c r="V536" t="s">
        <v>348</v>
      </c>
      <c r="W536">
        <v>1</v>
      </c>
      <c r="X536" t="s">
        <v>17228</v>
      </c>
      <c r="Y536">
        <v>330163613</v>
      </c>
      <c r="Z536">
        <v>45322</v>
      </c>
      <c r="AA536">
        <v>3974.4</v>
      </c>
      <c r="AB536" s="58">
        <v>6</v>
      </c>
      <c r="AC536">
        <v>0</v>
      </c>
      <c r="AD536">
        <v>0</v>
      </c>
      <c r="AE536">
        <v>3974.4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16692.48</v>
      </c>
      <c r="AN536">
        <v>6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Y536" t="str">
        <f t="shared" si="78"/>
        <v>xxxx</v>
      </c>
      <c r="BA536" s="77"/>
      <c r="BB536" s="77">
        <v>7</v>
      </c>
      <c r="BC536" s="77"/>
      <c r="BD536" s="77"/>
      <c r="BE536" s="77"/>
    </row>
    <row r="537" spans="1:57" x14ac:dyDescent="0.25">
      <c r="A537" s="25">
        <v>3240517348</v>
      </c>
      <c r="B537">
        <v>2707407</v>
      </c>
      <c r="C537" t="s">
        <v>695</v>
      </c>
      <c r="D537" t="s">
        <v>696</v>
      </c>
      <c r="E537" t="s">
        <v>697</v>
      </c>
      <c r="F537">
        <v>7057334110</v>
      </c>
      <c r="G537" t="s">
        <v>342</v>
      </c>
      <c r="H537">
        <v>85290</v>
      </c>
      <c r="I537">
        <v>1503</v>
      </c>
      <c r="J537" t="s">
        <v>418</v>
      </c>
      <c r="K537" t="s">
        <v>342</v>
      </c>
      <c r="L537" t="s">
        <v>345</v>
      </c>
      <c r="M537">
        <v>1503</v>
      </c>
      <c r="N537">
        <v>7108</v>
      </c>
      <c r="O537" t="s">
        <v>16928</v>
      </c>
      <c r="P537" t="s">
        <v>346</v>
      </c>
      <c r="Q537">
        <v>524013017</v>
      </c>
      <c r="R537">
        <v>1111534</v>
      </c>
      <c r="S537" t="s">
        <v>419</v>
      </c>
      <c r="T537" t="s">
        <v>342</v>
      </c>
      <c r="U537" t="s">
        <v>342</v>
      </c>
      <c r="V537" t="s">
        <v>348</v>
      </c>
      <c r="W537">
        <v>1</v>
      </c>
      <c r="X537" t="s">
        <v>342</v>
      </c>
      <c r="Y537">
        <v>524013017</v>
      </c>
      <c r="Z537">
        <v>45322</v>
      </c>
      <c r="AA537">
        <v>330.36</v>
      </c>
      <c r="AB537" s="58">
        <v>3</v>
      </c>
      <c r="AC537">
        <v>0</v>
      </c>
      <c r="AD537">
        <v>330.36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1586.4</v>
      </c>
      <c r="AN537">
        <v>3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Y537" t="str">
        <f t="shared" si="78"/>
        <v>xxxx</v>
      </c>
      <c r="BA537" s="77"/>
      <c r="BB537" s="77">
        <v>1</v>
      </c>
      <c r="BC537" s="77"/>
      <c r="BD537" s="77"/>
      <c r="BE537" s="77"/>
    </row>
    <row r="538" spans="1:57" x14ac:dyDescent="0.25">
      <c r="A538" s="25">
        <v>3240517706</v>
      </c>
      <c r="B538">
        <v>2707595</v>
      </c>
      <c r="C538" t="s">
        <v>382</v>
      </c>
      <c r="D538" t="s">
        <v>383</v>
      </c>
      <c r="E538" t="s">
        <v>384</v>
      </c>
      <c r="F538">
        <v>2401053</v>
      </c>
      <c r="G538" t="s">
        <v>342</v>
      </c>
      <c r="H538" t="s">
        <v>385</v>
      </c>
      <c r="I538">
        <v>2121</v>
      </c>
      <c r="J538">
        <v>2</v>
      </c>
      <c r="K538" t="s">
        <v>344</v>
      </c>
      <c r="L538" t="s">
        <v>345</v>
      </c>
      <c r="M538">
        <v>2121</v>
      </c>
      <c r="N538">
        <v>7108</v>
      </c>
      <c r="O538" t="s">
        <v>16928</v>
      </c>
      <c r="P538" t="s">
        <v>346</v>
      </c>
      <c r="Q538">
        <v>410400901</v>
      </c>
      <c r="R538">
        <v>1113031</v>
      </c>
      <c r="S538" t="s">
        <v>386</v>
      </c>
      <c r="T538" t="s">
        <v>342</v>
      </c>
      <c r="U538" t="s">
        <v>342</v>
      </c>
      <c r="V538" t="s">
        <v>348</v>
      </c>
      <c r="W538">
        <v>1</v>
      </c>
      <c r="X538" t="s">
        <v>17229</v>
      </c>
      <c r="Y538">
        <v>410400901</v>
      </c>
      <c r="Z538">
        <v>45322</v>
      </c>
      <c r="AA538">
        <v>300</v>
      </c>
      <c r="AB538" s="58">
        <v>1</v>
      </c>
      <c r="AC538">
        <v>0</v>
      </c>
      <c r="AD538">
        <v>300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1560</v>
      </c>
      <c r="AN538">
        <v>1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Y538" t="str">
        <f t="shared" si="78"/>
        <v>Węgry</v>
      </c>
      <c r="BA538" s="77"/>
      <c r="BB538" s="77">
        <v>1</v>
      </c>
      <c r="BC538" s="77"/>
      <c r="BD538" s="77"/>
      <c r="BE538" s="77"/>
    </row>
    <row r="539" spans="1:57" x14ac:dyDescent="0.25">
      <c r="A539" s="25">
        <v>3240517853</v>
      </c>
      <c r="B539">
        <v>2707662</v>
      </c>
      <c r="C539" t="s">
        <v>862</v>
      </c>
      <c r="D539" t="s">
        <v>783</v>
      </c>
      <c r="E539" t="s">
        <v>863</v>
      </c>
      <c r="F539" t="s">
        <v>342</v>
      </c>
      <c r="G539" t="s">
        <v>342</v>
      </c>
      <c r="H539" t="s">
        <v>864</v>
      </c>
      <c r="I539">
        <v>2122</v>
      </c>
      <c r="J539" t="s">
        <v>667</v>
      </c>
      <c r="K539" t="s">
        <v>342</v>
      </c>
      <c r="L539" t="s">
        <v>345</v>
      </c>
      <c r="M539">
        <v>2122</v>
      </c>
      <c r="N539">
        <v>7112</v>
      </c>
      <c r="O539" t="s">
        <v>16928</v>
      </c>
      <c r="P539" t="s">
        <v>346</v>
      </c>
      <c r="Q539">
        <v>420400904</v>
      </c>
      <c r="R539">
        <v>1119507</v>
      </c>
      <c r="S539" t="s">
        <v>805</v>
      </c>
      <c r="T539" t="s">
        <v>342</v>
      </c>
      <c r="U539" t="s">
        <v>342</v>
      </c>
      <c r="V539" t="s">
        <v>348</v>
      </c>
      <c r="W539">
        <v>1</v>
      </c>
      <c r="X539" t="s">
        <v>941</v>
      </c>
      <c r="Y539">
        <v>420400904</v>
      </c>
      <c r="Z539">
        <v>45322</v>
      </c>
      <c r="AA539">
        <v>720</v>
      </c>
      <c r="AB539" s="58">
        <v>3</v>
      </c>
      <c r="AC539">
        <v>720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2700</v>
      </c>
      <c r="AN539">
        <v>0</v>
      </c>
      <c r="AO539">
        <v>0</v>
      </c>
      <c r="AP539">
        <v>0</v>
      </c>
      <c r="AQ539">
        <v>3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Y539" t="str">
        <f t="shared" si="78"/>
        <v>xxxx</v>
      </c>
      <c r="BA539" s="77"/>
      <c r="BB539" s="77">
        <v>2</v>
      </c>
      <c r="BC539" s="77"/>
      <c r="BD539" s="77"/>
      <c r="BE539" s="77"/>
    </row>
    <row r="540" spans="1:57" x14ac:dyDescent="0.25">
      <c r="A540" s="25">
        <v>3240518078</v>
      </c>
      <c r="B540">
        <v>2707887</v>
      </c>
      <c r="C540" t="s">
        <v>698</v>
      </c>
      <c r="D540" t="s">
        <v>699</v>
      </c>
      <c r="E540" t="s">
        <v>700</v>
      </c>
      <c r="F540">
        <v>4752924954</v>
      </c>
      <c r="G540" t="s">
        <v>342</v>
      </c>
      <c r="H540" t="s">
        <v>701</v>
      </c>
      <c r="I540">
        <v>2122</v>
      </c>
      <c r="J540" t="s">
        <v>667</v>
      </c>
      <c r="K540" t="s">
        <v>342</v>
      </c>
      <c r="L540" t="s">
        <v>345</v>
      </c>
      <c r="M540">
        <v>2122</v>
      </c>
      <c r="N540">
        <v>7112</v>
      </c>
      <c r="O540" t="s">
        <v>16928</v>
      </c>
      <c r="P540" t="s">
        <v>346</v>
      </c>
      <c r="Q540">
        <v>420400955</v>
      </c>
      <c r="R540">
        <v>1102617</v>
      </c>
      <c r="S540" t="s">
        <v>391</v>
      </c>
      <c r="T540" t="s">
        <v>342</v>
      </c>
      <c r="U540" t="s">
        <v>342</v>
      </c>
      <c r="V540" t="s">
        <v>348</v>
      </c>
      <c r="W540">
        <v>1</v>
      </c>
      <c r="X540" t="s">
        <v>342</v>
      </c>
      <c r="Y540">
        <v>420400955</v>
      </c>
      <c r="Z540">
        <v>45322</v>
      </c>
      <c r="AA540">
        <v>3490.8609999999999</v>
      </c>
      <c r="AB540" s="58">
        <v>13</v>
      </c>
      <c r="AC540">
        <v>3490.8609999999999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15028.9</v>
      </c>
      <c r="AN540">
        <v>13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Y540" t="str">
        <f t="shared" si="78"/>
        <v>xxxx</v>
      </c>
      <c r="BA540" s="77"/>
      <c r="BB540" s="77">
        <v>7</v>
      </c>
      <c r="BC540" s="77"/>
      <c r="BD540" s="77"/>
      <c r="BE540" s="77"/>
    </row>
    <row r="541" spans="1:57" x14ac:dyDescent="0.25">
      <c r="A541" s="25">
        <v>3240516964</v>
      </c>
      <c r="B541">
        <v>2707936</v>
      </c>
      <c r="C541" t="s">
        <v>865</v>
      </c>
      <c r="D541" t="s">
        <v>866</v>
      </c>
      <c r="E541" t="s">
        <v>867</v>
      </c>
      <c r="F541">
        <v>3136646</v>
      </c>
      <c r="G541" t="s">
        <v>342</v>
      </c>
      <c r="H541">
        <v>90766</v>
      </c>
      <c r="I541">
        <v>1503</v>
      </c>
      <c r="J541" t="s">
        <v>418</v>
      </c>
      <c r="K541" t="s">
        <v>342</v>
      </c>
      <c r="L541" t="s">
        <v>345</v>
      </c>
      <c r="M541">
        <v>1503</v>
      </c>
      <c r="N541">
        <v>7108</v>
      </c>
      <c r="O541" t="s">
        <v>16928</v>
      </c>
      <c r="P541" t="s">
        <v>346</v>
      </c>
      <c r="Q541">
        <v>524013017</v>
      </c>
      <c r="R541">
        <v>1111534</v>
      </c>
      <c r="S541" t="s">
        <v>419</v>
      </c>
      <c r="T541" t="s">
        <v>342</v>
      </c>
      <c r="U541" t="s">
        <v>342</v>
      </c>
      <c r="V541" t="s">
        <v>348</v>
      </c>
      <c r="W541">
        <v>1</v>
      </c>
      <c r="X541" t="s">
        <v>342</v>
      </c>
      <c r="Y541">
        <v>524013017</v>
      </c>
      <c r="Z541">
        <v>45322</v>
      </c>
      <c r="AA541">
        <v>192</v>
      </c>
      <c r="AB541" s="58">
        <v>1</v>
      </c>
      <c r="AC541">
        <v>0</v>
      </c>
      <c r="AD541">
        <v>192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737.28</v>
      </c>
      <c r="AN541">
        <v>1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Y541" t="str">
        <f t="shared" si="78"/>
        <v>xxxx</v>
      </c>
      <c r="BA541" s="77"/>
      <c r="BB541" s="77">
        <v>1</v>
      </c>
      <c r="BC541" s="77"/>
      <c r="BD541" s="77"/>
      <c r="BE541" s="77"/>
    </row>
    <row r="542" spans="1:57" x14ac:dyDescent="0.25">
      <c r="A542" s="25">
        <v>3240516965</v>
      </c>
      <c r="B542">
        <v>2707936</v>
      </c>
      <c r="C542" t="s">
        <v>865</v>
      </c>
      <c r="D542" t="s">
        <v>866</v>
      </c>
      <c r="E542" t="s">
        <v>867</v>
      </c>
      <c r="F542">
        <v>3136646</v>
      </c>
      <c r="G542" t="s">
        <v>342</v>
      </c>
      <c r="H542">
        <v>90766</v>
      </c>
      <c r="I542">
        <v>1503</v>
      </c>
      <c r="J542" t="s">
        <v>418</v>
      </c>
      <c r="K542" t="s">
        <v>342</v>
      </c>
      <c r="L542" t="s">
        <v>345</v>
      </c>
      <c r="M542">
        <v>1503</v>
      </c>
      <c r="N542">
        <v>7108</v>
      </c>
      <c r="O542" t="s">
        <v>16928</v>
      </c>
      <c r="P542" t="s">
        <v>346</v>
      </c>
      <c r="Q542">
        <v>524013017</v>
      </c>
      <c r="R542">
        <v>1111534</v>
      </c>
      <c r="S542" t="s">
        <v>419</v>
      </c>
      <c r="T542" t="s">
        <v>342</v>
      </c>
      <c r="U542" t="s">
        <v>342</v>
      </c>
      <c r="V542" t="s">
        <v>348</v>
      </c>
      <c r="W542">
        <v>1</v>
      </c>
      <c r="X542" t="s">
        <v>342</v>
      </c>
      <c r="Y542">
        <v>524013017</v>
      </c>
      <c r="Z542">
        <v>45322</v>
      </c>
      <c r="AA542">
        <v>450</v>
      </c>
      <c r="AB542" s="58">
        <v>1</v>
      </c>
      <c r="AC542">
        <v>0</v>
      </c>
      <c r="AD542">
        <v>450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2727</v>
      </c>
      <c r="AN542">
        <v>1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Y542" t="str">
        <f t="shared" si="78"/>
        <v>xxxx</v>
      </c>
      <c r="BA542" s="77"/>
      <c r="BB542" s="77">
        <v>2</v>
      </c>
      <c r="BC542" s="77"/>
      <c r="BD542" s="77"/>
      <c r="BE542" s="77"/>
    </row>
    <row r="543" spans="1:57" x14ac:dyDescent="0.25">
      <c r="A543" s="25">
        <v>3240517226</v>
      </c>
      <c r="B543">
        <v>2707966</v>
      </c>
      <c r="C543" t="s">
        <v>411</v>
      </c>
      <c r="D543" t="s">
        <v>412</v>
      </c>
      <c r="E543" t="s">
        <v>413</v>
      </c>
      <c r="F543" t="s">
        <v>17230</v>
      </c>
      <c r="G543" t="s">
        <v>342</v>
      </c>
      <c r="H543">
        <v>8200</v>
      </c>
      <c r="I543">
        <v>2121</v>
      </c>
      <c r="J543">
        <v>2</v>
      </c>
      <c r="K543" t="s">
        <v>344</v>
      </c>
      <c r="L543" t="s">
        <v>345</v>
      </c>
      <c r="M543">
        <v>2121</v>
      </c>
      <c r="N543">
        <v>7108</v>
      </c>
      <c r="O543" t="s">
        <v>16928</v>
      </c>
      <c r="P543" t="s">
        <v>346</v>
      </c>
      <c r="Q543">
        <v>410400901</v>
      </c>
      <c r="R543">
        <v>1113031</v>
      </c>
      <c r="S543" t="s">
        <v>386</v>
      </c>
      <c r="T543" t="s">
        <v>342</v>
      </c>
      <c r="U543" t="s">
        <v>342</v>
      </c>
      <c r="V543" t="s">
        <v>348</v>
      </c>
      <c r="W543">
        <v>1</v>
      </c>
      <c r="X543" t="s">
        <v>17209</v>
      </c>
      <c r="Y543" t="s">
        <v>17231</v>
      </c>
      <c r="Z543">
        <v>45322</v>
      </c>
      <c r="AA543">
        <v>1407</v>
      </c>
      <c r="AB543" s="58">
        <v>3</v>
      </c>
      <c r="AC543">
        <v>0</v>
      </c>
      <c r="AD543">
        <v>1407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25322.639999999999</v>
      </c>
      <c r="AN543">
        <v>3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Y543" t="str">
        <f t="shared" si="78"/>
        <v>Węgry</v>
      </c>
      <c r="BA543" s="77"/>
      <c r="BB543" s="77">
        <v>4</v>
      </c>
      <c r="BC543" s="77"/>
      <c r="BD543" s="77"/>
      <c r="BE543" s="77"/>
    </row>
    <row r="544" spans="1:57" x14ac:dyDescent="0.25">
      <c r="A544" s="25">
        <v>3240518203</v>
      </c>
      <c r="B544">
        <v>2708124</v>
      </c>
      <c r="C544" t="s">
        <v>1234</v>
      </c>
      <c r="D544" t="s">
        <v>1235</v>
      </c>
      <c r="E544" t="s">
        <v>1236</v>
      </c>
      <c r="F544" t="s">
        <v>17232</v>
      </c>
      <c r="G544" t="s">
        <v>342</v>
      </c>
      <c r="H544" t="s">
        <v>1237</v>
      </c>
      <c r="I544" t="s">
        <v>1238</v>
      </c>
      <c r="J544" t="s">
        <v>1239</v>
      </c>
      <c r="K544" t="s">
        <v>342</v>
      </c>
      <c r="L544" t="s">
        <v>345</v>
      </c>
      <c r="M544">
        <v>3067</v>
      </c>
      <c r="N544" t="s">
        <v>342</v>
      </c>
      <c r="O544" t="s">
        <v>16928</v>
      </c>
      <c r="P544" t="s">
        <v>346</v>
      </c>
      <c r="Q544">
        <v>670006076</v>
      </c>
      <c r="R544">
        <v>1119832</v>
      </c>
      <c r="S544" t="s">
        <v>1240</v>
      </c>
      <c r="T544" t="s">
        <v>342</v>
      </c>
      <c r="U544" t="s">
        <v>342</v>
      </c>
      <c r="V544" t="s">
        <v>348</v>
      </c>
      <c r="W544">
        <v>1</v>
      </c>
      <c r="X544" t="s">
        <v>342</v>
      </c>
      <c r="Y544">
        <v>670006076</v>
      </c>
      <c r="Z544">
        <v>45322</v>
      </c>
      <c r="AA544">
        <v>77.400000000000006</v>
      </c>
      <c r="AB544" s="58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77.400000000000006</v>
      </c>
      <c r="AK544">
        <v>0</v>
      </c>
      <c r="AL544">
        <v>0</v>
      </c>
      <c r="AM544">
        <v>12546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Y544" t="str">
        <f t="shared" si="78"/>
        <v>xxxx</v>
      </c>
      <c r="BA544" s="77"/>
      <c r="BB544" s="77">
        <v>0</v>
      </c>
      <c r="BC544" s="77"/>
      <c r="BD544" s="77"/>
      <c r="BE544" s="77"/>
    </row>
    <row r="545" spans="1:57" x14ac:dyDescent="0.25">
      <c r="A545" s="25">
        <v>3240517703</v>
      </c>
      <c r="B545">
        <v>2708355</v>
      </c>
      <c r="C545" t="s">
        <v>703</v>
      </c>
      <c r="D545" t="s">
        <v>704</v>
      </c>
      <c r="E545" t="s">
        <v>705</v>
      </c>
      <c r="F545">
        <v>45141981</v>
      </c>
      <c r="G545" t="s">
        <v>342</v>
      </c>
      <c r="H545" t="s">
        <v>706</v>
      </c>
      <c r="I545">
        <v>1503</v>
      </c>
      <c r="J545" t="s">
        <v>418</v>
      </c>
      <c r="K545" t="s">
        <v>342</v>
      </c>
      <c r="L545" t="s">
        <v>345</v>
      </c>
      <c r="M545">
        <v>1503</v>
      </c>
      <c r="N545">
        <v>7108</v>
      </c>
      <c r="O545" t="s">
        <v>16928</v>
      </c>
      <c r="P545" t="s">
        <v>346</v>
      </c>
      <c r="Q545">
        <v>524013001</v>
      </c>
      <c r="R545">
        <v>1111534</v>
      </c>
      <c r="S545" t="s">
        <v>419</v>
      </c>
      <c r="T545" t="s">
        <v>342</v>
      </c>
      <c r="U545" t="s">
        <v>342</v>
      </c>
      <c r="V545" t="s">
        <v>348</v>
      </c>
      <c r="W545">
        <v>1</v>
      </c>
      <c r="X545" t="s">
        <v>342</v>
      </c>
      <c r="Y545">
        <v>524013001</v>
      </c>
      <c r="Z545">
        <v>45322</v>
      </c>
      <c r="AA545">
        <v>3324.98</v>
      </c>
      <c r="AB545" s="58">
        <v>13</v>
      </c>
      <c r="AC545">
        <v>0</v>
      </c>
      <c r="AD545">
        <v>3266.18</v>
      </c>
      <c r="AE545">
        <v>0</v>
      </c>
      <c r="AF545">
        <v>0</v>
      </c>
      <c r="AG545">
        <v>0</v>
      </c>
      <c r="AH545">
        <v>58.8</v>
      </c>
      <c r="AI545">
        <v>0</v>
      </c>
      <c r="AJ545">
        <v>0</v>
      </c>
      <c r="AK545">
        <v>0</v>
      </c>
      <c r="AL545">
        <v>0</v>
      </c>
      <c r="AM545">
        <v>10370.99</v>
      </c>
      <c r="AN545">
        <v>13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Y545" t="str">
        <f t="shared" si="78"/>
        <v>Republ. Czeska</v>
      </c>
      <c r="BA545" s="77"/>
      <c r="BB545" s="77">
        <v>9</v>
      </c>
      <c r="BC545" s="77"/>
      <c r="BD545" s="77"/>
      <c r="BE545" s="77"/>
    </row>
    <row r="546" spans="1:57" x14ac:dyDescent="0.25">
      <c r="A546" s="25">
        <v>3240517504</v>
      </c>
      <c r="B546">
        <v>2708355</v>
      </c>
      <c r="C546" t="s">
        <v>703</v>
      </c>
      <c r="D546" t="s">
        <v>704</v>
      </c>
      <c r="E546" t="s">
        <v>705</v>
      </c>
      <c r="F546">
        <v>45141916</v>
      </c>
      <c r="G546" t="s">
        <v>342</v>
      </c>
      <c r="H546" t="s">
        <v>706</v>
      </c>
      <c r="I546">
        <v>1503</v>
      </c>
      <c r="J546" t="s">
        <v>418</v>
      </c>
      <c r="K546" t="s">
        <v>342</v>
      </c>
      <c r="L546" t="s">
        <v>345</v>
      </c>
      <c r="M546">
        <v>1503</v>
      </c>
      <c r="N546">
        <v>7108</v>
      </c>
      <c r="O546" t="s">
        <v>16928</v>
      </c>
      <c r="P546" t="s">
        <v>346</v>
      </c>
      <c r="Q546">
        <v>524013001</v>
      </c>
      <c r="R546">
        <v>1111534</v>
      </c>
      <c r="S546" t="s">
        <v>419</v>
      </c>
      <c r="T546" t="s">
        <v>342</v>
      </c>
      <c r="U546" t="s">
        <v>342</v>
      </c>
      <c r="V546" t="s">
        <v>348</v>
      </c>
      <c r="W546">
        <v>1</v>
      </c>
      <c r="X546" t="s">
        <v>342</v>
      </c>
      <c r="Y546">
        <v>524013001</v>
      </c>
      <c r="Z546">
        <v>45322</v>
      </c>
      <c r="AA546">
        <v>831.38</v>
      </c>
      <c r="AB546" s="58">
        <v>8</v>
      </c>
      <c r="AC546">
        <v>0</v>
      </c>
      <c r="AD546">
        <v>831.38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2542.33</v>
      </c>
      <c r="AN546">
        <v>8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Y546" t="str">
        <f t="shared" si="78"/>
        <v>Republ. Czeska</v>
      </c>
      <c r="BA546" s="77"/>
      <c r="BB546" s="77">
        <v>3</v>
      </c>
      <c r="BC546" s="77"/>
      <c r="BD546" s="77"/>
      <c r="BE546" s="77"/>
    </row>
    <row r="547" spans="1:57" x14ac:dyDescent="0.25">
      <c r="A547" s="25">
        <v>3240516961</v>
      </c>
      <c r="B547">
        <v>2708565</v>
      </c>
      <c r="C547" t="s">
        <v>868</v>
      </c>
      <c r="D547" t="s">
        <v>869</v>
      </c>
      <c r="E547" t="s">
        <v>870</v>
      </c>
      <c r="F547">
        <v>3240017</v>
      </c>
      <c r="G547" t="s">
        <v>342</v>
      </c>
      <c r="H547">
        <v>86551</v>
      </c>
      <c r="I547">
        <v>1503</v>
      </c>
      <c r="J547" t="s">
        <v>418</v>
      </c>
      <c r="K547" t="s">
        <v>342</v>
      </c>
      <c r="L547" t="s">
        <v>345</v>
      </c>
      <c r="M547">
        <v>1503</v>
      </c>
      <c r="N547">
        <v>7108</v>
      </c>
      <c r="O547" t="s">
        <v>16928</v>
      </c>
      <c r="P547" t="s">
        <v>346</v>
      </c>
      <c r="Q547">
        <v>524013017</v>
      </c>
      <c r="R547">
        <v>1111534</v>
      </c>
      <c r="S547" t="s">
        <v>419</v>
      </c>
      <c r="T547" t="s">
        <v>342</v>
      </c>
      <c r="U547" t="s">
        <v>342</v>
      </c>
      <c r="V547" t="s">
        <v>348</v>
      </c>
      <c r="W547">
        <v>1</v>
      </c>
      <c r="X547" t="s">
        <v>342</v>
      </c>
      <c r="Y547">
        <v>524013017</v>
      </c>
      <c r="Z547">
        <v>45322</v>
      </c>
      <c r="AA547">
        <v>450</v>
      </c>
      <c r="AB547" s="58">
        <v>1</v>
      </c>
      <c r="AC547">
        <v>0</v>
      </c>
      <c r="AD547">
        <v>450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2727</v>
      </c>
      <c r="AN547">
        <v>1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Y547" t="str">
        <f t="shared" ref="AY547:AY551" si="79">IFERROR(VLOOKUP(B547,BAZA_KL,2,0),"xxxx")</f>
        <v>xxxx</v>
      </c>
      <c r="BA547" s="77"/>
      <c r="BB547" s="77">
        <v>2</v>
      </c>
      <c r="BC547" s="77"/>
      <c r="BD547" s="77"/>
      <c r="BE547" s="77"/>
    </row>
    <row r="548" spans="1:57" x14ac:dyDescent="0.25">
      <c r="A548" s="25">
        <v>3240514254</v>
      </c>
      <c r="B548">
        <v>2708566</v>
      </c>
      <c r="C548" t="s">
        <v>707</v>
      </c>
      <c r="D548" t="s">
        <v>708</v>
      </c>
      <c r="E548" t="s">
        <v>709</v>
      </c>
      <c r="F548">
        <v>3139335</v>
      </c>
      <c r="G548" t="s">
        <v>342</v>
      </c>
      <c r="H548">
        <v>88451</v>
      </c>
      <c r="I548">
        <v>1503</v>
      </c>
      <c r="J548" t="s">
        <v>418</v>
      </c>
      <c r="K548" t="s">
        <v>342</v>
      </c>
      <c r="L548" t="s">
        <v>345</v>
      </c>
      <c r="M548">
        <v>1503</v>
      </c>
      <c r="N548">
        <v>7108</v>
      </c>
      <c r="O548" t="s">
        <v>16928</v>
      </c>
      <c r="P548" t="s">
        <v>346</v>
      </c>
      <c r="Q548">
        <v>524013017</v>
      </c>
      <c r="R548">
        <v>1111534</v>
      </c>
      <c r="S548" t="s">
        <v>419</v>
      </c>
      <c r="T548" t="s">
        <v>342</v>
      </c>
      <c r="U548" t="s">
        <v>342</v>
      </c>
      <c r="V548" t="s">
        <v>348</v>
      </c>
      <c r="W548">
        <v>1</v>
      </c>
      <c r="X548" t="s">
        <v>342</v>
      </c>
      <c r="Y548">
        <v>524013017</v>
      </c>
      <c r="Z548">
        <v>45322</v>
      </c>
      <c r="AA548">
        <v>360</v>
      </c>
      <c r="AB548" s="58">
        <v>2</v>
      </c>
      <c r="AC548">
        <v>0</v>
      </c>
      <c r="AD548">
        <v>360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2181.6</v>
      </c>
      <c r="AN548">
        <v>2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Y548" t="str">
        <f t="shared" si="79"/>
        <v>xxxx</v>
      </c>
      <c r="BA548" s="77"/>
      <c r="BB548" s="77">
        <v>1</v>
      </c>
      <c r="BC548" s="77"/>
      <c r="BD548" s="77"/>
      <c r="BE548" s="77"/>
    </row>
    <row r="549" spans="1:57" x14ac:dyDescent="0.25">
      <c r="A549" s="25">
        <v>3240517695</v>
      </c>
      <c r="B549">
        <v>2708568</v>
      </c>
      <c r="C549" t="s">
        <v>1125</v>
      </c>
      <c r="D549" t="s">
        <v>1126</v>
      </c>
      <c r="E549" t="s">
        <v>1127</v>
      </c>
      <c r="F549">
        <v>3110512</v>
      </c>
      <c r="G549" t="s">
        <v>342</v>
      </c>
      <c r="H549">
        <v>50170</v>
      </c>
      <c r="I549">
        <v>1505</v>
      </c>
      <c r="J549" t="s">
        <v>625</v>
      </c>
      <c r="K549" t="s">
        <v>342</v>
      </c>
      <c r="L549" t="s">
        <v>345</v>
      </c>
      <c r="M549">
        <v>1505</v>
      </c>
      <c r="N549">
        <v>7108</v>
      </c>
      <c r="O549" t="s">
        <v>16928</v>
      </c>
      <c r="P549" t="s">
        <v>346</v>
      </c>
      <c r="Q549">
        <v>160175958</v>
      </c>
      <c r="R549">
        <v>1116736</v>
      </c>
      <c r="S549" t="s">
        <v>971</v>
      </c>
      <c r="T549" t="s">
        <v>342</v>
      </c>
      <c r="U549" t="s">
        <v>342</v>
      </c>
      <c r="V549" t="s">
        <v>348</v>
      </c>
      <c r="W549">
        <v>1</v>
      </c>
      <c r="X549" t="s">
        <v>17233</v>
      </c>
      <c r="Y549">
        <v>160175958</v>
      </c>
      <c r="Z549">
        <v>45322</v>
      </c>
      <c r="AA549">
        <v>823.2</v>
      </c>
      <c r="AB549" s="58">
        <v>2</v>
      </c>
      <c r="AC549">
        <v>0</v>
      </c>
      <c r="AD549">
        <v>823.2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3852.8</v>
      </c>
      <c r="AN549">
        <v>2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Y549" t="str">
        <f t="shared" si="79"/>
        <v>xxxx</v>
      </c>
      <c r="BA549" s="77"/>
      <c r="BB549" s="77">
        <v>3</v>
      </c>
      <c r="BC549" s="77"/>
      <c r="BD549" s="77"/>
      <c r="BE549" s="77"/>
    </row>
    <row r="550" spans="1:57" x14ac:dyDescent="0.25">
      <c r="A550" s="25">
        <v>3240517704</v>
      </c>
      <c r="B550">
        <v>2708568</v>
      </c>
      <c r="C550" t="s">
        <v>1125</v>
      </c>
      <c r="D550" t="s">
        <v>1126</v>
      </c>
      <c r="E550" t="s">
        <v>1127</v>
      </c>
      <c r="F550">
        <v>3110512</v>
      </c>
      <c r="G550" t="s">
        <v>342</v>
      </c>
      <c r="H550">
        <v>50170</v>
      </c>
      <c r="I550">
        <v>1504</v>
      </c>
      <c r="J550">
        <v>4</v>
      </c>
      <c r="K550" t="s">
        <v>344</v>
      </c>
      <c r="L550" t="s">
        <v>345</v>
      </c>
      <c r="M550">
        <v>1504</v>
      </c>
      <c r="N550">
        <v>7108</v>
      </c>
      <c r="O550" t="s">
        <v>16928</v>
      </c>
      <c r="P550" t="s">
        <v>346</v>
      </c>
      <c r="Q550">
        <v>140206209</v>
      </c>
      <c r="R550">
        <v>1101588</v>
      </c>
      <c r="S550" t="s">
        <v>819</v>
      </c>
      <c r="T550" t="s">
        <v>342</v>
      </c>
      <c r="U550" t="s">
        <v>342</v>
      </c>
      <c r="V550" t="s">
        <v>348</v>
      </c>
      <c r="W550">
        <v>1</v>
      </c>
      <c r="X550" t="s">
        <v>17234</v>
      </c>
      <c r="Y550">
        <v>140206209</v>
      </c>
      <c r="Z550">
        <v>45322</v>
      </c>
      <c r="AA550">
        <v>288</v>
      </c>
      <c r="AB550" s="58">
        <v>2</v>
      </c>
      <c r="AC550">
        <v>0</v>
      </c>
      <c r="AD550">
        <v>288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1368</v>
      </c>
      <c r="AN550">
        <v>2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Y550" t="str">
        <f t="shared" si="79"/>
        <v>xxxx</v>
      </c>
      <c r="BA550" s="77"/>
      <c r="BB550" s="77">
        <v>1</v>
      </c>
      <c r="BC550" s="77"/>
      <c r="BD550" s="77"/>
      <c r="BE550" s="77"/>
    </row>
    <row r="551" spans="1:57" x14ac:dyDescent="0.25">
      <c r="A551" s="25">
        <v>3240517198</v>
      </c>
      <c r="B551">
        <v>2708570</v>
      </c>
      <c r="C551" t="s">
        <v>871</v>
      </c>
      <c r="D551" t="s">
        <v>872</v>
      </c>
      <c r="E551" t="s">
        <v>873</v>
      </c>
      <c r="F551">
        <v>3223950</v>
      </c>
      <c r="G551" t="s">
        <v>342</v>
      </c>
      <c r="H551">
        <v>55494</v>
      </c>
      <c r="I551">
        <v>1503</v>
      </c>
      <c r="J551" t="s">
        <v>418</v>
      </c>
      <c r="K551" t="s">
        <v>342</v>
      </c>
      <c r="L551" t="s">
        <v>345</v>
      </c>
      <c r="M551">
        <v>1503</v>
      </c>
      <c r="N551">
        <v>7108</v>
      </c>
      <c r="O551" t="s">
        <v>16928</v>
      </c>
      <c r="P551" t="s">
        <v>346</v>
      </c>
      <c r="Q551">
        <v>524013017</v>
      </c>
      <c r="R551">
        <v>1111534</v>
      </c>
      <c r="S551" t="s">
        <v>419</v>
      </c>
      <c r="T551" t="s">
        <v>342</v>
      </c>
      <c r="U551" t="s">
        <v>342</v>
      </c>
      <c r="V551" t="s">
        <v>348</v>
      </c>
      <c r="W551">
        <v>1</v>
      </c>
      <c r="X551" t="s">
        <v>342</v>
      </c>
      <c r="Y551">
        <v>524013017</v>
      </c>
      <c r="Z551">
        <v>45322</v>
      </c>
      <c r="AA551">
        <v>192</v>
      </c>
      <c r="AB551" s="58">
        <v>1</v>
      </c>
      <c r="AC551">
        <v>0</v>
      </c>
      <c r="AD551">
        <v>192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737.28</v>
      </c>
      <c r="AN551">
        <v>1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Y551" t="str">
        <f t="shared" si="79"/>
        <v>xxxx</v>
      </c>
      <c r="BA551" s="77"/>
      <c r="BB551" s="77">
        <v>1</v>
      </c>
      <c r="BC551" s="77"/>
      <c r="BD551" s="77"/>
      <c r="BE551" s="77"/>
    </row>
    <row r="552" spans="1:57" x14ac:dyDescent="0.25">
      <c r="A552" s="25">
        <v>3240516093</v>
      </c>
      <c r="B552">
        <v>2709285</v>
      </c>
      <c r="C552" t="s">
        <v>874</v>
      </c>
      <c r="D552" t="s">
        <v>875</v>
      </c>
      <c r="E552" t="s">
        <v>876</v>
      </c>
      <c r="F552">
        <v>3100638</v>
      </c>
      <c r="G552" t="s">
        <v>342</v>
      </c>
      <c r="H552" t="s">
        <v>877</v>
      </c>
      <c r="I552">
        <v>1503</v>
      </c>
      <c r="J552" t="s">
        <v>418</v>
      </c>
      <c r="K552" t="s">
        <v>342</v>
      </c>
      <c r="L552" t="s">
        <v>345</v>
      </c>
      <c r="M552">
        <v>1503</v>
      </c>
      <c r="N552">
        <v>7108</v>
      </c>
      <c r="O552" t="s">
        <v>16928</v>
      </c>
      <c r="P552" t="s">
        <v>346</v>
      </c>
      <c r="Q552">
        <v>524013017</v>
      </c>
      <c r="R552">
        <v>1111534</v>
      </c>
      <c r="S552" t="s">
        <v>419</v>
      </c>
      <c r="T552" t="s">
        <v>342</v>
      </c>
      <c r="U552" t="s">
        <v>342</v>
      </c>
      <c r="V552" t="s">
        <v>348</v>
      </c>
      <c r="W552">
        <v>1</v>
      </c>
      <c r="X552" t="s">
        <v>342</v>
      </c>
      <c r="Y552">
        <v>524013017</v>
      </c>
      <c r="Z552">
        <v>45322</v>
      </c>
      <c r="AA552">
        <v>495</v>
      </c>
      <c r="AB552" s="58">
        <v>1</v>
      </c>
      <c r="AC552">
        <v>0</v>
      </c>
      <c r="AD552">
        <v>495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2999.7</v>
      </c>
      <c r="AN552">
        <v>1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Y552" t="str">
        <f t="shared" ref="AY552:AY569" si="80">IFERROR(VLOOKUP(B552,BAZA_KL,2,0),"xxxx")</f>
        <v>xxxx</v>
      </c>
      <c r="BA552" s="77"/>
      <c r="BB552" s="77">
        <v>2</v>
      </c>
      <c r="BC552" s="77"/>
      <c r="BD552" s="77"/>
      <c r="BE552" s="77"/>
    </row>
    <row r="553" spans="1:57" x14ac:dyDescent="0.25">
      <c r="A553" s="25">
        <v>3240514162</v>
      </c>
      <c r="B553">
        <v>2710077</v>
      </c>
      <c r="C553" t="s">
        <v>17235</v>
      </c>
      <c r="D553" t="s">
        <v>1262</v>
      </c>
      <c r="E553" t="s">
        <v>17236</v>
      </c>
      <c r="F553">
        <v>7016338</v>
      </c>
      <c r="G553" t="s">
        <v>342</v>
      </c>
      <c r="H553" t="s">
        <v>17237</v>
      </c>
      <c r="I553">
        <v>2122</v>
      </c>
      <c r="J553" t="s">
        <v>667</v>
      </c>
      <c r="K553" t="s">
        <v>342</v>
      </c>
      <c r="L553" t="s">
        <v>345</v>
      </c>
      <c r="M553">
        <v>2122</v>
      </c>
      <c r="N553">
        <v>7113</v>
      </c>
      <c r="O553" t="s">
        <v>16928</v>
      </c>
      <c r="P553" t="s">
        <v>655</v>
      </c>
      <c r="Q553" t="s">
        <v>342</v>
      </c>
      <c r="R553" t="s">
        <v>342</v>
      </c>
      <c r="S553" t="s">
        <v>342</v>
      </c>
      <c r="T553" t="s">
        <v>342</v>
      </c>
      <c r="U553" t="s">
        <v>342</v>
      </c>
      <c r="V553" t="s">
        <v>348</v>
      </c>
      <c r="W553">
        <v>1</v>
      </c>
      <c r="X553" t="s">
        <v>757</v>
      </c>
      <c r="Y553">
        <v>420400961</v>
      </c>
      <c r="Z553">
        <v>45322</v>
      </c>
      <c r="AA553">
        <v>15265.1</v>
      </c>
      <c r="AB553" s="58">
        <v>26</v>
      </c>
      <c r="AC553">
        <v>0</v>
      </c>
      <c r="AD553">
        <v>0</v>
      </c>
      <c r="AE553">
        <v>0</v>
      </c>
      <c r="AF553">
        <v>0</v>
      </c>
      <c r="AG553">
        <v>15265.1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43394.52</v>
      </c>
      <c r="AN553">
        <v>0</v>
      </c>
      <c r="AO553">
        <v>26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Y553" t="str">
        <f t="shared" si="80"/>
        <v>xxxx</v>
      </c>
      <c r="BA553" s="77"/>
      <c r="BB553" s="77">
        <v>0</v>
      </c>
      <c r="BC553" s="77"/>
      <c r="BD553" s="77"/>
      <c r="BE553" s="77"/>
    </row>
    <row r="554" spans="1:57" x14ac:dyDescent="0.25">
      <c r="A554" s="25">
        <v>3240517373</v>
      </c>
      <c r="B554">
        <v>2710111</v>
      </c>
      <c r="C554" t="s">
        <v>717</v>
      </c>
      <c r="D554" t="s">
        <v>718</v>
      </c>
      <c r="E554" t="s">
        <v>719</v>
      </c>
      <c r="F554" t="s">
        <v>342</v>
      </c>
      <c r="G554" t="s">
        <v>342</v>
      </c>
      <c r="H554" t="s">
        <v>720</v>
      </c>
      <c r="I554">
        <v>1504</v>
      </c>
      <c r="J554">
        <v>4</v>
      </c>
      <c r="K554" t="s">
        <v>344</v>
      </c>
      <c r="L554" t="s">
        <v>345</v>
      </c>
      <c r="M554">
        <v>1504</v>
      </c>
      <c r="N554">
        <v>7108</v>
      </c>
      <c r="O554" t="s">
        <v>16928</v>
      </c>
      <c r="P554" t="s">
        <v>346</v>
      </c>
      <c r="Q554">
        <v>140206210</v>
      </c>
      <c r="R554">
        <v>1101346</v>
      </c>
      <c r="S554" t="s">
        <v>404</v>
      </c>
      <c r="T554" t="s">
        <v>342</v>
      </c>
      <c r="U554" t="s">
        <v>342</v>
      </c>
      <c r="V554" t="s">
        <v>348</v>
      </c>
      <c r="W554">
        <v>1</v>
      </c>
      <c r="X554" t="s">
        <v>342</v>
      </c>
      <c r="Y554">
        <v>140206210</v>
      </c>
      <c r="Z554">
        <v>45322</v>
      </c>
      <c r="AA554">
        <v>250</v>
      </c>
      <c r="AB554" s="58">
        <v>1</v>
      </c>
      <c r="AC554">
        <v>0</v>
      </c>
      <c r="AD554">
        <v>250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2300</v>
      </c>
      <c r="AN554">
        <v>1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Y554" t="str">
        <f t="shared" si="80"/>
        <v>Republ. Czeska</v>
      </c>
      <c r="BA554" s="77"/>
      <c r="BB554" s="77">
        <v>1</v>
      </c>
      <c r="BC554" s="77"/>
      <c r="BD554" s="77"/>
      <c r="BE554" s="77"/>
    </row>
    <row r="555" spans="1:57" x14ac:dyDescent="0.25">
      <c r="A555" s="25">
        <v>3240516990</v>
      </c>
      <c r="B555">
        <v>2710595</v>
      </c>
      <c r="C555" t="s">
        <v>721</v>
      </c>
      <c r="D555" t="s">
        <v>722</v>
      </c>
      <c r="E555" t="s">
        <v>723</v>
      </c>
      <c r="F555">
        <v>202400140645104</v>
      </c>
      <c r="G555" t="s">
        <v>342</v>
      </c>
      <c r="H555" t="s">
        <v>724</v>
      </c>
      <c r="I555">
        <v>1504</v>
      </c>
      <c r="J555" t="s">
        <v>368</v>
      </c>
      <c r="K555" t="s">
        <v>342</v>
      </c>
      <c r="L555" t="s">
        <v>345</v>
      </c>
      <c r="M555">
        <v>1504</v>
      </c>
      <c r="N555">
        <v>7108</v>
      </c>
      <c r="O555" t="s">
        <v>16928</v>
      </c>
      <c r="P555" t="s">
        <v>346</v>
      </c>
      <c r="Q555">
        <v>140206201</v>
      </c>
      <c r="R555">
        <v>1101354</v>
      </c>
      <c r="S555" t="s">
        <v>949</v>
      </c>
      <c r="T555" t="s">
        <v>342</v>
      </c>
      <c r="U555" t="s">
        <v>342</v>
      </c>
      <c r="V555" t="s">
        <v>348</v>
      </c>
      <c r="W555">
        <v>1</v>
      </c>
      <c r="X555" t="s">
        <v>342</v>
      </c>
      <c r="Y555" t="s">
        <v>17238</v>
      </c>
      <c r="Z555">
        <v>45322</v>
      </c>
      <c r="AA555">
        <v>302.39999999999998</v>
      </c>
      <c r="AB555" s="58">
        <v>1</v>
      </c>
      <c r="AC555">
        <v>0</v>
      </c>
      <c r="AD555">
        <v>302.39999999999998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1532.16</v>
      </c>
      <c r="AN555">
        <v>0</v>
      </c>
      <c r="AO555">
        <v>0</v>
      </c>
      <c r="AP555">
        <v>0</v>
      </c>
      <c r="AQ555">
        <v>1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Y555" t="str">
        <f t="shared" si="80"/>
        <v>xxxx</v>
      </c>
      <c r="BA555" s="77"/>
      <c r="BB555" s="77">
        <v>1</v>
      </c>
      <c r="BC555" s="77"/>
      <c r="BD555" s="77"/>
      <c r="BE555" s="77"/>
    </row>
    <row r="556" spans="1:57" x14ac:dyDescent="0.25">
      <c r="A556" s="25">
        <v>3240516993</v>
      </c>
      <c r="B556">
        <v>2710595</v>
      </c>
      <c r="C556" t="s">
        <v>721</v>
      </c>
      <c r="D556" t="s">
        <v>722</v>
      </c>
      <c r="E556" t="s">
        <v>723</v>
      </c>
      <c r="F556">
        <v>202400140645137</v>
      </c>
      <c r="G556" t="s">
        <v>342</v>
      </c>
      <c r="H556" t="s">
        <v>724</v>
      </c>
      <c r="I556">
        <v>1504</v>
      </c>
      <c r="J556" t="s">
        <v>368</v>
      </c>
      <c r="K556" t="s">
        <v>342</v>
      </c>
      <c r="L556" t="s">
        <v>345</v>
      </c>
      <c r="M556">
        <v>1504</v>
      </c>
      <c r="N556">
        <v>7108</v>
      </c>
      <c r="O556" t="s">
        <v>16928</v>
      </c>
      <c r="P556" t="s">
        <v>346</v>
      </c>
      <c r="Q556">
        <v>140206201</v>
      </c>
      <c r="R556">
        <v>1101354</v>
      </c>
      <c r="S556" t="s">
        <v>949</v>
      </c>
      <c r="T556" t="s">
        <v>342</v>
      </c>
      <c r="U556" t="s">
        <v>342</v>
      </c>
      <c r="V556" t="s">
        <v>348</v>
      </c>
      <c r="W556">
        <v>1</v>
      </c>
      <c r="X556" t="s">
        <v>342</v>
      </c>
      <c r="Y556" t="s">
        <v>17238</v>
      </c>
      <c r="Z556">
        <v>45322</v>
      </c>
      <c r="AA556">
        <v>604.79999999999995</v>
      </c>
      <c r="AB556" s="58">
        <v>2</v>
      </c>
      <c r="AC556">
        <v>0</v>
      </c>
      <c r="AD556">
        <v>604.79999999999995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3064.32</v>
      </c>
      <c r="AN556">
        <v>0</v>
      </c>
      <c r="AO556">
        <v>0</v>
      </c>
      <c r="AP556">
        <v>0</v>
      </c>
      <c r="AQ556">
        <v>2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Y556" t="str">
        <f t="shared" si="80"/>
        <v>xxxx</v>
      </c>
      <c r="BA556" s="77"/>
      <c r="BB556" s="77">
        <v>2</v>
      </c>
      <c r="BC556" s="77"/>
      <c r="BD556" s="77"/>
      <c r="BE556" s="77"/>
    </row>
    <row r="557" spans="1:57" x14ac:dyDescent="0.25">
      <c r="A557" s="25">
        <v>3240516989</v>
      </c>
      <c r="B557">
        <v>2710595</v>
      </c>
      <c r="C557" t="s">
        <v>721</v>
      </c>
      <c r="D557" t="s">
        <v>722</v>
      </c>
      <c r="E557" t="s">
        <v>723</v>
      </c>
      <c r="F557">
        <v>202400140645102</v>
      </c>
      <c r="G557" t="s">
        <v>342</v>
      </c>
      <c r="H557" t="s">
        <v>724</v>
      </c>
      <c r="I557">
        <v>1504</v>
      </c>
      <c r="J557" t="s">
        <v>368</v>
      </c>
      <c r="K557" t="s">
        <v>342</v>
      </c>
      <c r="L557" t="s">
        <v>345</v>
      </c>
      <c r="M557">
        <v>1504</v>
      </c>
      <c r="N557">
        <v>7108</v>
      </c>
      <c r="O557" t="s">
        <v>16928</v>
      </c>
      <c r="P557" t="s">
        <v>346</v>
      </c>
      <c r="Q557">
        <v>140206201</v>
      </c>
      <c r="R557">
        <v>1101354</v>
      </c>
      <c r="S557" t="s">
        <v>949</v>
      </c>
      <c r="T557" t="s">
        <v>342</v>
      </c>
      <c r="U557" t="s">
        <v>342</v>
      </c>
      <c r="V557" t="s">
        <v>348</v>
      </c>
      <c r="W557">
        <v>1</v>
      </c>
      <c r="X557" t="s">
        <v>342</v>
      </c>
      <c r="Y557" t="s">
        <v>17238</v>
      </c>
      <c r="Z557">
        <v>45322</v>
      </c>
      <c r="AA557">
        <v>604.79999999999995</v>
      </c>
      <c r="AB557" s="58">
        <v>2</v>
      </c>
      <c r="AC557">
        <v>0</v>
      </c>
      <c r="AD557">
        <v>604.79999999999995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3064.32</v>
      </c>
      <c r="AN557">
        <v>0</v>
      </c>
      <c r="AO557">
        <v>0</v>
      </c>
      <c r="AP557">
        <v>0</v>
      </c>
      <c r="AQ557">
        <v>2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Y557" t="str">
        <f t="shared" si="80"/>
        <v>xxxx</v>
      </c>
      <c r="BA557" s="77"/>
      <c r="BB557" s="77">
        <v>2</v>
      </c>
      <c r="BC557" s="77"/>
      <c r="BD557" s="77"/>
      <c r="BE557" s="77"/>
    </row>
    <row r="558" spans="1:57" x14ac:dyDescent="0.25">
      <c r="A558" s="25">
        <v>3240516988</v>
      </c>
      <c r="B558">
        <v>2710595</v>
      </c>
      <c r="C558" t="s">
        <v>721</v>
      </c>
      <c r="D558" t="s">
        <v>722</v>
      </c>
      <c r="E558" t="s">
        <v>723</v>
      </c>
      <c r="F558">
        <v>202400140645100</v>
      </c>
      <c r="G558" t="s">
        <v>342</v>
      </c>
      <c r="H558" t="s">
        <v>724</v>
      </c>
      <c r="I558">
        <v>1504</v>
      </c>
      <c r="J558" t="s">
        <v>368</v>
      </c>
      <c r="K558" t="s">
        <v>342</v>
      </c>
      <c r="L558" t="s">
        <v>345</v>
      </c>
      <c r="M558">
        <v>1504</v>
      </c>
      <c r="N558">
        <v>7108</v>
      </c>
      <c r="O558" t="s">
        <v>16928</v>
      </c>
      <c r="P558" t="s">
        <v>346</v>
      </c>
      <c r="Q558">
        <v>140206201</v>
      </c>
      <c r="R558">
        <v>1101354</v>
      </c>
      <c r="S558" t="s">
        <v>949</v>
      </c>
      <c r="T558" t="s">
        <v>342</v>
      </c>
      <c r="U558" t="s">
        <v>342</v>
      </c>
      <c r="V558" t="s">
        <v>348</v>
      </c>
      <c r="W558">
        <v>1</v>
      </c>
      <c r="X558" t="s">
        <v>342</v>
      </c>
      <c r="Y558" t="s">
        <v>17238</v>
      </c>
      <c r="Z558">
        <v>45322</v>
      </c>
      <c r="AA558">
        <v>302.39999999999998</v>
      </c>
      <c r="AB558" s="58">
        <v>1</v>
      </c>
      <c r="AC558">
        <v>0</v>
      </c>
      <c r="AD558">
        <v>302.39999999999998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1532.16</v>
      </c>
      <c r="AN558">
        <v>0</v>
      </c>
      <c r="AO558">
        <v>0</v>
      </c>
      <c r="AP558">
        <v>0</v>
      </c>
      <c r="AQ558">
        <v>1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Y558" t="str">
        <f t="shared" si="80"/>
        <v>xxxx</v>
      </c>
      <c r="BA558" s="77"/>
      <c r="BB558" s="77">
        <v>1</v>
      </c>
      <c r="BC558" s="77"/>
      <c r="BD558" s="77"/>
      <c r="BE558" s="77"/>
    </row>
    <row r="559" spans="1:57" x14ac:dyDescent="0.25">
      <c r="A559" s="25">
        <v>3240516987</v>
      </c>
      <c r="B559">
        <v>2710595</v>
      </c>
      <c r="C559" t="s">
        <v>721</v>
      </c>
      <c r="D559" t="s">
        <v>722</v>
      </c>
      <c r="E559" t="s">
        <v>723</v>
      </c>
      <c r="F559">
        <v>202400140645104</v>
      </c>
      <c r="G559" t="s">
        <v>342</v>
      </c>
      <c r="H559" t="s">
        <v>724</v>
      </c>
      <c r="I559">
        <v>3063</v>
      </c>
      <c r="J559" t="s">
        <v>417</v>
      </c>
      <c r="K559" t="s">
        <v>342</v>
      </c>
      <c r="L559" t="s">
        <v>345</v>
      </c>
      <c r="M559">
        <v>3063</v>
      </c>
      <c r="N559">
        <v>7108</v>
      </c>
      <c r="O559" t="s">
        <v>16928</v>
      </c>
      <c r="P559" t="s">
        <v>346</v>
      </c>
      <c r="Q559">
        <v>630093754</v>
      </c>
      <c r="R559">
        <v>1102617</v>
      </c>
      <c r="S559" t="s">
        <v>391</v>
      </c>
      <c r="T559" t="s">
        <v>342</v>
      </c>
      <c r="U559" t="s">
        <v>342</v>
      </c>
      <c r="V559" t="s">
        <v>348</v>
      </c>
      <c r="W559">
        <v>1</v>
      </c>
      <c r="X559" t="s">
        <v>342</v>
      </c>
      <c r="Y559">
        <v>630093754</v>
      </c>
      <c r="Z559">
        <v>45322</v>
      </c>
      <c r="AA559">
        <v>302.39999999999998</v>
      </c>
      <c r="AB559" s="58">
        <v>1</v>
      </c>
      <c r="AC559">
        <v>0</v>
      </c>
      <c r="AD559">
        <v>302.39999999999998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619.91999999999996</v>
      </c>
      <c r="AN559">
        <v>1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Y559" t="str">
        <f t="shared" si="80"/>
        <v>xxxx</v>
      </c>
      <c r="BA559" s="77"/>
      <c r="BB559" s="77">
        <v>1</v>
      </c>
      <c r="BC559" s="77"/>
      <c r="BD559" s="77"/>
      <c r="BE559" s="77"/>
    </row>
    <row r="560" spans="1:57" x14ac:dyDescent="0.25">
      <c r="A560" s="25">
        <v>3240516984</v>
      </c>
      <c r="B560">
        <v>2710595</v>
      </c>
      <c r="C560" t="s">
        <v>721</v>
      </c>
      <c r="D560" t="s">
        <v>722</v>
      </c>
      <c r="E560" t="s">
        <v>723</v>
      </c>
      <c r="F560">
        <v>202400140645100</v>
      </c>
      <c r="G560" t="s">
        <v>342</v>
      </c>
      <c r="H560" t="s">
        <v>724</v>
      </c>
      <c r="I560">
        <v>3063</v>
      </c>
      <c r="J560" t="s">
        <v>417</v>
      </c>
      <c r="K560" t="s">
        <v>342</v>
      </c>
      <c r="L560" t="s">
        <v>345</v>
      </c>
      <c r="M560">
        <v>3063</v>
      </c>
      <c r="N560">
        <v>7108</v>
      </c>
      <c r="O560" t="s">
        <v>16928</v>
      </c>
      <c r="P560" t="s">
        <v>346</v>
      </c>
      <c r="Q560">
        <v>630093754</v>
      </c>
      <c r="R560">
        <v>1102617</v>
      </c>
      <c r="S560" t="s">
        <v>391</v>
      </c>
      <c r="T560" t="s">
        <v>342</v>
      </c>
      <c r="U560" t="s">
        <v>342</v>
      </c>
      <c r="V560" t="s">
        <v>348</v>
      </c>
      <c r="W560">
        <v>1</v>
      </c>
      <c r="X560" t="s">
        <v>342</v>
      </c>
      <c r="Y560">
        <v>630093754</v>
      </c>
      <c r="Z560">
        <v>45322</v>
      </c>
      <c r="AA560">
        <v>302.39999999999998</v>
      </c>
      <c r="AB560" s="58">
        <v>1</v>
      </c>
      <c r="AC560">
        <v>0</v>
      </c>
      <c r="AD560">
        <v>302.39999999999998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619.91999999999996</v>
      </c>
      <c r="AN560">
        <v>1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Y560" t="str">
        <f t="shared" si="80"/>
        <v>xxxx</v>
      </c>
      <c r="BA560" s="77"/>
      <c r="BB560" s="77">
        <v>1</v>
      </c>
      <c r="BC560" s="77"/>
      <c r="BD560" s="77"/>
      <c r="BE560" s="77"/>
    </row>
    <row r="561" spans="1:57" x14ac:dyDescent="0.25">
      <c r="A561" s="25">
        <v>3240516986</v>
      </c>
      <c r="B561">
        <v>2710595</v>
      </c>
      <c r="C561" t="s">
        <v>721</v>
      </c>
      <c r="D561" t="s">
        <v>722</v>
      </c>
      <c r="E561" t="s">
        <v>723</v>
      </c>
      <c r="F561">
        <v>202400140645102</v>
      </c>
      <c r="G561" t="s">
        <v>342</v>
      </c>
      <c r="H561" t="s">
        <v>724</v>
      </c>
      <c r="I561">
        <v>3063</v>
      </c>
      <c r="J561" t="s">
        <v>417</v>
      </c>
      <c r="K561" t="s">
        <v>342</v>
      </c>
      <c r="L561" t="s">
        <v>345</v>
      </c>
      <c r="M561">
        <v>3063</v>
      </c>
      <c r="N561">
        <v>7108</v>
      </c>
      <c r="O561" t="s">
        <v>16928</v>
      </c>
      <c r="P561" t="s">
        <v>346</v>
      </c>
      <c r="Q561">
        <v>630093754</v>
      </c>
      <c r="R561">
        <v>1102617</v>
      </c>
      <c r="S561" t="s">
        <v>391</v>
      </c>
      <c r="T561" t="s">
        <v>342</v>
      </c>
      <c r="U561" t="s">
        <v>342</v>
      </c>
      <c r="V561" t="s">
        <v>348</v>
      </c>
      <c r="W561">
        <v>1</v>
      </c>
      <c r="X561" t="s">
        <v>342</v>
      </c>
      <c r="Y561">
        <v>630093754</v>
      </c>
      <c r="Z561">
        <v>45322</v>
      </c>
      <c r="AA561">
        <v>302.39999999999998</v>
      </c>
      <c r="AB561" s="58">
        <v>1</v>
      </c>
      <c r="AC561">
        <v>0</v>
      </c>
      <c r="AD561">
        <v>302.39999999999998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619.91999999999996</v>
      </c>
      <c r="AN561">
        <v>1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Y561" t="str">
        <f t="shared" si="80"/>
        <v>xxxx</v>
      </c>
      <c r="BA561" s="77"/>
      <c r="BB561" s="77">
        <v>1</v>
      </c>
      <c r="BC561" s="77"/>
      <c r="BD561" s="77"/>
      <c r="BE561" s="77"/>
    </row>
    <row r="562" spans="1:57" x14ac:dyDescent="0.25">
      <c r="A562" s="25">
        <v>3240517630</v>
      </c>
      <c r="B562">
        <v>2710999</v>
      </c>
      <c r="C562" t="s">
        <v>725</v>
      </c>
      <c r="D562" t="s">
        <v>726</v>
      </c>
      <c r="E562" t="s">
        <v>727</v>
      </c>
      <c r="F562">
        <v>51231012401</v>
      </c>
      <c r="G562" t="s">
        <v>342</v>
      </c>
      <c r="H562" t="s">
        <v>728</v>
      </c>
      <c r="I562">
        <v>2122</v>
      </c>
      <c r="J562" t="s">
        <v>667</v>
      </c>
      <c r="K562" t="s">
        <v>342</v>
      </c>
      <c r="L562" t="s">
        <v>345</v>
      </c>
      <c r="M562">
        <v>2122</v>
      </c>
      <c r="N562">
        <v>7112</v>
      </c>
      <c r="O562" t="s">
        <v>16928</v>
      </c>
      <c r="P562" t="s">
        <v>346</v>
      </c>
      <c r="Q562">
        <v>420400956</v>
      </c>
      <c r="R562">
        <v>1115160</v>
      </c>
      <c r="S562" t="s">
        <v>400</v>
      </c>
      <c r="T562" t="s">
        <v>342</v>
      </c>
      <c r="U562" t="s">
        <v>342</v>
      </c>
      <c r="V562" t="s">
        <v>348</v>
      </c>
      <c r="W562">
        <v>1</v>
      </c>
      <c r="X562" t="s">
        <v>342</v>
      </c>
      <c r="Y562">
        <v>420400956</v>
      </c>
      <c r="Z562">
        <v>45322</v>
      </c>
      <c r="AA562">
        <v>1851.74</v>
      </c>
      <c r="AB562" s="58">
        <v>19</v>
      </c>
      <c r="AC562">
        <v>1851.74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35836.639999999999</v>
      </c>
      <c r="AN562">
        <v>19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Y562" t="str">
        <f t="shared" si="80"/>
        <v>xxxx</v>
      </c>
      <c r="BA562" s="77"/>
      <c r="BB562" s="77">
        <v>4</v>
      </c>
      <c r="BC562" s="77"/>
      <c r="BD562" s="77"/>
      <c r="BE562" s="77"/>
    </row>
    <row r="563" spans="1:57" x14ac:dyDescent="0.25">
      <c r="A563" s="25">
        <v>3240517634</v>
      </c>
      <c r="B563">
        <v>2710999</v>
      </c>
      <c r="C563" t="s">
        <v>725</v>
      </c>
      <c r="D563" t="s">
        <v>726</v>
      </c>
      <c r="E563" t="s">
        <v>727</v>
      </c>
      <c r="F563">
        <v>51231012401</v>
      </c>
      <c r="G563" t="s">
        <v>342</v>
      </c>
      <c r="H563" t="s">
        <v>728</v>
      </c>
      <c r="I563">
        <v>2122</v>
      </c>
      <c r="J563" t="s">
        <v>667</v>
      </c>
      <c r="K563" t="s">
        <v>342</v>
      </c>
      <c r="L563" t="s">
        <v>345</v>
      </c>
      <c r="M563">
        <v>2122</v>
      </c>
      <c r="N563">
        <v>7112</v>
      </c>
      <c r="O563" t="s">
        <v>16928</v>
      </c>
      <c r="P563" t="s">
        <v>346</v>
      </c>
      <c r="Q563">
        <v>420400956</v>
      </c>
      <c r="R563">
        <v>1115160</v>
      </c>
      <c r="S563" t="s">
        <v>400</v>
      </c>
      <c r="T563" t="s">
        <v>342</v>
      </c>
      <c r="U563" t="s">
        <v>342</v>
      </c>
      <c r="V563" t="s">
        <v>348</v>
      </c>
      <c r="W563">
        <v>1</v>
      </c>
      <c r="X563" t="s">
        <v>342</v>
      </c>
      <c r="Y563">
        <v>420400956</v>
      </c>
      <c r="Z563">
        <v>45322</v>
      </c>
      <c r="AA563">
        <v>291.35000000000002</v>
      </c>
      <c r="AB563" s="58">
        <v>4</v>
      </c>
      <c r="AC563">
        <v>291.35000000000002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5960.96</v>
      </c>
      <c r="AN563">
        <v>4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Y563" t="str">
        <f t="shared" si="80"/>
        <v>xxxx</v>
      </c>
      <c r="BA563" s="77"/>
      <c r="BB563" s="77">
        <v>1</v>
      </c>
      <c r="BC563" s="77"/>
      <c r="BD563" s="77"/>
      <c r="BE563" s="77"/>
    </row>
    <row r="564" spans="1:57" x14ac:dyDescent="0.25">
      <c r="A564" s="25">
        <v>3240517635</v>
      </c>
      <c r="B564">
        <v>2710999</v>
      </c>
      <c r="C564" t="s">
        <v>725</v>
      </c>
      <c r="D564" t="s">
        <v>726</v>
      </c>
      <c r="E564" t="s">
        <v>727</v>
      </c>
      <c r="F564">
        <v>51231012401</v>
      </c>
      <c r="G564" t="s">
        <v>342</v>
      </c>
      <c r="H564" t="s">
        <v>728</v>
      </c>
      <c r="I564">
        <v>2122</v>
      </c>
      <c r="J564" t="s">
        <v>667</v>
      </c>
      <c r="K564" t="s">
        <v>342</v>
      </c>
      <c r="L564" t="s">
        <v>345</v>
      </c>
      <c r="M564">
        <v>2122</v>
      </c>
      <c r="N564">
        <v>7112</v>
      </c>
      <c r="O564" t="s">
        <v>16928</v>
      </c>
      <c r="P564" t="s">
        <v>346</v>
      </c>
      <c r="Q564">
        <v>420400956</v>
      </c>
      <c r="R564">
        <v>1115160</v>
      </c>
      <c r="S564" t="s">
        <v>400</v>
      </c>
      <c r="T564" t="s">
        <v>342</v>
      </c>
      <c r="U564" t="s">
        <v>342</v>
      </c>
      <c r="V564" t="s">
        <v>348</v>
      </c>
      <c r="W564">
        <v>1</v>
      </c>
      <c r="X564" t="s">
        <v>342</v>
      </c>
      <c r="Y564">
        <v>420400956</v>
      </c>
      <c r="Z564">
        <v>45322</v>
      </c>
      <c r="AA564">
        <v>3292.8</v>
      </c>
      <c r="AB564" s="58">
        <v>13</v>
      </c>
      <c r="AC564">
        <v>3292.8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60598.32</v>
      </c>
      <c r="AN564">
        <v>13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Y564" t="str">
        <f t="shared" si="80"/>
        <v>xxxx</v>
      </c>
      <c r="BA564" s="77"/>
      <c r="BB564" s="77">
        <v>7</v>
      </c>
      <c r="BC564" s="77"/>
      <c r="BD564" s="77"/>
      <c r="BE564" s="77"/>
    </row>
    <row r="565" spans="1:57" x14ac:dyDescent="0.25">
      <c r="A565" s="25">
        <v>3240517735</v>
      </c>
      <c r="B565">
        <v>2711114</v>
      </c>
      <c r="C565" t="s">
        <v>17239</v>
      </c>
      <c r="D565" t="s">
        <v>17240</v>
      </c>
      <c r="E565" t="s">
        <v>17241</v>
      </c>
      <c r="F565" t="s">
        <v>17242</v>
      </c>
      <c r="G565" t="s">
        <v>342</v>
      </c>
      <c r="H565" t="s">
        <v>17243</v>
      </c>
      <c r="I565">
        <v>2034</v>
      </c>
      <c r="J565" t="s">
        <v>772</v>
      </c>
      <c r="K565" t="s">
        <v>342</v>
      </c>
      <c r="L565" t="s">
        <v>345</v>
      </c>
      <c r="M565">
        <v>2034</v>
      </c>
      <c r="N565">
        <v>7330</v>
      </c>
      <c r="O565" t="s">
        <v>16928</v>
      </c>
      <c r="P565" t="s">
        <v>892</v>
      </c>
      <c r="Q565">
        <v>340275995</v>
      </c>
      <c r="R565">
        <v>1301188</v>
      </c>
      <c r="S565" t="s">
        <v>795</v>
      </c>
      <c r="T565" t="s">
        <v>342</v>
      </c>
      <c r="U565" t="s">
        <v>348</v>
      </c>
      <c r="V565" t="s">
        <v>348</v>
      </c>
      <c r="W565">
        <v>1</v>
      </c>
      <c r="X565" t="s">
        <v>17244</v>
      </c>
      <c r="Y565">
        <v>340275995</v>
      </c>
      <c r="Z565">
        <v>45322</v>
      </c>
      <c r="AA565">
        <v>4250</v>
      </c>
      <c r="AB565" s="58">
        <v>0</v>
      </c>
      <c r="AC565">
        <v>0</v>
      </c>
      <c r="AD565">
        <v>0</v>
      </c>
      <c r="AE565">
        <v>0</v>
      </c>
      <c r="AF565">
        <v>0</v>
      </c>
      <c r="AG565">
        <v>4250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2550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Y565" t="str">
        <f t="shared" si="80"/>
        <v>xxxx</v>
      </c>
      <c r="BA565" s="77"/>
      <c r="BB565" s="77">
        <v>0</v>
      </c>
      <c r="BC565" s="77"/>
      <c r="BD565" s="77"/>
      <c r="BE565" s="77"/>
    </row>
    <row r="566" spans="1:57" x14ac:dyDescent="0.25">
      <c r="A566" s="25">
        <v>3240517744</v>
      </c>
      <c r="B566">
        <v>2711114</v>
      </c>
      <c r="C566" t="s">
        <v>17239</v>
      </c>
      <c r="D566" t="s">
        <v>17240</v>
      </c>
      <c r="E566" t="s">
        <v>17241</v>
      </c>
      <c r="F566" t="s">
        <v>17242</v>
      </c>
      <c r="G566" t="s">
        <v>342</v>
      </c>
      <c r="H566" t="s">
        <v>17243</v>
      </c>
      <c r="I566">
        <v>2032</v>
      </c>
      <c r="J566" t="s">
        <v>632</v>
      </c>
      <c r="K566" t="s">
        <v>342</v>
      </c>
      <c r="L566" t="s">
        <v>345</v>
      </c>
      <c r="M566">
        <v>2032</v>
      </c>
      <c r="N566">
        <v>7330</v>
      </c>
      <c r="O566" t="s">
        <v>16928</v>
      </c>
      <c r="P566" t="s">
        <v>892</v>
      </c>
      <c r="Q566" t="s">
        <v>342</v>
      </c>
      <c r="R566" t="s">
        <v>342</v>
      </c>
      <c r="S566" t="s">
        <v>342</v>
      </c>
      <c r="T566" t="s">
        <v>342</v>
      </c>
      <c r="U566" t="s">
        <v>348</v>
      </c>
      <c r="V566" t="s">
        <v>348</v>
      </c>
      <c r="W566">
        <v>1</v>
      </c>
      <c r="X566" t="s">
        <v>17244</v>
      </c>
      <c r="Y566">
        <v>320207595</v>
      </c>
      <c r="Z566">
        <v>45322</v>
      </c>
      <c r="AA566">
        <v>20</v>
      </c>
      <c r="AB566" s="58">
        <v>0</v>
      </c>
      <c r="AC566">
        <v>0</v>
      </c>
      <c r="AD566">
        <v>0</v>
      </c>
      <c r="AE566">
        <v>0</v>
      </c>
      <c r="AF566">
        <v>0</v>
      </c>
      <c r="AG566">
        <v>20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12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Y566" t="str">
        <f t="shared" si="80"/>
        <v>xxxx</v>
      </c>
      <c r="BA566" s="77"/>
      <c r="BB566" s="77">
        <v>0</v>
      </c>
      <c r="BC566" s="77"/>
      <c r="BD566" s="77"/>
      <c r="BE566" s="77"/>
    </row>
    <row r="567" spans="1:57" x14ac:dyDescent="0.25">
      <c r="A567" s="25">
        <v>3240517476</v>
      </c>
      <c r="B567">
        <v>2711707</v>
      </c>
      <c r="C567" t="s">
        <v>17008</v>
      </c>
      <c r="D567" t="s">
        <v>17009</v>
      </c>
      <c r="E567" t="s">
        <v>17010</v>
      </c>
      <c r="F567" t="s">
        <v>342</v>
      </c>
      <c r="G567" t="s">
        <v>342</v>
      </c>
      <c r="H567">
        <v>4214</v>
      </c>
      <c r="I567">
        <v>2032</v>
      </c>
      <c r="J567" t="s">
        <v>632</v>
      </c>
      <c r="K567" t="s">
        <v>342</v>
      </c>
      <c r="L567" t="s">
        <v>345</v>
      </c>
      <c r="M567">
        <v>2032</v>
      </c>
      <c r="N567">
        <v>7112</v>
      </c>
      <c r="O567" t="s">
        <v>16928</v>
      </c>
      <c r="P567" t="s">
        <v>892</v>
      </c>
      <c r="Q567" t="s">
        <v>342</v>
      </c>
      <c r="R567" t="s">
        <v>342</v>
      </c>
      <c r="S567" t="s">
        <v>342</v>
      </c>
      <c r="T567" t="s">
        <v>342</v>
      </c>
      <c r="U567" t="s">
        <v>342</v>
      </c>
      <c r="V567" t="s">
        <v>348</v>
      </c>
      <c r="W567">
        <v>1</v>
      </c>
      <c r="X567" t="s">
        <v>757</v>
      </c>
      <c r="Y567">
        <v>320207596</v>
      </c>
      <c r="Z567">
        <v>45322</v>
      </c>
      <c r="AA567">
        <v>19460</v>
      </c>
      <c r="AB567" s="58">
        <v>32</v>
      </c>
      <c r="AC567">
        <v>19460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6400</v>
      </c>
      <c r="AN567">
        <v>0</v>
      </c>
      <c r="AO567">
        <v>0</v>
      </c>
      <c r="AP567">
        <v>0</v>
      </c>
      <c r="AQ567">
        <v>32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Y567" t="str">
        <f t="shared" si="80"/>
        <v>xxxx</v>
      </c>
      <c r="BA567" s="77"/>
      <c r="BB567" s="77">
        <v>38</v>
      </c>
      <c r="BC567" s="77"/>
      <c r="BD567" s="77"/>
      <c r="BE567" s="77"/>
    </row>
    <row r="568" spans="1:57" x14ac:dyDescent="0.25">
      <c r="A568" s="25">
        <v>3240517387</v>
      </c>
      <c r="B568">
        <v>2711707</v>
      </c>
      <c r="C568" t="s">
        <v>17008</v>
      </c>
      <c r="D568" t="s">
        <v>17009</v>
      </c>
      <c r="E568" t="s">
        <v>17010</v>
      </c>
      <c r="F568" t="s">
        <v>342</v>
      </c>
      <c r="G568" t="s">
        <v>342</v>
      </c>
      <c r="H568">
        <v>4214</v>
      </c>
      <c r="I568">
        <v>2033</v>
      </c>
      <c r="J568" t="s">
        <v>603</v>
      </c>
      <c r="K568" t="s">
        <v>342</v>
      </c>
      <c r="L568" t="s">
        <v>345</v>
      </c>
      <c r="M568">
        <v>2033</v>
      </c>
      <c r="N568">
        <v>7112</v>
      </c>
      <c r="O568" t="s">
        <v>16928</v>
      </c>
      <c r="P568" t="s">
        <v>892</v>
      </c>
      <c r="Q568" t="s">
        <v>342</v>
      </c>
      <c r="R568" t="s">
        <v>342</v>
      </c>
      <c r="S568" t="s">
        <v>342</v>
      </c>
      <c r="T568" t="s">
        <v>342</v>
      </c>
      <c r="U568" t="s">
        <v>342</v>
      </c>
      <c r="V568" t="s">
        <v>348</v>
      </c>
      <c r="W568">
        <v>1</v>
      </c>
      <c r="X568" t="s">
        <v>757</v>
      </c>
      <c r="Y568">
        <v>330163625</v>
      </c>
      <c r="Z568">
        <v>45322</v>
      </c>
      <c r="AA568">
        <v>20216.5</v>
      </c>
      <c r="AB568" s="58">
        <v>24</v>
      </c>
      <c r="AC568">
        <v>20216.5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6400</v>
      </c>
      <c r="AN568">
        <v>0</v>
      </c>
      <c r="AO568">
        <v>0</v>
      </c>
      <c r="AP568">
        <v>0</v>
      </c>
      <c r="AQ568">
        <v>24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Y568" t="str">
        <f t="shared" si="80"/>
        <v>xxxx</v>
      </c>
      <c r="BA568" s="77"/>
      <c r="BB568" s="77">
        <v>39</v>
      </c>
      <c r="BC568" s="77"/>
      <c r="BD568" s="77"/>
      <c r="BE568" s="77"/>
    </row>
    <row r="569" spans="1:57" x14ac:dyDescent="0.25">
      <c r="A569" s="25">
        <v>3240517384</v>
      </c>
      <c r="B569">
        <v>2711707</v>
      </c>
      <c r="C569" t="s">
        <v>17008</v>
      </c>
      <c r="D569" t="s">
        <v>17009</v>
      </c>
      <c r="E569" t="s">
        <v>17010</v>
      </c>
      <c r="F569" t="s">
        <v>342</v>
      </c>
      <c r="G569" t="s">
        <v>342</v>
      </c>
      <c r="H569">
        <v>4214</v>
      </c>
      <c r="I569">
        <v>2034</v>
      </c>
      <c r="J569" t="s">
        <v>772</v>
      </c>
      <c r="K569" t="s">
        <v>342</v>
      </c>
      <c r="L569" t="s">
        <v>345</v>
      </c>
      <c r="M569">
        <v>2034</v>
      </c>
      <c r="N569">
        <v>7112</v>
      </c>
      <c r="O569" t="s">
        <v>16928</v>
      </c>
      <c r="P569" t="s">
        <v>892</v>
      </c>
      <c r="Q569">
        <v>340275997</v>
      </c>
      <c r="R569">
        <v>1104384</v>
      </c>
      <c r="S569" t="s">
        <v>626</v>
      </c>
      <c r="T569" t="s">
        <v>342</v>
      </c>
      <c r="U569" t="s">
        <v>348</v>
      </c>
      <c r="V569" t="s">
        <v>348</v>
      </c>
      <c r="W569">
        <v>1</v>
      </c>
      <c r="X569" t="s">
        <v>757</v>
      </c>
      <c r="Y569">
        <v>340275997</v>
      </c>
      <c r="Z569">
        <v>45322</v>
      </c>
      <c r="AA569">
        <v>19622.5</v>
      </c>
      <c r="AB569" s="58">
        <v>30</v>
      </c>
      <c r="AC569">
        <v>19622.5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4600</v>
      </c>
      <c r="AN569">
        <v>0</v>
      </c>
      <c r="AO569">
        <v>0</v>
      </c>
      <c r="AP569">
        <v>0</v>
      </c>
      <c r="AQ569">
        <v>30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Y569" t="str">
        <f t="shared" si="80"/>
        <v>xxxx</v>
      </c>
      <c r="BA569" s="77"/>
      <c r="BB569" s="77">
        <v>38</v>
      </c>
      <c r="BC569" s="77"/>
      <c r="BD569" s="77"/>
      <c r="BE569" s="77"/>
    </row>
    <row r="570" spans="1:57" x14ac:dyDescent="0.25">
      <c r="A570" s="25">
        <v>3240518158</v>
      </c>
      <c r="B570">
        <v>2712486</v>
      </c>
      <c r="C570" t="s">
        <v>734</v>
      </c>
      <c r="D570" t="s">
        <v>735</v>
      </c>
      <c r="E570" t="s">
        <v>736</v>
      </c>
      <c r="F570">
        <v>4752927945</v>
      </c>
      <c r="G570" t="s">
        <v>342</v>
      </c>
      <c r="H570" t="s">
        <v>737</v>
      </c>
      <c r="I570">
        <v>2122</v>
      </c>
      <c r="J570" t="s">
        <v>667</v>
      </c>
      <c r="K570" t="s">
        <v>342</v>
      </c>
      <c r="L570" t="s">
        <v>345</v>
      </c>
      <c r="M570">
        <v>2122</v>
      </c>
      <c r="N570">
        <v>7112</v>
      </c>
      <c r="O570" t="s">
        <v>16928</v>
      </c>
      <c r="P570" t="s">
        <v>346</v>
      </c>
      <c r="Q570">
        <v>420400955</v>
      </c>
      <c r="R570">
        <v>1102617</v>
      </c>
      <c r="S570" t="s">
        <v>391</v>
      </c>
      <c r="T570" t="s">
        <v>342</v>
      </c>
      <c r="U570" t="s">
        <v>342</v>
      </c>
      <c r="V570" t="s">
        <v>348</v>
      </c>
      <c r="W570">
        <v>1</v>
      </c>
      <c r="X570" t="s">
        <v>342</v>
      </c>
      <c r="Y570">
        <v>420400955</v>
      </c>
      <c r="Z570">
        <v>45322</v>
      </c>
      <c r="AA570">
        <v>499.8</v>
      </c>
      <c r="AB570" s="58">
        <v>2</v>
      </c>
      <c r="AC570">
        <v>499.8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1653.48</v>
      </c>
      <c r="AN570">
        <v>2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Y570" t="str">
        <f t="shared" ref="AY570:AY578" si="81">IFERROR(VLOOKUP(B570,BAZA_KL,2,0),"xxxx")</f>
        <v>xxxx</v>
      </c>
      <c r="BA570" s="77"/>
      <c r="BB570" s="77">
        <v>1</v>
      </c>
      <c r="BC570" s="77"/>
      <c r="BD570" s="77"/>
      <c r="BE570" s="77"/>
    </row>
    <row r="571" spans="1:57" x14ac:dyDescent="0.25">
      <c r="A571" s="25">
        <v>3240518156</v>
      </c>
      <c r="B571">
        <v>2712486</v>
      </c>
      <c r="C571" t="s">
        <v>734</v>
      </c>
      <c r="D571" t="s">
        <v>735</v>
      </c>
      <c r="E571" t="s">
        <v>736</v>
      </c>
      <c r="F571">
        <v>4752927945</v>
      </c>
      <c r="G571" t="s">
        <v>342</v>
      </c>
      <c r="H571" t="s">
        <v>737</v>
      </c>
      <c r="I571">
        <v>2122</v>
      </c>
      <c r="J571" t="s">
        <v>667</v>
      </c>
      <c r="K571" t="s">
        <v>342</v>
      </c>
      <c r="L571" t="s">
        <v>345</v>
      </c>
      <c r="M571">
        <v>2122</v>
      </c>
      <c r="N571">
        <v>7112</v>
      </c>
      <c r="O571" t="s">
        <v>16928</v>
      </c>
      <c r="P571" t="s">
        <v>346</v>
      </c>
      <c r="Q571">
        <v>420400955</v>
      </c>
      <c r="R571">
        <v>1102617</v>
      </c>
      <c r="S571" t="s">
        <v>391</v>
      </c>
      <c r="T571" t="s">
        <v>342</v>
      </c>
      <c r="U571" t="s">
        <v>342</v>
      </c>
      <c r="V571" t="s">
        <v>348</v>
      </c>
      <c r="W571">
        <v>1</v>
      </c>
      <c r="X571" t="s">
        <v>342</v>
      </c>
      <c r="Y571">
        <v>420400955</v>
      </c>
      <c r="Z571">
        <v>45322</v>
      </c>
      <c r="AA571">
        <v>350.48</v>
      </c>
      <c r="AB571" s="58">
        <v>2</v>
      </c>
      <c r="AC571">
        <v>350.48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1609.5</v>
      </c>
      <c r="AN571">
        <v>2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Y571" t="str">
        <f t="shared" si="81"/>
        <v>xxxx</v>
      </c>
      <c r="BA571" s="77"/>
      <c r="BB571" s="77">
        <v>1</v>
      </c>
      <c r="BC571" s="77"/>
      <c r="BD571" s="77"/>
      <c r="BE571" s="77"/>
    </row>
    <row r="572" spans="1:57" x14ac:dyDescent="0.25">
      <c r="A572" s="25">
        <v>3240518113</v>
      </c>
      <c r="B572">
        <v>2712656</v>
      </c>
      <c r="C572" t="s">
        <v>919</v>
      </c>
      <c r="D572" t="s">
        <v>739</v>
      </c>
      <c r="E572" t="s">
        <v>920</v>
      </c>
      <c r="F572">
        <v>4752925694</v>
      </c>
      <c r="G572" t="s">
        <v>342</v>
      </c>
      <c r="H572">
        <v>75307</v>
      </c>
      <c r="I572">
        <v>2122</v>
      </c>
      <c r="J572" t="s">
        <v>667</v>
      </c>
      <c r="K572" t="s">
        <v>342</v>
      </c>
      <c r="L572" t="s">
        <v>345</v>
      </c>
      <c r="M572">
        <v>2122</v>
      </c>
      <c r="N572">
        <v>7112</v>
      </c>
      <c r="O572" t="s">
        <v>16928</v>
      </c>
      <c r="P572" t="s">
        <v>346</v>
      </c>
      <c r="Q572">
        <v>420400955</v>
      </c>
      <c r="R572">
        <v>1102617</v>
      </c>
      <c r="S572" t="s">
        <v>391</v>
      </c>
      <c r="T572" t="s">
        <v>342</v>
      </c>
      <c r="U572" t="s">
        <v>342</v>
      </c>
      <c r="V572" t="s">
        <v>348</v>
      </c>
      <c r="W572">
        <v>1</v>
      </c>
      <c r="X572" t="s">
        <v>342</v>
      </c>
      <c r="Y572">
        <v>420400955</v>
      </c>
      <c r="Z572">
        <v>45322</v>
      </c>
      <c r="AA572">
        <v>1000.8</v>
      </c>
      <c r="AB572" s="58">
        <v>5</v>
      </c>
      <c r="AC572">
        <v>1000.8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3903.12</v>
      </c>
      <c r="AN572">
        <v>5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Y572" t="str">
        <f t="shared" si="81"/>
        <v>xxxx</v>
      </c>
      <c r="BA572" s="77"/>
      <c r="BB572" s="77">
        <v>2</v>
      </c>
      <c r="BC572" s="77"/>
      <c r="BD572" s="77"/>
      <c r="BE572" s="77"/>
    </row>
    <row r="573" spans="1:57" x14ac:dyDescent="0.25">
      <c r="A573" s="25">
        <v>3240518120</v>
      </c>
      <c r="B573">
        <v>2712656</v>
      </c>
      <c r="C573" t="s">
        <v>919</v>
      </c>
      <c r="D573" t="s">
        <v>739</v>
      </c>
      <c r="E573" t="s">
        <v>920</v>
      </c>
      <c r="F573">
        <v>4752925694</v>
      </c>
      <c r="G573" t="s">
        <v>342</v>
      </c>
      <c r="H573">
        <v>75307</v>
      </c>
      <c r="I573">
        <v>2122</v>
      </c>
      <c r="J573" t="s">
        <v>667</v>
      </c>
      <c r="K573" t="s">
        <v>342</v>
      </c>
      <c r="L573" t="s">
        <v>345</v>
      </c>
      <c r="M573">
        <v>2122</v>
      </c>
      <c r="N573">
        <v>7112</v>
      </c>
      <c r="O573" t="s">
        <v>16928</v>
      </c>
      <c r="P573" t="s">
        <v>346</v>
      </c>
      <c r="Q573">
        <v>420400955</v>
      </c>
      <c r="R573">
        <v>1102617</v>
      </c>
      <c r="S573" t="s">
        <v>391</v>
      </c>
      <c r="T573" t="s">
        <v>342</v>
      </c>
      <c r="U573" t="s">
        <v>342</v>
      </c>
      <c r="V573" t="s">
        <v>348</v>
      </c>
      <c r="W573">
        <v>1</v>
      </c>
      <c r="X573" t="s">
        <v>342</v>
      </c>
      <c r="Y573">
        <v>420400955</v>
      </c>
      <c r="Z573">
        <v>45322</v>
      </c>
      <c r="AA573">
        <v>1544.88</v>
      </c>
      <c r="AB573" s="58">
        <v>6</v>
      </c>
      <c r="AC573">
        <v>1544.88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6523.98</v>
      </c>
      <c r="AN573">
        <v>6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Y573" t="str">
        <f t="shared" si="81"/>
        <v>xxxx</v>
      </c>
      <c r="BA573" s="77"/>
      <c r="BB573" s="77">
        <v>3</v>
      </c>
      <c r="BC573" s="77"/>
      <c r="BD573" s="77"/>
      <c r="BE573" s="77"/>
    </row>
    <row r="574" spans="1:57" x14ac:dyDescent="0.25">
      <c r="A574" s="25">
        <v>3240516956</v>
      </c>
      <c r="B574">
        <v>2713010</v>
      </c>
      <c r="C574" t="s">
        <v>975</v>
      </c>
      <c r="D574" t="s">
        <v>976</v>
      </c>
      <c r="E574" t="s">
        <v>977</v>
      </c>
      <c r="F574" t="s">
        <v>17245</v>
      </c>
      <c r="G574" t="s">
        <v>342</v>
      </c>
      <c r="H574" t="s">
        <v>978</v>
      </c>
      <c r="I574">
        <v>1505</v>
      </c>
      <c r="J574" t="s">
        <v>625</v>
      </c>
      <c r="K574" t="s">
        <v>342</v>
      </c>
      <c r="L574" t="s">
        <v>345</v>
      </c>
      <c r="M574">
        <v>1505</v>
      </c>
      <c r="N574">
        <v>7108</v>
      </c>
      <c r="O574" t="s">
        <v>16928</v>
      </c>
      <c r="P574" t="s">
        <v>346</v>
      </c>
      <c r="Q574">
        <v>160176020</v>
      </c>
      <c r="R574">
        <v>1103452</v>
      </c>
      <c r="S574" t="s">
        <v>583</v>
      </c>
      <c r="T574" t="s">
        <v>342</v>
      </c>
      <c r="U574" t="s">
        <v>342</v>
      </c>
      <c r="V574" t="s">
        <v>348</v>
      </c>
      <c r="W574">
        <v>1</v>
      </c>
      <c r="X574" t="s">
        <v>342</v>
      </c>
      <c r="Y574">
        <v>160176020</v>
      </c>
      <c r="Z574">
        <v>45322</v>
      </c>
      <c r="AA574">
        <v>498.32</v>
      </c>
      <c r="AB574" s="58">
        <v>1</v>
      </c>
      <c r="AC574">
        <v>0</v>
      </c>
      <c r="AD574">
        <v>498.32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3065</v>
      </c>
      <c r="AN574">
        <v>0</v>
      </c>
      <c r="AO574">
        <v>0</v>
      </c>
      <c r="AP574">
        <v>0</v>
      </c>
      <c r="AQ574">
        <v>1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Y574" t="str">
        <f t="shared" si="81"/>
        <v>xxxx</v>
      </c>
      <c r="BA574" s="77"/>
      <c r="BB574" s="77">
        <v>2</v>
      </c>
      <c r="BC574" s="77"/>
      <c r="BD574" s="77"/>
      <c r="BE574" s="77"/>
    </row>
    <row r="575" spans="1:57" x14ac:dyDescent="0.25">
      <c r="A575" s="25">
        <v>3240516169</v>
      </c>
      <c r="B575">
        <v>2713214</v>
      </c>
      <c r="C575" t="s">
        <v>981</v>
      </c>
      <c r="D575" t="s">
        <v>982</v>
      </c>
      <c r="E575" t="s">
        <v>983</v>
      </c>
      <c r="F575" t="s">
        <v>342</v>
      </c>
      <c r="G575" t="s">
        <v>342</v>
      </c>
      <c r="H575">
        <v>3106</v>
      </c>
      <c r="I575">
        <v>3063</v>
      </c>
      <c r="J575" t="s">
        <v>417</v>
      </c>
      <c r="K575" t="s">
        <v>342</v>
      </c>
      <c r="L575" t="s">
        <v>345</v>
      </c>
      <c r="M575">
        <v>3063</v>
      </c>
      <c r="N575">
        <v>7112</v>
      </c>
      <c r="O575" t="s">
        <v>16928</v>
      </c>
      <c r="P575" t="s">
        <v>346</v>
      </c>
      <c r="Q575" t="s">
        <v>342</v>
      </c>
      <c r="R575" t="s">
        <v>342</v>
      </c>
      <c r="S575" t="s">
        <v>342</v>
      </c>
      <c r="T575" t="s">
        <v>342</v>
      </c>
      <c r="U575" t="s">
        <v>342</v>
      </c>
      <c r="V575" t="s">
        <v>348</v>
      </c>
      <c r="W575">
        <v>1</v>
      </c>
      <c r="X575" t="s">
        <v>342</v>
      </c>
      <c r="Y575">
        <v>630093757</v>
      </c>
      <c r="Z575">
        <v>45322</v>
      </c>
      <c r="AA575">
        <v>1300</v>
      </c>
      <c r="AB575" s="58">
        <v>2</v>
      </c>
      <c r="AC575">
        <v>1300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5200</v>
      </c>
      <c r="AN575">
        <v>2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65</v>
      </c>
      <c r="AU575">
        <v>0</v>
      </c>
      <c r="AV575">
        <v>0</v>
      </c>
      <c r="AW575">
        <v>0</v>
      </c>
      <c r="AY575" t="str">
        <f t="shared" si="81"/>
        <v>xxxx</v>
      </c>
      <c r="BA575" s="77"/>
      <c r="BB575" s="77">
        <v>3</v>
      </c>
      <c r="BC575" s="77"/>
      <c r="BD575" s="77"/>
      <c r="BE575" s="77"/>
    </row>
    <row r="576" spans="1:57" x14ac:dyDescent="0.25">
      <c r="A576" s="25">
        <v>3240516783</v>
      </c>
      <c r="B576">
        <v>2713523</v>
      </c>
      <c r="C576" t="s">
        <v>1242</v>
      </c>
      <c r="D576" t="s">
        <v>1116</v>
      </c>
      <c r="E576" t="s">
        <v>1243</v>
      </c>
      <c r="F576" t="s">
        <v>342</v>
      </c>
      <c r="G576" t="s">
        <v>342</v>
      </c>
      <c r="H576">
        <v>310229</v>
      </c>
      <c r="I576">
        <v>2032</v>
      </c>
      <c r="J576" t="s">
        <v>632</v>
      </c>
      <c r="K576" t="s">
        <v>342</v>
      </c>
      <c r="L576" t="s">
        <v>345</v>
      </c>
      <c r="M576">
        <v>2032</v>
      </c>
      <c r="N576">
        <v>7113</v>
      </c>
      <c r="O576" t="s">
        <v>16928</v>
      </c>
      <c r="P576" t="s">
        <v>396</v>
      </c>
      <c r="Q576">
        <v>320207594</v>
      </c>
      <c r="R576">
        <v>1110494</v>
      </c>
      <c r="S576" t="s">
        <v>1117</v>
      </c>
      <c r="T576" t="s">
        <v>342</v>
      </c>
      <c r="U576" t="s">
        <v>348</v>
      </c>
      <c r="V576" t="s">
        <v>348</v>
      </c>
      <c r="W576">
        <v>1</v>
      </c>
      <c r="X576" t="s">
        <v>342</v>
      </c>
      <c r="Y576">
        <v>320207594</v>
      </c>
      <c r="Z576">
        <v>45322</v>
      </c>
      <c r="AA576">
        <v>20020</v>
      </c>
      <c r="AB576" s="58">
        <v>27</v>
      </c>
      <c r="AC576">
        <v>0</v>
      </c>
      <c r="AD576">
        <v>0</v>
      </c>
      <c r="AE576">
        <v>0</v>
      </c>
      <c r="AF576">
        <v>0</v>
      </c>
      <c r="AG576">
        <v>20020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43000</v>
      </c>
      <c r="AN576">
        <v>0</v>
      </c>
      <c r="AO576">
        <v>0</v>
      </c>
      <c r="AP576">
        <v>0</v>
      </c>
      <c r="AQ576">
        <v>27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Y576" t="str">
        <f t="shared" si="81"/>
        <v>xxxx</v>
      </c>
      <c r="BA576" s="77"/>
      <c r="BB576" s="77">
        <v>0</v>
      </c>
      <c r="BC576" s="77"/>
      <c r="BD576" s="77"/>
      <c r="BE576" s="77"/>
    </row>
    <row r="577" spans="1:57" x14ac:dyDescent="0.25">
      <c r="A577" s="25">
        <v>3240518204</v>
      </c>
      <c r="B577">
        <v>2713784</v>
      </c>
      <c r="C577" t="s">
        <v>17246</v>
      </c>
      <c r="D577" t="s">
        <v>17247</v>
      </c>
      <c r="E577" t="s">
        <v>17248</v>
      </c>
      <c r="F577" t="s">
        <v>17249</v>
      </c>
      <c r="G577" t="s">
        <v>342</v>
      </c>
      <c r="H577" t="s">
        <v>1237</v>
      </c>
      <c r="I577" t="s">
        <v>1238</v>
      </c>
      <c r="J577" t="s">
        <v>1239</v>
      </c>
      <c r="K577" t="s">
        <v>342</v>
      </c>
      <c r="L577" t="s">
        <v>345</v>
      </c>
      <c r="M577">
        <v>3067</v>
      </c>
      <c r="N577" t="s">
        <v>342</v>
      </c>
      <c r="O577" t="s">
        <v>16928</v>
      </c>
      <c r="P577" t="s">
        <v>346</v>
      </c>
      <c r="Q577">
        <v>670006076</v>
      </c>
      <c r="R577">
        <v>1119832</v>
      </c>
      <c r="S577" t="s">
        <v>1240</v>
      </c>
      <c r="T577" t="s">
        <v>342</v>
      </c>
      <c r="U577" t="s">
        <v>342</v>
      </c>
      <c r="V577" t="s">
        <v>348</v>
      </c>
      <c r="W577">
        <v>1</v>
      </c>
      <c r="X577" t="s">
        <v>342</v>
      </c>
      <c r="Y577">
        <v>670006076</v>
      </c>
      <c r="Z577">
        <v>45322</v>
      </c>
      <c r="AA577">
        <v>38.700000000000003</v>
      </c>
      <c r="AB577" s="58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38.700000000000003</v>
      </c>
      <c r="AK577">
        <v>0</v>
      </c>
      <c r="AL577">
        <v>0</v>
      </c>
      <c r="AM577">
        <v>6273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Y577" t="str">
        <f t="shared" si="81"/>
        <v>xxxx</v>
      </c>
      <c r="BA577" s="77"/>
      <c r="BB577" s="77">
        <v>0</v>
      </c>
      <c r="BC577" s="77"/>
      <c r="BD577" s="77"/>
      <c r="BE577" s="77"/>
    </row>
    <row r="578" spans="1:57" x14ac:dyDescent="0.25">
      <c r="A578" s="25">
        <v>3240516804</v>
      </c>
      <c r="B578">
        <v>2714467</v>
      </c>
      <c r="C578" t="s">
        <v>942</v>
      </c>
      <c r="D578" t="s">
        <v>943</v>
      </c>
      <c r="E578" t="s">
        <v>944</v>
      </c>
      <c r="F578" t="s">
        <v>342</v>
      </c>
      <c r="G578" t="s">
        <v>342</v>
      </c>
      <c r="H578">
        <v>79026</v>
      </c>
      <c r="I578">
        <v>3063</v>
      </c>
      <c r="J578" t="s">
        <v>417</v>
      </c>
      <c r="K578" t="s">
        <v>342</v>
      </c>
      <c r="L578" t="s">
        <v>345</v>
      </c>
      <c r="M578">
        <v>3063</v>
      </c>
      <c r="N578">
        <v>7108</v>
      </c>
      <c r="O578" t="s">
        <v>16928</v>
      </c>
      <c r="P578" t="s">
        <v>892</v>
      </c>
      <c r="Q578" t="s">
        <v>342</v>
      </c>
      <c r="R578" t="s">
        <v>342</v>
      </c>
      <c r="S578" t="s">
        <v>342</v>
      </c>
      <c r="T578" t="s">
        <v>342</v>
      </c>
      <c r="U578" t="s">
        <v>342</v>
      </c>
      <c r="V578" t="s">
        <v>348</v>
      </c>
      <c r="W578">
        <v>1</v>
      </c>
      <c r="X578" t="s">
        <v>945</v>
      </c>
      <c r="Y578">
        <v>630093758</v>
      </c>
      <c r="Z578">
        <v>45322</v>
      </c>
      <c r="AA578">
        <v>19008</v>
      </c>
      <c r="AB578" s="58">
        <v>33</v>
      </c>
      <c r="AC578">
        <v>0</v>
      </c>
      <c r="AD578">
        <v>19008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121080.96000000001</v>
      </c>
      <c r="AN578">
        <v>0</v>
      </c>
      <c r="AO578">
        <v>0</v>
      </c>
      <c r="AP578">
        <v>0</v>
      </c>
      <c r="AQ578">
        <v>33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Y578" t="str">
        <f t="shared" si="81"/>
        <v>xxxx</v>
      </c>
      <c r="BA578" s="77"/>
      <c r="BB578" s="77">
        <v>48</v>
      </c>
      <c r="BC578" s="77"/>
      <c r="BD578" s="77"/>
      <c r="BE578" s="77"/>
    </row>
    <row r="579" spans="1:57" x14ac:dyDescent="0.25">
      <c r="A579" s="25">
        <v>3240517332</v>
      </c>
      <c r="B579">
        <v>2714919</v>
      </c>
      <c r="C579" t="s">
        <v>17250</v>
      </c>
      <c r="D579" t="s">
        <v>936</v>
      </c>
      <c r="E579" t="s">
        <v>17251</v>
      </c>
      <c r="F579" t="s">
        <v>342</v>
      </c>
      <c r="G579" t="s">
        <v>342</v>
      </c>
      <c r="H579">
        <v>11415</v>
      </c>
      <c r="I579">
        <v>2034</v>
      </c>
      <c r="J579" t="s">
        <v>772</v>
      </c>
      <c r="K579" t="s">
        <v>342</v>
      </c>
      <c r="L579" t="s">
        <v>345</v>
      </c>
      <c r="M579">
        <v>2034</v>
      </c>
      <c r="N579">
        <v>7355</v>
      </c>
      <c r="O579" t="s">
        <v>16928</v>
      </c>
      <c r="P579" t="s">
        <v>346</v>
      </c>
      <c r="Q579">
        <v>340275963</v>
      </c>
      <c r="R579">
        <v>1100646</v>
      </c>
      <c r="S579" t="s">
        <v>347</v>
      </c>
      <c r="T579" t="s">
        <v>342</v>
      </c>
      <c r="U579" t="s">
        <v>348</v>
      </c>
      <c r="V579" t="s">
        <v>348</v>
      </c>
      <c r="W579">
        <v>1</v>
      </c>
      <c r="X579" t="s">
        <v>17252</v>
      </c>
      <c r="Y579">
        <v>340275963</v>
      </c>
      <c r="Z579">
        <v>45322</v>
      </c>
      <c r="AA579">
        <v>3061.37</v>
      </c>
      <c r="AB579" s="58">
        <v>4</v>
      </c>
      <c r="AC579">
        <v>0</v>
      </c>
      <c r="AD579">
        <v>0</v>
      </c>
      <c r="AE579">
        <v>0</v>
      </c>
      <c r="AF579">
        <v>0</v>
      </c>
      <c r="AG579">
        <v>3061.37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12150</v>
      </c>
      <c r="AN579">
        <v>0</v>
      </c>
      <c r="AO579">
        <v>0</v>
      </c>
      <c r="AP579">
        <v>0</v>
      </c>
      <c r="AQ579">
        <v>4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Y579" t="str">
        <f t="shared" ref="AY579:AY594" si="82">IFERROR(VLOOKUP(B579,BAZA_KL,2,0),"xxxx")</f>
        <v>xxxx</v>
      </c>
      <c r="BA579" s="77"/>
      <c r="BB579" s="77">
        <v>0</v>
      </c>
      <c r="BC579" s="77"/>
      <c r="BD579" s="77"/>
      <c r="BE579" s="77"/>
    </row>
    <row r="580" spans="1:57" x14ac:dyDescent="0.25">
      <c r="A580" s="25">
        <v>3240518176</v>
      </c>
      <c r="B580">
        <v>2714936</v>
      </c>
      <c r="C580" t="s">
        <v>17253</v>
      </c>
      <c r="D580" t="s">
        <v>17254</v>
      </c>
      <c r="E580" t="s">
        <v>17255</v>
      </c>
      <c r="F580">
        <v>225564</v>
      </c>
      <c r="G580" t="s">
        <v>342</v>
      </c>
      <c r="H580">
        <v>5700</v>
      </c>
      <c r="I580">
        <v>2033</v>
      </c>
      <c r="J580" t="s">
        <v>603</v>
      </c>
      <c r="K580" t="s">
        <v>342</v>
      </c>
      <c r="L580" t="s">
        <v>345</v>
      </c>
      <c r="M580">
        <v>2033</v>
      </c>
      <c r="N580">
        <v>7113</v>
      </c>
      <c r="O580" t="s">
        <v>16928</v>
      </c>
      <c r="P580" t="s">
        <v>346</v>
      </c>
      <c r="Q580" t="s">
        <v>342</v>
      </c>
      <c r="R580" t="s">
        <v>342</v>
      </c>
      <c r="S580" t="s">
        <v>342</v>
      </c>
      <c r="T580" t="s">
        <v>342</v>
      </c>
      <c r="U580" t="s">
        <v>342</v>
      </c>
      <c r="V580" t="s">
        <v>348</v>
      </c>
      <c r="W580">
        <v>1</v>
      </c>
      <c r="X580" t="s">
        <v>17256</v>
      </c>
      <c r="Y580">
        <v>330163627</v>
      </c>
      <c r="Z580">
        <v>45322</v>
      </c>
      <c r="AA580">
        <v>21101</v>
      </c>
      <c r="AB580" s="58">
        <v>25</v>
      </c>
      <c r="AC580">
        <v>0</v>
      </c>
      <c r="AD580">
        <v>0</v>
      </c>
      <c r="AE580">
        <v>0</v>
      </c>
      <c r="AF580">
        <v>0</v>
      </c>
      <c r="AG580">
        <v>21101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17640</v>
      </c>
      <c r="AN580">
        <v>0</v>
      </c>
      <c r="AO580">
        <v>0</v>
      </c>
      <c r="AP580">
        <v>0</v>
      </c>
      <c r="AQ580">
        <v>25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Y580" t="str">
        <f t="shared" si="82"/>
        <v>xxxx</v>
      </c>
      <c r="BA580" s="77"/>
      <c r="BB580" s="77">
        <v>0</v>
      </c>
      <c r="BC580" s="77"/>
      <c r="BD580" s="77"/>
      <c r="BE580" s="77"/>
    </row>
    <row r="581" spans="1:57" x14ac:dyDescent="0.25">
      <c r="A581" s="25">
        <v>3240517363</v>
      </c>
      <c r="B581">
        <v>2300164</v>
      </c>
      <c r="C581" t="s">
        <v>947</v>
      </c>
      <c r="D581" t="s">
        <v>739</v>
      </c>
      <c r="E581" t="s">
        <v>948</v>
      </c>
      <c r="F581">
        <v>9727</v>
      </c>
      <c r="G581" t="s">
        <v>342</v>
      </c>
      <c r="H581">
        <v>12618</v>
      </c>
      <c r="I581">
        <v>2032</v>
      </c>
      <c r="J581" t="s">
        <v>625</v>
      </c>
      <c r="K581" t="s">
        <v>344</v>
      </c>
      <c r="L581" t="s">
        <v>345</v>
      </c>
      <c r="M581">
        <v>2032</v>
      </c>
      <c r="N581">
        <v>7108</v>
      </c>
      <c r="O581" t="s">
        <v>16928</v>
      </c>
      <c r="P581" t="s">
        <v>346</v>
      </c>
      <c r="Q581">
        <v>320207646</v>
      </c>
      <c r="R581">
        <v>1115346</v>
      </c>
      <c r="S581" t="s">
        <v>582</v>
      </c>
      <c r="T581" t="s">
        <v>342</v>
      </c>
      <c r="U581" t="s">
        <v>342</v>
      </c>
      <c r="V581" t="s">
        <v>348</v>
      </c>
      <c r="W581">
        <v>1</v>
      </c>
      <c r="X581" t="s">
        <v>342</v>
      </c>
      <c r="Y581" t="s">
        <v>17257</v>
      </c>
      <c r="Z581">
        <v>45323</v>
      </c>
      <c r="AA581">
        <v>584.41999999999996</v>
      </c>
      <c r="AB581" s="58">
        <v>2</v>
      </c>
      <c r="AC581">
        <v>0</v>
      </c>
      <c r="AD581">
        <v>584.41999999999996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2767</v>
      </c>
      <c r="AN581">
        <v>0</v>
      </c>
      <c r="AO581">
        <v>0</v>
      </c>
      <c r="AP581">
        <v>0</v>
      </c>
      <c r="AQ581">
        <v>2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Y581" t="str">
        <f t="shared" si="82"/>
        <v>xxxx</v>
      </c>
      <c r="BA581" s="77"/>
      <c r="BB581" s="77">
        <v>2</v>
      </c>
      <c r="BC581" s="77"/>
      <c r="BD581" s="77"/>
      <c r="BE581" s="77"/>
    </row>
    <row r="582" spans="1:57" x14ac:dyDescent="0.25">
      <c r="A582" s="25">
        <v>3240517364</v>
      </c>
      <c r="B582">
        <v>2300164</v>
      </c>
      <c r="C582" t="s">
        <v>947</v>
      </c>
      <c r="D582" t="s">
        <v>739</v>
      </c>
      <c r="E582" t="s">
        <v>948</v>
      </c>
      <c r="F582">
        <v>9727</v>
      </c>
      <c r="G582" t="s">
        <v>342</v>
      </c>
      <c r="H582">
        <v>12618</v>
      </c>
      <c r="I582">
        <v>2121</v>
      </c>
      <c r="J582" t="s">
        <v>358</v>
      </c>
      <c r="K582" t="s">
        <v>342</v>
      </c>
      <c r="L582" t="s">
        <v>345</v>
      </c>
      <c r="M582">
        <v>2121</v>
      </c>
      <c r="N582">
        <v>7108</v>
      </c>
      <c r="O582" t="s">
        <v>16928</v>
      </c>
      <c r="P582" t="s">
        <v>346</v>
      </c>
      <c r="Q582">
        <v>410401044</v>
      </c>
      <c r="R582">
        <v>1114079</v>
      </c>
      <c r="S582" t="s">
        <v>702</v>
      </c>
      <c r="T582" t="s">
        <v>342</v>
      </c>
      <c r="U582" t="s">
        <v>342</v>
      </c>
      <c r="V582" t="s">
        <v>348</v>
      </c>
      <c r="W582">
        <v>1</v>
      </c>
      <c r="X582" t="s">
        <v>342</v>
      </c>
      <c r="Y582" t="s">
        <v>17258</v>
      </c>
      <c r="Z582">
        <v>45323</v>
      </c>
      <c r="AA582">
        <v>302.35000000000002</v>
      </c>
      <c r="AB582" s="58">
        <v>1</v>
      </c>
      <c r="AC582">
        <v>0</v>
      </c>
      <c r="AD582">
        <v>302.35000000000002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750</v>
      </c>
      <c r="AN582">
        <v>1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Y582" t="str">
        <f t="shared" si="82"/>
        <v>xxxx</v>
      </c>
      <c r="BA582" s="77"/>
      <c r="BB582" s="77">
        <v>1</v>
      </c>
      <c r="BC582" s="77"/>
      <c r="BD582" s="77"/>
      <c r="BE582" s="77"/>
    </row>
    <row r="583" spans="1:57" x14ac:dyDescent="0.25">
      <c r="A583" s="25">
        <v>3240517365</v>
      </c>
      <c r="B583">
        <v>2300164</v>
      </c>
      <c r="C583" t="s">
        <v>947</v>
      </c>
      <c r="D583" t="s">
        <v>739</v>
      </c>
      <c r="E583" t="s">
        <v>948</v>
      </c>
      <c r="F583">
        <v>9727</v>
      </c>
      <c r="G583" t="s">
        <v>342</v>
      </c>
      <c r="H583">
        <v>12618</v>
      </c>
      <c r="I583">
        <v>3063</v>
      </c>
      <c r="J583" t="s">
        <v>417</v>
      </c>
      <c r="K583" t="s">
        <v>342</v>
      </c>
      <c r="L583" t="s">
        <v>345</v>
      </c>
      <c r="M583">
        <v>3063</v>
      </c>
      <c r="N583">
        <v>7108</v>
      </c>
      <c r="O583" t="s">
        <v>16928</v>
      </c>
      <c r="P583" t="s">
        <v>346</v>
      </c>
      <c r="Q583">
        <v>630093763</v>
      </c>
      <c r="R583">
        <v>1112709</v>
      </c>
      <c r="S583" t="s">
        <v>766</v>
      </c>
      <c r="T583" t="s">
        <v>342</v>
      </c>
      <c r="U583" t="s">
        <v>342</v>
      </c>
      <c r="V583" t="s">
        <v>348</v>
      </c>
      <c r="W583">
        <v>1</v>
      </c>
      <c r="X583" t="s">
        <v>342</v>
      </c>
      <c r="Y583" t="s">
        <v>17259</v>
      </c>
      <c r="Z583">
        <v>45323</v>
      </c>
      <c r="AA583">
        <v>1152</v>
      </c>
      <c r="AB583" s="58">
        <v>2</v>
      </c>
      <c r="AC583">
        <v>0</v>
      </c>
      <c r="AD583">
        <v>1152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1900.8</v>
      </c>
      <c r="AN583">
        <v>0</v>
      </c>
      <c r="AO583">
        <v>0</v>
      </c>
      <c r="AP583">
        <v>0</v>
      </c>
      <c r="AQ583">
        <v>2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Y583" t="str">
        <f t="shared" si="82"/>
        <v>xxxx</v>
      </c>
      <c r="BA583" s="77"/>
      <c r="BB583" s="77">
        <v>3</v>
      </c>
      <c r="BC583" s="77"/>
      <c r="BD583" s="77"/>
      <c r="BE583" s="77"/>
    </row>
    <row r="584" spans="1:57" x14ac:dyDescent="0.25">
      <c r="A584" s="25">
        <v>3240517718</v>
      </c>
      <c r="B584">
        <v>2300412</v>
      </c>
      <c r="C584" t="s">
        <v>339</v>
      </c>
      <c r="D584" t="s">
        <v>340</v>
      </c>
      <c r="E584" t="s">
        <v>341</v>
      </c>
      <c r="F584">
        <v>20240002983</v>
      </c>
      <c r="G584" t="s">
        <v>342</v>
      </c>
      <c r="H584" t="s">
        <v>343</v>
      </c>
      <c r="I584">
        <v>1504</v>
      </c>
      <c r="J584" t="s">
        <v>368</v>
      </c>
      <c r="K584" t="s">
        <v>342</v>
      </c>
      <c r="L584" t="s">
        <v>345</v>
      </c>
      <c r="M584">
        <v>1504</v>
      </c>
      <c r="N584">
        <v>7108</v>
      </c>
      <c r="O584" t="s">
        <v>16928</v>
      </c>
      <c r="P584" t="s">
        <v>346</v>
      </c>
      <c r="Q584">
        <v>140206301</v>
      </c>
      <c r="R584">
        <v>1101354</v>
      </c>
      <c r="S584" t="s">
        <v>949</v>
      </c>
      <c r="T584" t="s">
        <v>342</v>
      </c>
      <c r="U584" t="s">
        <v>342</v>
      </c>
      <c r="V584" t="s">
        <v>348</v>
      </c>
      <c r="W584">
        <v>1</v>
      </c>
      <c r="X584" t="s">
        <v>342</v>
      </c>
      <c r="Y584" t="s">
        <v>17260</v>
      </c>
      <c r="Z584">
        <v>45322</v>
      </c>
      <c r="AA584">
        <v>860</v>
      </c>
      <c r="AB584" s="58">
        <v>3</v>
      </c>
      <c r="AC584">
        <v>0</v>
      </c>
      <c r="AD584">
        <v>860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1736.4</v>
      </c>
      <c r="AN584">
        <v>3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Y584" t="str">
        <f t="shared" si="82"/>
        <v>Słowacja</v>
      </c>
      <c r="BA584" s="77"/>
      <c r="BB584" s="77">
        <v>3</v>
      </c>
      <c r="BC584" s="77"/>
      <c r="BD584" s="77"/>
      <c r="BE584" s="77"/>
    </row>
    <row r="585" spans="1:57" x14ac:dyDescent="0.25">
      <c r="A585" s="25">
        <v>3240518378</v>
      </c>
      <c r="B585">
        <v>2300922</v>
      </c>
      <c r="C585" t="s">
        <v>763</v>
      </c>
      <c r="D585" t="s">
        <v>764</v>
      </c>
      <c r="E585" t="s">
        <v>765</v>
      </c>
      <c r="F585" t="s">
        <v>342</v>
      </c>
      <c r="G585" t="s">
        <v>342</v>
      </c>
      <c r="H585">
        <v>4290</v>
      </c>
      <c r="I585">
        <v>3063</v>
      </c>
      <c r="J585" t="s">
        <v>417</v>
      </c>
      <c r="K585" t="s">
        <v>342</v>
      </c>
      <c r="L585" t="s">
        <v>345</v>
      </c>
      <c r="M585">
        <v>3063</v>
      </c>
      <c r="N585">
        <v>7112</v>
      </c>
      <c r="O585" t="s">
        <v>16928</v>
      </c>
      <c r="P585" t="s">
        <v>346</v>
      </c>
      <c r="Q585">
        <v>630093764</v>
      </c>
      <c r="R585">
        <v>1112709</v>
      </c>
      <c r="S585" t="s">
        <v>766</v>
      </c>
      <c r="T585" t="s">
        <v>342</v>
      </c>
      <c r="U585" t="s">
        <v>342</v>
      </c>
      <c r="V585" t="s">
        <v>348</v>
      </c>
      <c r="W585">
        <v>1</v>
      </c>
      <c r="X585" t="s">
        <v>342</v>
      </c>
      <c r="Y585">
        <v>630093764</v>
      </c>
      <c r="Z585">
        <v>45323</v>
      </c>
      <c r="AA585">
        <v>13092.72</v>
      </c>
      <c r="AB585" s="58">
        <v>24</v>
      </c>
      <c r="AC585">
        <v>13092.72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42239.6</v>
      </c>
      <c r="AN585">
        <v>0</v>
      </c>
      <c r="AO585">
        <v>0</v>
      </c>
      <c r="AP585">
        <v>0</v>
      </c>
      <c r="AQ585">
        <v>24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Y585" t="str">
        <f t="shared" si="82"/>
        <v>xxxx</v>
      </c>
      <c r="BA585" s="77"/>
      <c r="BB585" s="77">
        <v>26</v>
      </c>
      <c r="BC585" s="77"/>
      <c r="BD585" s="77"/>
      <c r="BE585" s="77"/>
    </row>
    <row r="586" spans="1:57" x14ac:dyDescent="0.25">
      <c r="A586" s="25">
        <v>3240517742</v>
      </c>
      <c r="B586">
        <v>2301483</v>
      </c>
      <c r="C586" t="s">
        <v>405</v>
      </c>
      <c r="D586" t="s">
        <v>389</v>
      </c>
      <c r="E586" t="s">
        <v>406</v>
      </c>
      <c r="F586" t="s">
        <v>17261</v>
      </c>
      <c r="G586" t="s">
        <v>342</v>
      </c>
      <c r="H586">
        <v>2351</v>
      </c>
      <c r="I586">
        <v>3063</v>
      </c>
      <c r="J586" t="s">
        <v>417</v>
      </c>
      <c r="K586" t="s">
        <v>342</v>
      </c>
      <c r="L586" t="s">
        <v>345</v>
      </c>
      <c r="M586">
        <v>3063</v>
      </c>
      <c r="N586">
        <v>7108</v>
      </c>
      <c r="O586" t="s">
        <v>16928</v>
      </c>
      <c r="P586" t="s">
        <v>346</v>
      </c>
      <c r="Q586">
        <v>630093777</v>
      </c>
      <c r="R586">
        <v>1113161</v>
      </c>
      <c r="S586" t="s">
        <v>407</v>
      </c>
      <c r="T586" t="s">
        <v>342</v>
      </c>
      <c r="U586" t="s">
        <v>342</v>
      </c>
      <c r="V586" t="s">
        <v>348</v>
      </c>
      <c r="W586">
        <v>1</v>
      </c>
      <c r="X586" t="s">
        <v>17262</v>
      </c>
      <c r="Y586">
        <v>630093777</v>
      </c>
      <c r="Z586">
        <v>45322</v>
      </c>
      <c r="AA586">
        <v>2419.1999999999998</v>
      </c>
      <c r="AB586" s="58">
        <v>8</v>
      </c>
      <c r="AC586">
        <v>0</v>
      </c>
      <c r="AD586">
        <v>2419.1999999999998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22135.68</v>
      </c>
      <c r="AN586">
        <v>8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Y586" t="str">
        <f t="shared" si="82"/>
        <v>Węgry</v>
      </c>
      <c r="BA586" s="77"/>
      <c r="BB586" s="77">
        <v>7</v>
      </c>
      <c r="BC586" s="77"/>
      <c r="BD586" s="77"/>
      <c r="BE586" s="77"/>
    </row>
    <row r="587" spans="1:57" x14ac:dyDescent="0.25">
      <c r="A587" s="25">
        <v>3240517740</v>
      </c>
      <c r="B587">
        <v>2301483</v>
      </c>
      <c r="C587" t="s">
        <v>405</v>
      </c>
      <c r="D587" t="s">
        <v>389</v>
      </c>
      <c r="E587" t="s">
        <v>406</v>
      </c>
      <c r="F587" t="s">
        <v>17263</v>
      </c>
      <c r="G587" t="s">
        <v>342</v>
      </c>
      <c r="H587">
        <v>2351</v>
      </c>
      <c r="I587">
        <v>1504</v>
      </c>
      <c r="J587" t="s">
        <v>368</v>
      </c>
      <c r="K587" t="s">
        <v>342</v>
      </c>
      <c r="L587" t="s">
        <v>345</v>
      </c>
      <c r="M587">
        <v>1504</v>
      </c>
      <c r="N587">
        <v>7108</v>
      </c>
      <c r="O587" t="s">
        <v>16928</v>
      </c>
      <c r="P587" t="s">
        <v>346</v>
      </c>
      <c r="Q587">
        <v>140206301</v>
      </c>
      <c r="R587">
        <v>1101354</v>
      </c>
      <c r="S587" t="s">
        <v>949</v>
      </c>
      <c r="T587" t="s">
        <v>342</v>
      </c>
      <c r="U587" t="s">
        <v>342</v>
      </c>
      <c r="V587" t="s">
        <v>348</v>
      </c>
      <c r="W587">
        <v>1</v>
      </c>
      <c r="X587" t="s">
        <v>17264</v>
      </c>
      <c r="Y587" t="s">
        <v>17265</v>
      </c>
      <c r="Z587">
        <v>45322</v>
      </c>
      <c r="AA587">
        <v>504</v>
      </c>
      <c r="AB587" s="58">
        <v>2</v>
      </c>
      <c r="AC587">
        <v>0</v>
      </c>
      <c r="AD587">
        <v>504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6199.2</v>
      </c>
      <c r="AN587">
        <v>2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Y587" t="str">
        <f t="shared" si="82"/>
        <v>Węgry</v>
      </c>
      <c r="BA587" s="77"/>
      <c r="BB587" s="77">
        <v>2</v>
      </c>
      <c r="BC587" s="77"/>
      <c r="BD587" s="77"/>
      <c r="BE587" s="77"/>
    </row>
    <row r="588" spans="1:57" x14ac:dyDescent="0.25">
      <c r="A588" s="25">
        <v>3240517736</v>
      </c>
      <c r="B588">
        <v>2301483</v>
      </c>
      <c r="C588" t="s">
        <v>405</v>
      </c>
      <c r="D588" t="s">
        <v>389</v>
      </c>
      <c r="E588" t="s">
        <v>406</v>
      </c>
      <c r="F588" t="s">
        <v>17266</v>
      </c>
      <c r="G588" t="s">
        <v>342</v>
      </c>
      <c r="H588">
        <v>2351</v>
      </c>
      <c r="I588">
        <v>1504</v>
      </c>
      <c r="J588" t="s">
        <v>368</v>
      </c>
      <c r="K588" t="s">
        <v>342</v>
      </c>
      <c r="L588" t="s">
        <v>345</v>
      </c>
      <c r="M588">
        <v>1504</v>
      </c>
      <c r="N588">
        <v>7108</v>
      </c>
      <c r="O588" t="s">
        <v>16928</v>
      </c>
      <c r="P588" t="s">
        <v>346</v>
      </c>
      <c r="Q588">
        <v>140206301</v>
      </c>
      <c r="R588">
        <v>1101354</v>
      </c>
      <c r="S588" t="s">
        <v>949</v>
      </c>
      <c r="T588" t="s">
        <v>342</v>
      </c>
      <c r="U588" t="s">
        <v>342</v>
      </c>
      <c r="V588" t="s">
        <v>348</v>
      </c>
      <c r="W588">
        <v>1</v>
      </c>
      <c r="X588" t="s">
        <v>17264</v>
      </c>
      <c r="Y588" t="s">
        <v>17265</v>
      </c>
      <c r="Z588">
        <v>45322</v>
      </c>
      <c r="AA588">
        <v>235.2</v>
      </c>
      <c r="AB588" s="58">
        <v>1</v>
      </c>
      <c r="AC588">
        <v>0</v>
      </c>
      <c r="AD588">
        <v>235.2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6115.2</v>
      </c>
      <c r="AN588">
        <v>1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Y588" t="str">
        <f t="shared" si="82"/>
        <v>Węgry</v>
      </c>
      <c r="BA588" s="77"/>
      <c r="BB588" s="77">
        <v>1</v>
      </c>
      <c r="BC588" s="77"/>
      <c r="BD588" s="77"/>
      <c r="BE588" s="77"/>
    </row>
    <row r="589" spans="1:57" x14ac:dyDescent="0.25">
      <c r="A589" s="25">
        <v>3240517767</v>
      </c>
      <c r="B589">
        <v>2302514</v>
      </c>
      <c r="C589" t="s">
        <v>17211</v>
      </c>
      <c r="D589" t="s">
        <v>17212</v>
      </c>
      <c r="E589" t="s">
        <v>17213</v>
      </c>
      <c r="F589" t="s">
        <v>342</v>
      </c>
      <c r="G589" t="s">
        <v>342</v>
      </c>
      <c r="H589" t="s">
        <v>17214</v>
      </c>
      <c r="I589">
        <v>2032</v>
      </c>
      <c r="J589" t="s">
        <v>632</v>
      </c>
      <c r="K589" t="s">
        <v>342</v>
      </c>
      <c r="L589" t="s">
        <v>345</v>
      </c>
      <c r="M589">
        <v>2032</v>
      </c>
      <c r="N589">
        <v>7111</v>
      </c>
      <c r="O589" t="s">
        <v>16928</v>
      </c>
      <c r="P589" t="s">
        <v>346</v>
      </c>
      <c r="Q589">
        <v>320207649</v>
      </c>
      <c r="R589">
        <v>1105102</v>
      </c>
      <c r="S589" t="s">
        <v>349</v>
      </c>
      <c r="T589" t="s">
        <v>342</v>
      </c>
      <c r="U589" t="s">
        <v>348</v>
      </c>
      <c r="V589" t="s">
        <v>348</v>
      </c>
      <c r="W589">
        <v>1</v>
      </c>
      <c r="X589" t="s">
        <v>17215</v>
      </c>
      <c r="Y589">
        <v>320207649</v>
      </c>
      <c r="Z589">
        <v>45323</v>
      </c>
      <c r="AA589">
        <v>20056.13</v>
      </c>
      <c r="AB589" s="58">
        <v>33</v>
      </c>
      <c r="AC589">
        <v>0</v>
      </c>
      <c r="AD589">
        <v>0</v>
      </c>
      <c r="AE589">
        <v>0</v>
      </c>
      <c r="AF589">
        <v>0</v>
      </c>
      <c r="AG589">
        <v>20056.13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69000</v>
      </c>
      <c r="AN589">
        <v>0</v>
      </c>
      <c r="AO589">
        <v>0</v>
      </c>
      <c r="AP589">
        <v>0</v>
      </c>
      <c r="AQ589">
        <v>33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Y589" t="str">
        <f t="shared" si="82"/>
        <v>xxxx</v>
      </c>
      <c r="BA589" s="77"/>
      <c r="BB589" s="77">
        <v>0</v>
      </c>
      <c r="BC589" s="77"/>
      <c r="BD589" s="77"/>
      <c r="BE589" s="77"/>
    </row>
    <row r="590" spans="1:57" x14ac:dyDescent="0.25">
      <c r="A590" s="25">
        <v>3240517322</v>
      </c>
      <c r="B590">
        <v>2700955</v>
      </c>
      <c r="C590" t="s">
        <v>599</v>
      </c>
      <c r="D590" t="s">
        <v>600</v>
      </c>
      <c r="E590" t="s">
        <v>601</v>
      </c>
      <c r="F590">
        <v>4035459687</v>
      </c>
      <c r="G590" t="s">
        <v>342</v>
      </c>
      <c r="H590">
        <v>4600</v>
      </c>
      <c r="I590">
        <v>2122</v>
      </c>
      <c r="J590" t="s">
        <v>667</v>
      </c>
      <c r="K590" t="s">
        <v>342</v>
      </c>
      <c r="L590" t="s">
        <v>345</v>
      </c>
      <c r="M590">
        <v>2122</v>
      </c>
      <c r="N590">
        <v>7112</v>
      </c>
      <c r="O590" t="s">
        <v>16928</v>
      </c>
      <c r="P590" t="s">
        <v>346</v>
      </c>
      <c r="Q590">
        <v>420401053</v>
      </c>
      <c r="R590">
        <v>1115160</v>
      </c>
      <c r="S590" t="s">
        <v>400</v>
      </c>
      <c r="T590" t="s">
        <v>342</v>
      </c>
      <c r="U590" t="s">
        <v>342</v>
      </c>
      <c r="V590" t="s">
        <v>348</v>
      </c>
      <c r="W590">
        <v>1</v>
      </c>
      <c r="X590" t="s">
        <v>757</v>
      </c>
      <c r="Y590">
        <v>420401053</v>
      </c>
      <c r="Z590">
        <v>45323</v>
      </c>
      <c r="AA590">
        <v>4404.3999999999996</v>
      </c>
      <c r="AB590" s="58">
        <v>19</v>
      </c>
      <c r="AC590">
        <v>4404.3999999999996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99127.6</v>
      </c>
      <c r="AN590">
        <v>19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Y590" t="str">
        <f t="shared" si="82"/>
        <v>xxxx</v>
      </c>
      <c r="BA590" s="77"/>
      <c r="BB590" s="77">
        <v>9</v>
      </c>
      <c r="BC590" s="77"/>
      <c r="BD590" s="77"/>
      <c r="BE590" s="77"/>
    </row>
    <row r="591" spans="1:57" x14ac:dyDescent="0.25">
      <c r="A591" s="25">
        <v>3240516719</v>
      </c>
      <c r="B591">
        <v>2700955</v>
      </c>
      <c r="C591" t="s">
        <v>599</v>
      </c>
      <c r="D591" t="s">
        <v>600</v>
      </c>
      <c r="E591" t="s">
        <v>601</v>
      </c>
      <c r="F591">
        <v>4035635415</v>
      </c>
      <c r="G591" t="s">
        <v>342</v>
      </c>
      <c r="H591">
        <v>4600</v>
      </c>
      <c r="I591">
        <v>2033</v>
      </c>
      <c r="J591" t="s">
        <v>603</v>
      </c>
      <c r="K591" t="s">
        <v>342</v>
      </c>
      <c r="L591" t="s">
        <v>345</v>
      </c>
      <c r="M591">
        <v>2033</v>
      </c>
      <c r="N591">
        <v>7108</v>
      </c>
      <c r="O591" t="s">
        <v>16928</v>
      </c>
      <c r="P591" t="s">
        <v>346</v>
      </c>
      <c r="Q591" t="s">
        <v>342</v>
      </c>
      <c r="R591" t="s">
        <v>342</v>
      </c>
      <c r="S591" t="s">
        <v>342</v>
      </c>
      <c r="T591" t="s">
        <v>342</v>
      </c>
      <c r="U591" t="s">
        <v>342</v>
      </c>
      <c r="V591" t="s">
        <v>348</v>
      </c>
      <c r="W591">
        <v>1</v>
      </c>
      <c r="X591" t="s">
        <v>641</v>
      </c>
      <c r="Y591">
        <v>330163653</v>
      </c>
      <c r="Z591">
        <v>45323</v>
      </c>
      <c r="AA591">
        <v>1373.76</v>
      </c>
      <c r="AB591" s="58">
        <v>5</v>
      </c>
      <c r="AC591">
        <v>0</v>
      </c>
      <c r="AD591">
        <v>1373.76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42232.32</v>
      </c>
      <c r="AN591">
        <v>5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Y591" t="str">
        <f t="shared" si="82"/>
        <v>xxxx</v>
      </c>
      <c r="BA591" s="77"/>
      <c r="BB591" s="77">
        <v>4</v>
      </c>
      <c r="BC591" s="77"/>
      <c r="BD591" s="77"/>
      <c r="BE591" s="77"/>
    </row>
    <row r="592" spans="1:57" x14ac:dyDescent="0.25">
      <c r="A592" s="25">
        <v>3240517328</v>
      </c>
      <c r="B592">
        <v>2701096</v>
      </c>
      <c r="C592" t="s">
        <v>612</v>
      </c>
      <c r="D592" t="s">
        <v>613</v>
      </c>
      <c r="E592" t="s">
        <v>614</v>
      </c>
      <c r="F592">
        <v>4035459684</v>
      </c>
      <c r="G592" t="s">
        <v>342</v>
      </c>
      <c r="H592">
        <v>8220</v>
      </c>
      <c r="I592">
        <v>2122</v>
      </c>
      <c r="J592" t="s">
        <v>667</v>
      </c>
      <c r="K592" t="s">
        <v>342</v>
      </c>
      <c r="L592" t="s">
        <v>345</v>
      </c>
      <c r="M592">
        <v>2122</v>
      </c>
      <c r="N592">
        <v>7112</v>
      </c>
      <c r="O592" t="s">
        <v>16928</v>
      </c>
      <c r="P592" t="s">
        <v>346</v>
      </c>
      <c r="Q592">
        <v>420401053</v>
      </c>
      <c r="R592">
        <v>1115160</v>
      </c>
      <c r="S592" t="s">
        <v>400</v>
      </c>
      <c r="T592" t="s">
        <v>342</v>
      </c>
      <c r="U592" t="s">
        <v>342</v>
      </c>
      <c r="V592" t="s">
        <v>348</v>
      </c>
      <c r="W592">
        <v>1</v>
      </c>
      <c r="X592" t="s">
        <v>757</v>
      </c>
      <c r="Y592">
        <v>420401053</v>
      </c>
      <c r="Z592">
        <v>45323</v>
      </c>
      <c r="AA592">
        <v>3155.6</v>
      </c>
      <c r="AB592" s="58">
        <v>13</v>
      </c>
      <c r="AC592">
        <v>3155.6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71192.399999999994</v>
      </c>
      <c r="AN592">
        <v>13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Y592" t="str">
        <f t="shared" si="82"/>
        <v>xxxx</v>
      </c>
      <c r="BA592" s="77"/>
      <c r="BB592" s="77">
        <v>7</v>
      </c>
      <c r="BC592" s="77"/>
      <c r="BD592" s="77"/>
      <c r="BE592" s="77"/>
    </row>
    <row r="593" spans="1:57" x14ac:dyDescent="0.25">
      <c r="A593" s="25">
        <v>3240517439</v>
      </c>
      <c r="B593">
        <v>2701157</v>
      </c>
      <c r="C593" t="s">
        <v>619</v>
      </c>
      <c r="D593" t="s">
        <v>620</v>
      </c>
      <c r="E593" t="s">
        <v>621</v>
      </c>
      <c r="F593">
        <v>3134267</v>
      </c>
      <c r="G593" t="s">
        <v>342</v>
      </c>
      <c r="H593" t="s">
        <v>622</v>
      </c>
      <c r="I593">
        <v>1503</v>
      </c>
      <c r="J593" t="s">
        <v>418</v>
      </c>
      <c r="K593" t="s">
        <v>342</v>
      </c>
      <c r="L593" t="s">
        <v>345</v>
      </c>
      <c r="M593">
        <v>1503</v>
      </c>
      <c r="N593">
        <v>7108</v>
      </c>
      <c r="O593" t="s">
        <v>16928</v>
      </c>
      <c r="P593" t="s">
        <v>346</v>
      </c>
      <c r="Q593">
        <v>524013117</v>
      </c>
      <c r="R593">
        <v>1111534</v>
      </c>
      <c r="S593" t="s">
        <v>419</v>
      </c>
      <c r="T593" t="s">
        <v>342</v>
      </c>
      <c r="U593" t="s">
        <v>342</v>
      </c>
      <c r="V593" t="s">
        <v>348</v>
      </c>
      <c r="W593">
        <v>1</v>
      </c>
      <c r="X593" t="s">
        <v>342</v>
      </c>
      <c r="Y593">
        <v>524013117</v>
      </c>
      <c r="Z593">
        <v>45323</v>
      </c>
      <c r="AA593">
        <v>392</v>
      </c>
      <c r="AB593" s="58">
        <v>2</v>
      </c>
      <c r="AC593">
        <v>0</v>
      </c>
      <c r="AD593">
        <v>392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1520.64</v>
      </c>
      <c r="AN593">
        <v>2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Y593" t="str">
        <f t="shared" si="82"/>
        <v>xxxx</v>
      </c>
      <c r="BA593" s="77"/>
      <c r="BB593" s="77">
        <v>1</v>
      </c>
      <c r="BC593" s="77"/>
      <c r="BD593" s="77"/>
      <c r="BE593" s="77"/>
    </row>
    <row r="594" spans="1:57" x14ac:dyDescent="0.25">
      <c r="A594" s="25">
        <v>3240517805</v>
      </c>
      <c r="B594">
        <v>2701181</v>
      </c>
      <c r="C594" t="s">
        <v>797</v>
      </c>
      <c r="D594" t="s">
        <v>798</v>
      </c>
      <c r="E594" t="s">
        <v>799</v>
      </c>
      <c r="F594" t="s">
        <v>17267</v>
      </c>
      <c r="G594" t="s">
        <v>342</v>
      </c>
      <c r="H594" t="s">
        <v>342</v>
      </c>
      <c r="I594">
        <v>1505</v>
      </c>
      <c r="J594" t="s">
        <v>625</v>
      </c>
      <c r="K594" t="s">
        <v>342</v>
      </c>
      <c r="L594" t="s">
        <v>345</v>
      </c>
      <c r="M594">
        <v>1505</v>
      </c>
      <c r="N594">
        <v>7108</v>
      </c>
      <c r="O594" t="s">
        <v>16928</v>
      </c>
      <c r="P594" t="s">
        <v>346</v>
      </c>
      <c r="Q594">
        <v>160176020</v>
      </c>
      <c r="R594">
        <v>1103452</v>
      </c>
      <c r="S594" t="s">
        <v>583</v>
      </c>
      <c r="T594" t="s">
        <v>342</v>
      </c>
      <c r="U594" t="s">
        <v>342</v>
      </c>
      <c r="V594" t="s">
        <v>348</v>
      </c>
      <c r="W594">
        <v>1</v>
      </c>
      <c r="X594" t="s">
        <v>800</v>
      </c>
      <c r="Y594">
        <v>160176020</v>
      </c>
      <c r="Z594">
        <v>45323</v>
      </c>
      <c r="AA594">
        <v>2590.7399999999998</v>
      </c>
      <c r="AB594" s="58">
        <v>6</v>
      </c>
      <c r="AC594">
        <v>0</v>
      </c>
      <c r="AD594">
        <v>2590.7399999999998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6102.46</v>
      </c>
      <c r="AN594">
        <v>6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Y594" t="str">
        <f t="shared" si="82"/>
        <v>xxxx</v>
      </c>
      <c r="BA594" s="77"/>
      <c r="BB594" s="77">
        <v>7</v>
      </c>
      <c r="BC594" s="77"/>
      <c r="BD594" s="77"/>
      <c r="BE594" s="77"/>
    </row>
    <row r="595" spans="1:57" x14ac:dyDescent="0.25">
      <c r="A595" s="25">
        <v>3240517779</v>
      </c>
      <c r="B595">
        <v>2701465</v>
      </c>
      <c r="C595" t="s">
        <v>633</v>
      </c>
      <c r="D595" t="s">
        <v>634</v>
      </c>
      <c r="E595" t="s">
        <v>635</v>
      </c>
      <c r="F595" t="s">
        <v>17268</v>
      </c>
      <c r="G595" t="s">
        <v>342</v>
      </c>
      <c r="H595" t="s">
        <v>342</v>
      </c>
      <c r="I595">
        <v>3063</v>
      </c>
      <c r="J595" t="s">
        <v>417</v>
      </c>
      <c r="K595" t="s">
        <v>342</v>
      </c>
      <c r="L595" t="s">
        <v>345</v>
      </c>
      <c r="M595">
        <v>3063</v>
      </c>
      <c r="N595">
        <v>7108</v>
      </c>
      <c r="O595" t="s">
        <v>16928</v>
      </c>
      <c r="P595" t="s">
        <v>346</v>
      </c>
      <c r="Q595">
        <v>630093763</v>
      </c>
      <c r="R595">
        <v>1112709</v>
      </c>
      <c r="S595" t="s">
        <v>766</v>
      </c>
      <c r="T595" t="s">
        <v>342</v>
      </c>
      <c r="U595" t="s">
        <v>342</v>
      </c>
      <c r="V595" t="s">
        <v>348</v>
      </c>
      <c r="W595">
        <v>1</v>
      </c>
      <c r="X595" t="s">
        <v>342</v>
      </c>
      <c r="Y595" t="s">
        <v>17269</v>
      </c>
      <c r="Z595">
        <v>45323</v>
      </c>
      <c r="AA595">
        <v>1152</v>
      </c>
      <c r="AB595" s="58">
        <v>2</v>
      </c>
      <c r="AC595">
        <v>0</v>
      </c>
      <c r="AD595">
        <v>1152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1693.44</v>
      </c>
      <c r="AN595">
        <v>0</v>
      </c>
      <c r="AO595">
        <v>0</v>
      </c>
      <c r="AP595">
        <v>0</v>
      </c>
      <c r="AQ595">
        <v>2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Y595" t="str">
        <f t="shared" ref="AY595:AY612" si="83">IFERROR(VLOOKUP(B595,BAZA_KL,2,0),"xxxx")</f>
        <v>xxxx</v>
      </c>
      <c r="BA595" s="77"/>
      <c r="BB595" s="77">
        <v>3</v>
      </c>
      <c r="BC595" s="77"/>
      <c r="BD595" s="77"/>
      <c r="BE595" s="77"/>
    </row>
    <row r="596" spans="1:57" x14ac:dyDescent="0.25">
      <c r="A596" s="25">
        <v>3240517778</v>
      </c>
      <c r="B596">
        <v>2701465</v>
      </c>
      <c r="C596" t="s">
        <v>633</v>
      </c>
      <c r="D596" t="s">
        <v>634</v>
      </c>
      <c r="E596" t="s">
        <v>635</v>
      </c>
      <c r="F596" t="s">
        <v>17268</v>
      </c>
      <c r="G596" t="s">
        <v>342</v>
      </c>
      <c r="H596" t="s">
        <v>342</v>
      </c>
      <c r="I596">
        <v>2121</v>
      </c>
      <c r="J596" t="s">
        <v>358</v>
      </c>
      <c r="K596" t="s">
        <v>342</v>
      </c>
      <c r="L596" t="s">
        <v>345</v>
      </c>
      <c r="M596">
        <v>2121</v>
      </c>
      <c r="N596">
        <v>7108</v>
      </c>
      <c r="O596" t="s">
        <v>16928</v>
      </c>
      <c r="P596" t="s">
        <v>346</v>
      </c>
      <c r="Q596">
        <v>410401044</v>
      </c>
      <c r="R596">
        <v>1114079</v>
      </c>
      <c r="S596" t="s">
        <v>702</v>
      </c>
      <c r="T596" t="s">
        <v>342</v>
      </c>
      <c r="U596" t="s">
        <v>342</v>
      </c>
      <c r="V596" t="s">
        <v>348</v>
      </c>
      <c r="W596">
        <v>1</v>
      </c>
      <c r="X596" t="s">
        <v>342</v>
      </c>
      <c r="Y596" t="s">
        <v>17270</v>
      </c>
      <c r="Z596">
        <v>45323</v>
      </c>
      <c r="AA596">
        <v>360</v>
      </c>
      <c r="AB596" s="58">
        <v>1</v>
      </c>
      <c r="AC596">
        <v>0</v>
      </c>
      <c r="AD596">
        <v>360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2257.1999999999998</v>
      </c>
      <c r="AN596">
        <v>1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Y596" t="str">
        <f t="shared" si="83"/>
        <v>xxxx</v>
      </c>
      <c r="BA596" s="77"/>
      <c r="BB596" s="77">
        <v>1</v>
      </c>
      <c r="BC596" s="77"/>
      <c r="BD596" s="77"/>
      <c r="BE596" s="77"/>
    </row>
    <row r="597" spans="1:57" x14ac:dyDescent="0.25">
      <c r="A597" s="25">
        <v>3240517777</v>
      </c>
      <c r="B597">
        <v>2701465</v>
      </c>
      <c r="C597" t="s">
        <v>633</v>
      </c>
      <c r="D597" t="s">
        <v>634</v>
      </c>
      <c r="E597" t="s">
        <v>635</v>
      </c>
      <c r="F597" t="s">
        <v>17268</v>
      </c>
      <c r="G597" t="s">
        <v>342</v>
      </c>
      <c r="H597" t="s">
        <v>342</v>
      </c>
      <c r="I597">
        <v>2032</v>
      </c>
      <c r="J597" t="s">
        <v>625</v>
      </c>
      <c r="K597" t="s">
        <v>344</v>
      </c>
      <c r="L597" t="s">
        <v>345</v>
      </c>
      <c r="M597">
        <v>2032</v>
      </c>
      <c r="N597">
        <v>7108</v>
      </c>
      <c r="O597" t="s">
        <v>16928</v>
      </c>
      <c r="P597" t="s">
        <v>346</v>
      </c>
      <c r="Q597">
        <v>320207646</v>
      </c>
      <c r="R597">
        <v>1115346</v>
      </c>
      <c r="S597" t="s">
        <v>582</v>
      </c>
      <c r="T597" t="s">
        <v>342</v>
      </c>
      <c r="U597" t="s">
        <v>342</v>
      </c>
      <c r="V597" t="s">
        <v>348</v>
      </c>
      <c r="W597">
        <v>1</v>
      </c>
      <c r="X597" t="s">
        <v>342</v>
      </c>
      <c r="Y597" t="s">
        <v>17271</v>
      </c>
      <c r="Z597">
        <v>45323</v>
      </c>
      <c r="AA597">
        <v>192</v>
      </c>
      <c r="AB597" s="58">
        <v>1</v>
      </c>
      <c r="AC597">
        <v>0</v>
      </c>
      <c r="AD597">
        <v>192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638.4</v>
      </c>
      <c r="AN597">
        <v>0</v>
      </c>
      <c r="AO597">
        <v>0</v>
      </c>
      <c r="AP597">
        <v>0</v>
      </c>
      <c r="AQ597">
        <v>1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Y597" t="str">
        <f t="shared" si="83"/>
        <v>xxxx</v>
      </c>
      <c r="BA597" s="77"/>
      <c r="BB597" s="77">
        <v>1</v>
      </c>
      <c r="BC597" s="77"/>
      <c r="BD597" s="77"/>
      <c r="BE597" s="77"/>
    </row>
    <row r="598" spans="1:57" x14ac:dyDescent="0.25">
      <c r="A598" s="25">
        <v>3240517100</v>
      </c>
      <c r="B598">
        <v>2701494</v>
      </c>
      <c r="C598" t="s">
        <v>637</v>
      </c>
      <c r="D598" t="s">
        <v>638</v>
      </c>
      <c r="E598" t="s">
        <v>639</v>
      </c>
      <c r="F598">
        <v>4752794795</v>
      </c>
      <c r="G598" t="s">
        <v>342</v>
      </c>
      <c r="H598" t="s">
        <v>640</v>
      </c>
      <c r="I598">
        <v>2032</v>
      </c>
      <c r="J598" t="s">
        <v>625</v>
      </c>
      <c r="K598" t="s">
        <v>344</v>
      </c>
      <c r="L598" t="s">
        <v>345</v>
      </c>
      <c r="M598">
        <v>2032</v>
      </c>
      <c r="N598">
        <v>7108</v>
      </c>
      <c r="O598" t="s">
        <v>16928</v>
      </c>
      <c r="P598" t="s">
        <v>346</v>
      </c>
      <c r="Q598">
        <v>320207646</v>
      </c>
      <c r="R598">
        <v>1115346</v>
      </c>
      <c r="S598" t="s">
        <v>582</v>
      </c>
      <c r="T598" t="s">
        <v>342</v>
      </c>
      <c r="U598" t="s">
        <v>342</v>
      </c>
      <c r="V598" t="s">
        <v>348</v>
      </c>
      <c r="W598">
        <v>1</v>
      </c>
      <c r="X598" t="s">
        <v>342</v>
      </c>
      <c r="Y598" t="s">
        <v>17272</v>
      </c>
      <c r="Z598">
        <v>45323</v>
      </c>
      <c r="AA598">
        <v>1681.38</v>
      </c>
      <c r="AB598" s="58">
        <v>5</v>
      </c>
      <c r="AC598">
        <v>0</v>
      </c>
      <c r="AD598">
        <v>1681.38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8006.4</v>
      </c>
      <c r="AN598">
        <v>5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Y598" t="str">
        <f t="shared" si="83"/>
        <v>xxxx</v>
      </c>
      <c r="BA598" s="77"/>
      <c r="BB598" s="77">
        <v>5</v>
      </c>
      <c r="BC598" s="77"/>
      <c r="BD598" s="77"/>
      <c r="BE598" s="77"/>
    </row>
    <row r="599" spans="1:57" x14ac:dyDescent="0.25">
      <c r="A599" s="25">
        <v>3240517098</v>
      </c>
      <c r="B599">
        <v>2701494</v>
      </c>
      <c r="C599" t="s">
        <v>637</v>
      </c>
      <c r="D599" t="s">
        <v>638</v>
      </c>
      <c r="E599" t="s">
        <v>639</v>
      </c>
      <c r="F599">
        <v>4752794795</v>
      </c>
      <c r="G599" t="s">
        <v>342</v>
      </c>
      <c r="H599" t="s">
        <v>640</v>
      </c>
      <c r="I599">
        <v>1504</v>
      </c>
      <c r="J599" t="s">
        <v>772</v>
      </c>
      <c r="K599" t="s">
        <v>344</v>
      </c>
      <c r="L599" t="s">
        <v>345</v>
      </c>
      <c r="M599">
        <v>1504</v>
      </c>
      <c r="N599">
        <v>7108</v>
      </c>
      <c r="O599" t="s">
        <v>16928</v>
      </c>
      <c r="P599" t="s">
        <v>346</v>
      </c>
      <c r="Q599">
        <v>140206359</v>
      </c>
      <c r="R599">
        <v>1119507</v>
      </c>
      <c r="S599" t="s">
        <v>805</v>
      </c>
      <c r="T599" t="s">
        <v>342</v>
      </c>
      <c r="U599" t="s">
        <v>342</v>
      </c>
      <c r="V599" t="s">
        <v>348</v>
      </c>
      <c r="W599">
        <v>1</v>
      </c>
      <c r="X599" t="s">
        <v>342</v>
      </c>
      <c r="Y599" t="s">
        <v>17273</v>
      </c>
      <c r="Z599">
        <v>45323</v>
      </c>
      <c r="AA599">
        <v>3657.5</v>
      </c>
      <c r="AB599" s="58">
        <v>18</v>
      </c>
      <c r="AC599">
        <v>243.6</v>
      </c>
      <c r="AD599">
        <v>3413.9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15427.46</v>
      </c>
      <c r="AN599">
        <v>8</v>
      </c>
      <c r="AO599">
        <v>0</v>
      </c>
      <c r="AP599">
        <v>0</v>
      </c>
      <c r="AQ599">
        <v>10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Y599" t="str">
        <f t="shared" si="83"/>
        <v>xxxx</v>
      </c>
      <c r="BA599" s="77"/>
      <c r="BB599" s="77">
        <v>10</v>
      </c>
      <c r="BC599" s="77"/>
      <c r="BD599" s="77"/>
      <c r="BE599" s="77"/>
    </row>
    <row r="600" spans="1:57" x14ac:dyDescent="0.25">
      <c r="A600" s="25">
        <v>3240517101</v>
      </c>
      <c r="B600">
        <v>2701494</v>
      </c>
      <c r="C600" t="s">
        <v>637</v>
      </c>
      <c r="D600" t="s">
        <v>638</v>
      </c>
      <c r="E600" t="s">
        <v>639</v>
      </c>
      <c r="F600">
        <v>4752794795</v>
      </c>
      <c r="G600" t="s">
        <v>342</v>
      </c>
      <c r="H600" t="s">
        <v>640</v>
      </c>
      <c r="I600">
        <v>3063</v>
      </c>
      <c r="J600" t="s">
        <v>417</v>
      </c>
      <c r="K600" t="s">
        <v>342</v>
      </c>
      <c r="L600" t="s">
        <v>345</v>
      </c>
      <c r="M600">
        <v>3063</v>
      </c>
      <c r="N600">
        <v>7108</v>
      </c>
      <c r="O600" t="s">
        <v>16928</v>
      </c>
      <c r="P600" t="s">
        <v>346</v>
      </c>
      <c r="Q600">
        <v>630093763</v>
      </c>
      <c r="R600">
        <v>1112709</v>
      </c>
      <c r="S600" t="s">
        <v>766</v>
      </c>
      <c r="T600" t="s">
        <v>342</v>
      </c>
      <c r="U600" t="s">
        <v>342</v>
      </c>
      <c r="V600" t="s">
        <v>348</v>
      </c>
      <c r="W600">
        <v>1</v>
      </c>
      <c r="X600" t="s">
        <v>342</v>
      </c>
      <c r="Y600" t="s">
        <v>17274</v>
      </c>
      <c r="Z600">
        <v>45323</v>
      </c>
      <c r="AA600">
        <v>1150</v>
      </c>
      <c r="AB600" s="58">
        <v>5</v>
      </c>
      <c r="AC600">
        <v>0</v>
      </c>
      <c r="AD600">
        <v>1150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1933.5</v>
      </c>
      <c r="AN600">
        <v>5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Y600" t="str">
        <f t="shared" si="83"/>
        <v>xxxx</v>
      </c>
      <c r="BA600" s="77"/>
      <c r="BB600" s="77">
        <v>3</v>
      </c>
      <c r="BC600" s="77"/>
      <c r="BD600" s="77"/>
      <c r="BE600" s="77"/>
    </row>
    <row r="601" spans="1:57" x14ac:dyDescent="0.25">
      <c r="A601" s="25">
        <v>3240517415</v>
      </c>
      <c r="B601">
        <v>2702846</v>
      </c>
      <c r="C601" t="s">
        <v>646</v>
      </c>
      <c r="D601" t="s">
        <v>647</v>
      </c>
      <c r="E601" t="s">
        <v>648</v>
      </c>
      <c r="F601">
        <v>4035681180</v>
      </c>
      <c r="G601" t="s">
        <v>342</v>
      </c>
      <c r="H601" t="s">
        <v>649</v>
      </c>
      <c r="I601">
        <v>2121</v>
      </c>
      <c r="J601">
        <v>4</v>
      </c>
      <c r="K601" t="s">
        <v>344</v>
      </c>
      <c r="L601" t="s">
        <v>345</v>
      </c>
      <c r="M601">
        <v>2121</v>
      </c>
      <c r="N601">
        <v>7108</v>
      </c>
      <c r="O601" t="s">
        <v>16928</v>
      </c>
      <c r="P601" t="s">
        <v>346</v>
      </c>
      <c r="Q601">
        <v>410401003</v>
      </c>
      <c r="R601">
        <v>1115160</v>
      </c>
      <c r="S601" t="s">
        <v>400</v>
      </c>
      <c r="T601" t="s">
        <v>342</v>
      </c>
      <c r="U601" t="s">
        <v>342</v>
      </c>
      <c r="V601" t="s">
        <v>348</v>
      </c>
      <c r="W601">
        <v>1</v>
      </c>
      <c r="X601" t="s">
        <v>616</v>
      </c>
      <c r="Y601" t="s">
        <v>17275</v>
      </c>
      <c r="Z601">
        <v>45323</v>
      </c>
      <c r="AA601">
        <v>630</v>
      </c>
      <c r="AB601" s="58">
        <v>1</v>
      </c>
      <c r="AC601">
        <v>0</v>
      </c>
      <c r="AD601">
        <v>630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11739</v>
      </c>
      <c r="AN601">
        <v>1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Y601" t="str">
        <f t="shared" si="83"/>
        <v>xxxx</v>
      </c>
      <c r="BA601" s="77"/>
      <c r="BB601" s="77">
        <v>2</v>
      </c>
      <c r="BC601" s="77"/>
      <c r="BD601" s="77"/>
      <c r="BE601" s="77"/>
    </row>
    <row r="602" spans="1:57" x14ac:dyDescent="0.25">
      <c r="A602" s="25">
        <v>3240516856</v>
      </c>
      <c r="B602">
        <v>2702846</v>
      </c>
      <c r="C602" t="s">
        <v>646</v>
      </c>
      <c r="D602" t="s">
        <v>647</v>
      </c>
      <c r="E602" t="s">
        <v>648</v>
      </c>
      <c r="F602">
        <v>4035644817</v>
      </c>
      <c r="G602" t="s">
        <v>342</v>
      </c>
      <c r="H602" t="s">
        <v>649</v>
      </c>
      <c r="I602">
        <v>2121</v>
      </c>
      <c r="J602">
        <v>4</v>
      </c>
      <c r="K602" t="s">
        <v>344</v>
      </c>
      <c r="L602" t="s">
        <v>345</v>
      </c>
      <c r="M602">
        <v>2121</v>
      </c>
      <c r="N602">
        <v>7108</v>
      </c>
      <c r="O602" t="s">
        <v>16928</v>
      </c>
      <c r="P602" t="s">
        <v>346</v>
      </c>
      <c r="Q602">
        <v>410401003</v>
      </c>
      <c r="R602">
        <v>1115160</v>
      </c>
      <c r="S602" t="s">
        <v>400</v>
      </c>
      <c r="T602" t="s">
        <v>342</v>
      </c>
      <c r="U602" t="s">
        <v>342</v>
      </c>
      <c r="V602" t="s">
        <v>348</v>
      </c>
      <c r="W602">
        <v>1</v>
      </c>
      <c r="X602" t="s">
        <v>604</v>
      </c>
      <c r="Y602" t="s">
        <v>17275</v>
      </c>
      <c r="Z602">
        <v>45323</v>
      </c>
      <c r="AA602">
        <v>648</v>
      </c>
      <c r="AB602" s="58">
        <v>2</v>
      </c>
      <c r="AC602">
        <v>0</v>
      </c>
      <c r="AD602">
        <v>648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15422.4</v>
      </c>
      <c r="AN602">
        <v>2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Y602" t="str">
        <f t="shared" si="83"/>
        <v>xxxx</v>
      </c>
      <c r="BA602" s="77"/>
      <c r="BB602" s="77">
        <v>2</v>
      </c>
      <c r="BC602" s="77"/>
      <c r="BD602" s="77"/>
      <c r="BE602" s="77"/>
    </row>
    <row r="603" spans="1:57" x14ac:dyDescent="0.25">
      <c r="A603" s="25">
        <v>3240518278</v>
      </c>
      <c r="B603">
        <v>2702930</v>
      </c>
      <c r="C603" t="s">
        <v>835</v>
      </c>
      <c r="D603" t="s">
        <v>836</v>
      </c>
      <c r="E603" t="s">
        <v>837</v>
      </c>
      <c r="F603">
        <v>7016806</v>
      </c>
      <c r="G603" t="s">
        <v>342</v>
      </c>
      <c r="H603" t="s">
        <v>838</v>
      </c>
      <c r="I603">
        <v>3063</v>
      </c>
      <c r="J603" t="s">
        <v>417</v>
      </c>
      <c r="K603" t="s">
        <v>342</v>
      </c>
      <c r="L603" t="s">
        <v>345</v>
      </c>
      <c r="M603">
        <v>3063</v>
      </c>
      <c r="N603">
        <v>7112</v>
      </c>
      <c r="O603" t="s">
        <v>16928</v>
      </c>
      <c r="P603" t="s">
        <v>655</v>
      </c>
      <c r="Q603" t="s">
        <v>342</v>
      </c>
      <c r="R603" t="s">
        <v>342</v>
      </c>
      <c r="S603" t="s">
        <v>342</v>
      </c>
      <c r="T603" t="s">
        <v>342</v>
      </c>
      <c r="U603" t="s">
        <v>342</v>
      </c>
      <c r="V603" t="s">
        <v>348</v>
      </c>
      <c r="W603">
        <v>1</v>
      </c>
      <c r="X603" t="s">
        <v>757</v>
      </c>
      <c r="Y603">
        <v>630093783</v>
      </c>
      <c r="Z603">
        <v>45323</v>
      </c>
      <c r="AA603">
        <v>18060</v>
      </c>
      <c r="AB603" s="58">
        <v>25</v>
      </c>
      <c r="AC603">
        <v>18060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55973.85</v>
      </c>
      <c r="AN603">
        <v>0</v>
      </c>
      <c r="AO603">
        <v>25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Y603" t="str">
        <f t="shared" si="83"/>
        <v>xxxx</v>
      </c>
      <c r="BA603" s="77"/>
      <c r="BB603" s="77">
        <v>35</v>
      </c>
      <c r="BC603" s="77"/>
      <c r="BD603" s="77"/>
      <c r="BE603" s="77"/>
    </row>
    <row r="604" spans="1:57" x14ac:dyDescent="0.25">
      <c r="A604" s="25">
        <v>3240517231</v>
      </c>
      <c r="B604">
        <v>2704403</v>
      </c>
      <c r="C604" t="s">
        <v>999</v>
      </c>
      <c r="D604" t="s">
        <v>1000</v>
      </c>
      <c r="E604" t="s">
        <v>1001</v>
      </c>
      <c r="F604" t="s">
        <v>342</v>
      </c>
      <c r="G604">
        <v>52</v>
      </c>
      <c r="H604" t="s">
        <v>1002</v>
      </c>
      <c r="I604">
        <v>1504</v>
      </c>
      <c r="J604" t="s">
        <v>368</v>
      </c>
      <c r="K604" t="s">
        <v>342</v>
      </c>
      <c r="L604" t="s">
        <v>345</v>
      </c>
      <c r="M604">
        <v>1504</v>
      </c>
      <c r="N604">
        <v>7108</v>
      </c>
      <c r="O604" t="s">
        <v>16928</v>
      </c>
      <c r="P604" t="s">
        <v>346</v>
      </c>
      <c r="Q604" t="s">
        <v>342</v>
      </c>
      <c r="R604" t="s">
        <v>342</v>
      </c>
      <c r="S604" t="s">
        <v>342</v>
      </c>
      <c r="T604" t="s">
        <v>342</v>
      </c>
      <c r="U604" t="s">
        <v>342</v>
      </c>
      <c r="V604" t="s">
        <v>348</v>
      </c>
      <c r="W604">
        <v>1</v>
      </c>
      <c r="X604" t="s">
        <v>17276</v>
      </c>
      <c r="Y604">
        <v>140206348</v>
      </c>
      <c r="Z604">
        <v>45323</v>
      </c>
      <c r="AA604">
        <v>6587.52</v>
      </c>
      <c r="AB604" s="58">
        <v>20</v>
      </c>
      <c r="AC604">
        <v>0</v>
      </c>
      <c r="AD604">
        <v>6117.12</v>
      </c>
      <c r="AE604">
        <v>0</v>
      </c>
      <c r="AF604">
        <v>0</v>
      </c>
      <c r="AG604">
        <v>0</v>
      </c>
      <c r="AH604">
        <v>470.4</v>
      </c>
      <c r="AI604">
        <v>0</v>
      </c>
      <c r="AJ604">
        <v>0</v>
      </c>
      <c r="AK604">
        <v>0</v>
      </c>
      <c r="AL604">
        <v>0</v>
      </c>
      <c r="AM604">
        <v>56706.559999999998</v>
      </c>
      <c r="AN604">
        <v>20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Y604" t="str">
        <f t="shared" si="83"/>
        <v>Republ. Czeska</v>
      </c>
      <c r="BA604" s="77"/>
      <c r="BB604" s="77">
        <v>16</v>
      </c>
      <c r="BC604" s="77"/>
      <c r="BD604" s="77"/>
      <c r="BE604" s="77"/>
    </row>
    <row r="605" spans="1:57" x14ac:dyDescent="0.25">
      <c r="A605" s="25">
        <v>3240518353</v>
      </c>
      <c r="B605">
        <v>2704459</v>
      </c>
      <c r="C605" t="s">
        <v>373</v>
      </c>
      <c r="D605" t="s">
        <v>374</v>
      </c>
      <c r="E605" t="s">
        <v>375</v>
      </c>
      <c r="F605">
        <v>2024002933</v>
      </c>
      <c r="G605" t="s">
        <v>342</v>
      </c>
      <c r="H605" t="s">
        <v>376</v>
      </c>
      <c r="I605">
        <v>2122</v>
      </c>
      <c r="J605" t="s">
        <v>667</v>
      </c>
      <c r="K605" t="s">
        <v>342</v>
      </c>
      <c r="L605" t="s">
        <v>345</v>
      </c>
      <c r="M605">
        <v>2122</v>
      </c>
      <c r="N605">
        <v>7112</v>
      </c>
      <c r="O605" t="s">
        <v>16928</v>
      </c>
      <c r="P605" t="s">
        <v>346</v>
      </c>
      <c r="Q605">
        <v>420401048</v>
      </c>
      <c r="R605">
        <v>1102617</v>
      </c>
      <c r="S605" t="s">
        <v>391</v>
      </c>
      <c r="T605" t="s">
        <v>342</v>
      </c>
      <c r="U605" t="s">
        <v>342</v>
      </c>
      <c r="V605" t="s">
        <v>348</v>
      </c>
      <c r="W605">
        <v>1</v>
      </c>
      <c r="X605" t="s">
        <v>342</v>
      </c>
      <c r="Y605">
        <v>420401048</v>
      </c>
      <c r="Z605">
        <v>45323</v>
      </c>
      <c r="AA605">
        <v>408</v>
      </c>
      <c r="AB605" s="58">
        <v>5</v>
      </c>
      <c r="AC605">
        <v>408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1930.36</v>
      </c>
      <c r="AN605">
        <v>0</v>
      </c>
      <c r="AO605">
        <v>0</v>
      </c>
      <c r="AP605">
        <v>0</v>
      </c>
      <c r="AQ605">
        <v>5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Y605" t="str">
        <f t="shared" si="83"/>
        <v>Republ. Czeska</v>
      </c>
      <c r="BA605" s="77"/>
      <c r="BB605" s="77">
        <v>1</v>
      </c>
      <c r="BC605" s="77"/>
      <c r="BD605" s="77"/>
      <c r="BE605" s="77"/>
    </row>
    <row r="606" spans="1:57" x14ac:dyDescent="0.25">
      <c r="A606" s="25">
        <v>3240516800</v>
      </c>
      <c r="B606">
        <v>2704842</v>
      </c>
      <c r="C606" t="s">
        <v>956</v>
      </c>
      <c r="D606" t="s">
        <v>957</v>
      </c>
      <c r="E606" t="s">
        <v>958</v>
      </c>
      <c r="F606">
        <v>4505154616</v>
      </c>
      <c r="G606" t="s">
        <v>342</v>
      </c>
      <c r="H606" t="s">
        <v>959</v>
      </c>
      <c r="I606">
        <v>2033</v>
      </c>
      <c r="J606" t="s">
        <v>603</v>
      </c>
      <c r="K606" t="s">
        <v>342</v>
      </c>
      <c r="L606" t="s">
        <v>345</v>
      </c>
      <c r="M606">
        <v>2033</v>
      </c>
      <c r="N606">
        <v>7108</v>
      </c>
      <c r="O606" t="s">
        <v>16928</v>
      </c>
      <c r="P606" t="s">
        <v>346</v>
      </c>
      <c r="Q606" t="s">
        <v>342</v>
      </c>
      <c r="R606" t="s">
        <v>342</v>
      </c>
      <c r="S606" t="s">
        <v>342</v>
      </c>
      <c r="T606" t="s">
        <v>342</v>
      </c>
      <c r="U606" t="s">
        <v>342</v>
      </c>
      <c r="V606" t="s">
        <v>348</v>
      </c>
      <c r="W606">
        <v>1</v>
      </c>
      <c r="X606" t="s">
        <v>757</v>
      </c>
      <c r="Y606">
        <v>330163648</v>
      </c>
      <c r="Z606">
        <v>45323</v>
      </c>
      <c r="AA606">
        <v>2823.12</v>
      </c>
      <c r="AB606" s="58">
        <v>14</v>
      </c>
      <c r="AC606">
        <v>0</v>
      </c>
      <c r="AD606">
        <v>2823.12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14364.18</v>
      </c>
      <c r="AN606">
        <v>14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Y606" t="str">
        <f t="shared" si="83"/>
        <v>xxxx</v>
      </c>
      <c r="BA606" s="77"/>
      <c r="BB606" s="77">
        <v>8</v>
      </c>
      <c r="BC606" s="77"/>
      <c r="BD606" s="77"/>
      <c r="BE606" s="77"/>
    </row>
    <row r="607" spans="1:57" x14ac:dyDescent="0.25">
      <c r="A607" s="25">
        <v>3240517403</v>
      </c>
      <c r="B607">
        <v>2705401</v>
      </c>
      <c r="C607" t="s">
        <v>1003</v>
      </c>
      <c r="D607" t="s">
        <v>1004</v>
      </c>
      <c r="E607" t="s">
        <v>1005</v>
      </c>
      <c r="F607">
        <v>74411</v>
      </c>
      <c r="G607" t="s">
        <v>342</v>
      </c>
      <c r="H607" t="s">
        <v>342</v>
      </c>
      <c r="I607">
        <v>2034</v>
      </c>
      <c r="J607" t="s">
        <v>772</v>
      </c>
      <c r="K607" t="s">
        <v>342</v>
      </c>
      <c r="L607" t="s">
        <v>345</v>
      </c>
      <c r="M607">
        <v>2034</v>
      </c>
      <c r="N607">
        <v>7355</v>
      </c>
      <c r="O607" t="s">
        <v>16928</v>
      </c>
      <c r="P607" t="s">
        <v>590</v>
      </c>
      <c r="Q607">
        <v>340276077</v>
      </c>
      <c r="R607">
        <v>1100951</v>
      </c>
      <c r="S607" t="s">
        <v>972</v>
      </c>
      <c r="T607" t="s">
        <v>342</v>
      </c>
      <c r="U607" t="s">
        <v>348</v>
      </c>
      <c r="V607" t="s">
        <v>348</v>
      </c>
      <c r="W607">
        <v>1</v>
      </c>
      <c r="X607" t="s">
        <v>17277</v>
      </c>
      <c r="Y607">
        <v>340276077</v>
      </c>
      <c r="Z607">
        <v>45323</v>
      </c>
      <c r="AA607">
        <v>21600.66</v>
      </c>
      <c r="AB607" s="58">
        <v>0</v>
      </c>
      <c r="AC607">
        <v>0</v>
      </c>
      <c r="AD607">
        <v>0</v>
      </c>
      <c r="AE607">
        <v>0</v>
      </c>
      <c r="AF607">
        <v>0</v>
      </c>
      <c r="AG607">
        <v>21600.66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74800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Y607" t="str">
        <f t="shared" si="83"/>
        <v>xxxx</v>
      </c>
      <c r="BA607" s="77"/>
      <c r="BB607" s="77">
        <v>0</v>
      </c>
      <c r="BC607" s="77"/>
      <c r="BD607" s="77"/>
      <c r="BE607" s="77"/>
    </row>
    <row r="608" spans="1:57" x14ac:dyDescent="0.25">
      <c r="A608" s="25">
        <v>3240517692</v>
      </c>
      <c r="B608">
        <v>2705428</v>
      </c>
      <c r="C608" t="s">
        <v>663</v>
      </c>
      <c r="D608" t="s">
        <v>664</v>
      </c>
      <c r="E608" t="s">
        <v>665</v>
      </c>
      <c r="F608">
        <v>75631012402</v>
      </c>
      <c r="G608" t="s">
        <v>342</v>
      </c>
      <c r="H608" t="s">
        <v>666</v>
      </c>
      <c r="I608">
        <v>1504</v>
      </c>
      <c r="J608" t="s">
        <v>772</v>
      </c>
      <c r="K608" t="s">
        <v>344</v>
      </c>
      <c r="L608" t="s">
        <v>345</v>
      </c>
      <c r="M608">
        <v>1504</v>
      </c>
      <c r="N608">
        <v>7108</v>
      </c>
      <c r="O608" t="s">
        <v>16928</v>
      </c>
      <c r="P608" t="s">
        <v>346</v>
      </c>
      <c r="Q608">
        <v>140206358</v>
      </c>
      <c r="R608">
        <v>1119507</v>
      </c>
      <c r="S608" t="s">
        <v>805</v>
      </c>
      <c r="T608" t="s">
        <v>342</v>
      </c>
      <c r="U608" t="s">
        <v>342</v>
      </c>
      <c r="V608" t="s">
        <v>348</v>
      </c>
      <c r="W608">
        <v>1</v>
      </c>
      <c r="X608" t="s">
        <v>342</v>
      </c>
      <c r="Y608" t="s">
        <v>17278</v>
      </c>
      <c r="Z608">
        <v>45323</v>
      </c>
      <c r="AA608">
        <v>322.02999999999997</v>
      </c>
      <c r="AB608" s="58">
        <v>1</v>
      </c>
      <c r="AC608">
        <v>0</v>
      </c>
      <c r="AD608">
        <v>322.02999999999997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6243.84</v>
      </c>
      <c r="AN608">
        <v>1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Y608" t="str">
        <f t="shared" si="83"/>
        <v>xxxx</v>
      </c>
      <c r="BA608" s="77"/>
      <c r="BB608" s="77">
        <v>1</v>
      </c>
      <c r="BC608" s="77"/>
      <c r="BD608" s="77"/>
      <c r="BE608" s="77"/>
    </row>
    <row r="609" spans="1:57" x14ac:dyDescent="0.25">
      <c r="A609" s="25">
        <v>3240517509</v>
      </c>
      <c r="B609">
        <v>2705428</v>
      </c>
      <c r="C609" t="s">
        <v>663</v>
      </c>
      <c r="D609" t="s">
        <v>664</v>
      </c>
      <c r="E609" t="s">
        <v>665</v>
      </c>
      <c r="F609">
        <v>75401022401</v>
      </c>
      <c r="G609" t="s">
        <v>342</v>
      </c>
      <c r="H609" t="s">
        <v>666</v>
      </c>
      <c r="I609">
        <v>1504</v>
      </c>
      <c r="J609" t="s">
        <v>772</v>
      </c>
      <c r="K609" t="s">
        <v>344</v>
      </c>
      <c r="L609" t="s">
        <v>345</v>
      </c>
      <c r="M609">
        <v>1504</v>
      </c>
      <c r="N609">
        <v>7108</v>
      </c>
      <c r="O609" t="s">
        <v>16928</v>
      </c>
      <c r="P609" t="s">
        <v>346</v>
      </c>
      <c r="Q609">
        <v>140206358</v>
      </c>
      <c r="R609">
        <v>1119507</v>
      </c>
      <c r="S609" t="s">
        <v>805</v>
      </c>
      <c r="T609" t="s">
        <v>342</v>
      </c>
      <c r="U609" t="s">
        <v>342</v>
      </c>
      <c r="V609" t="s">
        <v>348</v>
      </c>
      <c r="W609">
        <v>1</v>
      </c>
      <c r="X609" t="s">
        <v>1006</v>
      </c>
      <c r="Y609" t="s">
        <v>17278</v>
      </c>
      <c r="Z609">
        <v>45323</v>
      </c>
      <c r="AA609">
        <v>5910</v>
      </c>
      <c r="AB609" s="58">
        <v>14</v>
      </c>
      <c r="AC609">
        <v>0</v>
      </c>
      <c r="AD609">
        <v>5910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86834.92</v>
      </c>
      <c r="AN609">
        <v>14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Y609" t="str">
        <f t="shared" si="83"/>
        <v>xxxx</v>
      </c>
      <c r="BA609" s="77"/>
      <c r="BB609" s="77">
        <v>15</v>
      </c>
      <c r="BC609" s="77"/>
      <c r="BD609" s="77"/>
      <c r="BE609" s="77"/>
    </row>
    <row r="610" spans="1:57" x14ac:dyDescent="0.25">
      <c r="A610" s="25">
        <v>3240517510</v>
      </c>
      <c r="B610">
        <v>2705428</v>
      </c>
      <c r="C610" t="s">
        <v>663</v>
      </c>
      <c r="D610" t="s">
        <v>664</v>
      </c>
      <c r="E610" t="s">
        <v>665</v>
      </c>
      <c r="F610">
        <v>75401022401</v>
      </c>
      <c r="G610" t="s">
        <v>342</v>
      </c>
      <c r="H610" t="s">
        <v>666</v>
      </c>
      <c r="I610">
        <v>1505</v>
      </c>
      <c r="J610" t="s">
        <v>625</v>
      </c>
      <c r="K610" t="s">
        <v>342</v>
      </c>
      <c r="L610" t="s">
        <v>345</v>
      </c>
      <c r="M610">
        <v>1505</v>
      </c>
      <c r="N610">
        <v>7108</v>
      </c>
      <c r="O610" t="s">
        <v>16928</v>
      </c>
      <c r="P610" t="s">
        <v>346</v>
      </c>
      <c r="Q610">
        <v>160176046</v>
      </c>
      <c r="R610">
        <v>1115346</v>
      </c>
      <c r="S610" t="s">
        <v>582</v>
      </c>
      <c r="T610" t="s">
        <v>342</v>
      </c>
      <c r="U610" t="s">
        <v>342</v>
      </c>
      <c r="V610" t="s">
        <v>348</v>
      </c>
      <c r="W610">
        <v>1</v>
      </c>
      <c r="X610" t="s">
        <v>1007</v>
      </c>
      <c r="Y610">
        <v>160176046</v>
      </c>
      <c r="Z610">
        <v>45323</v>
      </c>
      <c r="AA610">
        <v>3242.13</v>
      </c>
      <c r="AB610" s="58">
        <v>7</v>
      </c>
      <c r="AC610">
        <v>0</v>
      </c>
      <c r="AD610">
        <v>3242.13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59878.8</v>
      </c>
      <c r="AN610">
        <v>7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Y610" t="str">
        <f t="shared" si="83"/>
        <v>xxxx</v>
      </c>
      <c r="BA610" s="77"/>
      <c r="BB610" s="77">
        <v>9</v>
      </c>
      <c r="BC610" s="77"/>
      <c r="BD610" s="77"/>
      <c r="BE610" s="77"/>
    </row>
    <row r="611" spans="1:57" x14ac:dyDescent="0.25">
      <c r="A611" s="25">
        <v>3240517511</v>
      </c>
      <c r="B611">
        <v>2705428</v>
      </c>
      <c r="C611" t="s">
        <v>663</v>
      </c>
      <c r="D611" t="s">
        <v>664</v>
      </c>
      <c r="E611" t="s">
        <v>665</v>
      </c>
      <c r="F611">
        <v>75401022401</v>
      </c>
      <c r="G611" t="s">
        <v>342</v>
      </c>
      <c r="H611" t="s">
        <v>666</v>
      </c>
      <c r="I611">
        <v>2032</v>
      </c>
      <c r="J611" t="s">
        <v>632</v>
      </c>
      <c r="K611" t="s">
        <v>342</v>
      </c>
      <c r="L611" t="s">
        <v>345</v>
      </c>
      <c r="M611">
        <v>2032</v>
      </c>
      <c r="N611">
        <v>7108</v>
      </c>
      <c r="O611" t="s">
        <v>16928</v>
      </c>
      <c r="P611" t="s">
        <v>346</v>
      </c>
      <c r="Q611">
        <v>320207646</v>
      </c>
      <c r="R611">
        <v>1115346</v>
      </c>
      <c r="S611" t="s">
        <v>582</v>
      </c>
      <c r="T611" t="s">
        <v>342</v>
      </c>
      <c r="U611" t="s">
        <v>342</v>
      </c>
      <c r="V611" t="s">
        <v>348</v>
      </c>
      <c r="W611">
        <v>1</v>
      </c>
      <c r="X611" t="s">
        <v>1158</v>
      </c>
      <c r="Y611">
        <v>320207646</v>
      </c>
      <c r="Z611">
        <v>45323</v>
      </c>
      <c r="AA611">
        <v>1944</v>
      </c>
      <c r="AB611" s="58">
        <v>4</v>
      </c>
      <c r="AC611">
        <v>0</v>
      </c>
      <c r="AD611">
        <v>1944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31999.68</v>
      </c>
      <c r="AN611">
        <v>4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Y611" t="str">
        <f t="shared" si="83"/>
        <v>xxxx</v>
      </c>
      <c r="BA611" s="77"/>
      <c r="BB611" s="77">
        <v>5</v>
      </c>
      <c r="BC611" s="77"/>
      <c r="BD611" s="77"/>
      <c r="BE611" s="77"/>
    </row>
    <row r="612" spans="1:57" x14ac:dyDescent="0.25">
      <c r="A612" s="25">
        <v>3240516044</v>
      </c>
      <c r="B612">
        <v>2705840</v>
      </c>
      <c r="C612" t="s">
        <v>1008</v>
      </c>
      <c r="D612" t="s">
        <v>1009</v>
      </c>
      <c r="E612" t="s">
        <v>1010</v>
      </c>
      <c r="F612" t="s">
        <v>17279</v>
      </c>
      <c r="G612" t="s">
        <v>342</v>
      </c>
      <c r="H612" t="s">
        <v>1011</v>
      </c>
      <c r="I612">
        <v>1504</v>
      </c>
      <c r="J612" t="s">
        <v>368</v>
      </c>
      <c r="K612" t="s">
        <v>342</v>
      </c>
      <c r="L612" t="s">
        <v>345</v>
      </c>
      <c r="M612">
        <v>1504</v>
      </c>
      <c r="N612">
        <v>7108</v>
      </c>
      <c r="O612" t="s">
        <v>16928</v>
      </c>
      <c r="P612" t="s">
        <v>346</v>
      </c>
      <c r="Q612">
        <v>140206354</v>
      </c>
      <c r="R612">
        <v>1101553</v>
      </c>
      <c r="S612" t="s">
        <v>1012</v>
      </c>
      <c r="T612" t="s">
        <v>342</v>
      </c>
      <c r="U612" t="s">
        <v>342</v>
      </c>
      <c r="V612" t="s">
        <v>348</v>
      </c>
      <c r="W612">
        <v>1</v>
      </c>
      <c r="X612" t="s">
        <v>17280</v>
      </c>
      <c r="Y612">
        <v>140206354</v>
      </c>
      <c r="Z612">
        <v>45323</v>
      </c>
      <c r="AA612">
        <v>16450</v>
      </c>
      <c r="AB612" s="58">
        <v>33</v>
      </c>
      <c r="AC612">
        <v>0</v>
      </c>
      <c r="AD612">
        <v>16450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279650</v>
      </c>
      <c r="AN612">
        <v>33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Y612" t="str">
        <f t="shared" si="83"/>
        <v>Słowacja</v>
      </c>
      <c r="BA612" s="77"/>
      <c r="BB612" s="77">
        <v>42</v>
      </c>
      <c r="BC612" s="77"/>
      <c r="BD612" s="77"/>
      <c r="BE612" s="77"/>
    </row>
    <row r="613" spans="1:57" x14ac:dyDescent="0.25">
      <c r="A613" s="25">
        <v>3240518173</v>
      </c>
      <c r="B613">
        <v>2705946</v>
      </c>
      <c r="C613" t="s">
        <v>671</v>
      </c>
      <c r="D613" t="s">
        <v>672</v>
      </c>
      <c r="E613" t="s">
        <v>673</v>
      </c>
      <c r="F613">
        <v>2024002515</v>
      </c>
      <c r="G613" t="s">
        <v>342</v>
      </c>
      <c r="H613" t="s">
        <v>674</v>
      </c>
      <c r="I613">
        <v>2122</v>
      </c>
      <c r="J613" t="s">
        <v>667</v>
      </c>
      <c r="K613" t="s">
        <v>342</v>
      </c>
      <c r="L613" t="s">
        <v>345</v>
      </c>
      <c r="M613">
        <v>2122</v>
      </c>
      <c r="N613">
        <v>7112</v>
      </c>
      <c r="O613" t="s">
        <v>16928</v>
      </c>
      <c r="P613" t="s">
        <v>346</v>
      </c>
      <c r="Q613">
        <v>420401044</v>
      </c>
      <c r="R613">
        <v>1114079</v>
      </c>
      <c r="S613" t="s">
        <v>702</v>
      </c>
      <c r="T613" t="s">
        <v>342</v>
      </c>
      <c r="U613" t="s">
        <v>342</v>
      </c>
      <c r="V613" t="s">
        <v>348</v>
      </c>
      <c r="W613">
        <v>1</v>
      </c>
      <c r="X613" t="s">
        <v>675</v>
      </c>
      <c r="Y613" t="s">
        <v>17281</v>
      </c>
      <c r="Z613">
        <v>45323</v>
      </c>
      <c r="AA613">
        <v>6030.68</v>
      </c>
      <c r="AB613" s="58">
        <v>14</v>
      </c>
      <c r="AC613">
        <v>6030.68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25676.84</v>
      </c>
      <c r="AN613">
        <v>14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Y613" t="str">
        <f t="shared" ref="AY613:AY631" si="84">IFERROR(VLOOKUP(B613,BAZA_KL,2,0),"xxxx")</f>
        <v>xxxx</v>
      </c>
      <c r="BA613" s="77"/>
      <c r="BB613" s="77">
        <v>12</v>
      </c>
      <c r="BC613" s="77"/>
      <c r="BD613" s="77"/>
      <c r="BE613" s="77"/>
    </row>
    <row r="614" spans="1:57" x14ac:dyDescent="0.25">
      <c r="A614" s="25">
        <v>3240517259</v>
      </c>
      <c r="B614">
        <v>2705946</v>
      </c>
      <c r="C614" t="s">
        <v>671</v>
      </c>
      <c r="D614" t="s">
        <v>672</v>
      </c>
      <c r="E614" t="s">
        <v>673</v>
      </c>
      <c r="F614">
        <v>2024002175</v>
      </c>
      <c r="G614" t="s">
        <v>342</v>
      </c>
      <c r="H614" t="s">
        <v>674</v>
      </c>
      <c r="I614">
        <v>2032</v>
      </c>
      <c r="J614" t="s">
        <v>625</v>
      </c>
      <c r="K614" t="s">
        <v>344</v>
      </c>
      <c r="L614" t="s">
        <v>345</v>
      </c>
      <c r="M614">
        <v>2032</v>
      </c>
      <c r="N614">
        <v>7108</v>
      </c>
      <c r="O614" t="s">
        <v>16928</v>
      </c>
      <c r="P614" t="s">
        <v>346</v>
      </c>
      <c r="Q614">
        <v>320207646</v>
      </c>
      <c r="R614">
        <v>1115346</v>
      </c>
      <c r="S614" t="s">
        <v>582</v>
      </c>
      <c r="T614" t="s">
        <v>342</v>
      </c>
      <c r="U614" t="s">
        <v>342</v>
      </c>
      <c r="V614" t="s">
        <v>348</v>
      </c>
      <c r="W614">
        <v>1</v>
      </c>
      <c r="X614" t="s">
        <v>342</v>
      </c>
      <c r="Y614" t="s">
        <v>17282</v>
      </c>
      <c r="Z614">
        <v>45323</v>
      </c>
      <c r="AA614">
        <v>1964.51</v>
      </c>
      <c r="AB614" s="58">
        <v>7</v>
      </c>
      <c r="AC614">
        <v>0</v>
      </c>
      <c r="AD614">
        <v>1964.51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7622.4</v>
      </c>
      <c r="AN614">
        <v>0</v>
      </c>
      <c r="AO614">
        <v>0</v>
      </c>
      <c r="AP614">
        <v>0</v>
      </c>
      <c r="AQ614">
        <v>7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Y614" t="str">
        <f t="shared" si="84"/>
        <v>xxxx</v>
      </c>
      <c r="BA614" s="77"/>
      <c r="BB614" s="77">
        <v>5</v>
      </c>
      <c r="BC614" s="77"/>
      <c r="BD614" s="77"/>
      <c r="BE614" s="77"/>
    </row>
    <row r="615" spans="1:57" x14ac:dyDescent="0.25">
      <c r="A615" s="25">
        <v>3240517741</v>
      </c>
      <c r="B615">
        <v>2706440</v>
      </c>
      <c r="C615" t="s">
        <v>408</v>
      </c>
      <c r="D615" t="s">
        <v>409</v>
      </c>
      <c r="E615" t="s">
        <v>410</v>
      </c>
      <c r="F615" t="s">
        <v>17283</v>
      </c>
      <c r="G615" t="s">
        <v>342</v>
      </c>
      <c r="H615">
        <v>5300</v>
      </c>
      <c r="I615">
        <v>3063</v>
      </c>
      <c r="J615" t="s">
        <v>417</v>
      </c>
      <c r="K615" t="s">
        <v>342</v>
      </c>
      <c r="L615" t="s">
        <v>345</v>
      </c>
      <c r="M615">
        <v>3063</v>
      </c>
      <c r="N615">
        <v>7108</v>
      </c>
      <c r="O615" t="s">
        <v>16928</v>
      </c>
      <c r="P615" t="s">
        <v>346</v>
      </c>
      <c r="Q615">
        <v>630093775</v>
      </c>
      <c r="R615">
        <v>1113161</v>
      </c>
      <c r="S615" t="s">
        <v>407</v>
      </c>
      <c r="T615" t="s">
        <v>342</v>
      </c>
      <c r="U615" t="s">
        <v>342</v>
      </c>
      <c r="V615" t="s">
        <v>348</v>
      </c>
      <c r="W615">
        <v>1</v>
      </c>
      <c r="X615" t="s">
        <v>17284</v>
      </c>
      <c r="Y615">
        <v>630093775</v>
      </c>
      <c r="Z615">
        <v>45322</v>
      </c>
      <c r="AA615">
        <v>3628.8</v>
      </c>
      <c r="AB615" s="58">
        <v>12</v>
      </c>
      <c r="AC615">
        <v>0</v>
      </c>
      <c r="AD615">
        <v>3628.8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33203.519999999997</v>
      </c>
      <c r="AN615">
        <v>12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Y615" t="str">
        <f t="shared" si="84"/>
        <v>Węgry</v>
      </c>
      <c r="BA615" s="77"/>
      <c r="BB615" s="77">
        <v>10</v>
      </c>
      <c r="BC615" s="77"/>
      <c r="BD615" s="77"/>
      <c r="BE615" s="77"/>
    </row>
    <row r="616" spans="1:57" x14ac:dyDescent="0.25">
      <c r="A616" s="25">
        <v>3240517738</v>
      </c>
      <c r="B616">
        <v>2706440</v>
      </c>
      <c r="C616" t="s">
        <v>408</v>
      </c>
      <c r="D616" t="s">
        <v>409</v>
      </c>
      <c r="E616" t="s">
        <v>410</v>
      </c>
      <c r="F616" t="s">
        <v>17285</v>
      </c>
      <c r="G616" t="s">
        <v>342</v>
      </c>
      <c r="H616">
        <v>5300</v>
      </c>
      <c r="I616">
        <v>1504</v>
      </c>
      <c r="J616" t="s">
        <v>368</v>
      </c>
      <c r="K616" t="s">
        <v>342</v>
      </c>
      <c r="L616" t="s">
        <v>345</v>
      </c>
      <c r="M616">
        <v>1504</v>
      </c>
      <c r="N616">
        <v>7108</v>
      </c>
      <c r="O616" t="s">
        <v>16928</v>
      </c>
      <c r="P616" t="s">
        <v>346</v>
      </c>
      <c r="Q616">
        <v>140206301</v>
      </c>
      <c r="R616">
        <v>1101354</v>
      </c>
      <c r="S616" t="s">
        <v>949</v>
      </c>
      <c r="T616" t="s">
        <v>342</v>
      </c>
      <c r="U616" t="s">
        <v>342</v>
      </c>
      <c r="V616" t="s">
        <v>348</v>
      </c>
      <c r="W616">
        <v>1</v>
      </c>
      <c r="X616" t="s">
        <v>17264</v>
      </c>
      <c r="Y616" t="s">
        <v>17260</v>
      </c>
      <c r="Z616">
        <v>45322</v>
      </c>
      <c r="AA616">
        <v>235.2</v>
      </c>
      <c r="AB616" s="58">
        <v>1</v>
      </c>
      <c r="AC616">
        <v>0</v>
      </c>
      <c r="AD616">
        <v>235.2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6115.2</v>
      </c>
      <c r="AN616">
        <v>1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Y616" t="str">
        <f t="shared" si="84"/>
        <v>Węgry</v>
      </c>
      <c r="BA616" s="77"/>
      <c r="BB616" s="77">
        <v>1</v>
      </c>
      <c r="BC616" s="77"/>
      <c r="BD616" s="77"/>
      <c r="BE616" s="77"/>
    </row>
    <row r="617" spans="1:57" x14ac:dyDescent="0.25">
      <c r="A617" s="25">
        <v>3240517615</v>
      </c>
      <c r="B617">
        <v>2707401</v>
      </c>
      <c r="C617" t="s">
        <v>680</v>
      </c>
      <c r="D617" t="s">
        <v>681</v>
      </c>
      <c r="E617" t="s">
        <v>682</v>
      </c>
      <c r="F617">
        <v>7057359702</v>
      </c>
      <c r="G617" t="s">
        <v>342</v>
      </c>
      <c r="H617">
        <v>3222</v>
      </c>
      <c r="I617">
        <v>1503</v>
      </c>
      <c r="J617" t="s">
        <v>418</v>
      </c>
      <c r="K617" t="s">
        <v>342</v>
      </c>
      <c r="L617" t="s">
        <v>345</v>
      </c>
      <c r="M617">
        <v>1503</v>
      </c>
      <c r="N617">
        <v>7108</v>
      </c>
      <c r="O617" t="s">
        <v>16928</v>
      </c>
      <c r="P617" t="s">
        <v>346</v>
      </c>
      <c r="Q617">
        <v>524013117</v>
      </c>
      <c r="R617">
        <v>1111534</v>
      </c>
      <c r="S617" t="s">
        <v>419</v>
      </c>
      <c r="T617" t="s">
        <v>342</v>
      </c>
      <c r="U617" t="s">
        <v>342</v>
      </c>
      <c r="V617" t="s">
        <v>348</v>
      </c>
      <c r="W617">
        <v>1</v>
      </c>
      <c r="X617" t="s">
        <v>342</v>
      </c>
      <c r="Y617">
        <v>524013117</v>
      </c>
      <c r="Z617">
        <v>45323</v>
      </c>
      <c r="AA617">
        <v>932.65</v>
      </c>
      <c r="AB617" s="58">
        <v>4</v>
      </c>
      <c r="AC617">
        <v>0</v>
      </c>
      <c r="AD617">
        <v>932.65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4501.2</v>
      </c>
      <c r="AN617">
        <v>4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Y617" t="str">
        <f t="shared" si="84"/>
        <v>xxxx</v>
      </c>
      <c r="BA617" s="77"/>
      <c r="BB617" s="77">
        <v>3</v>
      </c>
      <c r="BC617" s="77"/>
      <c r="BD617" s="77"/>
      <c r="BE617" s="77"/>
    </row>
    <row r="618" spans="1:57" x14ac:dyDescent="0.25">
      <c r="A618" s="25">
        <v>3240518302</v>
      </c>
      <c r="B618">
        <v>2707887</v>
      </c>
      <c r="C618" t="s">
        <v>698</v>
      </c>
      <c r="D618" t="s">
        <v>699</v>
      </c>
      <c r="E618" t="s">
        <v>700</v>
      </c>
      <c r="F618">
        <v>4752954001</v>
      </c>
      <c r="G618" t="s">
        <v>342</v>
      </c>
      <c r="H618" t="s">
        <v>701</v>
      </c>
      <c r="I618">
        <v>2122</v>
      </c>
      <c r="J618" t="s">
        <v>667</v>
      </c>
      <c r="K618" t="s">
        <v>342</v>
      </c>
      <c r="L618" t="s">
        <v>345</v>
      </c>
      <c r="M618">
        <v>2122</v>
      </c>
      <c r="N618">
        <v>7112</v>
      </c>
      <c r="O618" t="s">
        <v>16928</v>
      </c>
      <c r="P618" t="s">
        <v>346</v>
      </c>
      <c r="Q618">
        <v>420401050</v>
      </c>
      <c r="R618">
        <v>1115160</v>
      </c>
      <c r="S618" t="s">
        <v>400</v>
      </c>
      <c r="T618" t="s">
        <v>342</v>
      </c>
      <c r="U618" t="s">
        <v>342</v>
      </c>
      <c r="V618" t="s">
        <v>348</v>
      </c>
      <c r="W618">
        <v>1</v>
      </c>
      <c r="X618" t="s">
        <v>342</v>
      </c>
      <c r="Y618">
        <v>420401050</v>
      </c>
      <c r="Z618">
        <v>45323</v>
      </c>
      <c r="AA618">
        <v>3893.9989999999998</v>
      </c>
      <c r="AB618" s="58">
        <v>14</v>
      </c>
      <c r="AC618">
        <v>3893.9989999999998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16500.740000000002</v>
      </c>
      <c r="AN618">
        <v>14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Y618" t="str">
        <f t="shared" si="84"/>
        <v>xxxx</v>
      </c>
      <c r="BA618" s="77"/>
      <c r="BB618" s="77">
        <v>8</v>
      </c>
      <c r="BC618" s="77"/>
      <c r="BD618" s="77"/>
      <c r="BE618" s="77"/>
    </row>
    <row r="619" spans="1:57" x14ac:dyDescent="0.25">
      <c r="A619" s="25">
        <v>3240517197</v>
      </c>
      <c r="B619">
        <v>2707936</v>
      </c>
      <c r="C619" t="s">
        <v>865</v>
      </c>
      <c r="D619" t="s">
        <v>866</v>
      </c>
      <c r="E619" t="s">
        <v>867</v>
      </c>
      <c r="F619">
        <v>3136854</v>
      </c>
      <c r="G619" t="s">
        <v>342</v>
      </c>
      <c r="H619">
        <v>90766</v>
      </c>
      <c r="I619">
        <v>1503</v>
      </c>
      <c r="J619" t="s">
        <v>418</v>
      </c>
      <c r="K619" t="s">
        <v>342</v>
      </c>
      <c r="L619" t="s">
        <v>345</v>
      </c>
      <c r="M619">
        <v>1503</v>
      </c>
      <c r="N619">
        <v>7108</v>
      </c>
      <c r="O619" t="s">
        <v>16928</v>
      </c>
      <c r="P619" t="s">
        <v>346</v>
      </c>
      <c r="Q619">
        <v>524013117</v>
      </c>
      <c r="R619">
        <v>1111534</v>
      </c>
      <c r="S619" t="s">
        <v>419</v>
      </c>
      <c r="T619" t="s">
        <v>342</v>
      </c>
      <c r="U619" t="s">
        <v>342</v>
      </c>
      <c r="V619" t="s">
        <v>348</v>
      </c>
      <c r="W619">
        <v>1</v>
      </c>
      <c r="X619" t="s">
        <v>342</v>
      </c>
      <c r="Y619">
        <v>524013117</v>
      </c>
      <c r="Z619">
        <v>45323</v>
      </c>
      <c r="AA619">
        <v>192</v>
      </c>
      <c r="AB619" s="58">
        <v>1</v>
      </c>
      <c r="AC619">
        <v>0</v>
      </c>
      <c r="AD619">
        <v>192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752.64</v>
      </c>
      <c r="AN619">
        <v>1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Y619" t="str">
        <f t="shared" si="84"/>
        <v>xxxx</v>
      </c>
      <c r="BA619" s="77"/>
      <c r="BB619" s="77">
        <v>1</v>
      </c>
      <c r="BC619" s="77"/>
      <c r="BD619" s="77"/>
      <c r="BE619" s="77"/>
    </row>
    <row r="620" spans="1:57" x14ac:dyDescent="0.25">
      <c r="A620" s="25">
        <v>3240517737</v>
      </c>
      <c r="B620">
        <v>2707966</v>
      </c>
      <c r="C620" t="s">
        <v>411</v>
      </c>
      <c r="D620" t="s">
        <v>412</v>
      </c>
      <c r="E620" t="s">
        <v>413</v>
      </c>
      <c r="F620" t="s">
        <v>17286</v>
      </c>
      <c r="G620" t="s">
        <v>342</v>
      </c>
      <c r="H620">
        <v>8200</v>
      </c>
      <c r="I620">
        <v>1504</v>
      </c>
      <c r="J620" t="s">
        <v>368</v>
      </c>
      <c r="K620" t="s">
        <v>342</v>
      </c>
      <c r="L620" t="s">
        <v>345</v>
      </c>
      <c r="M620">
        <v>1504</v>
      </c>
      <c r="N620">
        <v>7108</v>
      </c>
      <c r="O620" t="s">
        <v>16928</v>
      </c>
      <c r="P620" t="s">
        <v>346</v>
      </c>
      <c r="Q620">
        <v>140206301</v>
      </c>
      <c r="R620">
        <v>1101354</v>
      </c>
      <c r="S620" t="s">
        <v>949</v>
      </c>
      <c r="T620" t="s">
        <v>342</v>
      </c>
      <c r="U620" t="s">
        <v>342</v>
      </c>
      <c r="V620" t="s">
        <v>348</v>
      </c>
      <c r="W620">
        <v>1</v>
      </c>
      <c r="X620" t="s">
        <v>17264</v>
      </c>
      <c r="Y620" t="s">
        <v>17265</v>
      </c>
      <c r="Z620">
        <v>45322</v>
      </c>
      <c r="AA620">
        <v>235.2</v>
      </c>
      <c r="AB620" s="58">
        <v>1</v>
      </c>
      <c r="AC620">
        <v>0</v>
      </c>
      <c r="AD620">
        <v>235.2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6115.2</v>
      </c>
      <c r="AN620">
        <v>1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Y620" t="str">
        <f t="shared" si="84"/>
        <v>Węgry</v>
      </c>
      <c r="BA620" s="77"/>
      <c r="BB620" s="77">
        <v>1</v>
      </c>
      <c r="BC620" s="77"/>
      <c r="BD620" s="77"/>
      <c r="BE620" s="77"/>
    </row>
    <row r="621" spans="1:57" x14ac:dyDescent="0.25">
      <c r="A621" s="25">
        <v>3240517739</v>
      </c>
      <c r="B621">
        <v>2707966</v>
      </c>
      <c r="C621" t="s">
        <v>411</v>
      </c>
      <c r="D621" t="s">
        <v>412</v>
      </c>
      <c r="E621" t="s">
        <v>413</v>
      </c>
      <c r="F621" t="s">
        <v>17287</v>
      </c>
      <c r="G621" t="s">
        <v>342</v>
      </c>
      <c r="H621">
        <v>8200</v>
      </c>
      <c r="I621">
        <v>1504</v>
      </c>
      <c r="J621" t="s">
        <v>368</v>
      </c>
      <c r="K621" t="s">
        <v>342</v>
      </c>
      <c r="L621" t="s">
        <v>345</v>
      </c>
      <c r="M621">
        <v>1504</v>
      </c>
      <c r="N621">
        <v>7108</v>
      </c>
      <c r="O621" t="s">
        <v>16928</v>
      </c>
      <c r="P621" t="s">
        <v>346</v>
      </c>
      <c r="Q621">
        <v>140206301</v>
      </c>
      <c r="R621">
        <v>1101354</v>
      </c>
      <c r="S621" t="s">
        <v>949</v>
      </c>
      <c r="T621" t="s">
        <v>342</v>
      </c>
      <c r="U621" t="s">
        <v>342</v>
      </c>
      <c r="V621" t="s">
        <v>348</v>
      </c>
      <c r="W621">
        <v>1</v>
      </c>
      <c r="X621" t="s">
        <v>17264</v>
      </c>
      <c r="Y621" t="s">
        <v>17265</v>
      </c>
      <c r="Z621">
        <v>45322</v>
      </c>
      <c r="AA621">
        <v>504</v>
      </c>
      <c r="AB621" s="58">
        <v>1</v>
      </c>
      <c r="AC621">
        <v>0</v>
      </c>
      <c r="AD621">
        <v>504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6199.2</v>
      </c>
      <c r="AN621">
        <v>1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Y621" t="str">
        <f t="shared" si="84"/>
        <v>Węgry</v>
      </c>
      <c r="BA621" s="77"/>
      <c r="BB621" s="77">
        <v>2</v>
      </c>
      <c r="BC621" s="77"/>
      <c r="BD621" s="77"/>
      <c r="BE621" s="77"/>
    </row>
    <row r="622" spans="1:57" x14ac:dyDescent="0.25">
      <c r="A622" s="25">
        <v>3240517743</v>
      </c>
      <c r="B622">
        <v>2707966</v>
      </c>
      <c r="C622" t="s">
        <v>411</v>
      </c>
      <c r="D622" t="s">
        <v>412</v>
      </c>
      <c r="E622" t="s">
        <v>413</v>
      </c>
      <c r="F622" t="s">
        <v>17288</v>
      </c>
      <c r="G622" t="s">
        <v>342</v>
      </c>
      <c r="H622">
        <v>8200</v>
      </c>
      <c r="I622">
        <v>3063</v>
      </c>
      <c r="J622" t="s">
        <v>417</v>
      </c>
      <c r="K622" t="s">
        <v>342</v>
      </c>
      <c r="L622" t="s">
        <v>345</v>
      </c>
      <c r="M622">
        <v>3063</v>
      </c>
      <c r="N622">
        <v>7108</v>
      </c>
      <c r="O622" t="s">
        <v>16928</v>
      </c>
      <c r="P622" t="s">
        <v>346</v>
      </c>
      <c r="Q622">
        <v>630093777</v>
      </c>
      <c r="R622">
        <v>1113161</v>
      </c>
      <c r="S622" t="s">
        <v>407</v>
      </c>
      <c r="T622" t="s">
        <v>342</v>
      </c>
      <c r="U622" t="s">
        <v>342</v>
      </c>
      <c r="V622" t="s">
        <v>348</v>
      </c>
      <c r="W622">
        <v>1</v>
      </c>
      <c r="X622" t="s">
        <v>17289</v>
      </c>
      <c r="Y622">
        <v>630093777</v>
      </c>
      <c r="Z622">
        <v>45322</v>
      </c>
      <c r="AA622">
        <v>1814.4</v>
      </c>
      <c r="AB622" s="58">
        <v>6</v>
      </c>
      <c r="AC622">
        <v>0</v>
      </c>
      <c r="AD622">
        <v>1814.4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16601.759999999998</v>
      </c>
      <c r="AN622">
        <v>6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Y622" t="str">
        <f t="shared" si="84"/>
        <v>Węgry</v>
      </c>
      <c r="BA622" s="77"/>
      <c r="BB622" s="77">
        <v>5</v>
      </c>
      <c r="BC622" s="77"/>
      <c r="BD622" s="77"/>
      <c r="BE622" s="77"/>
    </row>
    <row r="623" spans="1:57" x14ac:dyDescent="0.25">
      <c r="A623" s="25">
        <v>3240517644</v>
      </c>
      <c r="B623">
        <v>2708565</v>
      </c>
      <c r="C623" t="s">
        <v>868</v>
      </c>
      <c r="D623" t="s">
        <v>869</v>
      </c>
      <c r="E623" t="s">
        <v>870</v>
      </c>
      <c r="F623">
        <v>3240550</v>
      </c>
      <c r="G623" t="s">
        <v>342</v>
      </c>
      <c r="H623">
        <v>86551</v>
      </c>
      <c r="I623">
        <v>1504</v>
      </c>
      <c r="J623">
        <v>4</v>
      </c>
      <c r="K623" t="s">
        <v>344</v>
      </c>
      <c r="L623" t="s">
        <v>345</v>
      </c>
      <c r="M623">
        <v>1504</v>
      </c>
      <c r="N623">
        <v>7108</v>
      </c>
      <c r="O623" t="s">
        <v>16928</v>
      </c>
      <c r="P623" t="s">
        <v>346</v>
      </c>
      <c r="Q623">
        <v>140206308</v>
      </c>
      <c r="R623">
        <v>1120351</v>
      </c>
      <c r="S623" t="s">
        <v>1161</v>
      </c>
      <c r="T623" t="s">
        <v>342</v>
      </c>
      <c r="U623" t="s">
        <v>342</v>
      </c>
      <c r="V623" t="s">
        <v>348</v>
      </c>
      <c r="W623">
        <v>1</v>
      </c>
      <c r="X623" t="s">
        <v>17290</v>
      </c>
      <c r="Y623">
        <v>140206308</v>
      </c>
      <c r="Z623">
        <v>45323</v>
      </c>
      <c r="AA623">
        <v>403.2</v>
      </c>
      <c r="AB623" s="58">
        <v>1</v>
      </c>
      <c r="AC623">
        <v>0</v>
      </c>
      <c r="AD623">
        <v>403.2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1915.2</v>
      </c>
      <c r="AN623">
        <v>1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Y623" t="str">
        <f t="shared" si="84"/>
        <v>xxxx</v>
      </c>
      <c r="BA623" s="77"/>
      <c r="BB623" s="77">
        <v>2</v>
      </c>
      <c r="BC623" s="77"/>
      <c r="BD623" s="77"/>
      <c r="BE623" s="77"/>
    </row>
    <row r="624" spans="1:57" x14ac:dyDescent="0.25">
      <c r="A624" s="25">
        <v>3240517643</v>
      </c>
      <c r="B624">
        <v>2708565</v>
      </c>
      <c r="C624" t="s">
        <v>868</v>
      </c>
      <c r="D624" t="s">
        <v>869</v>
      </c>
      <c r="E624" t="s">
        <v>870</v>
      </c>
      <c r="F624">
        <v>3240550</v>
      </c>
      <c r="G624" t="s">
        <v>342</v>
      </c>
      <c r="H624">
        <v>86551</v>
      </c>
      <c r="I624">
        <v>1505</v>
      </c>
      <c r="J624" t="s">
        <v>625</v>
      </c>
      <c r="K624" t="s">
        <v>342</v>
      </c>
      <c r="L624" t="s">
        <v>345</v>
      </c>
      <c r="M624">
        <v>1505</v>
      </c>
      <c r="N624">
        <v>7108</v>
      </c>
      <c r="O624" t="s">
        <v>16928</v>
      </c>
      <c r="P624" t="s">
        <v>346</v>
      </c>
      <c r="Q624">
        <v>160176021</v>
      </c>
      <c r="R624">
        <v>1117398</v>
      </c>
      <c r="S624" t="s">
        <v>589</v>
      </c>
      <c r="T624" t="s">
        <v>342</v>
      </c>
      <c r="U624" t="s">
        <v>342</v>
      </c>
      <c r="V624" t="s">
        <v>348</v>
      </c>
      <c r="W624">
        <v>1</v>
      </c>
      <c r="X624" t="s">
        <v>17291</v>
      </c>
      <c r="Y624">
        <v>160176021</v>
      </c>
      <c r="Z624">
        <v>45323</v>
      </c>
      <c r="AA624">
        <v>823.2</v>
      </c>
      <c r="AB624" s="58">
        <v>2</v>
      </c>
      <c r="AC624">
        <v>0</v>
      </c>
      <c r="AD624">
        <v>823.2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3852.8</v>
      </c>
      <c r="AN624">
        <v>2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Y624" t="str">
        <f t="shared" si="84"/>
        <v>xxxx</v>
      </c>
      <c r="BA624" s="77"/>
      <c r="BB624" s="77">
        <v>3</v>
      </c>
      <c r="BC624" s="77"/>
      <c r="BD624" s="77"/>
      <c r="BE624" s="77"/>
    </row>
    <row r="625" spans="1:57" x14ac:dyDescent="0.25">
      <c r="A625" s="25">
        <v>3240517678</v>
      </c>
      <c r="B625">
        <v>2708570</v>
      </c>
      <c r="C625" t="s">
        <v>871</v>
      </c>
      <c r="D625" t="s">
        <v>872</v>
      </c>
      <c r="E625" t="s">
        <v>873</v>
      </c>
      <c r="F625">
        <v>3224271</v>
      </c>
      <c r="G625" t="s">
        <v>342</v>
      </c>
      <c r="H625">
        <v>55494</v>
      </c>
      <c r="I625">
        <v>1503</v>
      </c>
      <c r="J625" t="s">
        <v>418</v>
      </c>
      <c r="K625" t="s">
        <v>342</v>
      </c>
      <c r="L625" t="s">
        <v>345</v>
      </c>
      <c r="M625">
        <v>1503</v>
      </c>
      <c r="N625">
        <v>7108</v>
      </c>
      <c r="O625" t="s">
        <v>16928</v>
      </c>
      <c r="P625" t="s">
        <v>346</v>
      </c>
      <c r="Q625">
        <v>524013117</v>
      </c>
      <c r="R625">
        <v>1111534</v>
      </c>
      <c r="S625" t="s">
        <v>419</v>
      </c>
      <c r="T625" t="s">
        <v>342</v>
      </c>
      <c r="U625" t="s">
        <v>342</v>
      </c>
      <c r="V625" t="s">
        <v>348</v>
      </c>
      <c r="W625">
        <v>1</v>
      </c>
      <c r="X625" t="s">
        <v>342</v>
      </c>
      <c r="Y625">
        <v>524013117</v>
      </c>
      <c r="Z625">
        <v>45323</v>
      </c>
      <c r="AA625">
        <v>192</v>
      </c>
      <c r="AB625" s="58">
        <v>1</v>
      </c>
      <c r="AC625">
        <v>0</v>
      </c>
      <c r="AD625">
        <v>192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737.28</v>
      </c>
      <c r="AN625">
        <v>1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Y625" t="str">
        <f t="shared" si="84"/>
        <v>xxxx</v>
      </c>
      <c r="BA625" s="77"/>
      <c r="BB625" s="77">
        <v>1</v>
      </c>
      <c r="BC625" s="77"/>
      <c r="BD625" s="77"/>
      <c r="BE625" s="77"/>
    </row>
    <row r="626" spans="1:57" x14ac:dyDescent="0.25">
      <c r="A626" s="25">
        <v>3240517159</v>
      </c>
      <c r="B626">
        <v>2709285</v>
      </c>
      <c r="C626" t="s">
        <v>874</v>
      </c>
      <c r="D626" t="s">
        <v>875</v>
      </c>
      <c r="E626" t="s">
        <v>876</v>
      </c>
      <c r="F626">
        <v>3101892</v>
      </c>
      <c r="G626" t="s">
        <v>342</v>
      </c>
      <c r="H626" t="s">
        <v>877</v>
      </c>
      <c r="I626">
        <v>1503</v>
      </c>
      <c r="J626" t="s">
        <v>418</v>
      </c>
      <c r="K626" t="s">
        <v>342</v>
      </c>
      <c r="L626" t="s">
        <v>345</v>
      </c>
      <c r="M626">
        <v>1503</v>
      </c>
      <c r="N626">
        <v>7108</v>
      </c>
      <c r="O626" t="s">
        <v>16928</v>
      </c>
      <c r="P626" t="s">
        <v>346</v>
      </c>
      <c r="Q626">
        <v>524013117</v>
      </c>
      <c r="R626">
        <v>1111534</v>
      </c>
      <c r="S626" t="s">
        <v>419</v>
      </c>
      <c r="T626" t="s">
        <v>342</v>
      </c>
      <c r="U626" t="s">
        <v>342</v>
      </c>
      <c r="V626" t="s">
        <v>348</v>
      </c>
      <c r="W626">
        <v>1</v>
      </c>
      <c r="X626" t="s">
        <v>342</v>
      </c>
      <c r="Y626">
        <v>524013117</v>
      </c>
      <c r="Z626">
        <v>45323</v>
      </c>
      <c r="AA626">
        <v>384</v>
      </c>
      <c r="AB626" s="58">
        <v>2</v>
      </c>
      <c r="AC626">
        <v>0</v>
      </c>
      <c r="AD626">
        <v>384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1489.92</v>
      </c>
      <c r="AN626">
        <v>2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Y626" t="str">
        <f t="shared" si="84"/>
        <v>xxxx</v>
      </c>
      <c r="BA626" s="77"/>
      <c r="BB626" s="77">
        <v>1</v>
      </c>
      <c r="BC626" s="77"/>
      <c r="BD626" s="77"/>
      <c r="BE626" s="77"/>
    </row>
    <row r="627" spans="1:57" x14ac:dyDescent="0.25">
      <c r="A627" s="25">
        <v>3240517158</v>
      </c>
      <c r="B627">
        <v>2709589</v>
      </c>
      <c r="C627" t="s">
        <v>879</v>
      </c>
      <c r="D627" t="s">
        <v>880</v>
      </c>
      <c r="E627" t="s">
        <v>881</v>
      </c>
      <c r="F627">
        <v>3085801</v>
      </c>
      <c r="G627" t="s">
        <v>342</v>
      </c>
      <c r="H627" t="s">
        <v>882</v>
      </c>
      <c r="I627">
        <v>1503</v>
      </c>
      <c r="J627" t="s">
        <v>418</v>
      </c>
      <c r="K627" t="s">
        <v>342</v>
      </c>
      <c r="L627" t="s">
        <v>345</v>
      </c>
      <c r="M627">
        <v>1503</v>
      </c>
      <c r="N627">
        <v>7108</v>
      </c>
      <c r="O627" t="s">
        <v>16928</v>
      </c>
      <c r="P627" t="s">
        <v>346</v>
      </c>
      <c r="Q627">
        <v>524013117</v>
      </c>
      <c r="R627">
        <v>1111534</v>
      </c>
      <c r="S627" t="s">
        <v>419</v>
      </c>
      <c r="T627" t="s">
        <v>342</v>
      </c>
      <c r="U627" t="s">
        <v>342</v>
      </c>
      <c r="V627" t="s">
        <v>348</v>
      </c>
      <c r="W627">
        <v>1</v>
      </c>
      <c r="X627" t="s">
        <v>342</v>
      </c>
      <c r="Y627">
        <v>524013117</v>
      </c>
      <c r="Z627">
        <v>45323</v>
      </c>
      <c r="AA627">
        <v>192</v>
      </c>
      <c r="AB627" s="58">
        <v>1</v>
      </c>
      <c r="AC627">
        <v>0</v>
      </c>
      <c r="AD627">
        <v>192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752.64</v>
      </c>
      <c r="AN627">
        <v>1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Y627" t="str">
        <f t="shared" si="84"/>
        <v>xxxx</v>
      </c>
      <c r="BA627" s="77"/>
      <c r="BB627" s="77">
        <v>1</v>
      </c>
      <c r="BC627" s="77"/>
      <c r="BD627" s="77"/>
      <c r="BE627" s="77"/>
    </row>
    <row r="628" spans="1:57" x14ac:dyDescent="0.25">
      <c r="A628" s="25">
        <v>3240517282</v>
      </c>
      <c r="B628">
        <v>2709631</v>
      </c>
      <c r="C628" t="s">
        <v>883</v>
      </c>
      <c r="D628" t="s">
        <v>884</v>
      </c>
      <c r="E628" t="s">
        <v>885</v>
      </c>
      <c r="F628">
        <v>3075148</v>
      </c>
      <c r="G628" t="s">
        <v>342</v>
      </c>
      <c r="H628" t="s">
        <v>886</v>
      </c>
      <c r="I628">
        <v>1503</v>
      </c>
      <c r="J628" t="s">
        <v>418</v>
      </c>
      <c r="K628" t="s">
        <v>342</v>
      </c>
      <c r="L628" t="s">
        <v>345</v>
      </c>
      <c r="M628">
        <v>1503</v>
      </c>
      <c r="N628">
        <v>7108</v>
      </c>
      <c r="O628" t="s">
        <v>16928</v>
      </c>
      <c r="P628" t="s">
        <v>346</v>
      </c>
      <c r="Q628">
        <v>524013117</v>
      </c>
      <c r="R628">
        <v>1111534</v>
      </c>
      <c r="S628" t="s">
        <v>419</v>
      </c>
      <c r="T628" t="s">
        <v>342</v>
      </c>
      <c r="U628" t="s">
        <v>342</v>
      </c>
      <c r="V628" t="s">
        <v>348</v>
      </c>
      <c r="W628">
        <v>1</v>
      </c>
      <c r="X628" t="s">
        <v>342</v>
      </c>
      <c r="Y628">
        <v>524013117</v>
      </c>
      <c r="Z628">
        <v>45323</v>
      </c>
      <c r="AA628">
        <v>288</v>
      </c>
      <c r="AB628" s="58">
        <v>2</v>
      </c>
      <c r="AC628">
        <v>0</v>
      </c>
      <c r="AD628">
        <v>288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1121.28</v>
      </c>
      <c r="AN628">
        <v>2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Y628" t="str">
        <f t="shared" si="84"/>
        <v>xxxx</v>
      </c>
      <c r="BA628" s="77"/>
      <c r="BB628" s="77">
        <v>1</v>
      </c>
      <c r="BC628" s="77"/>
      <c r="BD628" s="77"/>
      <c r="BE628" s="77"/>
    </row>
    <row r="629" spans="1:57" x14ac:dyDescent="0.25">
      <c r="A629" s="25">
        <v>3240518108</v>
      </c>
      <c r="B629">
        <v>2710999</v>
      </c>
      <c r="C629" t="s">
        <v>725</v>
      </c>
      <c r="D629" t="s">
        <v>726</v>
      </c>
      <c r="E629" t="s">
        <v>727</v>
      </c>
      <c r="F629">
        <v>51201022401</v>
      </c>
      <c r="G629" t="s">
        <v>342</v>
      </c>
      <c r="H629" t="s">
        <v>728</v>
      </c>
      <c r="I629">
        <v>2122</v>
      </c>
      <c r="J629" t="s">
        <v>667</v>
      </c>
      <c r="K629" t="s">
        <v>342</v>
      </c>
      <c r="L629" t="s">
        <v>345</v>
      </c>
      <c r="M629">
        <v>2122</v>
      </c>
      <c r="N629">
        <v>7112</v>
      </c>
      <c r="O629" t="s">
        <v>16928</v>
      </c>
      <c r="P629" t="s">
        <v>346</v>
      </c>
      <c r="Q629">
        <v>420401051</v>
      </c>
      <c r="R629">
        <v>1119981</v>
      </c>
      <c r="S629" t="s">
        <v>781</v>
      </c>
      <c r="T629" t="s">
        <v>342</v>
      </c>
      <c r="U629" t="s">
        <v>342</v>
      </c>
      <c r="V629" t="s">
        <v>348</v>
      </c>
      <c r="W629">
        <v>1</v>
      </c>
      <c r="X629" t="s">
        <v>342</v>
      </c>
      <c r="Y629">
        <v>420401051</v>
      </c>
      <c r="Z629">
        <v>45323</v>
      </c>
      <c r="AA629">
        <v>186.01</v>
      </c>
      <c r="AB629" s="58">
        <v>3</v>
      </c>
      <c r="AC629">
        <v>186.01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3481.6</v>
      </c>
      <c r="AN629">
        <v>3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Y629" t="str">
        <f t="shared" si="84"/>
        <v>xxxx</v>
      </c>
      <c r="BA629" s="77"/>
      <c r="BB629" s="77">
        <v>1</v>
      </c>
      <c r="BC629" s="77"/>
      <c r="BD629" s="77"/>
      <c r="BE629" s="77"/>
    </row>
    <row r="630" spans="1:57" x14ac:dyDescent="0.25">
      <c r="A630" s="25">
        <v>3240518118</v>
      </c>
      <c r="B630">
        <v>2710999</v>
      </c>
      <c r="C630" t="s">
        <v>725</v>
      </c>
      <c r="D630" t="s">
        <v>726</v>
      </c>
      <c r="E630" t="s">
        <v>727</v>
      </c>
      <c r="F630">
        <v>51201022401</v>
      </c>
      <c r="G630" t="s">
        <v>342</v>
      </c>
      <c r="H630" t="s">
        <v>728</v>
      </c>
      <c r="I630">
        <v>2122</v>
      </c>
      <c r="J630" t="s">
        <v>667</v>
      </c>
      <c r="K630" t="s">
        <v>342</v>
      </c>
      <c r="L630" t="s">
        <v>345</v>
      </c>
      <c r="M630">
        <v>2122</v>
      </c>
      <c r="N630">
        <v>7112</v>
      </c>
      <c r="O630" t="s">
        <v>16928</v>
      </c>
      <c r="P630" t="s">
        <v>346</v>
      </c>
      <c r="Q630">
        <v>420401051</v>
      </c>
      <c r="R630">
        <v>1119981</v>
      </c>
      <c r="S630" t="s">
        <v>781</v>
      </c>
      <c r="T630" t="s">
        <v>342</v>
      </c>
      <c r="U630" t="s">
        <v>342</v>
      </c>
      <c r="V630" t="s">
        <v>348</v>
      </c>
      <c r="W630">
        <v>1</v>
      </c>
      <c r="X630" t="s">
        <v>342</v>
      </c>
      <c r="Y630">
        <v>420401051</v>
      </c>
      <c r="Z630">
        <v>45323</v>
      </c>
      <c r="AA630">
        <v>1881.6</v>
      </c>
      <c r="AB630" s="58">
        <v>8</v>
      </c>
      <c r="AC630">
        <v>1881.6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33680.639999999999</v>
      </c>
      <c r="AN630">
        <v>8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Y630" t="str">
        <f t="shared" si="84"/>
        <v>xxxx</v>
      </c>
      <c r="BA630" s="77"/>
      <c r="BB630" s="77">
        <v>4</v>
      </c>
      <c r="BC630" s="77"/>
      <c r="BD630" s="77"/>
      <c r="BE630" s="77"/>
    </row>
    <row r="631" spans="1:57" x14ac:dyDescent="0.25">
      <c r="A631" s="25">
        <v>3240518096</v>
      </c>
      <c r="B631">
        <v>2710999</v>
      </c>
      <c r="C631" t="s">
        <v>725</v>
      </c>
      <c r="D631" t="s">
        <v>726</v>
      </c>
      <c r="E631" t="s">
        <v>727</v>
      </c>
      <c r="F631">
        <v>51201022401</v>
      </c>
      <c r="G631" t="s">
        <v>342</v>
      </c>
      <c r="H631" t="s">
        <v>728</v>
      </c>
      <c r="I631">
        <v>2122</v>
      </c>
      <c r="J631" t="s">
        <v>667</v>
      </c>
      <c r="K631" t="s">
        <v>342</v>
      </c>
      <c r="L631" t="s">
        <v>345</v>
      </c>
      <c r="M631">
        <v>2122</v>
      </c>
      <c r="N631">
        <v>7112</v>
      </c>
      <c r="O631" t="s">
        <v>16928</v>
      </c>
      <c r="P631" t="s">
        <v>346</v>
      </c>
      <c r="Q631">
        <v>420401051</v>
      </c>
      <c r="R631">
        <v>1119981</v>
      </c>
      <c r="S631" t="s">
        <v>781</v>
      </c>
      <c r="T631" t="s">
        <v>342</v>
      </c>
      <c r="U631" t="s">
        <v>342</v>
      </c>
      <c r="V631" t="s">
        <v>348</v>
      </c>
      <c r="W631">
        <v>1</v>
      </c>
      <c r="X631" t="s">
        <v>342</v>
      </c>
      <c r="Y631">
        <v>420401051</v>
      </c>
      <c r="Z631">
        <v>45323</v>
      </c>
      <c r="AA631">
        <v>1306.83</v>
      </c>
      <c r="AB631" s="58">
        <v>13</v>
      </c>
      <c r="AC631">
        <v>1306.83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25040</v>
      </c>
      <c r="AN631">
        <v>13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Y631" t="str">
        <f t="shared" si="84"/>
        <v>xxxx</v>
      </c>
      <c r="BA631" s="77"/>
      <c r="BB631" s="77">
        <v>3</v>
      </c>
      <c r="BC631" s="77"/>
      <c r="BD631" s="77"/>
      <c r="BE631" s="77"/>
    </row>
    <row r="632" spans="1:57" x14ac:dyDescent="0.25">
      <c r="A632" s="25">
        <v>3240517477</v>
      </c>
      <c r="B632">
        <v>2711707</v>
      </c>
      <c r="C632" t="s">
        <v>17008</v>
      </c>
      <c r="D632" t="s">
        <v>17009</v>
      </c>
      <c r="E632" t="s">
        <v>17010</v>
      </c>
      <c r="F632" t="s">
        <v>342</v>
      </c>
      <c r="G632" t="s">
        <v>342</v>
      </c>
      <c r="H632">
        <v>4214</v>
      </c>
      <c r="I632">
        <v>2032</v>
      </c>
      <c r="J632" t="s">
        <v>632</v>
      </c>
      <c r="K632" t="s">
        <v>342</v>
      </c>
      <c r="L632" t="s">
        <v>345</v>
      </c>
      <c r="M632">
        <v>2032</v>
      </c>
      <c r="N632">
        <v>7112</v>
      </c>
      <c r="O632" t="s">
        <v>16928</v>
      </c>
      <c r="P632" t="s">
        <v>892</v>
      </c>
      <c r="Q632" t="s">
        <v>342</v>
      </c>
      <c r="R632" t="s">
        <v>342</v>
      </c>
      <c r="S632" t="s">
        <v>342</v>
      </c>
      <c r="T632" t="s">
        <v>342</v>
      </c>
      <c r="U632" t="s">
        <v>342</v>
      </c>
      <c r="V632" t="s">
        <v>348</v>
      </c>
      <c r="W632">
        <v>1</v>
      </c>
      <c r="X632" t="s">
        <v>757</v>
      </c>
      <c r="Y632">
        <v>320207652</v>
      </c>
      <c r="Z632">
        <v>45323</v>
      </c>
      <c r="AA632">
        <v>18105</v>
      </c>
      <c r="AB632" s="58">
        <v>32</v>
      </c>
      <c r="AC632">
        <v>18105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6400</v>
      </c>
      <c r="AN632">
        <v>0</v>
      </c>
      <c r="AO632">
        <v>0</v>
      </c>
      <c r="AP632">
        <v>0</v>
      </c>
      <c r="AQ632">
        <v>32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Y632" t="str">
        <f t="shared" ref="AY632:AY642" si="85">IFERROR(VLOOKUP(B632,BAZA_KL,2,0),"xxxx")</f>
        <v>xxxx</v>
      </c>
      <c r="BA632" s="77"/>
      <c r="BB632" s="77">
        <v>35</v>
      </c>
      <c r="BC632" s="77"/>
      <c r="BD632" s="77"/>
      <c r="BE632" s="77"/>
    </row>
    <row r="633" spans="1:57" x14ac:dyDescent="0.25">
      <c r="A633" s="25">
        <v>3240517385</v>
      </c>
      <c r="B633">
        <v>2711707</v>
      </c>
      <c r="C633" t="s">
        <v>17008</v>
      </c>
      <c r="D633" t="s">
        <v>17009</v>
      </c>
      <c r="E633" t="s">
        <v>17010</v>
      </c>
      <c r="F633" t="s">
        <v>342</v>
      </c>
      <c r="G633" t="s">
        <v>342</v>
      </c>
      <c r="H633">
        <v>4214</v>
      </c>
      <c r="I633">
        <v>2034</v>
      </c>
      <c r="J633" t="s">
        <v>772</v>
      </c>
      <c r="K633" t="s">
        <v>342</v>
      </c>
      <c r="L633" t="s">
        <v>345</v>
      </c>
      <c r="M633">
        <v>2034</v>
      </c>
      <c r="N633">
        <v>7112</v>
      </c>
      <c r="O633" t="s">
        <v>16928</v>
      </c>
      <c r="P633" t="s">
        <v>892</v>
      </c>
      <c r="Q633">
        <v>340276074</v>
      </c>
      <c r="R633">
        <v>1104384</v>
      </c>
      <c r="S633" t="s">
        <v>626</v>
      </c>
      <c r="T633" t="s">
        <v>342</v>
      </c>
      <c r="U633" t="s">
        <v>348</v>
      </c>
      <c r="V633" t="s">
        <v>348</v>
      </c>
      <c r="W633">
        <v>1</v>
      </c>
      <c r="X633" t="s">
        <v>757</v>
      </c>
      <c r="Y633">
        <v>340276074</v>
      </c>
      <c r="Z633">
        <v>45323</v>
      </c>
      <c r="AA633">
        <v>20028</v>
      </c>
      <c r="AB633" s="58">
        <v>30</v>
      </c>
      <c r="AC633">
        <v>20028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4600</v>
      </c>
      <c r="AN633">
        <v>0</v>
      </c>
      <c r="AO633">
        <v>0</v>
      </c>
      <c r="AP633">
        <v>0</v>
      </c>
      <c r="AQ633">
        <v>30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Y633" t="str">
        <f t="shared" si="85"/>
        <v>xxxx</v>
      </c>
      <c r="BA633" s="77"/>
      <c r="BB633" s="77">
        <v>39</v>
      </c>
      <c r="BC633" s="77"/>
      <c r="BD633" s="77"/>
      <c r="BE633" s="77"/>
    </row>
    <row r="634" spans="1:57" x14ac:dyDescent="0.25">
      <c r="A634" s="25">
        <v>3240517388</v>
      </c>
      <c r="B634">
        <v>2711707</v>
      </c>
      <c r="C634" t="s">
        <v>17008</v>
      </c>
      <c r="D634" t="s">
        <v>17009</v>
      </c>
      <c r="E634" t="s">
        <v>17010</v>
      </c>
      <c r="F634" t="s">
        <v>342</v>
      </c>
      <c r="G634" t="s">
        <v>342</v>
      </c>
      <c r="H634">
        <v>4214</v>
      </c>
      <c r="I634">
        <v>2033</v>
      </c>
      <c r="J634" t="s">
        <v>603</v>
      </c>
      <c r="K634" t="s">
        <v>342</v>
      </c>
      <c r="L634" t="s">
        <v>345</v>
      </c>
      <c r="M634">
        <v>2033</v>
      </c>
      <c r="N634">
        <v>7112</v>
      </c>
      <c r="O634" t="s">
        <v>16928</v>
      </c>
      <c r="P634" t="s">
        <v>892</v>
      </c>
      <c r="Q634" t="s">
        <v>342</v>
      </c>
      <c r="R634" t="s">
        <v>342</v>
      </c>
      <c r="S634" t="s">
        <v>342</v>
      </c>
      <c r="T634" t="s">
        <v>342</v>
      </c>
      <c r="U634" t="s">
        <v>342</v>
      </c>
      <c r="V634" t="s">
        <v>348</v>
      </c>
      <c r="W634">
        <v>1</v>
      </c>
      <c r="X634" t="s">
        <v>757</v>
      </c>
      <c r="Y634">
        <v>330163650</v>
      </c>
      <c r="Z634">
        <v>45323</v>
      </c>
      <c r="AA634">
        <v>20542</v>
      </c>
      <c r="AB634" s="58">
        <v>27</v>
      </c>
      <c r="AC634">
        <v>20542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6400</v>
      </c>
      <c r="AN634">
        <v>0</v>
      </c>
      <c r="AO634">
        <v>0</v>
      </c>
      <c r="AP634">
        <v>0</v>
      </c>
      <c r="AQ634">
        <v>27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Y634" t="str">
        <f t="shared" si="85"/>
        <v>xxxx</v>
      </c>
      <c r="BA634" s="77"/>
      <c r="BB634" s="77">
        <v>40</v>
      </c>
      <c r="BC634" s="77"/>
      <c r="BD634" s="77"/>
      <c r="BE634" s="77"/>
    </row>
    <row r="635" spans="1:57" x14ac:dyDescent="0.25">
      <c r="A635" s="25">
        <v>3240517705</v>
      </c>
      <c r="B635">
        <v>2712047</v>
      </c>
      <c r="C635" t="s">
        <v>392</v>
      </c>
      <c r="D635" t="s">
        <v>393</v>
      </c>
      <c r="E635" t="s">
        <v>394</v>
      </c>
      <c r="F635">
        <v>125</v>
      </c>
      <c r="G635" t="s">
        <v>342</v>
      </c>
      <c r="H635" t="s">
        <v>395</v>
      </c>
      <c r="I635">
        <v>1504</v>
      </c>
      <c r="J635" t="s">
        <v>368</v>
      </c>
      <c r="K635" t="s">
        <v>342</v>
      </c>
      <c r="L635" t="s">
        <v>345</v>
      </c>
      <c r="M635">
        <v>1504</v>
      </c>
      <c r="N635">
        <v>7108</v>
      </c>
      <c r="O635" t="s">
        <v>16928</v>
      </c>
      <c r="P635" t="s">
        <v>396</v>
      </c>
      <c r="Q635">
        <v>140206301</v>
      </c>
      <c r="R635">
        <v>1101354</v>
      </c>
      <c r="S635" t="s">
        <v>949</v>
      </c>
      <c r="T635" t="s">
        <v>342</v>
      </c>
      <c r="U635" t="s">
        <v>342</v>
      </c>
      <c r="V635" t="s">
        <v>348</v>
      </c>
      <c r="W635">
        <v>1</v>
      </c>
      <c r="X635" t="s">
        <v>17292</v>
      </c>
      <c r="Y635" t="s">
        <v>17260</v>
      </c>
      <c r="Z635">
        <v>45322</v>
      </c>
      <c r="AA635">
        <v>2840.4</v>
      </c>
      <c r="AB635" s="58">
        <v>9</v>
      </c>
      <c r="AC635">
        <v>0</v>
      </c>
      <c r="AD635">
        <v>2840.4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10013.76</v>
      </c>
      <c r="AN635">
        <v>0</v>
      </c>
      <c r="AO635">
        <v>0</v>
      </c>
      <c r="AP635">
        <v>0</v>
      </c>
      <c r="AQ635">
        <v>9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Y635" t="str">
        <f t="shared" si="85"/>
        <v>Słowacja</v>
      </c>
      <c r="BA635" s="77"/>
      <c r="BB635" s="77">
        <v>8</v>
      </c>
      <c r="BC635" s="77"/>
      <c r="BD635" s="77"/>
      <c r="BE635" s="77"/>
    </row>
    <row r="636" spans="1:57" x14ac:dyDescent="0.25">
      <c r="A636" s="25">
        <v>3240517761</v>
      </c>
      <c r="B636">
        <v>2712047</v>
      </c>
      <c r="C636" t="s">
        <v>392</v>
      </c>
      <c r="D636" t="s">
        <v>393</v>
      </c>
      <c r="E636" t="s">
        <v>394</v>
      </c>
      <c r="F636">
        <v>124</v>
      </c>
      <c r="G636" t="s">
        <v>342</v>
      </c>
      <c r="H636" t="s">
        <v>395</v>
      </c>
      <c r="I636">
        <v>1504</v>
      </c>
      <c r="J636" t="s">
        <v>368</v>
      </c>
      <c r="K636" t="s">
        <v>342</v>
      </c>
      <c r="L636" t="s">
        <v>345</v>
      </c>
      <c r="M636">
        <v>1504</v>
      </c>
      <c r="N636">
        <v>7108</v>
      </c>
      <c r="O636" t="s">
        <v>16928</v>
      </c>
      <c r="P636" t="s">
        <v>396</v>
      </c>
      <c r="Q636">
        <v>140206301</v>
      </c>
      <c r="R636">
        <v>1101354</v>
      </c>
      <c r="S636" t="s">
        <v>949</v>
      </c>
      <c r="T636" t="s">
        <v>342</v>
      </c>
      <c r="U636" t="s">
        <v>342</v>
      </c>
      <c r="V636" t="s">
        <v>348</v>
      </c>
      <c r="W636">
        <v>1</v>
      </c>
      <c r="X636" t="s">
        <v>16983</v>
      </c>
      <c r="Y636" t="s">
        <v>17260</v>
      </c>
      <c r="Z636">
        <v>45322</v>
      </c>
      <c r="AA636">
        <v>700.8</v>
      </c>
      <c r="AB636" s="58">
        <v>4</v>
      </c>
      <c r="AC636">
        <v>0</v>
      </c>
      <c r="AD636">
        <v>700.8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3054.24</v>
      </c>
      <c r="AN636">
        <v>0</v>
      </c>
      <c r="AO636">
        <v>0</v>
      </c>
      <c r="AP636">
        <v>0</v>
      </c>
      <c r="AQ636">
        <v>4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Y636" t="str">
        <f t="shared" si="85"/>
        <v>Słowacja</v>
      </c>
      <c r="BA636" s="77"/>
      <c r="BB636" s="77">
        <v>2</v>
      </c>
      <c r="BC636" s="77"/>
      <c r="BD636" s="77"/>
      <c r="BE636" s="77"/>
    </row>
    <row r="637" spans="1:57" x14ac:dyDescent="0.25">
      <c r="A637" s="25">
        <v>3240518370</v>
      </c>
      <c r="B637">
        <v>2712486</v>
      </c>
      <c r="C637" t="s">
        <v>734</v>
      </c>
      <c r="D637" t="s">
        <v>735</v>
      </c>
      <c r="E637" t="s">
        <v>736</v>
      </c>
      <c r="F637">
        <v>4752957561</v>
      </c>
      <c r="G637" t="s">
        <v>342</v>
      </c>
      <c r="H637" t="s">
        <v>737</v>
      </c>
      <c r="I637">
        <v>2122</v>
      </c>
      <c r="J637" t="s">
        <v>667</v>
      </c>
      <c r="K637" t="s">
        <v>342</v>
      </c>
      <c r="L637" t="s">
        <v>345</v>
      </c>
      <c r="M637">
        <v>2122</v>
      </c>
      <c r="N637">
        <v>7112</v>
      </c>
      <c r="O637" t="s">
        <v>16928</v>
      </c>
      <c r="P637" t="s">
        <v>346</v>
      </c>
      <c r="Q637">
        <v>420401050</v>
      </c>
      <c r="R637">
        <v>1115160</v>
      </c>
      <c r="S637" t="s">
        <v>400</v>
      </c>
      <c r="T637" t="s">
        <v>342</v>
      </c>
      <c r="U637" t="s">
        <v>342</v>
      </c>
      <c r="V637" t="s">
        <v>348</v>
      </c>
      <c r="W637">
        <v>1</v>
      </c>
      <c r="X637" t="s">
        <v>342</v>
      </c>
      <c r="Y637">
        <v>420401050</v>
      </c>
      <c r="Z637">
        <v>45323</v>
      </c>
      <c r="AA637">
        <v>545.4</v>
      </c>
      <c r="AB637" s="58">
        <v>3</v>
      </c>
      <c r="AC637">
        <v>545.4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1856.76</v>
      </c>
      <c r="AN637">
        <v>3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Y637" t="str">
        <f t="shared" si="85"/>
        <v>xxxx</v>
      </c>
      <c r="BA637" s="77"/>
      <c r="BB637" s="77">
        <v>2</v>
      </c>
      <c r="BC637" s="77"/>
      <c r="BD637" s="77"/>
      <c r="BE637" s="77"/>
    </row>
    <row r="638" spans="1:57" x14ac:dyDescent="0.25">
      <c r="A638" s="25">
        <v>3240518369</v>
      </c>
      <c r="B638">
        <v>2712486</v>
      </c>
      <c r="C638" t="s">
        <v>734</v>
      </c>
      <c r="D638" t="s">
        <v>735</v>
      </c>
      <c r="E638" t="s">
        <v>736</v>
      </c>
      <c r="F638">
        <v>4752957561</v>
      </c>
      <c r="G638" t="s">
        <v>342</v>
      </c>
      <c r="H638" t="s">
        <v>737</v>
      </c>
      <c r="I638">
        <v>2122</v>
      </c>
      <c r="J638" t="s">
        <v>667</v>
      </c>
      <c r="K638" t="s">
        <v>342</v>
      </c>
      <c r="L638" t="s">
        <v>345</v>
      </c>
      <c r="M638">
        <v>2122</v>
      </c>
      <c r="N638">
        <v>7112</v>
      </c>
      <c r="O638" t="s">
        <v>16928</v>
      </c>
      <c r="P638" t="s">
        <v>346</v>
      </c>
      <c r="Q638">
        <v>420401050</v>
      </c>
      <c r="R638">
        <v>1115160</v>
      </c>
      <c r="S638" t="s">
        <v>400</v>
      </c>
      <c r="T638" t="s">
        <v>342</v>
      </c>
      <c r="U638" t="s">
        <v>342</v>
      </c>
      <c r="V638" t="s">
        <v>348</v>
      </c>
      <c r="W638">
        <v>1</v>
      </c>
      <c r="X638" t="s">
        <v>342</v>
      </c>
      <c r="Y638">
        <v>420401050</v>
      </c>
      <c r="Z638">
        <v>45323</v>
      </c>
      <c r="AA638">
        <v>371.79</v>
      </c>
      <c r="AB638" s="58">
        <v>2</v>
      </c>
      <c r="AC638">
        <v>371.79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1689.68</v>
      </c>
      <c r="AN638">
        <v>2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Y638" t="str">
        <f t="shared" si="85"/>
        <v>xxxx</v>
      </c>
      <c r="BA638" s="77"/>
      <c r="BB638" s="77">
        <v>1</v>
      </c>
      <c r="BC638" s="77"/>
      <c r="BD638" s="77"/>
      <c r="BE638" s="77"/>
    </row>
    <row r="639" spans="1:57" x14ac:dyDescent="0.25">
      <c r="A639" s="25">
        <v>3240518322</v>
      </c>
      <c r="B639">
        <v>2712656</v>
      </c>
      <c r="C639" t="s">
        <v>919</v>
      </c>
      <c r="D639" t="s">
        <v>739</v>
      </c>
      <c r="E639" t="s">
        <v>920</v>
      </c>
      <c r="F639">
        <v>4752954755</v>
      </c>
      <c r="G639" t="s">
        <v>342</v>
      </c>
      <c r="H639">
        <v>75307</v>
      </c>
      <c r="I639">
        <v>2122</v>
      </c>
      <c r="J639" t="s">
        <v>667</v>
      </c>
      <c r="K639" t="s">
        <v>342</v>
      </c>
      <c r="L639" t="s">
        <v>345</v>
      </c>
      <c r="M639">
        <v>2122</v>
      </c>
      <c r="N639">
        <v>7112</v>
      </c>
      <c r="O639" t="s">
        <v>16928</v>
      </c>
      <c r="P639" t="s">
        <v>346</v>
      </c>
      <c r="Q639">
        <v>420401050</v>
      </c>
      <c r="R639">
        <v>1115160</v>
      </c>
      <c r="S639" t="s">
        <v>400</v>
      </c>
      <c r="T639" t="s">
        <v>342</v>
      </c>
      <c r="U639" t="s">
        <v>342</v>
      </c>
      <c r="V639" t="s">
        <v>348</v>
      </c>
      <c r="W639">
        <v>1</v>
      </c>
      <c r="X639" t="s">
        <v>342</v>
      </c>
      <c r="Y639">
        <v>420401050</v>
      </c>
      <c r="Z639">
        <v>45323</v>
      </c>
      <c r="AA639">
        <v>799.2</v>
      </c>
      <c r="AB639" s="58">
        <v>4</v>
      </c>
      <c r="AC639">
        <v>799.2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3116.88</v>
      </c>
      <c r="AN639">
        <v>4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Y639" t="str">
        <f t="shared" si="85"/>
        <v>xxxx</v>
      </c>
      <c r="BA639" s="77"/>
      <c r="BB639" s="77">
        <v>2</v>
      </c>
      <c r="BC639" s="77"/>
      <c r="BD639" s="77"/>
      <c r="BE639" s="77"/>
    </row>
    <row r="640" spans="1:57" x14ac:dyDescent="0.25">
      <c r="A640" s="25">
        <v>3240518323</v>
      </c>
      <c r="B640">
        <v>2712656</v>
      </c>
      <c r="C640" t="s">
        <v>919</v>
      </c>
      <c r="D640" t="s">
        <v>739</v>
      </c>
      <c r="E640" t="s">
        <v>920</v>
      </c>
      <c r="F640">
        <v>4752954755</v>
      </c>
      <c r="G640" t="s">
        <v>342</v>
      </c>
      <c r="H640">
        <v>75307</v>
      </c>
      <c r="I640">
        <v>2122</v>
      </c>
      <c r="J640" t="s">
        <v>667</v>
      </c>
      <c r="K640" t="s">
        <v>342</v>
      </c>
      <c r="L640" t="s">
        <v>345</v>
      </c>
      <c r="M640">
        <v>2122</v>
      </c>
      <c r="N640">
        <v>7112</v>
      </c>
      <c r="O640" t="s">
        <v>16928</v>
      </c>
      <c r="P640" t="s">
        <v>346</v>
      </c>
      <c r="Q640">
        <v>420401050</v>
      </c>
      <c r="R640">
        <v>1115160</v>
      </c>
      <c r="S640" t="s">
        <v>400</v>
      </c>
      <c r="T640" t="s">
        <v>342</v>
      </c>
      <c r="U640" t="s">
        <v>342</v>
      </c>
      <c r="V640" t="s">
        <v>348</v>
      </c>
      <c r="W640">
        <v>1</v>
      </c>
      <c r="X640" t="s">
        <v>342</v>
      </c>
      <c r="Y640">
        <v>420401050</v>
      </c>
      <c r="Z640">
        <v>45323</v>
      </c>
      <c r="AA640">
        <v>1282.8499999999999</v>
      </c>
      <c r="AB640" s="58">
        <v>6</v>
      </c>
      <c r="AC640">
        <v>1282.8499999999999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5287.5</v>
      </c>
      <c r="AN640">
        <v>6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Y640" t="str">
        <f t="shared" si="85"/>
        <v>xxxx</v>
      </c>
      <c r="BA640" s="77"/>
      <c r="BB640" s="77">
        <v>3</v>
      </c>
      <c r="BC640" s="77"/>
      <c r="BD640" s="77"/>
      <c r="BE640" s="77"/>
    </row>
    <row r="641" spans="1:57" x14ac:dyDescent="0.25">
      <c r="A641" s="25">
        <v>3240518240</v>
      </c>
      <c r="B641">
        <v>2713106</v>
      </c>
      <c r="C641" t="s">
        <v>979</v>
      </c>
      <c r="D641" t="s">
        <v>613</v>
      </c>
      <c r="E641" t="s">
        <v>614</v>
      </c>
      <c r="F641">
        <v>4035473806</v>
      </c>
      <c r="G641" t="s">
        <v>342</v>
      </c>
      <c r="H641">
        <v>8220</v>
      </c>
      <c r="I641">
        <v>2122</v>
      </c>
      <c r="J641" t="s">
        <v>667</v>
      </c>
      <c r="K641" t="s">
        <v>342</v>
      </c>
      <c r="L641" t="s">
        <v>345</v>
      </c>
      <c r="M641">
        <v>2122</v>
      </c>
      <c r="N641">
        <v>7112</v>
      </c>
      <c r="O641" t="s">
        <v>16928</v>
      </c>
      <c r="P641" t="s">
        <v>346</v>
      </c>
      <c r="Q641">
        <v>420401054</v>
      </c>
      <c r="R641">
        <v>1115160</v>
      </c>
      <c r="S641" t="s">
        <v>400</v>
      </c>
      <c r="T641" t="s">
        <v>342</v>
      </c>
      <c r="U641" t="s">
        <v>342</v>
      </c>
      <c r="V641" t="s">
        <v>348</v>
      </c>
      <c r="W641">
        <v>1</v>
      </c>
      <c r="X641" t="s">
        <v>980</v>
      </c>
      <c r="Y641">
        <v>420401054</v>
      </c>
      <c r="Z641">
        <v>45323</v>
      </c>
      <c r="AA641">
        <v>1566.24</v>
      </c>
      <c r="AB641" s="58">
        <v>11</v>
      </c>
      <c r="AC641">
        <v>1566.24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8269.75</v>
      </c>
      <c r="AN641">
        <v>11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Y641" t="str">
        <f t="shared" si="85"/>
        <v>xxxx</v>
      </c>
      <c r="BA641" s="77"/>
      <c r="BB641" s="77">
        <v>4</v>
      </c>
      <c r="BC641" s="77"/>
      <c r="BD641" s="77"/>
      <c r="BE641" s="77"/>
    </row>
    <row r="642" spans="1:57" x14ac:dyDescent="0.25">
      <c r="A642" s="25">
        <v>3240518393</v>
      </c>
      <c r="B642">
        <v>2713106</v>
      </c>
      <c r="C642" t="s">
        <v>979</v>
      </c>
      <c r="D642" t="s">
        <v>613</v>
      </c>
      <c r="E642" t="s">
        <v>614</v>
      </c>
      <c r="F642">
        <v>4035402911</v>
      </c>
      <c r="G642" t="s">
        <v>342</v>
      </c>
      <c r="H642">
        <v>8220</v>
      </c>
      <c r="I642">
        <v>2122</v>
      </c>
      <c r="J642" t="s">
        <v>667</v>
      </c>
      <c r="K642" t="s">
        <v>342</v>
      </c>
      <c r="L642" t="s">
        <v>345</v>
      </c>
      <c r="M642">
        <v>2122</v>
      </c>
      <c r="N642">
        <v>7112</v>
      </c>
      <c r="O642" t="s">
        <v>16928</v>
      </c>
      <c r="P642" t="s">
        <v>346</v>
      </c>
      <c r="Q642">
        <v>420401054</v>
      </c>
      <c r="R642">
        <v>1115160</v>
      </c>
      <c r="S642" t="s">
        <v>400</v>
      </c>
      <c r="T642" t="s">
        <v>342</v>
      </c>
      <c r="U642" t="s">
        <v>342</v>
      </c>
      <c r="V642" t="s">
        <v>348</v>
      </c>
      <c r="W642">
        <v>1</v>
      </c>
      <c r="X642" t="s">
        <v>757</v>
      </c>
      <c r="Y642">
        <v>420401054</v>
      </c>
      <c r="Z642">
        <v>45323</v>
      </c>
      <c r="AA642">
        <v>594</v>
      </c>
      <c r="AB642" s="58">
        <v>4</v>
      </c>
      <c r="AC642">
        <v>594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2964.06</v>
      </c>
      <c r="AN642">
        <v>4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Y642" t="str">
        <f t="shared" si="85"/>
        <v>xxxx</v>
      </c>
      <c r="BA642" s="77"/>
      <c r="BB642" s="77">
        <v>2</v>
      </c>
      <c r="BC642" s="77"/>
      <c r="BD642" s="77"/>
      <c r="BE642" s="77"/>
    </row>
    <row r="643" spans="1:57" x14ac:dyDescent="0.25">
      <c r="A643" s="25">
        <v>3240518241</v>
      </c>
      <c r="B643">
        <v>2713107</v>
      </c>
      <c r="C643" t="s">
        <v>1020</v>
      </c>
      <c r="D643" t="s">
        <v>1021</v>
      </c>
      <c r="E643" t="s">
        <v>601</v>
      </c>
      <c r="F643">
        <v>4035473813</v>
      </c>
      <c r="G643" t="s">
        <v>342</v>
      </c>
      <c r="H643">
        <v>4600</v>
      </c>
      <c r="I643">
        <v>2122</v>
      </c>
      <c r="J643" t="s">
        <v>667</v>
      </c>
      <c r="K643" t="s">
        <v>342</v>
      </c>
      <c r="L643" t="s">
        <v>345</v>
      </c>
      <c r="M643">
        <v>2122</v>
      </c>
      <c r="N643">
        <v>7112</v>
      </c>
      <c r="O643" t="s">
        <v>16928</v>
      </c>
      <c r="P643" t="s">
        <v>346</v>
      </c>
      <c r="Q643">
        <v>420401054</v>
      </c>
      <c r="R643">
        <v>1115160</v>
      </c>
      <c r="S643" t="s">
        <v>400</v>
      </c>
      <c r="T643" t="s">
        <v>342</v>
      </c>
      <c r="U643" t="s">
        <v>342</v>
      </c>
      <c r="V643" t="s">
        <v>348</v>
      </c>
      <c r="W643">
        <v>1</v>
      </c>
      <c r="X643" t="s">
        <v>980</v>
      </c>
      <c r="Y643">
        <v>420401054</v>
      </c>
      <c r="Z643">
        <v>45323</v>
      </c>
      <c r="AA643">
        <v>2333.835</v>
      </c>
      <c r="AB643" s="58">
        <v>18</v>
      </c>
      <c r="AC643">
        <v>2333.835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12323.52</v>
      </c>
      <c r="AN643">
        <v>18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Y643" t="str">
        <f t="shared" ref="AY643:AY666" si="86">IFERROR(VLOOKUP(B643,BAZA_KL,2,0),"xxxx")</f>
        <v>xxxx</v>
      </c>
      <c r="BA643" s="77"/>
      <c r="BB643" s="77">
        <v>5</v>
      </c>
      <c r="BC643" s="77"/>
      <c r="BD643" s="77"/>
      <c r="BE643" s="77"/>
    </row>
    <row r="644" spans="1:57" x14ac:dyDescent="0.25">
      <c r="A644" s="25">
        <v>3240518394</v>
      </c>
      <c r="B644">
        <v>2713107</v>
      </c>
      <c r="C644" t="s">
        <v>1020</v>
      </c>
      <c r="D644" t="s">
        <v>1021</v>
      </c>
      <c r="E644" t="s">
        <v>601</v>
      </c>
      <c r="F644">
        <v>4035402916</v>
      </c>
      <c r="G644" t="s">
        <v>342</v>
      </c>
      <c r="H644">
        <v>4600</v>
      </c>
      <c r="I644">
        <v>2122</v>
      </c>
      <c r="J644" t="s">
        <v>667</v>
      </c>
      <c r="K644" t="s">
        <v>342</v>
      </c>
      <c r="L644" t="s">
        <v>345</v>
      </c>
      <c r="M644">
        <v>2122</v>
      </c>
      <c r="N644">
        <v>7112</v>
      </c>
      <c r="O644" t="s">
        <v>16928</v>
      </c>
      <c r="P644" t="s">
        <v>346</v>
      </c>
      <c r="Q644">
        <v>420401055</v>
      </c>
      <c r="R644">
        <v>1116655</v>
      </c>
      <c r="S644" t="s">
        <v>901</v>
      </c>
      <c r="T644" t="s">
        <v>342</v>
      </c>
      <c r="U644" t="s">
        <v>342</v>
      </c>
      <c r="V644" t="s">
        <v>348</v>
      </c>
      <c r="W644">
        <v>1</v>
      </c>
      <c r="X644" t="s">
        <v>757</v>
      </c>
      <c r="Y644">
        <v>420401055</v>
      </c>
      <c r="Z644">
        <v>45323</v>
      </c>
      <c r="AA644">
        <v>906.75</v>
      </c>
      <c r="AB644" s="58">
        <v>5</v>
      </c>
      <c r="AC644">
        <v>906.75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4520.9399999999996</v>
      </c>
      <c r="AN644">
        <v>5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Y644" t="str">
        <f t="shared" si="86"/>
        <v>xxxx</v>
      </c>
      <c r="BA644" s="77"/>
      <c r="BB644" s="77">
        <v>2</v>
      </c>
      <c r="BC644" s="77"/>
      <c r="BD644" s="77"/>
      <c r="BE644" s="77"/>
    </row>
    <row r="645" spans="1:57" x14ac:dyDescent="0.25">
      <c r="A645" s="25">
        <v>3240518341</v>
      </c>
      <c r="B645">
        <v>2713108</v>
      </c>
      <c r="C645" t="s">
        <v>927</v>
      </c>
      <c r="D645" t="s">
        <v>752</v>
      </c>
      <c r="E645" t="s">
        <v>928</v>
      </c>
      <c r="F645">
        <v>4035726760</v>
      </c>
      <c r="G645" t="s">
        <v>342</v>
      </c>
      <c r="H645">
        <v>7100</v>
      </c>
      <c r="I645">
        <v>3063</v>
      </c>
      <c r="J645" t="s">
        <v>417</v>
      </c>
      <c r="K645" t="s">
        <v>342</v>
      </c>
      <c r="L645" t="s">
        <v>345</v>
      </c>
      <c r="M645">
        <v>3063</v>
      </c>
      <c r="N645">
        <v>7112</v>
      </c>
      <c r="O645" t="s">
        <v>16928</v>
      </c>
      <c r="P645" t="s">
        <v>346</v>
      </c>
      <c r="Q645">
        <v>630093763</v>
      </c>
      <c r="R645">
        <v>1112709</v>
      </c>
      <c r="S645" t="s">
        <v>766</v>
      </c>
      <c r="T645" t="s">
        <v>342</v>
      </c>
      <c r="U645" t="s">
        <v>342</v>
      </c>
      <c r="V645" t="s">
        <v>348</v>
      </c>
      <c r="W645">
        <v>1</v>
      </c>
      <c r="X645" t="s">
        <v>980</v>
      </c>
      <c r="Y645">
        <v>630093763</v>
      </c>
      <c r="Z645">
        <v>45323</v>
      </c>
      <c r="AA645">
        <v>2308</v>
      </c>
      <c r="AB645" s="58">
        <v>10</v>
      </c>
      <c r="AC645">
        <v>2308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8862.7199999999993</v>
      </c>
      <c r="AN645">
        <v>10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Y645" t="str">
        <f t="shared" si="86"/>
        <v>xxxx</v>
      </c>
      <c r="BA645" s="77"/>
      <c r="BB645" s="77">
        <v>5</v>
      </c>
      <c r="BC645" s="77"/>
      <c r="BD645" s="77"/>
      <c r="BE645" s="77"/>
    </row>
    <row r="646" spans="1:57" x14ac:dyDescent="0.25">
      <c r="A646" s="25">
        <v>3240517427</v>
      </c>
      <c r="B646">
        <v>2713184</v>
      </c>
      <c r="C646" t="s">
        <v>17293</v>
      </c>
      <c r="D646" t="s">
        <v>684</v>
      </c>
      <c r="E646" t="s">
        <v>17294</v>
      </c>
      <c r="F646" t="s">
        <v>17295</v>
      </c>
      <c r="G646" t="s">
        <v>342</v>
      </c>
      <c r="H646" t="s">
        <v>17296</v>
      </c>
      <c r="I646">
        <v>1505</v>
      </c>
      <c r="J646" t="s">
        <v>368</v>
      </c>
      <c r="K646" t="s">
        <v>344</v>
      </c>
      <c r="L646" t="s">
        <v>345</v>
      </c>
      <c r="M646">
        <v>1505</v>
      </c>
      <c r="N646">
        <v>7108</v>
      </c>
      <c r="O646" t="s">
        <v>16928</v>
      </c>
      <c r="P646" t="s">
        <v>346</v>
      </c>
      <c r="Q646">
        <v>160176033</v>
      </c>
      <c r="R646">
        <v>1112098</v>
      </c>
      <c r="S646" t="s">
        <v>1050</v>
      </c>
      <c r="T646" t="s">
        <v>342</v>
      </c>
      <c r="U646" t="s">
        <v>342</v>
      </c>
      <c r="V646" t="s">
        <v>348</v>
      </c>
      <c r="W646">
        <v>1</v>
      </c>
      <c r="X646" t="s">
        <v>17297</v>
      </c>
      <c r="Y646">
        <v>160176033</v>
      </c>
      <c r="Z646">
        <v>45323</v>
      </c>
      <c r="AA646">
        <v>217.21</v>
      </c>
      <c r="AB646" s="58">
        <v>1</v>
      </c>
      <c r="AC646">
        <v>0</v>
      </c>
      <c r="AD646">
        <v>217.21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1659</v>
      </c>
      <c r="AN646">
        <v>1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Y646" t="str">
        <f t="shared" si="86"/>
        <v>xxxx</v>
      </c>
      <c r="BA646" s="77"/>
      <c r="BB646" s="77">
        <v>1</v>
      </c>
      <c r="BC646" s="77"/>
      <c r="BD646" s="77"/>
      <c r="BE646" s="77"/>
    </row>
    <row r="647" spans="1:57" x14ac:dyDescent="0.25">
      <c r="A647" s="25">
        <v>3240517612</v>
      </c>
      <c r="B647">
        <v>2713471</v>
      </c>
      <c r="C647" t="s">
        <v>17298</v>
      </c>
      <c r="D647" t="s">
        <v>17299</v>
      </c>
      <c r="E647" t="s">
        <v>17300</v>
      </c>
      <c r="F647" t="s">
        <v>17301</v>
      </c>
      <c r="G647" t="s">
        <v>342</v>
      </c>
      <c r="H647" t="s">
        <v>791</v>
      </c>
      <c r="I647">
        <v>3063</v>
      </c>
      <c r="J647" t="s">
        <v>417</v>
      </c>
      <c r="K647" t="s">
        <v>342</v>
      </c>
      <c r="L647" t="s">
        <v>345</v>
      </c>
      <c r="M647">
        <v>3063</v>
      </c>
      <c r="N647">
        <v>7330</v>
      </c>
      <c r="O647" t="s">
        <v>16928</v>
      </c>
      <c r="P647" t="s">
        <v>892</v>
      </c>
      <c r="Q647">
        <v>630093397</v>
      </c>
      <c r="R647">
        <v>1100951</v>
      </c>
      <c r="S647" t="s">
        <v>972</v>
      </c>
      <c r="T647" t="s">
        <v>342</v>
      </c>
      <c r="U647" t="s">
        <v>342</v>
      </c>
      <c r="V647" t="s">
        <v>348</v>
      </c>
      <c r="W647">
        <v>1</v>
      </c>
      <c r="X647" t="s">
        <v>1019</v>
      </c>
      <c r="Y647">
        <v>630093397</v>
      </c>
      <c r="Z647">
        <v>45323</v>
      </c>
      <c r="AA647">
        <v>23640</v>
      </c>
      <c r="AB647" s="58">
        <v>0</v>
      </c>
      <c r="AC647">
        <v>0</v>
      </c>
      <c r="AD647">
        <v>0</v>
      </c>
      <c r="AE647">
        <v>0</v>
      </c>
      <c r="AF647">
        <v>0</v>
      </c>
      <c r="AG647">
        <v>23640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19384.8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Y647" t="str">
        <f t="shared" si="86"/>
        <v>xxxx</v>
      </c>
      <c r="BA647" s="77"/>
      <c r="BB647" s="77">
        <v>0</v>
      </c>
      <c r="BC647" s="77"/>
      <c r="BD647" s="77"/>
      <c r="BE647" s="77"/>
    </row>
    <row r="648" spans="1:57" x14ac:dyDescent="0.25">
      <c r="A648" s="25">
        <v>3240514174</v>
      </c>
      <c r="B648">
        <v>2713599</v>
      </c>
      <c r="C648" t="s">
        <v>17302</v>
      </c>
      <c r="D648" t="s">
        <v>898</v>
      </c>
      <c r="E648" t="s">
        <v>17303</v>
      </c>
      <c r="F648" t="s">
        <v>17304</v>
      </c>
      <c r="G648" t="s">
        <v>342</v>
      </c>
      <c r="H648">
        <v>8380</v>
      </c>
      <c r="I648">
        <v>1504</v>
      </c>
      <c r="J648" t="s">
        <v>368</v>
      </c>
      <c r="K648" t="s">
        <v>342</v>
      </c>
      <c r="L648" t="s">
        <v>345</v>
      </c>
      <c r="M648">
        <v>1504</v>
      </c>
      <c r="N648">
        <v>7350</v>
      </c>
      <c r="O648" t="s">
        <v>16928</v>
      </c>
      <c r="P648" t="s">
        <v>346</v>
      </c>
      <c r="Q648" t="s">
        <v>342</v>
      </c>
      <c r="R648" t="s">
        <v>342</v>
      </c>
      <c r="S648" t="s">
        <v>342</v>
      </c>
      <c r="T648" t="s">
        <v>342</v>
      </c>
      <c r="U648" t="s">
        <v>342</v>
      </c>
      <c r="V648" t="s">
        <v>348</v>
      </c>
      <c r="W648">
        <v>1</v>
      </c>
      <c r="X648" t="s">
        <v>342</v>
      </c>
      <c r="Y648" t="s">
        <v>342</v>
      </c>
      <c r="Z648">
        <v>45323</v>
      </c>
      <c r="AA648">
        <v>14976</v>
      </c>
      <c r="AB648" s="58">
        <v>28</v>
      </c>
      <c r="AC648">
        <v>0</v>
      </c>
      <c r="AD648">
        <v>0</v>
      </c>
      <c r="AE648">
        <v>0</v>
      </c>
      <c r="AF648">
        <v>0</v>
      </c>
      <c r="AG648">
        <v>14976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88662.6</v>
      </c>
      <c r="AN648">
        <v>4</v>
      </c>
      <c r="AO648">
        <v>24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Y648" t="str">
        <f t="shared" si="86"/>
        <v>xxxx</v>
      </c>
      <c r="BA648" s="77"/>
      <c r="BB648" s="77">
        <v>0</v>
      </c>
      <c r="BC648" s="77"/>
      <c r="BD648" s="77"/>
      <c r="BE648" s="77"/>
    </row>
    <row r="649" spans="1:57" x14ac:dyDescent="0.25">
      <c r="A649" s="25">
        <v>3240517591</v>
      </c>
      <c r="B649">
        <v>2713761</v>
      </c>
      <c r="C649" t="s">
        <v>1022</v>
      </c>
      <c r="D649" t="s">
        <v>1023</v>
      </c>
      <c r="E649" t="s">
        <v>1024</v>
      </c>
      <c r="F649" t="s">
        <v>17305</v>
      </c>
      <c r="G649" t="s">
        <v>342</v>
      </c>
      <c r="H649" t="s">
        <v>342</v>
      </c>
      <c r="I649">
        <v>2034</v>
      </c>
      <c r="J649" t="s">
        <v>772</v>
      </c>
      <c r="K649" t="s">
        <v>342</v>
      </c>
      <c r="L649" t="s">
        <v>345</v>
      </c>
      <c r="M649">
        <v>2034</v>
      </c>
      <c r="N649">
        <v>7332</v>
      </c>
      <c r="O649" t="s">
        <v>16928</v>
      </c>
      <c r="P649" t="s">
        <v>346</v>
      </c>
      <c r="Q649">
        <v>340276076</v>
      </c>
      <c r="R649">
        <v>1301188</v>
      </c>
      <c r="S649" t="s">
        <v>795</v>
      </c>
      <c r="T649" t="s">
        <v>342</v>
      </c>
      <c r="U649" t="s">
        <v>348</v>
      </c>
      <c r="V649" t="s">
        <v>348</v>
      </c>
      <c r="W649">
        <v>1</v>
      </c>
      <c r="X649" t="s">
        <v>767</v>
      </c>
      <c r="Y649">
        <v>340276076</v>
      </c>
      <c r="Z649">
        <v>45323</v>
      </c>
      <c r="AA649">
        <v>24080</v>
      </c>
      <c r="AB649" s="58">
        <v>0</v>
      </c>
      <c r="AC649">
        <v>0</v>
      </c>
      <c r="AD649">
        <v>0</v>
      </c>
      <c r="AE649">
        <v>0</v>
      </c>
      <c r="AF649">
        <v>0</v>
      </c>
      <c r="AG649">
        <v>24080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22800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Y649" t="str">
        <f t="shared" si="86"/>
        <v>xxxx</v>
      </c>
      <c r="BA649" s="77"/>
      <c r="BB649" s="77">
        <v>0</v>
      </c>
      <c r="BC649" s="77"/>
      <c r="BD649" s="77"/>
      <c r="BE649" s="77"/>
    </row>
    <row r="650" spans="1:57" x14ac:dyDescent="0.25">
      <c r="A650" s="25">
        <v>3240516826</v>
      </c>
      <c r="B650">
        <v>2714010</v>
      </c>
      <c r="C650" t="s">
        <v>745</v>
      </c>
      <c r="D650" t="s">
        <v>746</v>
      </c>
      <c r="E650" t="s">
        <v>747</v>
      </c>
      <c r="F650">
        <v>4035477756</v>
      </c>
      <c r="G650" t="s">
        <v>342</v>
      </c>
      <c r="H650">
        <v>14641</v>
      </c>
      <c r="I650">
        <v>1504</v>
      </c>
      <c r="J650" t="s">
        <v>368</v>
      </c>
      <c r="K650" t="s">
        <v>342</v>
      </c>
      <c r="L650" t="s">
        <v>345</v>
      </c>
      <c r="M650">
        <v>1504</v>
      </c>
      <c r="N650">
        <v>7108</v>
      </c>
      <c r="O650" t="s">
        <v>16928</v>
      </c>
      <c r="P650" t="s">
        <v>346</v>
      </c>
      <c r="Q650">
        <v>140206353</v>
      </c>
      <c r="R650">
        <v>1114258</v>
      </c>
      <c r="S650" t="s">
        <v>608</v>
      </c>
      <c r="T650" t="s">
        <v>342</v>
      </c>
      <c r="U650" t="s">
        <v>342</v>
      </c>
      <c r="V650" t="s">
        <v>348</v>
      </c>
      <c r="W650">
        <v>1</v>
      </c>
      <c r="X650" t="s">
        <v>17174</v>
      </c>
      <c r="Y650">
        <v>140206353</v>
      </c>
      <c r="Z650">
        <v>45323</v>
      </c>
      <c r="AA650">
        <v>2400</v>
      </c>
      <c r="AB650" s="58">
        <v>6</v>
      </c>
      <c r="AC650">
        <v>0</v>
      </c>
      <c r="AD650">
        <v>2400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17568</v>
      </c>
      <c r="AN650">
        <v>6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Y650" t="str">
        <f t="shared" si="86"/>
        <v>xxxx</v>
      </c>
      <c r="BA650" s="77"/>
      <c r="BB650" s="77">
        <v>6</v>
      </c>
      <c r="BC650" s="77"/>
      <c r="BD650" s="77"/>
      <c r="BE650" s="77"/>
    </row>
    <row r="651" spans="1:57" x14ac:dyDescent="0.25">
      <c r="A651" s="25">
        <v>3240516825</v>
      </c>
      <c r="B651">
        <v>2714011</v>
      </c>
      <c r="C651" t="s">
        <v>748</v>
      </c>
      <c r="D651" t="s">
        <v>749</v>
      </c>
      <c r="E651" t="s">
        <v>750</v>
      </c>
      <c r="F651">
        <v>4035477755</v>
      </c>
      <c r="G651" t="s">
        <v>342</v>
      </c>
      <c r="H651">
        <v>17153</v>
      </c>
      <c r="I651">
        <v>1504</v>
      </c>
      <c r="J651" t="s">
        <v>368</v>
      </c>
      <c r="K651" t="s">
        <v>342</v>
      </c>
      <c r="L651" t="s">
        <v>345</v>
      </c>
      <c r="M651">
        <v>1504</v>
      </c>
      <c r="N651">
        <v>7108</v>
      </c>
      <c r="O651" t="s">
        <v>16928</v>
      </c>
      <c r="P651" t="s">
        <v>346</v>
      </c>
      <c r="Q651">
        <v>140206353</v>
      </c>
      <c r="R651">
        <v>1114258</v>
      </c>
      <c r="S651" t="s">
        <v>608</v>
      </c>
      <c r="T651" t="s">
        <v>342</v>
      </c>
      <c r="U651" t="s">
        <v>342</v>
      </c>
      <c r="V651" t="s">
        <v>348</v>
      </c>
      <c r="W651">
        <v>1</v>
      </c>
      <c r="X651" t="s">
        <v>17174</v>
      </c>
      <c r="Y651">
        <v>140206353</v>
      </c>
      <c r="Z651">
        <v>45323</v>
      </c>
      <c r="AA651">
        <v>1600</v>
      </c>
      <c r="AB651" s="58">
        <v>4</v>
      </c>
      <c r="AC651">
        <v>0</v>
      </c>
      <c r="AD651">
        <v>1600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11712</v>
      </c>
      <c r="AN651">
        <v>4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Y651" t="str">
        <f t="shared" si="86"/>
        <v>xxxx</v>
      </c>
      <c r="BA651" s="77"/>
      <c r="BB651" s="77">
        <v>4</v>
      </c>
      <c r="BC651" s="77"/>
      <c r="BD651" s="77"/>
      <c r="BE651" s="77"/>
    </row>
    <row r="652" spans="1:57" x14ac:dyDescent="0.25">
      <c r="A652" s="25">
        <v>3240516938</v>
      </c>
      <c r="B652">
        <v>2714397</v>
      </c>
      <c r="C652" t="s">
        <v>17029</v>
      </c>
      <c r="D652" t="s">
        <v>17030</v>
      </c>
      <c r="E652" t="s">
        <v>17030</v>
      </c>
      <c r="F652">
        <v>2150461</v>
      </c>
      <c r="G652" t="s">
        <v>342</v>
      </c>
      <c r="H652">
        <v>8630</v>
      </c>
      <c r="I652">
        <v>2122</v>
      </c>
      <c r="J652" t="s">
        <v>667</v>
      </c>
      <c r="K652" t="s">
        <v>342</v>
      </c>
      <c r="L652" t="s">
        <v>345</v>
      </c>
      <c r="M652">
        <v>2122</v>
      </c>
      <c r="N652">
        <v>7113</v>
      </c>
      <c r="O652" t="s">
        <v>16928</v>
      </c>
      <c r="P652" t="s">
        <v>346</v>
      </c>
      <c r="Q652" t="s">
        <v>342</v>
      </c>
      <c r="R652" t="s">
        <v>342</v>
      </c>
      <c r="S652" t="s">
        <v>342</v>
      </c>
      <c r="T652" t="s">
        <v>342</v>
      </c>
      <c r="U652" t="s">
        <v>342</v>
      </c>
      <c r="V652" t="s">
        <v>348</v>
      </c>
      <c r="W652">
        <v>1</v>
      </c>
      <c r="X652" t="s">
        <v>757</v>
      </c>
      <c r="Y652">
        <v>420401058</v>
      </c>
      <c r="Z652">
        <v>45323</v>
      </c>
      <c r="AA652">
        <v>480</v>
      </c>
      <c r="AB652" s="58">
        <v>1</v>
      </c>
      <c r="AC652">
        <v>0</v>
      </c>
      <c r="AD652">
        <v>0</v>
      </c>
      <c r="AE652">
        <v>0</v>
      </c>
      <c r="AF652">
        <v>0</v>
      </c>
      <c r="AG652">
        <v>480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950.4</v>
      </c>
      <c r="AN652">
        <v>1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Y652" t="str">
        <f t="shared" si="86"/>
        <v>xxxx</v>
      </c>
      <c r="BA652" s="77"/>
      <c r="BB652" s="77">
        <v>0</v>
      </c>
      <c r="BC652" s="77"/>
      <c r="BD652" s="77"/>
      <c r="BE652" s="77"/>
    </row>
    <row r="653" spans="1:57" x14ac:dyDescent="0.25">
      <c r="A653" s="25">
        <v>3240516934</v>
      </c>
      <c r="B653">
        <v>2714397</v>
      </c>
      <c r="C653" t="s">
        <v>17029</v>
      </c>
      <c r="D653" t="s">
        <v>17030</v>
      </c>
      <c r="E653" t="s">
        <v>17030</v>
      </c>
      <c r="F653">
        <v>2147976</v>
      </c>
      <c r="G653" t="s">
        <v>342</v>
      </c>
      <c r="H653">
        <v>8630</v>
      </c>
      <c r="I653">
        <v>2122</v>
      </c>
      <c r="J653" t="s">
        <v>667</v>
      </c>
      <c r="K653" t="s">
        <v>342</v>
      </c>
      <c r="L653" t="s">
        <v>345</v>
      </c>
      <c r="M653">
        <v>2122</v>
      </c>
      <c r="N653">
        <v>7113</v>
      </c>
      <c r="O653" t="s">
        <v>16928</v>
      </c>
      <c r="P653" t="s">
        <v>346</v>
      </c>
      <c r="Q653" t="s">
        <v>342</v>
      </c>
      <c r="R653" t="s">
        <v>342</v>
      </c>
      <c r="S653" t="s">
        <v>342</v>
      </c>
      <c r="T653" t="s">
        <v>342</v>
      </c>
      <c r="U653" t="s">
        <v>342</v>
      </c>
      <c r="V653" t="s">
        <v>348</v>
      </c>
      <c r="W653">
        <v>1</v>
      </c>
      <c r="X653" t="s">
        <v>757</v>
      </c>
      <c r="Y653">
        <v>420401058</v>
      </c>
      <c r="Z653">
        <v>45323</v>
      </c>
      <c r="AA653">
        <v>15360</v>
      </c>
      <c r="AB653" s="58">
        <v>32</v>
      </c>
      <c r="AC653">
        <v>0</v>
      </c>
      <c r="AD653">
        <v>0</v>
      </c>
      <c r="AE653">
        <v>0</v>
      </c>
      <c r="AF653">
        <v>0</v>
      </c>
      <c r="AG653">
        <v>15360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30537.599999999999</v>
      </c>
      <c r="AN653">
        <v>32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Y653" t="str">
        <f t="shared" si="86"/>
        <v>xxxx</v>
      </c>
      <c r="BA653" s="77"/>
      <c r="BB653" s="77">
        <v>0</v>
      </c>
      <c r="BC653" s="77"/>
      <c r="BD653" s="77"/>
      <c r="BE653" s="77"/>
    </row>
    <row r="654" spans="1:57" x14ac:dyDescent="0.25">
      <c r="A654" s="25">
        <v>3240517654</v>
      </c>
      <c r="B654">
        <v>2714662</v>
      </c>
      <c r="C654" t="s">
        <v>17203</v>
      </c>
      <c r="D654" t="s">
        <v>17204</v>
      </c>
      <c r="E654" t="s">
        <v>17205</v>
      </c>
      <c r="F654" t="s">
        <v>342</v>
      </c>
      <c r="G654" t="s">
        <v>342</v>
      </c>
      <c r="H654" t="s">
        <v>17206</v>
      </c>
      <c r="I654">
        <v>1505</v>
      </c>
      <c r="J654" t="s">
        <v>625</v>
      </c>
      <c r="K654" t="s">
        <v>342</v>
      </c>
      <c r="L654" t="s">
        <v>345</v>
      </c>
      <c r="M654">
        <v>1505</v>
      </c>
      <c r="N654">
        <v>7108</v>
      </c>
      <c r="O654" t="s">
        <v>16928</v>
      </c>
      <c r="P654" t="s">
        <v>346</v>
      </c>
      <c r="Q654">
        <v>160176046</v>
      </c>
      <c r="R654">
        <v>1115346</v>
      </c>
      <c r="S654" t="s">
        <v>582</v>
      </c>
      <c r="T654" t="s">
        <v>342</v>
      </c>
      <c r="U654" t="s">
        <v>342</v>
      </c>
      <c r="V654" t="s">
        <v>348</v>
      </c>
      <c r="W654">
        <v>1</v>
      </c>
      <c r="X654" t="s">
        <v>342</v>
      </c>
      <c r="Y654">
        <v>160176046</v>
      </c>
      <c r="Z654">
        <v>45323</v>
      </c>
      <c r="AA654">
        <v>903.01</v>
      </c>
      <c r="AB654" s="58">
        <v>2</v>
      </c>
      <c r="AC654">
        <v>0</v>
      </c>
      <c r="AD654">
        <v>903.01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2078.65</v>
      </c>
      <c r="AN654">
        <v>0</v>
      </c>
      <c r="AO654">
        <v>0</v>
      </c>
      <c r="AP654">
        <v>0</v>
      </c>
      <c r="AQ654">
        <v>2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Y654" t="str">
        <f t="shared" si="86"/>
        <v>xxxx</v>
      </c>
      <c r="BA654" s="77"/>
      <c r="BB654" s="77">
        <v>3</v>
      </c>
      <c r="BC654" s="77"/>
      <c r="BD654" s="77"/>
      <c r="BE654" s="77"/>
    </row>
    <row r="655" spans="1:57" x14ac:dyDescent="0.25">
      <c r="A655" s="25">
        <v>3240517200</v>
      </c>
      <c r="B655">
        <v>2714740</v>
      </c>
      <c r="C655" t="s">
        <v>17037</v>
      </c>
      <c r="D655" t="s">
        <v>17038</v>
      </c>
      <c r="E655" t="s">
        <v>17039</v>
      </c>
      <c r="F655">
        <v>1711649</v>
      </c>
      <c r="G655" t="s">
        <v>342</v>
      </c>
      <c r="H655">
        <v>53282</v>
      </c>
      <c r="I655">
        <v>2032</v>
      </c>
      <c r="J655" t="s">
        <v>625</v>
      </c>
      <c r="K655" t="s">
        <v>344</v>
      </c>
      <c r="L655" t="s">
        <v>345</v>
      </c>
      <c r="M655">
        <v>2032</v>
      </c>
      <c r="N655">
        <v>7108</v>
      </c>
      <c r="O655" t="s">
        <v>16928</v>
      </c>
      <c r="P655" t="s">
        <v>346</v>
      </c>
      <c r="Q655">
        <v>320207646</v>
      </c>
      <c r="R655">
        <v>1115346</v>
      </c>
      <c r="S655" t="s">
        <v>582</v>
      </c>
      <c r="T655" t="s">
        <v>342</v>
      </c>
      <c r="U655" t="s">
        <v>342</v>
      </c>
      <c r="V655" t="s">
        <v>348</v>
      </c>
      <c r="W655">
        <v>1</v>
      </c>
      <c r="X655" t="s">
        <v>342</v>
      </c>
      <c r="Y655" t="s">
        <v>17306</v>
      </c>
      <c r="Z655">
        <v>45323</v>
      </c>
      <c r="AA655">
        <v>2405</v>
      </c>
      <c r="AB655" s="58">
        <v>6</v>
      </c>
      <c r="AC655">
        <v>0</v>
      </c>
      <c r="AD655">
        <v>2405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9720</v>
      </c>
      <c r="AN655">
        <v>6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Y655" t="str">
        <f t="shared" si="86"/>
        <v>xxxx</v>
      </c>
      <c r="BA655" s="77"/>
      <c r="BB655" s="77">
        <v>7</v>
      </c>
      <c r="BC655" s="77"/>
      <c r="BD655" s="77"/>
      <c r="BE655" s="77"/>
    </row>
    <row r="656" spans="1:57" x14ac:dyDescent="0.25">
      <c r="A656" s="25">
        <v>3240517204</v>
      </c>
      <c r="B656">
        <v>2714740</v>
      </c>
      <c r="C656" t="s">
        <v>17037</v>
      </c>
      <c r="D656" t="s">
        <v>17038</v>
      </c>
      <c r="E656" t="s">
        <v>17039</v>
      </c>
      <c r="F656">
        <v>1711649</v>
      </c>
      <c r="G656" t="s">
        <v>342</v>
      </c>
      <c r="H656">
        <v>53282</v>
      </c>
      <c r="I656">
        <v>3063</v>
      </c>
      <c r="J656" t="s">
        <v>417</v>
      </c>
      <c r="K656" t="s">
        <v>342</v>
      </c>
      <c r="L656" t="s">
        <v>345</v>
      </c>
      <c r="M656">
        <v>3063</v>
      </c>
      <c r="N656">
        <v>7108</v>
      </c>
      <c r="O656" t="s">
        <v>16928</v>
      </c>
      <c r="P656" t="s">
        <v>346</v>
      </c>
      <c r="Q656">
        <v>630093763</v>
      </c>
      <c r="R656">
        <v>1112709</v>
      </c>
      <c r="S656" t="s">
        <v>766</v>
      </c>
      <c r="T656" t="s">
        <v>342</v>
      </c>
      <c r="U656" t="s">
        <v>342</v>
      </c>
      <c r="V656" t="s">
        <v>348</v>
      </c>
      <c r="W656">
        <v>1</v>
      </c>
      <c r="X656" t="s">
        <v>342</v>
      </c>
      <c r="Y656" t="s">
        <v>17307</v>
      </c>
      <c r="Z656">
        <v>45323</v>
      </c>
      <c r="AA656">
        <v>1152</v>
      </c>
      <c r="AB656" s="58">
        <v>4</v>
      </c>
      <c r="AC656">
        <v>0</v>
      </c>
      <c r="AD656">
        <v>1152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1728</v>
      </c>
      <c r="AN656">
        <v>4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Y656" t="str">
        <f t="shared" si="86"/>
        <v>xxxx</v>
      </c>
      <c r="BA656" s="77"/>
      <c r="BB656" s="77">
        <v>3</v>
      </c>
      <c r="BC656" s="77"/>
      <c r="BD656" s="77"/>
      <c r="BE656" s="77"/>
    </row>
    <row r="657" spans="1:57" x14ac:dyDescent="0.25">
      <c r="A657" s="25">
        <v>3240518238</v>
      </c>
      <c r="B657">
        <v>2714759</v>
      </c>
      <c r="C657" t="s">
        <v>17308</v>
      </c>
      <c r="D657" t="s">
        <v>911</v>
      </c>
      <c r="E657" t="s">
        <v>912</v>
      </c>
      <c r="F657">
        <v>42392297</v>
      </c>
      <c r="G657" t="s">
        <v>342</v>
      </c>
      <c r="H657">
        <v>2650</v>
      </c>
      <c r="I657">
        <v>2033</v>
      </c>
      <c r="J657" t="s">
        <v>603</v>
      </c>
      <c r="K657" t="s">
        <v>342</v>
      </c>
      <c r="L657" t="s">
        <v>345</v>
      </c>
      <c r="M657">
        <v>2033</v>
      </c>
      <c r="N657">
        <v>7113</v>
      </c>
      <c r="O657" t="s">
        <v>16928</v>
      </c>
      <c r="P657" t="s">
        <v>346</v>
      </c>
      <c r="Q657">
        <v>330163651</v>
      </c>
      <c r="R657">
        <v>1108460</v>
      </c>
      <c r="S657" t="s">
        <v>17309</v>
      </c>
      <c r="T657" t="s">
        <v>342</v>
      </c>
      <c r="U657" t="s">
        <v>342</v>
      </c>
      <c r="V657" t="s">
        <v>348</v>
      </c>
      <c r="W657">
        <v>1</v>
      </c>
      <c r="X657" t="s">
        <v>17310</v>
      </c>
      <c r="Y657">
        <v>330163651</v>
      </c>
      <c r="Z657">
        <v>45323</v>
      </c>
      <c r="AA657">
        <v>2073.6</v>
      </c>
      <c r="AB657" s="58">
        <v>6</v>
      </c>
      <c r="AC657">
        <v>0</v>
      </c>
      <c r="AD657">
        <v>0</v>
      </c>
      <c r="AE657">
        <v>0</v>
      </c>
      <c r="AF657">
        <v>0</v>
      </c>
      <c r="AG657">
        <v>2073.6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56908.800000000003</v>
      </c>
      <c r="AN657">
        <v>6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Y657" t="str">
        <f t="shared" si="86"/>
        <v>xxxx</v>
      </c>
      <c r="BA657" s="77"/>
      <c r="BB657" s="77">
        <v>0</v>
      </c>
      <c r="BC657" s="77"/>
      <c r="BD657" s="77"/>
      <c r="BE657" s="77"/>
    </row>
    <row r="658" spans="1:57" x14ac:dyDescent="0.25">
      <c r="A658" s="25">
        <v>3240518591</v>
      </c>
      <c r="B658">
        <v>2714759</v>
      </c>
      <c r="C658" t="s">
        <v>17308</v>
      </c>
      <c r="D658" t="s">
        <v>911</v>
      </c>
      <c r="E658" t="s">
        <v>912</v>
      </c>
      <c r="F658">
        <v>42392297</v>
      </c>
      <c r="G658" t="s">
        <v>342</v>
      </c>
      <c r="H658">
        <v>2650</v>
      </c>
      <c r="I658">
        <v>2033</v>
      </c>
      <c r="J658" t="s">
        <v>603</v>
      </c>
      <c r="K658" t="s">
        <v>342</v>
      </c>
      <c r="L658" t="s">
        <v>345</v>
      </c>
      <c r="M658">
        <v>2033</v>
      </c>
      <c r="N658">
        <v>7116</v>
      </c>
      <c r="O658" t="s">
        <v>16928</v>
      </c>
      <c r="P658" t="s">
        <v>346</v>
      </c>
      <c r="Q658" t="s">
        <v>342</v>
      </c>
      <c r="R658" t="s">
        <v>342</v>
      </c>
      <c r="S658" t="s">
        <v>342</v>
      </c>
      <c r="T658" t="s">
        <v>342</v>
      </c>
      <c r="U658" t="s">
        <v>342</v>
      </c>
      <c r="V658" t="s">
        <v>348</v>
      </c>
      <c r="W658">
        <v>1</v>
      </c>
      <c r="X658" t="s">
        <v>806</v>
      </c>
      <c r="Y658" t="s">
        <v>342</v>
      </c>
      <c r="Z658">
        <v>45323</v>
      </c>
      <c r="AA658">
        <v>2073.6</v>
      </c>
      <c r="AB658" s="58">
        <v>0</v>
      </c>
      <c r="AC658">
        <v>0</v>
      </c>
      <c r="AD658">
        <v>0</v>
      </c>
      <c r="AE658">
        <v>0</v>
      </c>
      <c r="AF658">
        <v>0</v>
      </c>
      <c r="AG658">
        <v>2073.6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56908.800000000003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Y658" t="str">
        <f t="shared" si="86"/>
        <v>xxxx</v>
      </c>
      <c r="BA658" s="77"/>
      <c r="BB658" s="77">
        <v>0</v>
      </c>
      <c r="BC658" s="77"/>
      <c r="BD658" s="77"/>
      <c r="BE658" s="77"/>
    </row>
    <row r="659" spans="1:57" x14ac:dyDescent="0.25">
      <c r="A659" s="25">
        <v>3240517593</v>
      </c>
      <c r="B659">
        <v>2300129</v>
      </c>
      <c r="C659" t="s">
        <v>1031</v>
      </c>
      <c r="D659" t="s">
        <v>1032</v>
      </c>
      <c r="E659" t="s">
        <v>1033</v>
      </c>
      <c r="F659" t="s">
        <v>342</v>
      </c>
      <c r="G659" t="s">
        <v>342</v>
      </c>
      <c r="H659" t="s">
        <v>1034</v>
      </c>
      <c r="I659">
        <v>1505</v>
      </c>
      <c r="J659" t="s">
        <v>625</v>
      </c>
      <c r="K659" t="s">
        <v>342</v>
      </c>
      <c r="L659" t="s">
        <v>345</v>
      </c>
      <c r="M659">
        <v>1505</v>
      </c>
      <c r="N659">
        <v>7108</v>
      </c>
      <c r="O659" t="s">
        <v>16928</v>
      </c>
      <c r="P659" t="s">
        <v>346</v>
      </c>
      <c r="Q659">
        <v>160176085</v>
      </c>
      <c r="R659">
        <v>1200011</v>
      </c>
      <c r="S659" t="s">
        <v>1106</v>
      </c>
      <c r="T659" t="s">
        <v>342</v>
      </c>
      <c r="U659" t="s">
        <v>342</v>
      </c>
      <c r="V659" t="s">
        <v>348</v>
      </c>
      <c r="W659">
        <v>1</v>
      </c>
      <c r="X659" t="s">
        <v>342</v>
      </c>
      <c r="Y659" t="s">
        <v>17311</v>
      </c>
      <c r="Z659">
        <v>45324</v>
      </c>
      <c r="AA659">
        <v>366.46</v>
      </c>
      <c r="AB659" s="58">
        <v>1</v>
      </c>
      <c r="AC659">
        <v>0</v>
      </c>
      <c r="AD659">
        <v>366.46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1167.5999999999999</v>
      </c>
      <c r="AN659">
        <v>0</v>
      </c>
      <c r="AO659">
        <v>0</v>
      </c>
      <c r="AP659">
        <v>0</v>
      </c>
      <c r="AQ659">
        <v>1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Y659" t="str">
        <f t="shared" si="86"/>
        <v>xxxx</v>
      </c>
      <c r="BA659" s="77"/>
      <c r="BB659" s="77">
        <v>1</v>
      </c>
      <c r="BC659" s="77"/>
      <c r="BD659" s="77"/>
      <c r="BE659" s="77"/>
    </row>
    <row r="660" spans="1:57" x14ac:dyDescent="0.25">
      <c r="A660" s="25">
        <v>3240517362</v>
      </c>
      <c r="B660">
        <v>2300164</v>
      </c>
      <c r="C660" t="s">
        <v>947</v>
      </c>
      <c r="D660" t="s">
        <v>739</v>
      </c>
      <c r="E660" t="s">
        <v>948</v>
      </c>
      <c r="F660">
        <v>9727</v>
      </c>
      <c r="G660" t="s">
        <v>342</v>
      </c>
      <c r="H660">
        <v>12618</v>
      </c>
      <c r="I660">
        <v>1505</v>
      </c>
      <c r="J660" t="s">
        <v>625</v>
      </c>
      <c r="K660" t="s">
        <v>342</v>
      </c>
      <c r="L660" t="s">
        <v>345</v>
      </c>
      <c r="M660">
        <v>1505</v>
      </c>
      <c r="N660">
        <v>7108</v>
      </c>
      <c r="O660" t="s">
        <v>16928</v>
      </c>
      <c r="P660" t="s">
        <v>346</v>
      </c>
      <c r="Q660">
        <v>160176136</v>
      </c>
      <c r="R660">
        <v>1104384</v>
      </c>
      <c r="S660" t="s">
        <v>626</v>
      </c>
      <c r="T660" t="s">
        <v>342</v>
      </c>
      <c r="U660" t="s">
        <v>342</v>
      </c>
      <c r="V660" t="s">
        <v>348</v>
      </c>
      <c r="W660">
        <v>1</v>
      </c>
      <c r="X660" t="s">
        <v>342</v>
      </c>
      <c r="Y660">
        <v>160176136</v>
      </c>
      <c r="Z660">
        <v>45324</v>
      </c>
      <c r="AA660">
        <v>5324.23</v>
      </c>
      <c r="AB660" s="58">
        <v>14</v>
      </c>
      <c r="AC660">
        <v>0</v>
      </c>
      <c r="AD660">
        <v>5324.23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17000.5</v>
      </c>
      <c r="AN660">
        <v>0</v>
      </c>
      <c r="AO660">
        <v>0</v>
      </c>
      <c r="AP660">
        <v>0</v>
      </c>
      <c r="AQ660">
        <v>14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Y660" t="str">
        <f t="shared" si="86"/>
        <v>xxxx</v>
      </c>
      <c r="BA660" s="77"/>
      <c r="BB660" s="77">
        <v>14</v>
      </c>
      <c r="BC660" s="77"/>
      <c r="BD660" s="77"/>
      <c r="BE660" s="77"/>
    </row>
    <row r="661" spans="1:57" x14ac:dyDescent="0.25">
      <c r="A661" s="25">
        <v>3240517361</v>
      </c>
      <c r="B661">
        <v>2300164</v>
      </c>
      <c r="C661" t="s">
        <v>947</v>
      </c>
      <c r="D661" t="s">
        <v>739</v>
      </c>
      <c r="E661" t="s">
        <v>948</v>
      </c>
      <c r="F661">
        <v>9727</v>
      </c>
      <c r="G661" t="s">
        <v>342</v>
      </c>
      <c r="H661">
        <v>12618</v>
      </c>
      <c r="I661">
        <v>1504</v>
      </c>
      <c r="J661" t="s">
        <v>772</v>
      </c>
      <c r="K661" t="s">
        <v>344</v>
      </c>
      <c r="L661" t="s">
        <v>345</v>
      </c>
      <c r="M661">
        <v>1504</v>
      </c>
      <c r="N661">
        <v>7108</v>
      </c>
      <c r="O661" t="s">
        <v>16928</v>
      </c>
      <c r="P661" t="s">
        <v>346</v>
      </c>
      <c r="Q661">
        <v>140206459</v>
      </c>
      <c r="R661">
        <v>1119507</v>
      </c>
      <c r="S661" t="s">
        <v>805</v>
      </c>
      <c r="T661" t="s">
        <v>342</v>
      </c>
      <c r="U661" t="s">
        <v>342</v>
      </c>
      <c r="V661" t="s">
        <v>348</v>
      </c>
      <c r="W661">
        <v>1</v>
      </c>
      <c r="X661" t="s">
        <v>342</v>
      </c>
      <c r="Y661" t="s">
        <v>17312</v>
      </c>
      <c r="Z661">
        <v>45324</v>
      </c>
      <c r="AA661">
        <v>1322</v>
      </c>
      <c r="AB661" s="58">
        <v>9</v>
      </c>
      <c r="AC661">
        <v>42</v>
      </c>
      <c r="AD661">
        <v>1280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4330.76</v>
      </c>
      <c r="AN661">
        <v>0</v>
      </c>
      <c r="AO661">
        <v>0</v>
      </c>
      <c r="AP661">
        <v>0</v>
      </c>
      <c r="AQ661">
        <v>9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Y661" t="str">
        <f t="shared" si="86"/>
        <v>xxxx</v>
      </c>
      <c r="BA661" s="77"/>
      <c r="BB661" s="77">
        <v>4</v>
      </c>
      <c r="BC661" s="77"/>
      <c r="BD661" s="77"/>
      <c r="BE661" s="77"/>
    </row>
    <row r="662" spans="1:57" x14ac:dyDescent="0.25">
      <c r="A662" s="25">
        <v>3240517290</v>
      </c>
      <c r="B662">
        <v>2300288</v>
      </c>
      <c r="C662" t="s">
        <v>1035</v>
      </c>
      <c r="D662" t="s">
        <v>1036</v>
      </c>
      <c r="E662" t="s">
        <v>1037</v>
      </c>
      <c r="F662" t="s">
        <v>17313</v>
      </c>
      <c r="G662" t="s">
        <v>342</v>
      </c>
      <c r="H662">
        <v>33178</v>
      </c>
      <c r="I662">
        <v>2032</v>
      </c>
      <c r="J662">
        <v>4</v>
      </c>
      <c r="K662" t="s">
        <v>344</v>
      </c>
      <c r="L662" t="s">
        <v>345</v>
      </c>
      <c r="M662">
        <v>2032</v>
      </c>
      <c r="N662">
        <v>7108</v>
      </c>
      <c r="O662" t="s">
        <v>16928</v>
      </c>
      <c r="P662" t="s">
        <v>346</v>
      </c>
      <c r="Q662">
        <v>320207685</v>
      </c>
      <c r="R662">
        <v>1111154</v>
      </c>
      <c r="S662" t="s">
        <v>810</v>
      </c>
      <c r="T662" t="s">
        <v>342</v>
      </c>
      <c r="U662" t="s">
        <v>342</v>
      </c>
      <c r="V662" t="s">
        <v>348</v>
      </c>
      <c r="W662">
        <v>1</v>
      </c>
      <c r="X662" t="s">
        <v>342</v>
      </c>
      <c r="Y662">
        <v>320207685</v>
      </c>
      <c r="Z662">
        <v>45324</v>
      </c>
      <c r="AA662">
        <v>257.26</v>
      </c>
      <c r="AB662" s="58">
        <v>1</v>
      </c>
      <c r="AC662">
        <v>0</v>
      </c>
      <c r="AD662">
        <v>257.26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1645.44</v>
      </c>
      <c r="AN662">
        <v>0</v>
      </c>
      <c r="AO662">
        <v>0</v>
      </c>
      <c r="AP662">
        <v>0</v>
      </c>
      <c r="AQ662">
        <v>1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Y662" t="str">
        <f t="shared" si="86"/>
        <v>xxxx</v>
      </c>
      <c r="BA662" s="77"/>
      <c r="BB662" s="77">
        <v>1</v>
      </c>
      <c r="BC662" s="77"/>
      <c r="BD662" s="77"/>
      <c r="BE662" s="77"/>
    </row>
    <row r="663" spans="1:57" x14ac:dyDescent="0.25">
      <c r="A663" s="25">
        <v>3240517289</v>
      </c>
      <c r="B663">
        <v>2300288</v>
      </c>
      <c r="C663" t="s">
        <v>1035</v>
      </c>
      <c r="D663" t="s">
        <v>1036</v>
      </c>
      <c r="E663" t="s">
        <v>1037</v>
      </c>
      <c r="F663" t="s">
        <v>17313</v>
      </c>
      <c r="G663" t="s">
        <v>342</v>
      </c>
      <c r="H663">
        <v>33178</v>
      </c>
      <c r="I663">
        <v>1505</v>
      </c>
      <c r="J663">
        <v>4</v>
      </c>
      <c r="K663" t="s">
        <v>344</v>
      </c>
      <c r="L663" t="s">
        <v>345</v>
      </c>
      <c r="M663">
        <v>1505</v>
      </c>
      <c r="N663">
        <v>7108</v>
      </c>
      <c r="O663" t="s">
        <v>16928</v>
      </c>
      <c r="P663" t="s">
        <v>346</v>
      </c>
      <c r="Q663">
        <v>160176086</v>
      </c>
      <c r="R663">
        <v>1111562</v>
      </c>
      <c r="S663" t="s">
        <v>354</v>
      </c>
      <c r="T663" t="s">
        <v>342</v>
      </c>
      <c r="U663" t="s">
        <v>342</v>
      </c>
      <c r="V663" t="s">
        <v>348</v>
      </c>
      <c r="W663">
        <v>1</v>
      </c>
      <c r="X663" t="s">
        <v>342</v>
      </c>
      <c r="Y663">
        <v>160176086</v>
      </c>
      <c r="Z663">
        <v>45324</v>
      </c>
      <c r="AA663">
        <v>71.33</v>
      </c>
      <c r="AB663" s="58">
        <v>1</v>
      </c>
      <c r="AC663">
        <v>0</v>
      </c>
      <c r="AD663">
        <v>71.33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819.81</v>
      </c>
      <c r="AN663">
        <v>0</v>
      </c>
      <c r="AO663">
        <v>0</v>
      </c>
      <c r="AP663">
        <v>0</v>
      </c>
      <c r="AQ663">
        <v>1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Y663" t="str">
        <f t="shared" si="86"/>
        <v>xxxx</v>
      </c>
      <c r="BA663" s="77"/>
      <c r="BB663" s="77">
        <v>1</v>
      </c>
      <c r="BC663" s="77"/>
      <c r="BD663" s="77"/>
      <c r="BE663" s="77"/>
    </row>
    <row r="664" spans="1:57" x14ac:dyDescent="0.25">
      <c r="A664" s="25">
        <v>3240517288</v>
      </c>
      <c r="B664">
        <v>2300288</v>
      </c>
      <c r="C664" t="s">
        <v>1035</v>
      </c>
      <c r="D664" t="s">
        <v>1036</v>
      </c>
      <c r="E664" t="s">
        <v>1037</v>
      </c>
      <c r="F664" t="s">
        <v>17313</v>
      </c>
      <c r="G664" t="s">
        <v>342</v>
      </c>
      <c r="H664">
        <v>33178</v>
      </c>
      <c r="I664">
        <v>1504</v>
      </c>
      <c r="J664">
        <v>4</v>
      </c>
      <c r="K664" t="s">
        <v>344</v>
      </c>
      <c r="L664" t="s">
        <v>345</v>
      </c>
      <c r="M664">
        <v>1504</v>
      </c>
      <c r="N664">
        <v>7108</v>
      </c>
      <c r="O664" t="s">
        <v>16928</v>
      </c>
      <c r="P664" t="s">
        <v>346</v>
      </c>
      <c r="Q664">
        <v>140206410</v>
      </c>
      <c r="R664">
        <v>1101346</v>
      </c>
      <c r="S664" t="s">
        <v>404</v>
      </c>
      <c r="T664" t="s">
        <v>342</v>
      </c>
      <c r="U664" t="s">
        <v>342</v>
      </c>
      <c r="V664" t="s">
        <v>348</v>
      </c>
      <c r="W664">
        <v>1</v>
      </c>
      <c r="X664" t="s">
        <v>342</v>
      </c>
      <c r="Y664">
        <v>140206410</v>
      </c>
      <c r="Z664">
        <v>45324</v>
      </c>
      <c r="AA664">
        <v>288</v>
      </c>
      <c r="AB664" s="58">
        <v>1</v>
      </c>
      <c r="AC664">
        <v>0</v>
      </c>
      <c r="AD664">
        <v>288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1359.36</v>
      </c>
      <c r="AN664">
        <v>1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Y664" t="str">
        <f t="shared" si="86"/>
        <v>xxxx</v>
      </c>
      <c r="BA664" s="77"/>
      <c r="BB664" s="77">
        <v>1</v>
      </c>
      <c r="BC664" s="77"/>
      <c r="BD664" s="77"/>
      <c r="BE664" s="77"/>
    </row>
    <row r="665" spans="1:57" x14ac:dyDescent="0.25">
      <c r="A665" s="25">
        <v>3240517662</v>
      </c>
      <c r="B665">
        <v>2300412</v>
      </c>
      <c r="C665" t="s">
        <v>339</v>
      </c>
      <c r="D665" t="s">
        <v>340</v>
      </c>
      <c r="E665" t="s">
        <v>341</v>
      </c>
      <c r="F665">
        <v>20240003164</v>
      </c>
      <c r="G665" t="s">
        <v>342</v>
      </c>
      <c r="H665" t="s">
        <v>343</v>
      </c>
      <c r="I665">
        <v>2032</v>
      </c>
      <c r="J665">
        <v>2</v>
      </c>
      <c r="K665" t="s">
        <v>344</v>
      </c>
      <c r="L665" t="s">
        <v>345</v>
      </c>
      <c r="M665">
        <v>2032</v>
      </c>
      <c r="N665">
        <v>7108</v>
      </c>
      <c r="O665" t="s">
        <v>16928</v>
      </c>
      <c r="P665" t="s">
        <v>346</v>
      </c>
      <c r="Q665">
        <v>320207686</v>
      </c>
      <c r="R665">
        <v>1111154</v>
      </c>
      <c r="S665" t="s">
        <v>810</v>
      </c>
      <c r="T665" t="s">
        <v>342</v>
      </c>
      <c r="U665" t="s">
        <v>342</v>
      </c>
      <c r="V665" t="s">
        <v>348</v>
      </c>
      <c r="W665">
        <v>1</v>
      </c>
      <c r="X665" t="s">
        <v>342</v>
      </c>
      <c r="Y665" t="s">
        <v>17314</v>
      </c>
      <c r="Z665">
        <v>45324</v>
      </c>
      <c r="AA665">
        <v>603.08000000000004</v>
      </c>
      <c r="AB665" s="58">
        <v>2</v>
      </c>
      <c r="AC665">
        <v>0</v>
      </c>
      <c r="AD665">
        <v>603.08000000000004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1434</v>
      </c>
      <c r="AN665">
        <v>2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Y665" t="str">
        <f t="shared" si="86"/>
        <v>Słowacja</v>
      </c>
      <c r="BA665" s="77"/>
      <c r="BB665" s="77">
        <v>2</v>
      </c>
      <c r="BC665" s="77"/>
      <c r="BD665" s="77"/>
      <c r="BE665" s="77"/>
    </row>
    <row r="666" spans="1:57" x14ac:dyDescent="0.25">
      <c r="A666" s="25">
        <v>3240517379</v>
      </c>
      <c r="B666">
        <v>2300412</v>
      </c>
      <c r="C666" t="s">
        <v>339</v>
      </c>
      <c r="D666" t="s">
        <v>340</v>
      </c>
      <c r="E666" t="s">
        <v>341</v>
      </c>
      <c r="F666">
        <v>20240002983</v>
      </c>
      <c r="G666" t="s">
        <v>342</v>
      </c>
      <c r="H666" t="s">
        <v>343</v>
      </c>
      <c r="I666">
        <v>1503</v>
      </c>
      <c r="J666" t="s">
        <v>418</v>
      </c>
      <c r="K666" t="s">
        <v>342</v>
      </c>
      <c r="L666" t="s">
        <v>345</v>
      </c>
      <c r="M666">
        <v>1503</v>
      </c>
      <c r="N666">
        <v>7108</v>
      </c>
      <c r="O666" t="s">
        <v>16928</v>
      </c>
      <c r="P666" t="s">
        <v>346</v>
      </c>
      <c r="Q666">
        <v>524020122</v>
      </c>
      <c r="R666">
        <v>1111534</v>
      </c>
      <c r="S666" t="s">
        <v>419</v>
      </c>
      <c r="T666" t="s">
        <v>342</v>
      </c>
      <c r="U666" t="s">
        <v>342</v>
      </c>
      <c r="V666" t="s">
        <v>348</v>
      </c>
      <c r="W666">
        <v>1</v>
      </c>
      <c r="X666" t="s">
        <v>342</v>
      </c>
      <c r="Y666" t="s">
        <v>17315</v>
      </c>
      <c r="Z666">
        <v>45324</v>
      </c>
      <c r="AA666">
        <v>344.46</v>
      </c>
      <c r="AB666" s="58">
        <v>1</v>
      </c>
      <c r="AC666">
        <v>0</v>
      </c>
      <c r="AD666">
        <v>344.46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1864</v>
      </c>
      <c r="AN666">
        <v>1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Y666" t="str">
        <f t="shared" si="86"/>
        <v>Słowacja</v>
      </c>
      <c r="BA666" s="77"/>
      <c r="BB666" s="77">
        <v>1</v>
      </c>
      <c r="BC666" s="77"/>
      <c r="BD666" s="77"/>
      <c r="BE666" s="77"/>
    </row>
    <row r="667" spans="1:57" x14ac:dyDescent="0.25">
      <c r="A667" s="25">
        <v>3240518288</v>
      </c>
      <c r="B667">
        <v>2300593</v>
      </c>
      <c r="C667" t="s">
        <v>759</v>
      </c>
      <c r="D667" t="s">
        <v>760</v>
      </c>
      <c r="E667" t="s">
        <v>761</v>
      </c>
      <c r="F667" t="s">
        <v>342</v>
      </c>
      <c r="G667" t="s">
        <v>342</v>
      </c>
      <c r="H667" t="s">
        <v>762</v>
      </c>
      <c r="I667">
        <v>1505</v>
      </c>
      <c r="J667" t="s">
        <v>625</v>
      </c>
      <c r="K667" t="s">
        <v>342</v>
      </c>
      <c r="L667" t="s">
        <v>345</v>
      </c>
      <c r="M667">
        <v>1505</v>
      </c>
      <c r="N667">
        <v>7108</v>
      </c>
      <c r="O667" t="s">
        <v>16928</v>
      </c>
      <c r="P667" t="s">
        <v>346</v>
      </c>
      <c r="Q667">
        <v>160176114</v>
      </c>
      <c r="R667">
        <v>1100646</v>
      </c>
      <c r="S667" t="s">
        <v>347</v>
      </c>
      <c r="T667" t="s">
        <v>342</v>
      </c>
      <c r="U667" t="s">
        <v>342</v>
      </c>
      <c r="V667" t="s">
        <v>348</v>
      </c>
      <c r="W667">
        <v>1</v>
      </c>
      <c r="X667" t="s">
        <v>342</v>
      </c>
      <c r="Y667">
        <v>160176114</v>
      </c>
      <c r="Z667">
        <v>45324</v>
      </c>
      <c r="AA667">
        <v>370.18</v>
      </c>
      <c r="AB667" s="58">
        <v>1</v>
      </c>
      <c r="AC667">
        <v>0</v>
      </c>
      <c r="AD667">
        <v>370.18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1060.5</v>
      </c>
      <c r="AN667">
        <v>0</v>
      </c>
      <c r="AO667">
        <v>0</v>
      </c>
      <c r="AP667">
        <v>0</v>
      </c>
      <c r="AQ667">
        <v>1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Y667" t="str">
        <f t="shared" ref="AY667:AY687" si="87">IFERROR(VLOOKUP(B667,BAZA_KL,2,0),"xxxx")</f>
        <v>xxxx</v>
      </c>
      <c r="BA667" s="77"/>
      <c r="BB667" s="77">
        <v>1</v>
      </c>
      <c r="BC667" s="77"/>
      <c r="BD667" s="77"/>
      <c r="BE667" s="77"/>
    </row>
    <row r="668" spans="1:57" x14ac:dyDescent="0.25">
      <c r="A668" s="25">
        <v>3240517588</v>
      </c>
      <c r="B668">
        <v>2301148</v>
      </c>
      <c r="C668" t="s">
        <v>350</v>
      </c>
      <c r="D668" t="s">
        <v>351</v>
      </c>
      <c r="E668" t="s">
        <v>352</v>
      </c>
      <c r="F668">
        <v>2024002819</v>
      </c>
      <c r="G668" t="s">
        <v>342</v>
      </c>
      <c r="H668" t="s">
        <v>353</v>
      </c>
      <c r="I668">
        <v>1503</v>
      </c>
      <c r="J668" t="s">
        <v>418</v>
      </c>
      <c r="K668" t="s">
        <v>342</v>
      </c>
      <c r="L668" t="s">
        <v>345</v>
      </c>
      <c r="M668">
        <v>1503</v>
      </c>
      <c r="N668">
        <v>7108</v>
      </c>
      <c r="O668" t="s">
        <v>16928</v>
      </c>
      <c r="P668" t="s">
        <v>346</v>
      </c>
      <c r="Q668">
        <v>524020101</v>
      </c>
      <c r="R668">
        <v>1111534</v>
      </c>
      <c r="S668" t="s">
        <v>419</v>
      </c>
      <c r="T668" t="s">
        <v>342</v>
      </c>
      <c r="U668" t="s">
        <v>342</v>
      </c>
      <c r="V668" t="s">
        <v>348</v>
      </c>
      <c r="W668">
        <v>1</v>
      </c>
      <c r="X668" t="s">
        <v>342</v>
      </c>
      <c r="Y668">
        <v>524020101</v>
      </c>
      <c r="Z668">
        <v>45324</v>
      </c>
      <c r="AA668">
        <v>1188</v>
      </c>
      <c r="AB668" s="58">
        <v>5</v>
      </c>
      <c r="AC668">
        <v>70</v>
      </c>
      <c r="AD668">
        <v>1118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2077.1999999999998</v>
      </c>
      <c r="AN668">
        <v>5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Y668" t="str">
        <f t="shared" si="87"/>
        <v>Republ. Czeska</v>
      </c>
      <c r="BA668" s="77"/>
      <c r="BB668" s="77">
        <v>3</v>
      </c>
      <c r="BC668" s="77"/>
      <c r="BD668" s="77"/>
      <c r="BE668" s="77"/>
    </row>
    <row r="669" spans="1:57" x14ac:dyDescent="0.25">
      <c r="A669" s="25">
        <v>3240517409</v>
      </c>
      <c r="B669">
        <v>2301288</v>
      </c>
      <c r="C669" t="s">
        <v>1042</v>
      </c>
      <c r="D669" t="s">
        <v>1043</v>
      </c>
      <c r="E669" t="s">
        <v>1044</v>
      </c>
      <c r="F669">
        <v>73414258</v>
      </c>
      <c r="G669" t="s">
        <v>342</v>
      </c>
      <c r="H669" t="s">
        <v>1045</v>
      </c>
      <c r="I669">
        <v>1504</v>
      </c>
      <c r="J669" t="s">
        <v>368</v>
      </c>
      <c r="K669" t="s">
        <v>342</v>
      </c>
      <c r="L669" t="s">
        <v>345</v>
      </c>
      <c r="M669">
        <v>1504</v>
      </c>
      <c r="N669">
        <v>7350</v>
      </c>
      <c r="O669" t="s">
        <v>16928</v>
      </c>
      <c r="P669" t="s">
        <v>346</v>
      </c>
      <c r="Q669">
        <v>140206453</v>
      </c>
      <c r="R669">
        <v>1100199</v>
      </c>
      <c r="S669" t="s">
        <v>852</v>
      </c>
      <c r="T669" t="s">
        <v>342</v>
      </c>
      <c r="U669" t="s">
        <v>342</v>
      </c>
      <c r="V669" t="s">
        <v>348</v>
      </c>
      <c r="W669">
        <v>1</v>
      </c>
      <c r="X669" t="s">
        <v>342</v>
      </c>
      <c r="Y669">
        <v>140206453</v>
      </c>
      <c r="Z669">
        <v>45324</v>
      </c>
      <c r="AA669">
        <v>529.20000000000005</v>
      </c>
      <c r="AB669" s="58">
        <v>1</v>
      </c>
      <c r="AC669">
        <v>0</v>
      </c>
      <c r="AD669">
        <v>0</v>
      </c>
      <c r="AE669">
        <v>0</v>
      </c>
      <c r="AF669">
        <v>0</v>
      </c>
      <c r="AG669">
        <v>529.20000000000005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1852.2</v>
      </c>
      <c r="AN669">
        <v>1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Y669" t="str">
        <f t="shared" si="87"/>
        <v>Republ. Czeska</v>
      </c>
      <c r="BA669" s="77"/>
      <c r="BB669" s="77">
        <v>0</v>
      </c>
      <c r="BC669" s="77"/>
      <c r="BD669" s="77"/>
      <c r="BE669" s="77"/>
    </row>
    <row r="670" spans="1:57" x14ac:dyDescent="0.25">
      <c r="A670" s="25">
        <v>3240517410</v>
      </c>
      <c r="B670">
        <v>2301288</v>
      </c>
      <c r="C670" t="s">
        <v>1042</v>
      </c>
      <c r="D670" t="s">
        <v>1043</v>
      </c>
      <c r="E670" t="s">
        <v>1044</v>
      </c>
      <c r="F670">
        <v>73414257</v>
      </c>
      <c r="G670" t="s">
        <v>342</v>
      </c>
      <c r="H670" t="s">
        <v>1045</v>
      </c>
      <c r="I670">
        <v>1504</v>
      </c>
      <c r="J670" t="s">
        <v>368</v>
      </c>
      <c r="K670" t="s">
        <v>342</v>
      </c>
      <c r="L670" t="s">
        <v>345</v>
      </c>
      <c r="M670">
        <v>1504</v>
      </c>
      <c r="N670">
        <v>7350</v>
      </c>
      <c r="O670" t="s">
        <v>16928</v>
      </c>
      <c r="P670" t="s">
        <v>346</v>
      </c>
      <c r="Q670">
        <v>140206453</v>
      </c>
      <c r="R670">
        <v>1100199</v>
      </c>
      <c r="S670" t="s">
        <v>852</v>
      </c>
      <c r="T670" t="s">
        <v>342</v>
      </c>
      <c r="U670" t="s">
        <v>342</v>
      </c>
      <c r="V670" t="s">
        <v>348</v>
      </c>
      <c r="W670">
        <v>1</v>
      </c>
      <c r="X670" t="s">
        <v>342</v>
      </c>
      <c r="Y670">
        <v>140206453</v>
      </c>
      <c r="Z670">
        <v>45324</v>
      </c>
      <c r="AA670">
        <v>14336</v>
      </c>
      <c r="AB670" s="58">
        <v>32</v>
      </c>
      <c r="AC670">
        <v>0</v>
      </c>
      <c r="AD670">
        <v>0</v>
      </c>
      <c r="AE670">
        <v>0</v>
      </c>
      <c r="AF670">
        <v>0</v>
      </c>
      <c r="AG670">
        <v>14336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59088.800000000003</v>
      </c>
      <c r="AN670">
        <v>32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Y670" t="str">
        <f t="shared" si="87"/>
        <v>Republ. Czeska</v>
      </c>
      <c r="BA670" s="77"/>
      <c r="BB670" s="77">
        <v>0</v>
      </c>
      <c r="BC670" s="77"/>
      <c r="BD670" s="77"/>
      <c r="BE670" s="77"/>
    </row>
    <row r="671" spans="1:57" x14ac:dyDescent="0.25">
      <c r="A671" s="25">
        <v>3240518251</v>
      </c>
      <c r="B671">
        <v>2301416</v>
      </c>
      <c r="C671" t="s">
        <v>1046</v>
      </c>
      <c r="D671" t="s">
        <v>1047</v>
      </c>
      <c r="E671" t="s">
        <v>1048</v>
      </c>
      <c r="F671" t="s">
        <v>342</v>
      </c>
      <c r="G671" t="s">
        <v>342</v>
      </c>
      <c r="H671" t="s">
        <v>1049</v>
      </c>
      <c r="I671">
        <v>1505</v>
      </c>
      <c r="J671" t="s">
        <v>368</v>
      </c>
      <c r="K671" t="s">
        <v>344</v>
      </c>
      <c r="L671" t="s">
        <v>345</v>
      </c>
      <c r="M671">
        <v>1505</v>
      </c>
      <c r="N671">
        <v>7108</v>
      </c>
      <c r="O671" t="s">
        <v>16928</v>
      </c>
      <c r="P671" t="s">
        <v>590</v>
      </c>
      <c r="Q671">
        <v>160176118</v>
      </c>
      <c r="R671">
        <v>1116272</v>
      </c>
      <c r="S671" t="s">
        <v>1199</v>
      </c>
      <c r="T671" t="s">
        <v>342</v>
      </c>
      <c r="U671" t="s">
        <v>342</v>
      </c>
      <c r="V671" t="s">
        <v>348</v>
      </c>
      <c r="W671">
        <v>1</v>
      </c>
      <c r="X671" t="s">
        <v>17316</v>
      </c>
      <c r="Y671" t="s">
        <v>17317</v>
      </c>
      <c r="Z671">
        <v>45324</v>
      </c>
      <c r="AA671">
        <v>879.6</v>
      </c>
      <c r="AB671" s="58">
        <v>2</v>
      </c>
      <c r="AC671">
        <v>0</v>
      </c>
      <c r="AD671">
        <v>879.6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24318.49</v>
      </c>
      <c r="AN671">
        <v>0</v>
      </c>
      <c r="AO671">
        <v>0</v>
      </c>
      <c r="AP671">
        <v>0</v>
      </c>
      <c r="AQ671">
        <v>2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Y671" t="str">
        <f t="shared" si="87"/>
        <v>xxxx</v>
      </c>
      <c r="BA671" s="77"/>
      <c r="BB671" s="77">
        <v>3</v>
      </c>
      <c r="BC671" s="77"/>
      <c r="BD671" s="77"/>
      <c r="BE671" s="77"/>
    </row>
    <row r="672" spans="1:57" x14ac:dyDescent="0.25">
      <c r="A672" s="25">
        <v>3240517910</v>
      </c>
      <c r="B672">
        <v>2301483</v>
      </c>
      <c r="C672" t="s">
        <v>405</v>
      </c>
      <c r="D672" t="s">
        <v>389</v>
      </c>
      <c r="E672" t="s">
        <v>406</v>
      </c>
      <c r="F672" t="s">
        <v>17318</v>
      </c>
      <c r="G672" t="s">
        <v>342</v>
      </c>
      <c r="H672">
        <v>2351</v>
      </c>
      <c r="I672">
        <v>2121</v>
      </c>
      <c r="J672">
        <v>2</v>
      </c>
      <c r="K672" t="s">
        <v>344</v>
      </c>
      <c r="L672" t="s">
        <v>345</v>
      </c>
      <c r="M672">
        <v>2121</v>
      </c>
      <c r="N672">
        <v>7108</v>
      </c>
      <c r="O672" t="s">
        <v>16928</v>
      </c>
      <c r="P672" t="s">
        <v>346</v>
      </c>
      <c r="Q672">
        <v>410401101</v>
      </c>
      <c r="R672">
        <v>1113031</v>
      </c>
      <c r="S672" t="s">
        <v>386</v>
      </c>
      <c r="T672" t="s">
        <v>342</v>
      </c>
      <c r="U672" t="s">
        <v>342</v>
      </c>
      <c r="V672" t="s">
        <v>348</v>
      </c>
      <c r="W672">
        <v>1</v>
      </c>
      <c r="X672" t="s">
        <v>17319</v>
      </c>
      <c r="Y672">
        <v>410401101</v>
      </c>
      <c r="Z672">
        <v>45324</v>
      </c>
      <c r="AA672">
        <v>1426.96</v>
      </c>
      <c r="AB672" s="58">
        <v>3</v>
      </c>
      <c r="AC672">
        <v>0</v>
      </c>
      <c r="AD672">
        <v>1426.96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28985.040000000001</v>
      </c>
      <c r="AN672">
        <v>3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Y672" t="str">
        <f t="shared" si="87"/>
        <v>Węgry</v>
      </c>
      <c r="BA672" s="77"/>
      <c r="BB672" s="77">
        <v>4</v>
      </c>
      <c r="BC672" s="77"/>
      <c r="BD672" s="77"/>
      <c r="BE672" s="77"/>
    </row>
    <row r="673" spans="1:57" x14ac:dyDescent="0.25">
      <c r="A673" s="25">
        <v>3240518264</v>
      </c>
      <c r="B673">
        <v>2301964</v>
      </c>
      <c r="C673" t="s">
        <v>1051</v>
      </c>
      <c r="D673" t="s">
        <v>1052</v>
      </c>
      <c r="E673" t="s">
        <v>1053</v>
      </c>
      <c r="F673" t="s">
        <v>342</v>
      </c>
      <c r="G673" t="s">
        <v>342</v>
      </c>
      <c r="H673">
        <v>7630</v>
      </c>
      <c r="I673">
        <v>3063</v>
      </c>
      <c r="J673">
        <v>2</v>
      </c>
      <c r="K673" t="s">
        <v>344</v>
      </c>
      <c r="L673" t="s">
        <v>345</v>
      </c>
      <c r="M673">
        <v>3063</v>
      </c>
      <c r="N673">
        <v>7108</v>
      </c>
      <c r="O673" t="s">
        <v>16928</v>
      </c>
      <c r="P673" t="s">
        <v>346</v>
      </c>
      <c r="Q673">
        <v>630093792</v>
      </c>
      <c r="R673">
        <v>1120471</v>
      </c>
      <c r="S673" t="s">
        <v>596</v>
      </c>
      <c r="T673" t="s">
        <v>342</v>
      </c>
      <c r="U673" t="s">
        <v>342</v>
      </c>
      <c r="V673" t="s">
        <v>348</v>
      </c>
      <c r="W673">
        <v>1</v>
      </c>
      <c r="X673" t="s">
        <v>17320</v>
      </c>
      <c r="Y673">
        <v>630093792</v>
      </c>
      <c r="Z673">
        <v>45324</v>
      </c>
      <c r="AA673">
        <v>204</v>
      </c>
      <c r="AB673" s="58">
        <v>1</v>
      </c>
      <c r="AC673">
        <v>0</v>
      </c>
      <c r="AD673">
        <v>204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344.76</v>
      </c>
      <c r="AN673">
        <v>1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Y673" t="str">
        <f t="shared" si="87"/>
        <v>Węgry</v>
      </c>
      <c r="BA673" s="77"/>
      <c r="BB673" s="77">
        <v>1</v>
      </c>
      <c r="BC673" s="77"/>
      <c r="BD673" s="77"/>
      <c r="BE673" s="77"/>
    </row>
    <row r="674" spans="1:57" x14ac:dyDescent="0.25">
      <c r="A674" s="25">
        <v>3240518263</v>
      </c>
      <c r="B674">
        <v>2301964</v>
      </c>
      <c r="C674" t="s">
        <v>1051</v>
      </c>
      <c r="D674" t="s">
        <v>1052</v>
      </c>
      <c r="E674" t="s">
        <v>1053</v>
      </c>
      <c r="F674" t="s">
        <v>342</v>
      </c>
      <c r="G674" t="s">
        <v>342</v>
      </c>
      <c r="H674">
        <v>7630</v>
      </c>
      <c r="I674">
        <v>2121</v>
      </c>
      <c r="J674">
        <v>2</v>
      </c>
      <c r="K674" t="s">
        <v>344</v>
      </c>
      <c r="L674" t="s">
        <v>345</v>
      </c>
      <c r="M674">
        <v>2121</v>
      </c>
      <c r="N674">
        <v>7108</v>
      </c>
      <c r="O674" t="s">
        <v>16928</v>
      </c>
      <c r="P674" t="s">
        <v>346</v>
      </c>
      <c r="Q674">
        <v>410401101</v>
      </c>
      <c r="R674">
        <v>1113031</v>
      </c>
      <c r="S674" t="s">
        <v>386</v>
      </c>
      <c r="T674" t="s">
        <v>342</v>
      </c>
      <c r="U674" t="s">
        <v>342</v>
      </c>
      <c r="V674" t="s">
        <v>348</v>
      </c>
      <c r="W674">
        <v>1</v>
      </c>
      <c r="X674" t="s">
        <v>17320</v>
      </c>
      <c r="Y674">
        <v>410401101</v>
      </c>
      <c r="Z674">
        <v>45324</v>
      </c>
      <c r="AA674">
        <v>202</v>
      </c>
      <c r="AB674" s="58">
        <v>2</v>
      </c>
      <c r="AC674">
        <v>0</v>
      </c>
      <c r="AD674">
        <v>202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994</v>
      </c>
      <c r="AN674">
        <v>2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Y674" t="str">
        <f t="shared" si="87"/>
        <v>Węgry</v>
      </c>
      <c r="BA674" s="77"/>
      <c r="BB674" s="77">
        <v>1</v>
      </c>
      <c r="BC674" s="77"/>
      <c r="BD674" s="77"/>
      <c r="BE674" s="77"/>
    </row>
    <row r="675" spans="1:57" x14ac:dyDescent="0.25">
      <c r="A675" s="25">
        <v>3240518452</v>
      </c>
      <c r="B675">
        <v>2302067</v>
      </c>
      <c r="C675" t="s">
        <v>591</v>
      </c>
      <c r="D675" t="s">
        <v>592</v>
      </c>
      <c r="E675" t="s">
        <v>593</v>
      </c>
      <c r="F675" t="s">
        <v>342</v>
      </c>
      <c r="G675" t="s">
        <v>342</v>
      </c>
      <c r="H675" t="s">
        <v>594</v>
      </c>
      <c r="I675">
        <v>2032</v>
      </c>
      <c r="J675">
        <v>4</v>
      </c>
      <c r="K675" t="s">
        <v>344</v>
      </c>
      <c r="L675" t="s">
        <v>345</v>
      </c>
      <c r="M675">
        <v>2032</v>
      </c>
      <c r="N675">
        <v>7108</v>
      </c>
      <c r="O675" t="s">
        <v>16928</v>
      </c>
      <c r="P675" t="s">
        <v>346</v>
      </c>
      <c r="Q675">
        <v>320207685</v>
      </c>
      <c r="R675">
        <v>1111154</v>
      </c>
      <c r="S675" t="s">
        <v>810</v>
      </c>
      <c r="T675" t="s">
        <v>342</v>
      </c>
      <c r="U675" t="s">
        <v>342</v>
      </c>
      <c r="V675" t="s">
        <v>348</v>
      </c>
      <c r="W675">
        <v>1</v>
      </c>
      <c r="X675" t="s">
        <v>342</v>
      </c>
      <c r="Y675">
        <v>320207685</v>
      </c>
      <c r="Z675">
        <v>45324</v>
      </c>
      <c r="AA675">
        <v>2675.85</v>
      </c>
      <c r="AB675" s="58">
        <v>8</v>
      </c>
      <c r="AC675">
        <v>0</v>
      </c>
      <c r="AD675">
        <v>2675.85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4818.6000000000004</v>
      </c>
      <c r="AN675">
        <v>0</v>
      </c>
      <c r="AO675">
        <v>0</v>
      </c>
      <c r="AP675">
        <v>0</v>
      </c>
      <c r="AQ675">
        <v>8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Y675" t="str">
        <f t="shared" si="87"/>
        <v>Republ. Czeska</v>
      </c>
      <c r="BA675" s="77"/>
      <c r="BB675" s="77">
        <v>7</v>
      </c>
      <c r="BC675" s="77"/>
      <c r="BD675" s="77"/>
      <c r="BE675" s="77"/>
    </row>
    <row r="676" spans="1:57" x14ac:dyDescent="0.25">
      <c r="A676" s="25">
        <v>3240517208</v>
      </c>
      <c r="B676">
        <v>2302073</v>
      </c>
      <c r="C676" t="s">
        <v>1154</v>
      </c>
      <c r="D676" t="s">
        <v>1155</v>
      </c>
      <c r="E676" t="s">
        <v>1156</v>
      </c>
      <c r="F676" t="s">
        <v>17321</v>
      </c>
      <c r="G676" t="s">
        <v>342</v>
      </c>
      <c r="H676">
        <v>92901</v>
      </c>
      <c r="I676">
        <v>1504</v>
      </c>
      <c r="J676" t="s">
        <v>368</v>
      </c>
      <c r="K676" t="s">
        <v>342</v>
      </c>
      <c r="L676" t="s">
        <v>345</v>
      </c>
      <c r="M676">
        <v>1504</v>
      </c>
      <c r="N676">
        <v>7108</v>
      </c>
      <c r="O676" t="s">
        <v>16928</v>
      </c>
      <c r="P676" t="s">
        <v>346</v>
      </c>
      <c r="Q676">
        <v>140206452</v>
      </c>
      <c r="R676">
        <v>1300930</v>
      </c>
      <c r="S676" t="s">
        <v>1139</v>
      </c>
      <c r="T676" t="s">
        <v>342</v>
      </c>
      <c r="U676" t="s">
        <v>342</v>
      </c>
      <c r="V676" t="s">
        <v>348</v>
      </c>
      <c r="W676">
        <v>1</v>
      </c>
      <c r="X676" t="s">
        <v>342</v>
      </c>
      <c r="Y676">
        <v>140206452</v>
      </c>
      <c r="Z676">
        <v>45324</v>
      </c>
      <c r="AA676">
        <v>14860</v>
      </c>
      <c r="AB676" s="58">
        <v>31</v>
      </c>
      <c r="AC676">
        <v>0</v>
      </c>
      <c r="AD676">
        <v>14860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54982</v>
      </c>
      <c r="AN676">
        <v>0</v>
      </c>
      <c r="AO676">
        <v>0</v>
      </c>
      <c r="AP676">
        <v>0</v>
      </c>
      <c r="AQ676">
        <v>31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Y676" t="str">
        <f t="shared" si="87"/>
        <v>Słowacja</v>
      </c>
      <c r="BA676" s="77"/>
      <c r="BB676" s="77">
        <v>38</v>
      </c>
      <c r="BC676" s="77"/>
      <c r="BD676" s="77"/>
      <c r="BE676" s="77"/>
    </row>
    <row r="677" spans="1:57" x14ac:dyDescent="0.25">
      <c r="A677" s="25">
        <v>3240517054</v>
      </c>
      <c r="B677">
        <v>2302566</v>
      </c>
      <c r="C677" t="s">
        <v>1111</v>
      </c>
      <c r="D677" t="s">
        <v>1112</v>
      </c>
      <c r="E677" t="s">
        <v>1113</v>
      </c>
      <c r="F677">
        <v>763627</v>
      </c>
      <c r="G677" t="s">
        <v>342</v>
      </c>
      <c r="H677" t="s">
        <v>1114</v>
      </c>
      <c r="I677">
        <v>2033</v>
      </c>
      <c r="J677" t="s">
        <v>603</v>
      </c>
      <c r="K677" t="s">
        <v>342</v>
      </c>
      <c r="L677" t="s">
        <v>345</v>
      </c>
      <c r="M677">
        <v>2033</v>
      </c>
      <c r="N677">
        <v>7108</v>
      </c>
      <c r="O677" t="s">
        <v>16928</v>
      </c>
      <c r="P677" t="s">
        <v>346</v>
      </c>
      <c r="Q677">
        <v>330163674</v>
      </c>
      <c r="R677">
        <v>1109881</v>
      </c>
      <c r="S677" t="s">
        <v>1059</v>
      </c>
      <c r="T677" t="s">
        <v>342</v>
      </c>
      <c r="U677" t="s">
        <v>342</v>
      </c>
      <c r="V677" t="s">
        <v>348</v>
      </c>
      <c r="W677">
        <v>1</v>
      </c>
      <c r="X677" t="s">
        <v>17322</v>
      </c>
      <c r="Y677">
        <v>330163674</v>
      </c>
      <c r="Z677">
        <v>45324</v>
      </c>
      <c r="AA677">
        <v>662.4</v>
      </c>
      <c r="AB677" s="58">
        <v>1</v>
      </c>
      <c r="AC677">
        <v>0</v>
      </c>
      <c r="AD677">
        <v>662.4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4227</v>
      </c>
      <c r="AN677">
        <v>0</v>
      </c>
      <c r="AO677">
        <v>1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Y677" t="str">
        <f t="shared" si="87"/>
        <v>xxxx</v>
      </c>
      <c r="BA677" s="77"/>
      <c r="BB677" s="77">
        <v>2</v>
      </c>
      <c r="BC677" s="77"/>
      <c r="BD677" s="77"/>
      <c r="BE677" s="77"/>
    </row>
    <row r="678" spans="1:57" x14ac:dyDescent="0.25">
      <c r="A678" s="25">
        <v>3240518301</v>
      </c>
      <c r="B678">
        <v>2302585</v>
      </c>
      <c r="C678" t="s">
        <v>17323</v>
      </c>
      <c r="D678" t="s">
        <v>961</v>
      </c>
      <c r="E678" t="s">
        <v>17324</v>
      </c>
      <c r="F678">
        <v>6330</v>
      </c>
      <c r="G678" t="s">
        <v>342</v>
      </c>
      <c r="H678">
        <v>8361</v>
      </c>
      <c r="I678">
        <v>2033</v>
      </c>
      <c r="J678" t="s">
        <v>603</v>
      </c>
      <c r="K678" t="s">
        <v>342</v>
      </c>
      <c r="L678" t="s">
        <v>345</v>
      </c>
      <c r="M678">
        <v>2033</v>
      </c>
      <c r="N678">
        <v>7114</v>
      </c>
      <c r="O678" t="s">
        <v>16928</v>
      </c>
      <c r="P678" t="s">
        <v>346</v>
      </c>
      <c r="Q678">
        <v>330163681</v>
      </c>
      <c r="R678">
        <v>1108460</v>
      </c>
      <c r="S678" t="s">
        <v>17309</v>
      </c>
      <c r="T678" t="s">
        <v>342</v>
      </c>
      <c r="U678" t="s">
        <v>342</v>
      </c>
      <c r="V678" t="s">
        <v>348</v>
      </c>
      <c r="W678">
        <v>1</v>
      </c>
      <c r="X678" t="s">
        <v>679</v>
      </c>
      <c r="Y678">
        <v>330163681</v>
      </c>
      <c r="Z678">
        <v>45324</v>
      </c>
      <c r="AA678">
        <v>3000</v>
      </c>
      <c r="AB678" s="58">
        <v>12</v>
      </c>
      <c r="AC678">
        <v>0</v>
      </c>
      <c r="AD678">
        <v>3000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11250</v>
      </c>
      <c r="AN678">
        <v>12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Y678" t="str">
        <f t="shared" si="87"/>
        <v>xxxx</v>
      </c>
      <c r="BA678" s="77"/>
      <c r="BB678" s="77">
        <v>8</v>
      </c>
      <c r="BC678" s="77"/>
      <c r="BD678" s="77"/>
      <c r="BE678" s="77"/>
    </row>
    <row r="679" spans="1:57" x14ac:dyDescent="0.25">
      <c r="A679" s="25">
        <v>3240518265</v>
      </c>
      <c r="B679">
        <v>2302940</v>
      </c>
      <c r="C679" t="s">
        <v>16780</v>
      </c>
      <c r="D679" t="s">
        <v>17325</v>
      </c>
      <c r="E679" t="s">
        <v>17326</v>
      </c>
      <c r="F679" t="s">
        <v>342</v>
      </c>
      <c r="G679" t="s">
        <v>342</v>
      </c>
      <c r="H679">
        <v>16000</v>
      </c>
      <c r="I679">
        <v>2121</v>
      </c>
      <c r="J679">
        <v>4</v>
      </c>
      <c r="K679" t="s">
        <v>344</v>
      </c>
      <c r="L679" t="s">
        <v>345</v>
      </c>
      <c r="M679">
        <v>2121</v>
      </c>
      <c r="N679">
        <v>7108</v>
      </c>
      <c r="O679" t="s">
        <v>16928</v>
      </c>
      <c r="P679" t="s">
        <v>346</v>
      </c>
      <c r="Q679">
        <v>410401103</v>
      </c>
      <c r="R679">
        <v>1115160</v>
      </c>
      <c r="S679" t="s">
        <v>400</v>
      </c>
      <c r="T679" t="s">
        <v>342</v>
      </c>
      <c r="U679" t="s">
        <v>342</v>
      </c>
      <c r="V679" t="s">
        <v>348</v>
      </c>
      <c r="W679">
        <v>1</v>
      </c>
      <c r="X679" t="s">
        <v>342</v>
      </c>
      <c r="Y679">
        <v>410401103</v>
      </c>
      <c r="Z679">
        <v>45324</v>
      </c>
      <c r="AA679">
        <v>480</v>
      </c>
      <c r="AB679" s="58">
        <v>1</v>
      </c>
      <c r="AC679">
        <v>0</v>
      </c>
      <c r="AD679">
        <v>480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2784</v>
      </c>
      <c r="AN679">
        <v>0</v>
      </c>
      <c r="AO679">
        <v>0</v>
      </c>
      <c r="AP679">
        <v>0</v>
      </c>
      <c r="AQ679">
        <v>1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Y679" t="str">
        <f t="shared" si="87"/>
        <v>Republ. Czeska</v>
      </c>
      <c r="BA679" s="77"/>
      <c r="BB679" s="77">
        <v>2</v>
      </c>
      <c r="BC679" s="77"/>
      <c r="BD679" s="77"/>
      <c r="BE679" s="77"/>
    </row>
    <row r="680" spans="1:57" x14ac:dyDescent="0.25">
      <c r="A680" s="25">
        <v>3240517733</v>
      </c>
      <c r="B680">
        <v>2303052</v>
      </c>
      <c r="C680" t="s">
        <v>361</v>
      </c>
      <c r="D680" t="s">
        <v>362</v>
      </c>
      <c r="E680" t="s">
        <v>363</v>
      </c>
      <c r="F680" t="s">
        <v>342</v>
      </c>
      <c r="G680" t="s">
        <v>342</v>
      </c>
      <c r="H680">
        <v>5951</v>
      </c>
      <c r="I680">
        <v>2121</v>
      </c>
      <c r="J680">
        <v>2</v>
      </c>
      <c r="K680" t="s">
        <v>344</v>
      </c>
      <c r="L680" t="s">
        <v>345</v>
      </c>
      <c r="M680">
        <v>2121</v>
      </c>
      <c r="N680">
        <v>7108</v>
      </c>
      <c r="O680" t="s">
        <v>16928</v>
      </c>
      <c r="P680" t="s">
        <v>346</v>
      </c>
      <c r="Q680">
        <v>410401101</v>
      </c>
      <c r="R680">
        <v>1113031</v>
      </c>
      <c r="S680" t="s">
        <v>386</v>
      </c>
      <c r="T680" t="s">
        <v>342</v>
      </c>
      <c r="U680" t="s">
        <v>342</v>
      </c>
      <c r="V680" t="s">
        <v>348</v>
      </c>
      <c r="W680">
        <v>1</v>
      </c>
      <c r="X680" t="s">
        <v>342</v>
      </c>
      <c r="Y680">
        <v>410401101</v>
      </c>
      <c r="Z680">
        <v>45324</v>
      </c>
      <c r="AA680">
        <v>206</v>
      </c>
      <c r="AB680" s="58">
        <v>1</v>
      </c>
      <c r="AC680">
        <v>0</v>
      </c>
      <c r="AD680">
        <v>206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1030.72</v>
      </c>
      <c r="AN680">
        <v>0</v>
      </c>
      <c r="AO680">
        <v>0</v>
      </c>
      <c r="AP680">
        <v>0</v>
      </c>
      <c r="AQ680">
        <v>1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Y680" t="str">
        <f t="shared" si="87"/>
        <v>Słowacja</v>
      </c>
      <c r="BA680" s="77"/>
      <c r="BB680" s="77">
        <v>1</v>
      </c>
      <c r="BC680" s="77"/>
      <c r="BD680" s="77"/>
      <c r="BE680" s="77"/>
    </row>
    <row r="681" spans="1:57" x14ac:dyDescent="0.25">
      <c r="A681" s="25">
        <v>3240517311</v>
      </c>
      <c r="B681">
        <v>2400065</v>
      </c>
      <c r="C681" t="s">
        <v>792</v>
      </c>
      <c r="D681" t="s">
        <v>793</v>
      </c>
      <c r="E681" t="s">
        <v>794</v>
      </c>
      <c r="F681" t="s">
        <v>17327</v>
      </c>
      <c r="G681" t="s">
        <v>342</v>
      </c>
      <c r="H681">
        <v>23430</v>
      </c>
      <c r="I681">
        <v>2033</v>
      </c>
      <c r="J681" t="s">
        <v>603</v>
      </c>
      <c r="K681" t="s">
        <v>342</v>
      </c>
      <c r="L681" t="s">
        <v>345</v>
      </c>
      <c r="M681">
        <v>2033</v>
      </c>
      <c r="N681">
        <v>7114</v>
      </c>
      <c r="O681" t="s">
        <v>16928</v>
      </c>
      <c r="P681" t="s">
        <v>655</v>
      </c>
      <c r="Q681">
        <v>330163677</v>
      </c>
      <c r="R681">
        <v>1301188</v>
      </c>
      <c r="S681" t="s">
        <v>795</v>
      </c>
      <c r="T681" t="s">
        <v>342</v>
      </c>
      <c r="U681" t="s">
        <v>342</v>
      </c>
      <c r="V681" t="s">
        <v>348</v>
      </c>
      <c r="W681">
        <v>1</v>
      </c>
      <c r="X681" t="s">
        <v>796</v>
      </c>
      <c r="Y681">
        <v>330163677</v>
      </c>
      <c r="Z681">
        <v>45324</v>
      </c>
      <c r="AA681">
        <v>22081.32</v>
      </c>
      <c r="AB681" s="58">
        <v>0</v>
      </c>
      <c r="AC681">
        <v>0</v>
      </c>
      <c r="AD681">
        <v>0</v>
      </c>
      <c r="AE681">
        <v>22081.32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131689.79999999999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Y681" t="str">
        <f t="shared" si="87"/>
        <v>xxxx</v>
      </c>
      <c r="BA681" s="77"/>
      <c r="BB681" s="77">
        <v>37</v>
      </c>
      <c r="BC681" s="77"/>
      <c r="BD681" s="77"/>
      <c r="BE681" s="77"/>
    </row>
    <row r="682" spans="1:57" x14ac:dyDescent="0.25">
      <c r="A682" s="25">
        <v>3240517436</v>
      </c>
      <c r="B682">
        <v>2400065</v>
      </c>
      <c r="C682" t="s">
        <v>792</v>
      </c>
      <c r="D682" t="s">
        <v>793</v>
      </c>
      <c r="E682" t="s">
        <v>794</v>
      </c>
      <c r="F682" t="s">
        <v>17328</v>
      </c>
      <c r="G682" t="s">
        <v>342</v>
      </c>
      <c r="H682">
        <v>23430</v>
      </c>
      <c r="I682">
        <v>2033</v>
      </c>
      <c r="J682" t="s">
        <v>603</v>
      </c>
      <c r="K682" t="s">
        <v>342</v>
      </c>
      <c r="L682" t="s">
        <v>345</v>
      </c>
      <c r="M682">
        <v>2033</v>
      </c>
      <c r="N682">
        <v>7114</v>
      </c>
      <c r="O682" t="s">
        <v>16928</v>
      </c>
      <c r="P682" t="s">
        <v>655</v>
      </c>
      <c r="Q682">
        <v>330163678</v>
      </c>
      <c r="R682">
        <v>1301188</v>
      </c>
      <c r="S682" t="s">
        <v>795</v>
      </c>
      <c r="T682" t="s">
        <v>342</v>
      </c>
      <c r="U682" t="s">
        <v>342</v>
      </c>
      <c r="V682" t="s">
        <v>348</v>
      </c>
      <c r="W682">
        <v>1</v>
      </c>
      <c r="X682" t="s">
        <v>796</v>
      </c>
      <c r="Y682">
        <v>330163678</v>
      </c>
      <c r="Z682">
        <v>45324</v>
      </c>
      <c r="AA682">
        <v>22005.9</v>
      </c>
      <c r="AB682" s="58">
        <v>0</v>
      </c>
      <c r="AC682">
        <v>0</v>
      </c>
      <c r="AD682">
        <v>22005.9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128066.4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Y682" t="str">
        <f t="shared" si="87"/>
        <v>xxxx</v>
      </c>
      <c r="BA682" s="77"/>
      <c r="BB682" s="77">
        <v>56</v>
      </c>
      <c r="BC682" s="77"/>
      <c r="BD682" s="77"/>
      <c r="BE682" s="77"/>
    </row>
    <row r="683" spans="1:57" x14ac:dyDescent="0.25">
      <c r="A683" s="25">
        <v>3240516890</v>
      </c>
      <c r="B683">
        <v>2700955</v>
      </c>
      <c r="C683" t="s">
        <v>599</v>
      </c>
      <c r="D683" t="s">
        <v>600</v>
      </c>
      <c r="E683" t="s">
        <v>601</v>
      </c>
      <c r="F683">
        <v>4035648993</v>
      </c>
      <c r="G683" t="s">
        <v>342</v>
      </c>
      <c r="H683">
        <v>4600</v>
      </c>
      <c r="I683">
        <v>2033</v>
      </c>
      <c r="J683" t="s">
        <v>603</v>
      </c>
      <c r="K683" t="s">
        <v>342</v>
      </c>
      <c r="L683" t="s">
        <v>345</v>
      </c>
      <c r="M683">
        <v>2033</v>
      </c>
      <c r="N683">
        <v>7108</v>
      </c>
      <c r="O683" t="s">
        <v>16928</v>
      </c>
      <c r="P683" t="s">
        <v>346</v>
      </c>
      <c r="Q683" t="s">
        <v>342</v>
      </c>
      <c r="R683" t="s">
        <v>342</v>
      </c>
      <c r="S683" t="s">
        <v>342</v>
      </c>
      <c r="T683" t="s">
        <v>342</v>
      </c>
      <c r="U683" t="s">
        <v>342</v>
      </c>
      <c r="V683" t="s">
        <v>348</v>
      </c>
      <c r="W683">
        <v>1</v>
      </c>
      <c r="X683" t="s">
        <v>615</v>
      </c>
      <c r="Y683">
        <v>330163683</v>
      </c>
      <c r="Z683">
        <v>45324</v>
      </c>
      <c r="AA683">
        <v>1451.52</v>
      </c>
      <c r="AB683" s="58">
        <v>4</v>
      </c>
      <c r="AC683">
        <v>0</v>
      </c>
      <c r="AD683">
        <v>1451.52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38672.639999999999</v>
      </c>
      <c r="AN683">
        <v>4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Y683" t="str">
        <f t="shared" si="87"/>
        <v>xxxx</v>
      </c>
      <c r="BA683" s="77"/>
      <c r="BB683" s="77">
        <v>4</v>
      </c>
      <c r="BC683" s="77"/>
      <c r="BD683" s="77"/>
      <c r="BE683" s="77"/>
    </row>
    <row r="684" spans="1:57" x14ac:dyDescent="0.25">
      <c r="A684" s="25">
        <v>3240516893</v>
      </c>
      <c r="B684">
        <v>2700955</v>
      </c>
      <c r="C684" t="s">
        <v>599</v>
      </c>
      <c r="D684" t="s">
        <v>600</v>
      </c>
      <c r="E684" t="s">
        <v>601</v>
      </c>
      <c r="F684">
        <v>4035648990</v>
      </c>
      <c r="G684" t="s">
        <v>342</v>
      </c>
      <c r="H684">
        <v>4600</v>
      </c>
      <c r="I684">
        <v>2033</v>
      </c>
      <c r="J684" t="s">
        <v>603</v>
      </c>
      <c r="K684" t="s">
        <v>342</v>
      </c>
      <c r="L684" t="s">
        <v>345</v>
      </c>
      <c r="M684">
        <v>2033</v>
      </c>
      <c r="N684">
        <v>7108</v>
      </c>
      <c r="O684" t="s">
        <v>16928</v>
      </c>
      <c r="P684" t="s">
        <v>346</v>
      </c>
      <c r="Q684" t="s">
        <v>342</v>
      </c>
      <c r="R684" t="s">
        <v>342</v>
      </c>
      <c r="S684" t="s">
        <v>342</v>
      </c>
      <c r="T684" t="s">
        <v>342</v>
      </c>
      <c r="U684" t="s">
        <v>342</v>
      </c>
      <c r="V684" t="s">
        <v>348</v>
      </c>
      <c r="W684">
        <v>1</v>
      </c>
      <c r="X684" t="s">
        <v>598</v>
      </c>
      <c r="Y684">
        <v>330163683</v>
      </c>
      <c r="Z684">
        <v>45324</v>
      </c>
      <c r="AA684">
        <v>224.64</v>
      </c>
      <c r="AB684" s="58">
        <v>1</v>
      </c>
      <c r="AC684">
        <v>0</v>
      </c>
      <c r="AD684">
        <v>224.64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5012.28</v>
      </c>
      <c r="AN684">
        <v>1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Y684" t="str">
        <f t="shared" si="87"/>
        <v>xxxx</v>
      </c>
      <c r="BA684" s="77"/>
      <c r="BB684" s="77">
        <v>1</v>
      </c>
      <c r="BC684" s="77"/>
      <c r="BD684" s="77"/>
      <c r="BE684" s="77"/>
    </row>
    <row r="685" spans="1:57" x14ac:dyDescent="0.25">
      <c r="A685" s="25">
        <v>3240517356</v>
      </c>
      <c r="B685">
        <v>2700955</v>
      </c>
      <c r="C685" t="s">
        <v>599</v>
      </c>
      <c r="D685" t="s">
        <v>600</v>
      </c>
      <c r="E685" t="s">
        <v>601</v>
      </c>
      <c r="F685">
        <v>4035684044</v>
      </c>
      <c r="G685" t="s">
        <v>342</v>
      </c>
      <c r="H685">
        <v>4600</v>
      </c>
      <c r="I685">
        <v>2033</v>
      </c>
      <c r="J685" t="s">
        <v>603</v>
      </c>
      <c r="K685" t="s">
        <v>342</v>
      </c>
      <c r="L685" t="s">
        <v>345</v>
      </c>
      <c r="M685">
        <v>2033</v>
      </c>
      <c r="N685">
        <v>7108</v>
      </c>
      <c r="O685" t="s">
        <v>16928</v>
      </c>
      <c r="P685" t="s">
        <v>346</v>
      </c>
      <c r="Q685" t="s">
        <v>342</v>
      </c>
      <c r="R685" t="s">
        <v>342</v>
      </c>
      <c r="S685" t="s">
        <v>342</v>
      </c>
      <c r="T685" t="s">
        <v>342</v>
      </c>
      <c r="U685" t="s">
        <v>342</v>
      </c>
      <c r="V685" t="s">
        <v>348</v>
      </c>
      <c r="W685">
        <v>1</v>
      </c>
      <c r="X685" t="s">
        <v>598</v>
      </c>
      <c r="Y685">
        <v>330163683</v>
      </c>
      <c r="Z685">
        <v>45324</v>
      </c>
      <c r="AA685">
        <v>260</v>
      </c>
      <c r="AB685" s="58">
        <v>1</v>
      </c>
      <c r="AC685">
        <v>0</v>
      </c>
      <c r="AD685">
        <v>260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6177.6</v>
      </c>
      <c r="AN685">
        <v>1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Y685" t="str">
        <f t="shared" si="87"/>
        <v>xxxx</v>
      </c>
      <c r="BA685" s="77"/>
      <c r="BB685" s="77">
        <v>1</v>
      </c>
      <c r="BC685" s="77"/>
      <c r="BD685" s="77"/>
      <c r="BE685" s="77"/>
    </row>
    <row r="686" spans="1:57" x14ac:dyDescent="0.25">
      <c r="A686" s="25">
        <v>3240517366</v>
      </c>
      <c r="B686">
        <v>2700955</v>
      </c>
      <c r="C686" t="s">
        <v>599</v>
      </c>
      <c r="D686" t="s">
        <v>600</v>
      </c>
      <c r="E686" t="s">
        <v>601</v>
      </c>
      <c r="F686">
        <v>4035684024</v>
      </c>
      <c r="G686" t="s">
        <v>342</v>
      </c>
      <c r="H686">
        <v>4600</v>
      </c>
      <c r="I686">
        <v>2033</v>
      </c>
      <c r="J686" t="s">
        <v>603</v>
      </c>
      <c r="K686" t="s">
        <v>342</v>
      </c>
      <c r="L686" t="s">
        <v>345</v>
      </c>
      <c r="M686">
        <v>2033</v>
      </c>
      <c r="N686">
        <v>7108</v>
      </c>
      <c r="O686" t="s">
        <v>16928</v>
      </c>
      <c r="P686" t="s">
        <v>346</v>
      </c>
      <c r="Q686" t="s">
        <v>342</v>
      </c>
      <c r="R686" t="s">
        <v>342</v>
      </c>
      <c r="S686" t="s">
        <v>342</v>
      </c>
      <c r="T686" t="s">
        <v>342</v>
      </c>
      <c r="U686" t="s">
        <v>342</v>
      </c>
      <c r="V686" t="s">
        <v>348</v>
      </c>
      <c r="W686">
        <v>1</v>
      </c>
      <c r="X686" t="s">
        <v>641</v>
      </c>
      <c r="Y686">
        <v>330163683</v>
      </c>
      <c r="Z686">
        <v>45324</v>
      </c>
      <c r="AA686">
        <v>1244.25</v>
      </c>
      <c r="AB686" s="58">
        <v>5</v>
      </c>
      <c r="AC686">
        <v>0</v>
      </c>
      <c r="AD686">
        <v>1244.25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28758.42</v>
      </c>
      <c r="AN686">
        <v>5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Y686" t="str">
        <f t="shared" si="87"/>
        <v>xxxx</v>
      </c>
      <c r="BA686" s="77"/>
      <c r="BB686" s="77">
        <v>4</v>
      </c>
      <c r="BC686" s="77"/>
      <c r="BD686" s="77"/>
      <c r="BE686" s="77"/>
    </row>
    <row r="687" spans="1:57" x14ac:dyDescent="0.25">
      <c r="A687" s="25">
        <v>3240517135</v>
      </c>
      <c r="B687">
        <v>2700955</v>
      </c>
      <c r="C687" t="s">
        <v>599</v>
      </c>
      <c r="D687" t="s">
        <v>600</v>
      </c>
      <c r="E687" t="s">
        <v>601</v>
      </c>
      <c r="F687">
        <v>4035662161</v>
      </c>
      <c r="G687" t="s">
        <v>342</v>
      </c>
      <c r="H687">
        <v>4600</v>
      </c>
      <c r="I687">
        <v>1505</v>
      </c>
      <c r="J687">
        <v>1</v>
      </c>
      <c r="K687" t="s">
        <v>344</v>
      </c>
      <c r="L687" t="s">
        <v>345</v>
      </c>
      <c r="M687">
        <v>1505</v>
      </c>
      <c r="N687">
        <v>7108</v>
      </c>
      <c r="O687" t="s">
        <v>16928</v>
      </c>
      <c r="P687" t="s">
        <v>346</v>
      </c>
      <c r="Q687">
        <v>160176089</v>
      </c>
      <c r="R687">
        <v>1113124</v>
      </c>
      <c r="S687" t="s">
        <v>17329</v>
      </c>
      <c r="T687" t="s">
        <v>342</v>
      </c>
      <c r="U687" t="s">
        <v>342</v>
      </c>
      <c r="V687" t="s">
        <v>348</v>
      </c>
      <c r="W687">
        <v>1</v>
      </c>
      <c r="X687" t="s">
        <v>616</v>
      </c>
      <c r="Y687" t="s">
        <v>17330</v>
      </c>
      <c r="Z687">
        <v>45324</v>
      </c>
      <c r="AA687">
        <v>480</v>
      </c>
      <c r="AB687" s="58">
        <v>2</v>
      </c>
      <c r="AC687">
        <v>0</v>
      </c>
      <c r="AD687">
        <v>480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11016</v>
      </c>
      <c r="AN687">
        <v>2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Y687" t="str">
        <f t="shared" si="87"/>
        <v>xxxx</v>
      </c>
      <c r="BA687" s="77"/>
      <c r="BB687" s="77">
        <v>2</v>
      </c>
      <c r="BC687" s="77"/>
      <c r="BD687" s="77"/>
      <c r="BE687" s="77"/>
    </row>
    <row r="688" spans="1:57" x14ac:dyDescent="0.25">
      <c r="A688" s="25">
        <v>3240517352</v>
      </c>
      <c r="B688">
        <v>2701096</v>
      </c>
      <c r="C688" t="s">
        <v>612</v>
      </c>
      <c r="D688" t="s">
        <v>613</v>
      </c>
      <c r="E688" t="s">
        <v>614</v>
      </c>
      <c r="F688">
        <v>4035683833</v>
      </c>
      <c r="G688" t="s">
        <v>342</v>
      </c>
      <c r="H688">
        <v>8220</v>
      </c>
      <c r="I688">
        <v>2033</v>
      </c>
      <c r="J688" t="s">
        <v>603</v>
      </c>
      <c r="K688" t="s">
        <v>342</v>
      </c>
      <c r="L688" t="s">
        <v>345</v>
      </c>
      <c r="M688">
        <v>2033</v>
      </c>
      <c r="N688">
        <v>7108</v>
      </c>
      <c r="O688" t="s">
        <v>16928</v>
      </c>
      <c r="P688" t="s">
        <v>346</v>
      </c>
      <c r="Q688" t="s">
        <v>342</v>
      </c>
      <c r="R688" t="s">
        <v>342</v>
      </c>
      <c r="S688" t="s">
        <v>342</v>
      </c>
      <c r="T688" t="s">
        <v>342</v>
      </c>
      <c r="U688" t="s">
        <v>342</v>
      </c>
      <c r="V688" t="s">
        <v>348</v>
      </c>
      <c r="W688">
        <v>1</v>
      </c>
      <c r="X688" t="s">
        <v>618</v>
      </c>
      <c r="Y688">
        <v>330163684</v>
      </c>
      <c r="Z688">
        <v>45324</v>
      </c>
      <c r="AA688">
        <v>1638</v>
      </c>
      <c r="AB688" s="58">
        <v>7</v>
      </c>
      <c r="AC688">
        <v>0</v>
      </c>
      <c r="AD688">
        <v>1638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36475.199999999997</v>
      </c>
      <c r="AN688">
        <v>7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Y688" t="str">
        <f t="shared" ref="AY688:AY692" si="88">IFERROR(VLOOKUP(B688,BAZA_KL,2,0),"xxxx")</f>
        <v>xxxx</v>
      </c>
      <c r="BA688" s="77"/>
      <c r="BB688" s="77">
        <v>5</v>
      </c>
      <c r="BC688" s="77"/>
      <c r="BD688" s="77"/>
      <c r="BE688" s="77"/>
    </row>
    <row r="689" spans="1:57" x14ac:dyDescent="0.25">
      <c r="A689" s="25">
        <v>3240516885</v>
      </c>
      <c r="B689">
        <v>2701096</v>
      </c>
      <c r="C689" t="s">
        <v>612</v>
      </c>
      <c r="D689" t="s">
        <v>613</v>
      </c>
      <c r="E689" t="s">
        <v>614</v>
      </c>
      <c r="F689">
        <v>4035647841</v>
      </c>
      <c r="G689" t="s">
        <v>342</v>
      </c>
      <c r="H689">
        <v>8220</v>
      </c>
      <c r="I689">
        <v>2033</v>
      </c>
      <c r="J689" t="s">
        <v>603</v>
      </c>
      <c r="K689" t="s">
        <v>342</v>
      </c>
      <c r="L689" t="s">
        <v>345</v>
      </c>
      <c r="M689">
        <v>2033</v>
      </c>
      <c r="N689">
        <v>7108</v>
      </c>
      <c r="O689" t="s">
        <v>16928</v>
      </c>
      <c r="P689" t="s">
        <v>346</v>
      </c>
      <c r="Q689" t="s">
        <v>342</v>
      </c>
      <c r="R689" t="s">
        <v>342</v>
      </c>
      <c r="S689" t="s">
        <v>342</v>
      </c>
      <c r="T689" t="s">
        <v>342</v>
      </c>
      <c r="U689" t="s">
        <v>342</v>
      </c>
      <c r="V689" t="s">
        <v>348</v>
      </c>
      <c r="W689">
        <v>1</v>
      </c>
      <c r="X689" t="s">
        <v>598</v>
      </c>
      <c r="Y689">
        <v>330163684</v>
      </c>
      <c r="Z689">
        <v>45324</v>
      </c>
      <c r="AA689">
        <v>224.64</v>
      </c>
      <c r="AB689" s="58">
        <v>1</v>
      </c>
      <c r="AC689">
        <v>0</v>
      </c>
      <c r="AD689">
        <v>224.64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5012.28</v>
      </c>
      <c r="AN689">
        <v>1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Y689" t="str">
        <f t="shared" si="88"/>
        <v>xxxx</v>
      </c>
      <c r="BA689" s="77"/>
      <c r="BB689" s="77">
        <v>1</v>
      </c>
      <c r="BC689" s="77"/>
      <c r="BD689" s="77"/>
      <c r="BE689" s="77"/>
    </row>
    <row r="690" spans="1:57" x14ac:dyDescent="0.25">
      <c r="A690" s="25">
        <v>3240516887</v>
      </c>
      <c r="B690">
        <v>2701096</v>
      </c>
      <c r="C690" t="s">
        <v>612</v>
      </c>
      <c r="D690" t="s">
        <v>613</v>
      </c>
      <c r="E690" t="s">
        <v>614</v>
      </c>
      <c r="F690">
        <v>4035647816</v>
      </c>
      <c r="G690" t="s">
        <v>342</v>
      </c>
      <c r="H690">
        <v>8220</v>
      </c>
      <c r="I690">
        <v>2033</v>
      </c>
      <c r="J690" t="s">
        <v>603</v>
      </c>
      <c r="K690" t="s">
        <v>342</v>
      </c>
      <c r="L690" t="s">
        <v>345</v>
      </c>
      <c r="M690">
        <v>2033</v>
      </c>
      <c r="N690">
        <v>7108</v>
      </c>
      <c r="O690" t="s">
        <v>16928</v>
      </c>
      <c r="P690" t="s">
        <v>346</v>
      </c>
      <c r="Q690" t="s">
        <v>342</v>
      </c>
      <c r="R690" t="s">
        <v>342</v>
      </c>
      <c r="S690" t="s">
        <v>342</v>
      </c>
      <c r="T690" t="s">
        <v>342</v>
      </c>
      <c r="U690" t="s">
        <v>342</v>
      </c>
      <c r="V690" t="s">
        <v>348</v>
      </c>
      <c r="W690">
        <v>1</v>
      </c>
      <c r="X690" t="s">
        <v>607</v>
      </c>
      <c r="Y690">
        <v>330163684</v>
      </c>
      <c r="Z690">
        <v>45324</v>
      </c>
      <c r="AA690">
        <v>941.76</v>
      </c>
      <c r="AB690" s="58">
        <v>3</v>
      </c>
      <c r="AC690">
        <v>0</v>
      </c>
      <c r="AD690">
        <v>941.76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26968.32</v>
      </c>
      <c r="AN690">
        <v>3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Y690" t="str">
        <f t="shared" si="88"/>
        <v>xxxx</v>
      </c>
      <c r="BA690" s="77"/>
      <c r="BB690" s="77">
        <v>3</v>
      </c>
      <c r="BC690" s="77"/>
      <c r="BD690" s="77"/>
      <c r="BE690" s="77"/>
    </row>
    <row r="691" spans="1:57" x14ac:dyDescent="0.25">
      <c r="A691" s="25">
        <v>3240517631</v>
      </c>
      <c r="B691">
        <v>2701096</v>
      </c>
      <c r="C691" t="s">
        <v>612</v>
      </c>
      <c r="D691" t="s">
        <v>613</v>
      </c>
      <c r="E691" t="s">
        <v>614</v>
      </c>
      <c r="F691">
        <v>4035683836</v>
      </c>
      <c r="G691" t="s">
        <v>342</v>
      </c>
      <c r="H691">
        <v>8220</v>
      </c>
      <c r="I691">
        <v>2033</v>
      </c>
      <c r="J691" t="s">
        <v>603</v>
      </c>
      <c r="K691" t="s">
        <v>342</v>
      </c>
      <c r="L691" t="s">
        <v>345</v>
      </c>
      <c r="M691">
        <v>2033</v>
      </c>
      <c r="N691">
        <v>7108</v>
      </c>
      <c r="O691" t="s">
        <v>16928</v>
      </c>
      <c r="P691" t="s">
        <v>346</v>
      </c>
      <c r="Q691" t="s">
        <v>342</v>
      </c>
      <c r="R691" t="s">
        <v>342</v>
      </c>
      <c r="S691" t="s">
        <v>342</v>
      </c>
      <c r="T691" t="s">
        <v>342</v>
      </c>
      <c r="U691" t="s">
        <v>342</v>
      </c>
      <c r="V691" t="s">
        <v>348</v>
      </c>
      <c r="W691">
        <v>1</v>
      </c>
      <c r="X691" t="s">
        <v>615</v>
      </c>
      <c r="Y691">
        <v>330163684</v>
      </c>
      <c r="Z691">
        <v>45324</v>
      </c>
      <c r="AA691">
        <v>780</v>
      </c>
      <c r="AB691" s="58">
        <v>4</v>
      </c>
      <c r="AC691">
        <v>0</v>
      </c>
      <c r="AD691">
        <v>780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15724.8</v>
      </c>
      <c r="AN691">
        <v>4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Y691" t="str">
        <f t="shared" si="88"/>
        <v>xxxx</v>
      </c>
      <c r="BA691" s="77"/>
      <c r="BB691" s="77">
        <v>2</v>
      </c>
      <c r="BC691" s="77"/>
      <c r="BD691" s="77"/>
      <c r="BE691" s="77"/>
    </row>
    <row r="692" spans="1:57" x14ac:dyDescent="0.25">
      <c r="A692" s="25">
        <v>3240517797</v>
      </c>
      <c r="B692">
        <v>2701264</v>
      </c>
      <c r="C692" t="s">
        <v>420</v>
      </c>
      <c r="D692" t="s">
        <v>421</v>
      </c>
      <c r="E692" t="s">
        <v>422</v>
      </c>
      <c r="F692">
        <v>45120562</v>
      </c>
      <c r="G692" t="s">
        <v>342</v>
      </c>
      <c r="H692" t="s">
        <v>423</v>
      </c>
      <c r="I692">
        <v>1503</v>
      </c>
      <c r="J692" t="s">
        <v>418</v>
      </c>
      <c r="K692" t="s">
        <v>342</v>
      </c>
      <c r="L692" t="s">
        <v>345</v>
      </c>
      <c r="M692">
        <v>1503</v>
      </c>
      <c r="N692">
        <v>7108</v>
      </c>
      <c r="O692" t="s">
        <v>16928</v>
      </c>
      <c r="P692" t="s">
        <v>346</v>
      </c>
      <c r="Q692">
        <v>524020122</v>
      </c>
      <c r="R692">
        <v>1111534</v>
      </c>
      <c r="S692" t="s">
        <v>419</v>
      </c>
      <c r="T692" t="s">
        <v>342</v>
      </c>
      <c r="U692" t="s">
        <v>342</v>
      </c>
      <c r="V692" t="s">
        <v>348</v>
      </c>
      <c r="W692">
        <v>1</v>
      </c>
      <c r="X692" t="s">
        <v>342</v>
      </c>
      <c r="Y692">
        <v>524020122</v>
      </c>
      <c r="Z692">
        <v>45324</v>
      </c>
      <c r="AA692">
        <v>439.89</v>
      </c>
      <c r="AB692" s="58">
        <v>1</v>
      </c>
      <c r="AC692">
        <v>0</v>
      </c>
      <c r="AD692">
        <v>417.49</v>
      </c>
      <c r="AE692">
        <v>0</v>
      </c>
      <c r="AF692">
        <v>0</v>
      </c>
      <c r="AG692">
        <v>0</v>
      </c>
      <c r="AH692">
        <v>22.4</v>
      </c>
      <c r="AI692">
        <v>0</v>
      </c>
      <c r="AJ692">
        <v>0</v>
      </c>
      <c r="AK692">
        <v>0</v>
      </c>
      <c r="AL692">
        <v>0</v>
      </c>
      <c r="AM692">
        <v>2094</v>
      </c>
      <c r="AN692">
        <v>0</v>
      </c>
      <c r="AO692">
        <v>0</v>
      </c>
      <c r="AP692">
        <v>0</v>
      </c>
      <c r="AQ692">
        <v>1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Y692" t="str">
        <f t="shared" si="88"/>
        <v>Słowacja</v>
      </c>
      <c r="BA692" s="77"/>
      <c r="BB692" s="77">
        <v>2</v>
      </c>
      <c r="BC692" s="77"/>
      <c r="BD692" s="77"/>
      <c r="BE692" s="77"/>
    </row>
    <row r="693" spans="1:57" x14ac:dyDescent="0.25">
      <c r="A693" s="25">
        <v>3240517819</v>
      </c>
      <c r="B693">
        <v>2701375</v>
      </c>
      <c r="C693" t="s">
        <v>801</v>
      </c>
      <c r="D693" t="s">
        <v>802</v>
      </c>
      <c r="E693" t="s">
        <v>803</v>
      </c>
      <c r="F693">
        <v>4570173327</v>
      </c>
      <c r="G693" t="s">
        <v>342</v>
      </c>
      <c r="H693" t="s">
        <v>804</v>
      </c>
      <c r="I693">
        <v>1504</v>
      </c>
      <c r="J693" t="s">
        <v>772</v>
      </c>
      <c r="K693" t="s">
        <v>344</v>
      </c>
      <c r="L693" t="s">
        <v>345</v>
      </c>
      <c r="M693">
        <v>1504</v>
      </c>
      <c r="N693">
        <v>7108</v>
      </c>
      <c r="O693" t="s">
        <v>16928</v>
      </c>
      <c r="P693" t="s">
        <v>346</v>
      </c>
      <c r="Q693">
        <v>140206459</v>
      </c>
      <c r="R693">
        <v>1119507</v>
      </c>
      <c r="S693" t="s">
        <v>805</v>
      </c>
      <c r="T693" t="s">
        <v>342</v>
      </c>
      <c r="U693" t="s">
        <v>342</v>
      </c>
      <c r="V693" t="s">
        <v>348</v>
      </c>
      <c r="W693">
        <v>1</v>
      </c>
      <c r="X693" t="s">
        <v>342</v>
      </c>
      <c r="Y693" t="s">
        <v>17331</v>
      </c>
      <c r="Z693">
        <v>45324</v>
      </c>
      <c r="AA693">
        <v>268</v>
      </c>
      <c r="AB693" s="58">
        <v>5</v>
      </c>
      <c r="AC693">
        <v>0</v>
      </c>
      <c r="AD693">
        <v>268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1130.08</v>
      </c>
      <c r="AN693">
        <v>5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Y693" t="str">
        <f t="shared" ref="AY693:AY708" si="89">IFERROR(VLOOKUP(B693,BAZA_KL,2,0),"xxxx")</f>
        <v>xxxx</v>
      </c>
      <c r="BA693" s="77"/>
      <c r="BB693" s="77">
        <v>1</v>
      </c>
      <c r="BC693" s="77"/>
      <c r="BD693" s="77"/>
      <c r="BE693" s="77"/>
    </row>
    <row r="694" spans="1:57" x14ac:dyDescent="0.25">
      <c r="A694" s="25">
        <v>3240517820</v>
      </c>
      <c r="B694">
        <v>2701375</v>
      </c>
      <c r="C694" t="s">
        <v>801</v>
      </c>
      <c r="D694" t="s">
        <v>802</v>
      </c>
      <c r="E694" t="s">
        <v>803</v>
      </c>
      <c r="F694">
        <v>4570173327</v>
      </c>
      <c r="G694" t="s">
        <v>342</v>
      </c>
      <c r="H694" t="s">
        <v>804</v>
      </c>
      <c r="I694">
        <v>1505</v>
      </c>
      <c r="J694" t="s">
        <v>625</v>
      </c>
      <c r="K694" t="s">
        <v>342</v>
      </c>
      <c r="L694" t="s">
        <v>345</v>
      </c>
      <c r="M694">
        <v>1505</v>
      </c>
      <c r="N694">
        <v>7108</v>
      </c>
      <c r="O694" t="s">
        <v>16928</v>
      </c>
      <c r="P694" t="s">
        <v>346</v>
      </c>
      <c r="Q694">
        <v>160176114</v>
      </c>
      <c r="R694">
        <v>1100646</v>
      </c>
      <c r="S694" t="s">
        <v>347</v>
      </c>
      <c r="T694" t="s">
        <v>342</v>
      </c>
      <c r="U694" t="s">
        <v>342</v>
      </c>
      <c r="V694" t="s">
        <v>348</v>
      </c>
      <c r="W694">
        <v>1</v>
      </c>
      <c r="X694" t="s">
        <v>342</v>
      </c>
      <c r="Y694">
        <v>160176114</v>
      </c>
      <c r="Z694">
        <v>45324</v>
      </c>
      <c r="AA694">
        <v>670.81</v>
      </c>
      <c r="AB694" s="58">
        <v>3</v>
      </c>
      <c r="AC694">
        <v>0</v>
      </c>
      <c r="AD694">
        <v>670.81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2393.81</v>
      </c>
      <c r="AN694">
        <v>0</v>
      </c>
      <c r="AO694">
        <v>0</v>
      </c>
      <c r="AP694">
        <v>0</v>
      </c>
      <c r="AQ694">
        <v>3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Y694" t="str">
        <f t="shared" si="89"/>
        <v>xxxx</v>
      </c>
      <c r="BA694" s="77"/>
      <c r="BB694" s="77">
        <v>2</v>
      </c>
      <c r="BC694" s="77"/>
      <c r="BD694" s="77"/>
      <c r="BE694" s="77"/>
    </row>
    <row r="695" spans="1:57" x14ac:dyDescent="0.25">
      <c r="A695" s="25">
        <v>3240517382</v>
      </c>
      <c r="B695">
        <v>2701426</v>
      </c>
      <c r="C695" t="s">
        <v>628</v>
      </c>
      <c r="D695" t="s">
        <v>629</v>
      </c>
      <c r="E695" t="s">
        <v>630</v>
      </c>
      <c r="F695">
        <v>511740</v>
      </c>
      <c r="G695" t="s">
        <v>342</v>
      </c>
      <c r="H695" t="s">
        <v>631</v>
      </c>
      <c r="I695">
        <v>1503</v>
      </c>
      <c r="J695" t="s">
        <v>418</v>
      </c>
      <c r="K695" t="s">
        <v>342</v>
      </c>
      <c r="L695" t="s">
        <v>345</v>
      </c>
      <c r="M695">
        <v>1503</v>
      </c>
      <c r="N695">
        <v>7108</v>
      </c>
      <c r="O695" t="s">
        <v>16928</v>
      </c>
      <c r="P695" t="s">
        <v>346</v>
      </c>
      <c r="Q695">
        <v>524020101</v>
      </c>
      <c r="R695">
        <v>1111534</v>
      </c>
      <c r="S695" t="s">
        <v>419</v>
      </c>
      <c r="T695" t="s">
        <v>342</v>
      </c>
      <c r="U695" t="s">
        <v>342</v>
      </c>
      <c r="V695" t="s">
        <v>348</v>
      </c>
      <c r="W695">
        <v>1</v>
      </c>
      <c r="X695" t="s">
        <v>342</v>
      </c>
      <c r="Y695">
        <v>524020101</v>
      </c>
      <c r="Z695">
        <v>45324</v>
      </c>
      <c r="AA695">
        <v>1368</v>
      </c>
      <c r="AB695" s="58">
        <v>5</v>
      </c>
      <c r="AC695">
        <v>0</v>
      </c>
      <c r="AD695">
        <v>1368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2414.16</v>
      </c>
      <c r="AN695">
        <v>5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Y695" t="str">
        <f t="shared" si="89"/>
        <v>Republ. Czeska</v>
      </c>
      <c r="BA695" s="77"/>
      <c r="BB695" s="77">
        <v>4</v>
      </c>
      <c r="BC695" s="77"/>
      <c r="BD695" s="77"/>
      <c r="BE695" s="77"/>
    </row>
    <row r="696" spans="1:57" x14ac:dyDescent="0.25">
      <c r="A696" s="25">
        <v>3240517251</v>
      </c>
      <c r="B696">
        <v>2701465</v>
      </c>
      <c r="C696" t="s">
        <v>633</v>
      </c>
      <c r="D696" t="s">
        <v>634</v>
      </c>
      <c r="E696" t="s">
        <v>635</v>
      </c>
      <c r="F696" t="s">
        <v>342</v>
      </c>
      <c r="G696" t="s">
        <v>342</v>
      </c>
      <c r="H696" t="s">
        <v>342</v>
      </c>
      <c r="I696">
        <v>2034</v>
      </c>
      <c r="J696" t="s">
        <v>772</v>
      </c>
      <c r="K696" t="s">
        <v>342</v>
      </c>
      <c r="L696" t="s">
        <v>345</v>
      </c>
      <c r="M696">
        <v>2034</v>
      </c>
      <c r="N696">
        <v>7112</v>
      </c>
      <c r="O696" t="s">
        <v>16928</v>
      </c>
      <c r="P696" t="s">
        <v>346</v>
      </c>
      <c r="Q696">
        <v>340276111</v>
      </c>
      <c r="R696">
        <v>1119632</v>
      </c>
      <c r="S696" t="s">
        <v>1030</v>
      </c>
      <c r="T696" t="s">
        <v>342</v>
      </c>
      <c r="U696" t="s">
        <v>348</v>
      </c>
      <c r="V696" t="s">
        <v>348</v>
      </c>
      <c r="W696">
        <v>1</v>
      </c>
      <c r="X696" t="s">
        <v>342</v>
      </c>
      <c r="Y696">
        <v>340276111</v>
      </c>
      <c r="Z696">
        <v>45324</v>
      </c>
      <c r="AA696">
        <v>2133.08</v>
      </c>
      <c r="AB696" s="58">
        <v>4</v>
      </c>
      <c r="AC696">
        <v>2133.08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8295</v>
      </c>
      <c r="AN696">
        <v>0</v>
      </c>
      <c r="AO696">
        <v>0</v>
      </c>
      <c r="AP696">
        <v>0</v>
      </c>
      <c r="AQ696">
        <v>4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Y696" t="str">
        <f t="shared" si="89"/>
        <v>xxxx</v>
      </c>
      <c r="BA696" s="77"/>
      <c r="BB696" s="77">
        <v>5</v>
      </c>
      <c r="BC696" s="77"/>
      <c r="BD696" s="77"/>
      <c r="BE696" s="77"/>
    </row>
    <row r="697" spans="1:57" x14ac:dyDescent="0.25">
      <c r="A697" s="25">
        <v>3240517776</v>
      </c>
      <c r="B697">
        <v>2701465</v>
      </c>
      <c r="C697" t="s">
        <v>633</v>
      </c>
      <c r="D697" t="s">
        <v>634</v>
      </c>
      <c r="E697" t="s">
        <v>635</v>
      </c>
      <c r="F697" t="s">
        <v>17268</v>
      </c>
      <c r="G697" t="s">
        <v>342</v>
      </c>
      <c r="H697" t="s">
        <v>342</v>
      </c>
      <c r="I697">
        <v>1505</v>
      </c>
      <c r="J697" t="s">
        <v>625</v>
      </c>
      <c r="K697" t="s">
        <v>342</v>
      </c>
      <c r="L697" t="s">
        <v>345</v>
      </c>
      <c r="M697">
        <v>1505</v>
      </c>
      <c r="N697">
        <v>7108</v>
      </c>
      <c r="O697" t="s">
        <v>16928</v>
      </c>
      <c r="P697" t="s">
        <v>346</v>
      </c>
      <c r="Q697">
        <v>160176111</v>
      </c>
      <c r="R697">
        <v>1119632</v>
      </c>
      <c r="S697" t="s">
        <v>1030</v>
      </c>
      <c r="T697" t="s">
        <v>342</v>
      </c>
      <c r="U697" t="s">
        <v>342</v>
      </c>
      <c r="V697" t="s">
        <v>348</v>
      </c>
      <c r="W697">
        <v>1</v>
      </c>
      <c r="X697" t="s">
        <v>342</v>
      </c>
      <c r="Y697" t="s">
        <v>17332</v>
      </c>
      <c r="Z697">
        <v>45324</v>
      </c>
      <c r="AA697">
        <v>1979.08</v>
      </c>
      <c r="AB697" s="58">
        <v>15</v>
      </c>
      <c r="AC697">
        <v>0</v>
      </c>
      <c r="AD697">
        <v>1979.08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7278.78</v>
      </c>
      <c r="AN697">
        <v>0</v>
      </c>
      <c r="AO697">
        <v>0</v>
      </c>
      <c r="AP697">
        <v>0</v>
      </c>
      <c r="AQ697">
        <v>15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Y697" t="str">
        <f t="shared" si="89"/>
        <v>xxxx</v>
      </c>
      <c r="BA697" s="77"/>
      <c r="BB697" s="77">
        <v>5</v>
      </c>
      <c r="BC697" s="77"/>
      <c r="BD697" s="77"/>
      <c r="BE697" s="77"/>
    </row>
    <row r="698" spans="1:57" x14ac:dyDescent="0.25">
      <c r="A698" s="25">
        <v>3240517775</v>
      </c>
      <c r="B698">
        <v>2701465</v>
      </c>
      <c r="C698" t="s">
        <v>633</v>
      </c>
      <c r="D698" t="s">
        <v>634</v>
      </c>
      <c r="E698" t="s">
        <v>635</v>
      </c>
      <c r="F698" t="s">
        <v>17268</v>
      </c>
      <c r="G698" t="s">
        <v>342</v>
      </c>
      <c r="H698" t="s">
        <v>342</v>
      </c>
      <c r="I698">
        <v>1504</v>
      </c>
      <c r="J698" t="s">
        <v>772</v>
      </c>
      <c r="K698" t="s">
        <v>344</v>
      </c>
      <c r="L698" t="s">
        <v>345</v>
      </c>
      <c r="M698">
        <v>1504</v>
      </c>
      <c r="N698">
        <v>7108</v>
      </c>
      <c r="O698" t="s">
        <v>16928</v>
      </c>
      <c r="P698" t="s">
        <v>346</v>
      </c>
      <c r="Q698">
        <v>140206459</v>
      </c>
      <c r="R698">
        <v>1119507</v>
      </c>
      <c r="S698" t="s">
        <v>805</v>
      </c>
      <c r="T698" t="s">
        <v>342</v>
      </c>
      <c r="U698" t="s">
        <v>342</v>
      </c>
      <c r="V698" t="s">
        <v>348</v>
      </c>
      <c r="W698">
        <v>1</v>
      </c>
      <c r="X698" t="s">
        <v>342</v>
      </c>
      <c r="Y698" t="s">
        <v>17333</v>
      </c>
      <c r="Z698">
        <v>45324</v>
      </c>
      <c r="AA698">
        <v>1748</v>
      </c>
      <c r="AB698" s="58">
        <v>5</v>
      </c>
      <c r="AC698">
        <v>0</v>
      </c>
      <c r="AD698">
        <v>1748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4517.12</v>
      </c>
      <c r="AN698">
        <v>2</v>
      </c>
      <c r="AO698">
        <v>0</v>
      </c>
      <c r="AP698">
        <v>0</v>
      </c>
      <c r="AQ698">
        <v>3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Y698" t="str">
        <f t="shared" si="89"/>
        <v>xxxx</v>
      </c>
      <c r="BA698" s="77"/>
      <c r="BB698" s="77">
        <v>5</v>
      </c>
      <c r="BC698" s="77"/>
      <c r="BD698" s="77"/>
      <c r="BE698" s="77"/>
    </row>
    <row r="699" spans="1:57" x14ac:dyDescent="0.25">
      <c r="A699" s="25">
        <v>3240517099</v>
      </c>
      <c r="B699">
        <v>2701494</v>
      </c>
      <c r="C699" t="s">
        <v>637</v>
      </c>
      <c r="D699" t="s">
        <v>638</v>
      </c>
      <c r="E699" t="s">
        <v>639</v>
      </c>
      <c r="F699">
        <v>4752794795</v>
      </c>
      <c r="G699" t="s">
        <v>342</v>
      </c>
      <c r="H699" t="s">
        <v>640</v>
      </c>
      <c r="I699">
        <v>1505</v>
      </c>
      <c r="J699" t="s">
        <v>625</v>
      </c>
      <c r="K699" t="s">
        <v>342</v>
      </c>
      <c r="L699" t="s">
        <v>345</v>
      </c>
      <c r="M699">
        <v>1505</v>
      </c>
      <c r="N699">
        <v>7108</v>
      </c>
      <c r="O699" t="s">
        <v>16928</v>
      </c>
      <c r="P699" t="s">
        <v>346</v>
      </c>
      <c r="Q699">
        <v>160176110</v>
      </c>
      <c r="R699">
        <v>1107638</v>
      </c>
      <c r="S699" t="s">
        <v>1198</v>
      </c>
      <c r="T699" t="s">
        <v>342</v>
      </c>
      <c r="U699" t="s">
        <v>342</v>
      </c>
      <c r="V699" t="s">
        <v>348</v>
      </c>
      <c r="W699">
        <v>1</v>
      </c>
      <c r="X699" t="s">
        <v>342</v>
      </c>
      <c r="Y699">
        <v>160176110</v>
      </c>
      <c r="Z699">
        <v>45324</v>
      </c>
      <c r="AA699">
        <v>3259.96</v>
      </c>
      <c r="AB699" s="58">
        <v>12</v>
      </c>
      <c r="AC699">
        <v>0</v>
      </c>
      <c r="AD699">
        <v>3259.96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15497.44</v>
      </c>
      <c r="AN699">
        <v>12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Y699" t="str">
        <f t="shared" si="89"/>
        <v>xxxx</v>
      </c>
      <c r="BA699" s="77"/>
      <c r="BB699" s="77">
        <v>9</v>
      </c>
      <c r="BC699" s="77"/>
      <c r="BD699" s="77"/>
      <c r="BE699" s="77"/>
    </row>
    <row r="700" spans="1:57" x14ac:dyDescent="0.25">
      <c r="A700" s="25">
        <v>3240517205</v>
      </c>
      <c r="B700">
        <v>2702043</v>
      </c>
      <c r="C700" t="s">
        <v>365</v>
      </c>
      <c r="D700" t="s">
        <v>366</v>
      </c>
      <c r="E700" t="s">
        <v>367</v>
      </c>
      <c r="F700" t="s">
        <v>342</v>
      </c>
      <c r="G700" t="s">
        <v>342</v>
      </c>
      <c r="H700">
        <v>5201</v>
      </c>
      <c r="I700">
        <v>1503</v>
      </c>
      <c r="J700" t="s">
        <v>418</v>
      </c>
      <c r="K700" t="s">
        <v>342</v>
      </c>
      <c r="L700" t="s">
        <v>345</v>
      </c>
      <c r="M700">
        <v>1503</v>
      </c>
      <c r="N700">
        <v>7108</v>
      </c>
      <c r="O700" t="s">
        <v>16928</v>
      </c>
      <c r="P700" t="s">
        <v>346</v>
      </c>
      <c r="Q700">
        <v>524020122</v>
      </c>
      <c r="R700">
        <v>1111534</v>
      </c>
      <c r="S700" t="s">
        <v>419</v>
      </c>
      <c r="T700" t="s">
        <v>342</v>
      </c>
      <c r="U700" t="s">
        <v>342</v>
      </c>
      <c r="V700" t="s">
        <v>348</v>
      </c>
      <c r="W700">
        <v>1</v>
      </c>
      <c r="X700" t="s">
        <v>342</v>
      </c>
      <c r="Y700">
        <v>524020122</v>
      </c>
      <c r="Z700">
        <v>45324</v>
      </c>
      <c r="AA700">
        <v>204.56</v>
      </c>
      <c r="AB700" s="58">
        <v>1</v>
      </c>
      <c r="AC700">
        <v>0</v>
      </c>
      <c r="AD700">
        <v>204.56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976</v>
      </c>
      <c r="AN700">
        <v>1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Y700" t="str">
        <f t="shared" si="89"/>
        <v>Słowacja</v>
      </c>
      <c r="BA700" s="77"/>
      <c r="BB700" s="77">
        <v>1</v>
      </c>
      <c r="BC700" s="77"/>
      <c r="BD700" s="77"/>
      <c r="BE700" s="77"/>
    </row>
    <row r="701" spans="1:57" x14ac:dyDescent="0.25">
      <c r="A701" s="25">
        <v>3240517206</v>
      </c>
      <c r="B701">
        <v>2702043</v>
      </c>
      <c r="C701" t="s">
        <v>365</v>
      </c>
      <c r="D701" t="s">
        <v>366</v>
      </c>
      <c r="E701" t="s">
        <v>367</v>
      </c>
      <c r="F701" t="s">
        <v>342</v>
      </c>
      <c r="G701" t="s">
        <v>342</v>
      </c>
      <c r="H701">
        <v>5201</v>
      </c>
      <c r="I701">
        <v>1504</v>
      </c>
      <c r="J701" t="s">
        <v>368</v>
      </c>
      <c r="K701" t="s">
        <v>342</v>
      </c>
      <c r="L701" t="s">
        <v>345</v>
      </c>
      <c r="M701">
        <v>1504</v>
      </c>
      <c r="N701">
        <v>7108</v>
      </c>
      <c r="O701" t="s">
        <v>16928</v>
      </c>
      <c r="P701" t="s">
        <v>346</v>
      </c>
      <c r="Q701">
        <v>140206416</v>
      </c>
      <c r="R701">
        <v>1120351</v>
      </c>
      <c r="S701" t="s">
        <v>1161</v>
      </c>
      <c r="T701" t="s">
        <v>342</v>
      </c>
      <c r="U701" t="s">
        <v>342</v>
      </c>
      <c r="V701" t="s">
        <v>348</v>
      </c>
      <c r="W701">
        <v>1</v>
      </c>
      <c r="X701" t="s">
        <v>342</v>
      </c>
      <c r="Y701">
        <v>140206416</v>
      </c>
      <c r="Z701">
        <v>45324</v>
      </c>
      <c r="AA701">
        <v>203.77</v>
      </c>
      <c r="AB701" s="58">
        <v>3</v>
      </c>
      <c r="AC701">
        <v>0</v>
      </c>
      <c r="AD701">
        <v>203.77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414</v>
      </c>
      <c r="AN701">
        <v>3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Y701" t="str">
        <f t="shared" si="89"/>
        <v>Słowacja</v>
      </c>
      <c r="BA701" s="77"/>
      <c r="BB701" s="77">
        <v>1</v>
      </c>
      <c r="BC701" s="77"/>
      <c r="BD701" s="77"/>
      <c r="BE701" s="77"/>
    </row>
    <row r="702" spans="1:57" x14ac:dyDescent="0.25">
      <c r="A702" s="25">
        <v>3240516857</v>
      </c>
      <c r="B702">
        <v>2702846</v>
      </c>
      <c r="C702" t="s">
        <v>646</v>
      </c>
      <c r="D702" t="s">
        <v>647</v>
      </c>
      <c r="E702" t="s">
        <v>648</v>
      </c>
      <c r="F702">
        <v>4035644818</v>
      </c>
      <c r="G702" t="s">
        <v>342</v>
      </c>
      <c r="H702" t="s">
        <v>649</v>
      </c>
      <c r="I702">
        <v>2033</v>
      </c>
      <c r="J702" t="s">
        <v>603</v>
      </c>
      <c r="K702" t="s">
        <v>342</v>
      </c>
      <c r="L702" t="s">
        <v>345</v>
      </c>
      <c r="M702">
        <v>2033</v>
      </c>
      <c r="N702">
        <v>7108</v>
      </c>
      <c r="O702" t="s">
        <v>16928</v>
      </c>
      <c r="P702" t="s">
        <v>346</v>
      </c>
      <c r="Q702" t="s">
        <v>342</v>
      </c>
      <c r="R702" t="s">
        <v>342</v>
      </c>
      <c r="S702" t="s">
        <v>342</v>
      </c>
      <c r="T702" t="s">
        <v>342</v>
      </c>
      <c r="U702" t="s">
        <v>342</v>
      </c>
      <c r="V702" t="s">
        <v>348</v>
      </c>
      <c r="W702">
        <v>1</v>
      </c>
      <c r="X702" t="s">
        <v>641</v>
      </c>
      <c r="Y702">
        <v>330163685</v>
      </c>
      <c r="Z702">
        <v>45324</v>
      </c>
      <c r="AA702">
        <v>1788.8</v>
      </c>
      <c r="AB702" s="58">
        <v>5</v>
      </c>
      <c r="AC702">
        <v>0</v>
      </c>
      <c r="AD702">
        <v>1788.8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37673.120000000003</v>
      </c>
      <c r="AN702">
        <v>5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256</v>
      </c>
      <c r="AU702">
        <v>0</v>
      </c>
      <c r="AV702">
        <v>0</v>
      </c>
      <c r="AW702">
        <v>0</v>
      </c>
      <c r="AY702" t="str">
        <f t="shared" si="89"/>
        <v>xxxx</v>
      </c>
      <c r="BA702" s="77"/>
      <c r="BB702" s="77">
        <v>5</v>
      </c>
      <c r="BC702" s="77"/>
      <c r="BD702" s="77"/>
      <c r="BE702" s="77"/>
    </row>
    <row r="703" spans="1:57" x14ac:dyDescent="0.25">
      <c r="A703" s="25">
        <v>3240516855</v>
      </c>
      <c r="B703">
        <v>2702846</v>
      </c>
      <c r="C703" t="s">
        <v>646</v>
      </c>
      <c r="D703" t="s">
        <v>647</v>
      </c>
      <c r="E703" t="s">
        <v>648</v>
      </c>
      <c r="F703">
        <v>4035644817</v>
      </c>
      <c r="G703" t="s">
        <v>342</v>
      </c>
      <c r="H703" t="s">
        <v>649</v>
      </c>
      <c r="I703">
        <v>2033</v>
      </c>
      <c r="J703" t="s">
        <v>603</v>
      </c>
      <c r="K703" t="s">
        <v>342</v>
      </c>
      <c r="L703" t="s">
        <v>345</v>
      </c>
      <c r="M703">
        <v>2033</v>
      </c>
      <c r="N703">
        <v>7108</v>
      </c>
      <c r="O703" t="s">
        <v>16928</v>
      </c>
      <c r="P703" t="s">
        <v>346</v>
      </c>
      <c r="Q703" t="s">
        <v>342</v>
      </c>
      <c r="R703" t="s">
        <v>342</v>
      </c>
      <c r="S703" t="s">
        <v>342</v>
      </c>
      <c r="T703" t="s">
        <v>342</v>
      </c>
      <c r="U703" t="s">
        <v>342</v>
      </c>
      <c r="V703" t="s">
        <v>348</v>
      </c>
      <c r="W703">
        <v>1</v>
      </c>
      <c r="X703" t="s">
        <v>615</v>
      </c>
      <c r="Y703">
        <v>330163685</v>
      </c>
      <c r="Z703">
        <v>45324</v>
      </c>
      <c r="AA703">
        <v>2119.6799999999998</v>
      </c>
      <c r="AB703" s="58">
        <v>4</v>
      </c>
      <c r="AC703">
        <v>0</v>
      </c>
      <c r="AD703">
        <v>2119.6799999999998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50211.839999999997</v>
      </c>
      <c r="AN703">
        <v>4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Y703" t="str">
        <f t="shared" si="89"/>
        <v>xxxx</v>
      </c>
      <c r="BA703" s="77"/>
      <c r="BB703" s="77">
        <v>6</v>
      </c>
      <c r="BC703" s="77"/>
      <c r="BD703" s="77"/>
      <c r="BE703" s="77"/>
    </row>
    <row r="704" spans="1:57" x14ac:dyDescent="0.25">
      <c r="A704" s="25">
        <v>3240517560</v>
      </c>
      <c r="B704">
        <v>2702846</v>
      </c>
      <c r="C704" t="s">
        <v>646</v>
      </c>
      <c r="D704" t="s">
        <v>647</v>
      </c>
      <c r="E704" t="s">
        <v>648</v>
      </c>
      <c r="F704">
        <v>4035707079</v>
      </c>
      <c r="G704" t="s">
        <v>342</v>
      </c>
      <c r="H704" t="s">
        <v>649</v>
      </c>
      <c r="I704">
        <v>3063</v>
      </c>
      <c r="J704">
        <v>4</v>
      </c>
      <c r="K704" t="s">
        <v>344</v>
      </c>
      <c r="L704" t="s">
        <v>345</v>
      </c>
      <c r="M704">
        <v>3063</v>
      </c>
      <c r="N704">
        <v>7108</v>
      </c>
      <c r="O704" t="s">
        <v>16928</v>
      </c>
      <c r="P704" t="s">
        <v>346</v>
      </c>
      <c r="Q704">
        <v>630093788</v>
      </c>
      <c r="R704">
        <v>1113161</v>
      </c>
      <c r="S704" t="s">
        <v>407</v>
      </c>
      <c r="T704" t="s">
        <v>342</v>
      </c>
      <c r="U704" t="s">
        <v>342</v>
      </c>
      <c r="V704" t="s">
        <v>348</v>
      </c>
      <c r="W704">
        <v>1</v>
      </c>
      <c r="X704" t="s">
        <v>616</v>
      </c>
      <c r="Y704" t="s">
        <v>17334</v>
      </c>
      <c r="Z704">
        <v>45324</v>
      </c>
      <c r="AA704">
        <v>436.8</v>
      </c>
      <c r="AB704" s="58">
        <v>1</v>
      </c>
      <c r="AC704">
        <v>0</v>
      </c>
      <c r="AD704">
        <v>436.8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9744</v>
      </c>
      <c r="AN704">
        <v>1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Y704" t="str">
        <f t="shared" si="89"/>
        <v>xxxx</v>
      </c>
      <c r="BA704" s="77"/>
      <c r="BB704" s="77">
        <v>2</v>
      </c>
      <c r="BC704" s="77"/>
      <c r="BD704" s="77"/>
      <c r="BE704" s="77"/>
    </row>
    <row r="705" spans="1:57" x14ac:dyDescent="0.25">
      <c r="A705" s="25">
        <v>3240517279</v>
      </c>
      <c r="B705">
        <v>2702846</v>
      </c>
      <c r="C705" t="s">
        <v>646</v>
      </c>
      <c r="D705" t="s">
        <v>647</v>
      </c>
      <c r="E705" t="s">
        <v>648</v>
      </c>
      <c r="F705">
        <v>4035680306</v>
      </c>
      <c r="G705" t="s">
        <v>342</v>
      </c>
      <c r="H705" t="s">
        <v>649</v>
      </c>
      <c r="I705">
        <v>2033</v>
      </c>
      <c r="J705" t="s">
        <v>603</v>
      </c>
      <c r="K705" t="s">
        <v>342</v>
      </c>
      <c r="L705" t="s">
        <v>345</v>
      </c>
      <c r="M705">
        <v>2033</v>
      </c>
      <c r="N705">
        <v>7108</v>
      </c>
      <c r="O705" t="s">
        <v>16928</v>
      </c>
      <c r="P705" t="s">
        <v>346</v>
      </c>
      <c r="Q705" t="s">
        <v>342</v>
      </c>
      <c r="R705" t="s">
        <v>342</v>
      </c>
      <c r="S705" t="s">
        <v>342</v>
      </c>
      <c r="T705" t="s">
        <v>342</v>
      </c>
      <c r="U705" t="s">
        <v>342</v>
      </c>
      <c r="V705" t="s">
        <v>348</v>
      </c>
      <c r="W705">
        <v>1</v>
      </c>
      <c r="X705" t="s">
        <v>16904</v>
      </c>
      <c r="Y705">
        <v>330163685</v>
      </c>
      <c r="Z705">
        <v>45324</v>
      </c>
      <c r="AA705">
        <v>3618.4</v>
      </c>
      <c r="AB705" s="58">
        <v>21</v>
      </c>
      <c r="AC705">
        <v>0</v>
      </c>
      <c r="AD705">
        <v>3618.4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86813.440000000002</v>
      </c>
      <c r="AN705">
        <v>21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1440</v>
      </c>
      <c r="AU705">
        <v>0</v>
      </c>
      <c r="AV705">
        <v>0</v>
      </c>
      <c r="AW705">
        <v>0</v>
      </c>
      <c r="AY705" t="str">
        <f t="shared" si="89"/>
        <v>xxxx</v>
      </c>
      <c r="BA705" s="77"/>
      <c r="BB705" s="77">
        <v>10</v>
      </c>
      <c r="BC705" s="77"/>
      <c r="BD705" s="77"/>
      <c r="BE705" s="77"/>
    </row>
    <row r="706" spans="1:57" x14ac:dyDescent="0.25">
      <c r="A706" s="25">
        <v>3240516253</v>
      </c>
      <c r="B706">
        <v>2702920</v>
      </c>
      <c r="C706" t="s">
        <v>651</v>
      </c>
      <c r="D706" t="s">
        <v>652</v>
      </c>
      <c r="E706" t="s">
        <v>653</v>
      </c>
      <c r="F706">
        <v>7016723</v>
      </c>
      <c r="G706" t="s">
        <v>342</v>
      </c>
      <c r="H706" t="s">
        <v>654</v>
      </c>
      <c r="I706">
        <v>1504</v>
      </c>
      <c r="J706" t="s">
        <v>368</v>
      </c>
      <c r="K706" t="s">
        <v>342</v>
      </c>
      <c r="L706" t="s">
        <v>345</v>
      </c>
      <c r="M706">
        <v>1504</v>
      </c>
      <c r="N706">
        <v>7108</v>
      </c>
      <c r="O706" t="s">
        <v>16928</v>
      </c>
      <c r="P706" t="s">
        <v>655</v>
      </c>
      <c r="Q706" t="s">
        <v>342</v>
      </c>
      <c r="R706" t="s">
        <v>342</v>
      </c>
      <c r="S706" t="s">
        <v>342</v>
      </c>
      <c r="T706" t="s">
        <v>342</v>
      </c>
      <c r="U706" t="s">
        <v>342</v>
      </c>
      <c r="V706" t="s">
        <v>348</v>
      </c>
      <c r="W706">
        <v>1</v>
      </c>
      <c r="X706" t="s">
        <v>17335</v>
      </c>
      <c r="Y706">
        <v>140206451</v>
      </c>
      <c r="Z706">
        <v>45324</v>
      </c>
      <c r="AA706">
        <v>14437.4</v>
      </c>
      <c r="AB706" s="58">
        <v>24</v>
      </c>
      <c r="AC706">
        <v>0</v>
      </c>
      <c r="AD706">
        <v>14437.4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59222.96</v>
      </c>
      <c r="AN706">
        <v>0</v>
      </c>
      <c r="AO706">
        <v>24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Y706" t="str">
        <f t="shared" si="89"/>
        <v>xxxx</v>
      </c>
      <c r="BA706" s="77"/>
      <c r="BB706" s="77">
        <v>37</v>
      </c>
      <c r="BC706" s="77"/>
      <c r="BD706" s="77"/>
      <c r="BE706" s="77"/>
    </row>
    <row r="707" spans="1:57" x14ac:dyDescent="0.25">
      <c r="A707" s="25">
        <v>3240515573</v>
      </c>
      <c r="B707">
        <v>2702920</v>
      </c>
      <c r="C707" t="s">
        <v>651</v>
      </c>
      <c r="D707" t="s">
        <v>652</v>
      </c>
      <c r="E707" t="s">
        <v>653</v>
      </c>
      <c r="F707">
        <v>7016674</v>
      </c>
      <c r="G707" t="s">
        <v>342</v>
      </c>
      <c r="H707" t="s">
        <v>654</v>
      </c>
      <c r="I707">
        <v>1504</v>
      </c>
      <c r="J707" t="s">
        <v>368</v>
      </c>
      <c r="K707" t="s">
        <v>342</v>
      </c>
      <c r="L707" t="s">
        <v>345</v>
      </c>
      <c r="M707">
        <v>1504</v>
      </c>
      <c r="N707">
        <v>7108</v>
      </c>
      <c r="O707" t="s">
        <v>16928</v>
      </c>
      <c r="P707" t="s">
        <v>655</v>
      </c>
      <c r="Q707" t="s">
        <v>342</v>
      </c>
      <c r="R707" t="s">
        <v>342</v>
      </c>
      <c r="S707" t="s">
        <v>342</v>
      </c>
      <c r="T707" t="s">
        <v>342</v>
      </c>
      <c r="U707" t="s">
        <v>342</v>
      </c>
      <c r="V707" t="s">
        <v>348</v>
      </c>
      <c r="W707">
        <v>1</v>
      </c>
      <c r="X707" t="s">
        <v>1057</v>
      </c>
      <c r="Y707">
        <v>140206451</v>
      </c>
      <c r="Z707">
        <v>45324</v>
      </c>
      <c r="AA707">
        <v>1800</v>
      </c>
      <c r="AB707" s="58">
        <v>5</v>
      </c>
      <c r="AC707">
        <v>0</v>
      </c>
      <c r="AD707">
        <v>1800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13637.52</v>
      </c>
      <c r="AN707">
        <v>0</v>
      </c>
      <c r="AO707">
        <v>5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Y707" t="str">
        <f t="shared" si="89"/>
        <v>xxxx</v>
      </c>
      <c r="BA707" s="77"/>
      <c r="BB707" s="77">
        <v>5</v>
      </c>
      <c r="BC707" s="77"/>
      <c r="BD707" s="77"/>
      <c r="BE707" s="77"/>
    </row>
    <row r="708" spans="1:57" x14ac:dyDescent="0.25">
      <c r="A708" s="25">
        <v>3240518520</v>
      </c>
      <c r="B708">
        <v>2702930</v>
      </c>
      <c r="C708" t="s">
        <v>835</v>
      </c>
      <c r="D708" t="s">
        <v>836</v>
      </c>
      <c r="E708" t="s">
        <v>837</v>
      </c>
      <c r="F708">
        <v>7016808</v>
      </c>
      <c r="G708" t="s">
        <v>342</v>
      </c>
      <c r="H708" t="s">
        <v>838</v>
      </c>
      <c r="I708">
        <v>3063</v>
      </c>
      <c r="J708" t="s">
        <v>417</v>
      </c>
      <c r="K708" t="s">
        <v>342</v>
      </c>
      <c r="L708" t="s">
        <v>345</v>
      </c>
      <c r="M708">
        <v>3063</v>
      </c>
      <c r="N708">
        <v>7112</v>
      </c>
      <c r="O708" t="s">
        <v>16928</v>
      </c>
      <c r="P708" t="s">
        <v>655</v>
      </c>
      <c r="Q708" t="s">
        <v>342</v>
      </c>
      <c r="R708" t="s">
        <v>342</v>
      </c>
      <c r="S708" t="s">
        <v>342</v>
      </c>
      <c r="T708" t="s">
        <v>342</v>
      </c>
      <c r="U708" t="s">
        <v>342</v>
      </c>
      <c r="V708" t="s">
        <v>348</v>
      </c>
      <c r="W708">
        <v>1</v>
      </c>
      <c r="X708" t="s">
        <v>342</v>
      </c>
      <c r="Y708">
        <v>630093804</v>
      </c>
      <c r="Z708">
        <v>45324</v>
      </c>
      <c r="AA708">
        <v>12750</v>
      </c>
      <c r="AB708" s="58">
        <v>17</v>
      </c>
      <c r="AC708">
        <v>12750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37612.5</v>
      </c>
      <c r="AN708">
        <v>0</v>
      </c>
      <c r="AO708">
        <v>17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Y708" t="str">
        <f t="shared" si="89"/>
        <v>xxxx</v>
      </c>
      <c r="BA708" s="77"/>
      <c r="BB708" s="77">
        <v>25</v>
      </c>
      <c r="BC708" s="77"/>
      <c r="BD708" s="77"/>
      <c r="BE708" s="77"/>
    </row>
    <row r="709" spans="1:57" x14ac:dyDescent="0.25">
      <c r="A709" s="25">
        <v>3240518512</v>
      </c>
      <c r="B709">
        <v>2702950</v>
      </c>
      <c r="C709" t="s">
        <v>839</v>
      </c>
      <c r="D709" t="s">
        <v>840</v>
      </c>
      <c r="E709" t="s">
        <v>841</v>
      </c>
      <c r="F709">
        <v>7016807</v>
      </c>
      <c r="G709" t="s">
        <v>342</v>
      </c>
      <c r="H709" t="s">
        <v>842</v>
      </c>
      <c r="I709">
        <v>3063</v>
      </c>
      <c r="J709" t="s">
        <v>417</v>
      </c>
      <c r="K709" t="s">
        <v>342</v>
      </c>
      <c r="L709" t="s">
        <v>345</v>
      </c>
      <c r="M709">
        <v>3063</v>
      </c>
      <c r="N709">
        <v>7112</v>
      </c>
      <c r="O709" t="s">
        <v>16928</v>
      </c>
      <c r="P709" t="s">
        <v>655</v>
      </c>
      <c r="Q709" t="s">
        <v>342</v>
      </c>
      <c r="R709" t="s">
        <v>342</v>
      </c>
      <c r="S709" t="s">
        <v>342</v>
      </c>
      <c r="T709" t="s">
        <v>342</v>
      </c>
      <c r="U709" t="s">
        <v>342</v>
      </c>
      <c r="V709" t="s">
        <v>348</v>
      </c>
      <c r="W709">
        <v>1</v>
      </c>
      <c r="X709" t="s">
        <v>757</v>
      </c>
      <c r="Y709">
        <v>630093805</v>
      </c>
      <c r="Z709">
        <v>45324</v>
      </c>
      <c r="AA709">
        <v>8040</v>
      </c>
      <c r="AB709" s="58">
        <v>11</v>
      </c>
      <c r="AC709">
        <v>8040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23501.85</v>
      </c>
      <c r="AN709">
        <v>0</v>
      </c>
      <c r="AO709">
        <v>11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Y709" t="str">
        <f t="shared" ref="AY709:AY737" si="90">IFERROR(VLOOKUP(B709,BAZA_KL,2,0),"xxxx")</f>
        <v>xxxx</v>
      </c>
      <c r="BA709" s="77"/>
      <c r="BB709" s="77">
        <v>16</v>
      </c>
      <c r="BC709" s="77"/>
      <c r="BD709" s="77"/>
      <c r="BE709" s="77"/>
    </row>
    <row r="710" spans="1:57" x14ac:dyDescent="0.25">
      <c r="A710" s="25">
        <v>3240517229</v>
      </c>
      <c r="B710">
        <v>2704403</v>
      </c>
      <c r="C710" t="s">
        <v>999</v>
      </c>
      <c r="D710" t="s">
        <v>1000</v>
      </c>
      <c r="E710" t="s">
        <v>1001</v>
      </c>
      <c r="F710" t="s">
        <v>342</v>
      </c>
      <c r="G710">
        <v>52</v>
      </c>
      <c r="H710" t="s">
        <v>1002</v>
      </c>
      <c r="I710">
        <v>1505</v>
      </c>
      <c r="J710" t="s">
        <v>625</v>
      </c>
      <c r="K710" t="s">
        <v>342</v>
      </c>
      <c r="L710" t="s">
        <v>345</v>
      </c>
      <c r="M710">
        <v>1505</v>
      </c>
      <c r="N710">
        <v>7108</v>
      </c>
      <c r="O710" t="s">
        <v>16928</v>
      </c>
      <c r="P710" t="s">
        <v>346</v>
      </c>
      <c r="Q710">
        <v>160176137</v>
      </c>
      <c r="R710">
        <v>1104384</v>
      </c>
      <c r="S710" t="s">
        <v>626</v>
      </c>
      <c r="T710" t="s">
        <v>342</v>
      </c>
      <c r="U710" t="s">
        <v>342</v>
      </c>
      <c r="V710" t="s">
        <v>348</v>
      </c>
      <c r="W710">
        <v>1</v>
      </c>
      <c r="X710" t="s">
        <v>17336</v>
      </c>
      <c r="Y710">
        <v>160176137</v>
      </c>
      <c r="Z710">
        <v>45324</v>
      </c>
      <c r="AA710">
        <v>3159.19</v>
      </c>
      <c r="AB710" s="58">
        <v>9</v>
      </c>
      <c r="AC710">
        <v>0</v>
      </c>
      <c r="AD710">
        <v>3159.19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40110</v>
      </c>
      <c r="AN710">
        <v>0</v>
      </c>
      <c r="AO710">
        <v>0</v>
      </c>
      <c r="AP710">
        <v>0</v>
      </c>
      <c r="AQ710">
        <v>9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Y710" t="str">
        <f t="shared" si="90"/>
        <v>Republ. Czeska</v>
      </c>
      <c r="BA710" s="77"/>
      <c r="BB710" s="77">
        <v>8</v>
      </c>
      <c r="BC710" s="77"/>
      <c r="BD710" s="77"/>
      <c r="BE710" s="77"/>
    </row>
    <row r="711" spans="1:57" x14ac:dyDescent="0.25">
      <c r="A711" s="25">
        <v>3240517230</v>
      </c>
      <c r="B711">
        <v>2704403</v>
      </c>
      <c r="C711" t="s">
        <v>999</v>
      </c>
      <c r="D711" t="s">
        <v>1000</v>
      </c>
      <c r="E711" t="s">
        <v>1001</v>
      </c>
      <c r="F711" t="s">
        <v>342</v>
      </c>
      <c r="G711">
        <v>52</v>
      </c>
      <c r="H711" t="s">
        <v>1002</v>
      </c>
      <c r="I711">
        <v>3063</v>
      </c>
      <c r="J711" t="s">
        <v>417</v>
      </c>
      <c r="K711" t="s">
        <v>342</v>
      </c>
      <c r="L711" t="s">
        <v>345</v>
      </c>
      <c r="M711">
        <v>3063</v>
      </c>
      <c r="N711">
        <v>7108</v>
      </c>
      <c r="O711" t="s">
        <v>16928</v>
      </c>
      <c r="P711" t="s">
        <v>346</v>
      </c>
      <c r="Q711" t="s">
        <v>342</v>
      </c>
      <c r="R711" t="s">
        <v>342</v>
      </c>
      <c r="S711" t="s">
        <v>342</v>
      </c>
      <c r="T711" t="s">
        <v>342</v>
      </c>
      <c r="U711" t="s">
        <v>342</v>
      </c>
      <c r="V711" t="s">
        <v>348</v>
      </c>
      <c r="W711">
        <v>1</v>
      </c>
      <c r="X711" t="s">
        <v>17337</v>
      </c>
      <c r="Y711">
        <v>630093334</v>
      </c>
      <c r="Z711">
        <v>45324</v>
      </c>
      <c r="AA711">
        <v>4500</v>
      </c>
      <c r="AB711" s="58">
        <v>9</v>
      </c>
      <c r="AC711">
        <v>0</v>
      </c>
      <c r="AD711">
        <v>4500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25875</v>
      </c>
      <c r="AN711">
        <v>0</v>
      </c>
      <c r="AO711">
        <v>0</v>
      </c>
      <c r="AP711">
        <v>0</v>
      </c>
      <c r="AQ711">
        <v>9</v>
      </c>
      <c r="AR711">
        <v>0</v>
      </c>
      <c r="AS711">
        <v>0</v>
      </c>
      <c r="AT711">
        <v>250</v>
      </c>
      <c r="AU711">
        <v>0</v>
      </c>
      <c r="AV711">
        <v>0</v>
      </c>
      <c r="AW711">
        <v>0</v>
      </c>
      <c r="AY711" t="str">
        <f t="shared" si="90"/>
        <v>Republ. Czeska</v>
      </c>
      <c r="BA711" s="77"/>
      <c r="BB711" s="77">
        <v>12</v>
      </c>
      <c r="BC711" s="77"/>
      <c r="BD711" s="77"/>
      <c r="BE711" s="77"/>
    </row>
    <row r="712" spans="1:57" x14ac:dyDescent="0.25">
      <c r="A712" s="25">
        <v>3240517589</v>
      </c>
      <c r="B712">
        <v>2704458</v>
      </c>
      <c r="C712" t="s">
        <v>369</v>
      </c>
      <c r="D712" t="s">
        <v>370</v>
      </c>
      <c r="E712" t="s">
        <v>371</v>
      </c>
      <c r="F712">
        <v>2024002624</v>
      </c>
      <c r="G712" t="s">
        <v>342</v>
      </c>
      <c r="H712" t="s">
        <v>372</v>
      </c>
      <c r="I712">
        <v>1503</v>
      </c>
      <c r="J712" t="s">
        <v>418</v>
      </c>
      <c r="K712" t="s">
        <v>342</v>
      </c>
      <c r="L712" t="s">
        <v>345</v>
      </c>
      <c r="M712">
        <v>1503</v>
      </c>
      <c r="N712">
        <v>7108</v>
      </c>
      <c r="O712" t="s">
        <v>16928</v>
      </c>
      <c r="P712" t="s">
        <v>346</v>
      </c>
      <c r="Q712">
        <v>524020101</v>
      </c>
      <c r="R712">
        <v>1111534</v>
      </c>
      <c r="S712" t="s">
        <v>419</v>
      </c>
      <c r="T712" t="s">
        <v>342</v>
      </c>
      <c r="U712" t="s">
        <v>342</v>
      </c>
      <c r="V712" t="s">
        <v>348</v>
      </c>
      <c r="W712">
        <v>1</v>
      </c>
      <c r="X712" t="s">
        <v>342</v>
      </c>
      <c r="Y712">
        <v>524020101</v>
      </c>
      <c r="Z712">
        <v>45324</v>
      </c>
      <c r="AA712">
        <v>876</v>
      </c>
      <c r="AB712" s="58">
        <v>4</v>
      </c>
      <c r="AC712">
        <v>56</v>
      </c>
      <c r="AD712">
        <v>820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1704</v>
      </c>
      <c r="AN712">
        <v>4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Y712" t="str">
        <f t="shared" si="90"/>
        <v>Republ. Czeska</v>
      </c>
      <c r="BA712" s="77"/>
      <c r="BB712" s="77">
        <v>3</v>
      </c>
      <c r="BC712" s="77"/>
      <c r="BD712" s="77"/>
      <c r="BE712" s="77"/>
    </row>
    <row r="713" spans="1:57" x14ac:dyDescent="0.25">
      <c r="A713" s="25">
        <v>3240517586</v>
      </c>
      <c r="B713">
        <v>2704459</v>
      </c>
      <c r="C713" t="s">
        <v>373</v>
      </c>
      <c r="D713" t="s">
        <v>374</v>
      </c>
      <c r="E713" t="s">
        <v>375</v>
      </c>
      <c r="F713">
        <v>2024002673</v>
      </c>
      <c r="G713" t="s">
        <v>342</v>
      </c>
      <c r="H713" t="s">
        <v>376</v>
      </c>
      <c r="I713">
        <v>1503</v>
      </c>
      <c r="J713" t="s">
        <v>418</v>
      </c>
      <c r="K713" t="s">
        <v>342</v>
      </c>
      <c r="L713" t="s">
        <v>345</v>
      </c>
      <c r="M713">
        <v>1503</v>
      </c>
      <c r="N713">
        <v>7108</v>
      </c>
      <c r="O713" t="s">
        <v>16928</v>
      </c>
      <c r="P713" t="s">
        <v>346</v>
      </c>
      <c r="Q713">
        <v>524020101</v>
      </c>
      <c r="R713">
        <v>1111534</v>
      </c>
      <c r="S713" t="s">
        <v>419</v>
      </c>
      <c r="T713" t="s">
        <v>342</v>
      </c>
      <c r="U713" t="s">
        <v>342</v>
      </c>
      <c r="V713" t="s">
        <v>348</v>
      </c>
      <c r="W713">
        <v>1</v>
      </c>
      <c r="X713" t="s">
        <v>342</v>
      </c>
      <c r="Y713">
        <v>524020101</v>
      </c>
      <c r="Z713">
        <v>45324</v>
      </c>
      <c r="AA713">
        <v>848</v>
      </c>
      <c r="AB713" s="58">
        <v>4</v>
      </c>
      <c r="AC713">
        <v>56</v>
      </c>
      <c r="AD713">
        <v>792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1569.6</v>
      </c>
      <c r="AN713">
        <v>4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Y713" t="str">
        <f t="shared" si="90"/>
        <v>Republ. Czeska</v>
      </c>
      <c r="BA713" s="77"/>
      <c r="BB713" s="77">
        <v>3</v>
      </c>
      <c r="BC713" s="77"/>
      <c r="BD713" s="77"/>
      <c r="BE713" s="77"/>
    </row>
    <row r="714" spans="1:57" x14ac:dyDescent="0.25">
      <c r="A714" s="25">
        <v>3240517587</v>
      </c>
      <c r="B714">
        <v>2704460</v>
      </c>
      <c r="C714" t="s">
        <v>377</v>
      </c>
      <c r="D714" t="s">
        <v>378</v>
      </c>
      <c r="E714" t="s">
        <v>379</v>
      </c>
      <c r="F714">
        <v>2024002557</v>
      </c>
      <c r="G714" t="s">
        <v>342</v>
      </c>
      <c r="H714" t="s">
        <v>380</v>
      </c>
      <c r="I714">
        <v>1503</v>
      </c>
      <c r="J714" t="s">
        <v>418</v>
      </c>
      <c r="K714" t="s">
        <v>342</v>
      </c>
      <c r="L714" t="s">
        <v>345</v>
      </c>
      <c r="M714">
        <v>1503</v>
      </c>
      <c r="N714">
        <v>7108</v>
      </c>
      <c r="O714" t="s">
        <v>16928</v>
      </c>
      <c r="P714" t="s">
        <v>346</v>
      </c>
      <c r="Q714">
        <v>524020101</v>
      </c>
      <c r="R714">
        <v>1111534</v>
      </c>
      <c r="S714" t="s">
        <v>419</v>
      </c>
      <c r="T714" t="s">
        <v>342</v>
      </c>
      <c r="U714" t="s">
        <v>342</v>
      </c>
      <c r="V714" t="s">
        <v>348</v>
      </c>
      <c r="W714">
        <v>1</v>
      </c>
      <c r="X714" t="s">
        <v>342</v>
      </c>
      <c r="Y714">
        <v>524020101</v>
      </c>
      <c r="Z714">
        <v>45324</v>
      </c>
      <c r="AA714">
        <v>820</v>
      </c>
      <c r="AB714" s="58">
        <v>4</v>
      </c>
      <c r="AC714">
        <v>42</v>
      </c>
      <c r="AD714">
        <v>778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1436.4</v>
      </c>
      <c r="AN714">
        <v>4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Y714" t="str">
        <f t="shared" si="90"/>
        <v>Republ. Czeska</v>
      </c>
      <c r="BA714" s="77"/>
      <c r="BB714" s="77">
        <v>3</v>
      </c>
      <c r="BC714" s="77"/>
      <c r="BD714" s="77"/>
      <c r="BE714" s="77"/>
    </row>
    <row r="715" spans="1:57" x14ac:dyDescent="0.25">
      <c r="A715" s="25">
        <v>3240516605</v>
      </c>
      <c r="B715">
        <v>2705106</v>
      </c>
      <c r="C715" t="s">
        <v>960</v>
      </c>
      <c r="D715" t="s">
        <v>961</v>
      </c>
      <c r="E715" t="s">
        <v>962</v>
      </c>
      <c r="F715">
        <v>4505154579</v>
      </c>
      <c r="G715" t="s">
        <v>342</v>
      </c>
      <c r="H715" t="s">
        <v>963</v>
      </c>
      <c r="I715">
        <v>2033</v>
      </c>
      <c r="J715" t="s">
        <v>603</v>
      </c>
      <c r="K715" t="s">
        <v>342</v>
      </c>
      <c r="L715" t="s">
        <v>345</v>
      </c>
      <c r="M715">
        <v>2033</v>
      </c>
      <c r="N715">
        <v>7108</v>
      </c>
      <c r="O715" t="s">
        <v>16928</v>
      </c>
      <c r="P715" t="s">
        <v>346</v>
      </c>
      <c r="Q715" t="s">
        <v>342</v>
      </c>
      <c r="R715" t="s">
        <v>342</v>
      </c>
      <c r="S715" t="s">
        <v>342</v>
      </c>
      <c r="T715" t="s">
        <v>342</v>
      </c>
      <c r="U715" t="s">
        <v>342</v>
      </c>
      <c r="V715" t="s">
        <v>348</v>
      </c>
      <c r="W715">
        <v>1</v>
      </c>
      <c r="X715" t="s">
        <v>757</v>
      </c>
      <c r="Y715">
        <v>330163682</v>
      </c>
      <c r="Z715">
        <v>45324</v>
      </c>
      <c r="AA715">
        <v>6611.04</v>
      </c>
      <c r="AB715" s="58">
        <v>30</v>
      </c>
      <c r="AC715">
        <v>0</v>
      </c>
      <c r="AD715">
        <v>6611.04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31891.32</v>
      </c>
      <c r="AN715">
        <v>30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Y715" t="str">
        <f t="shared" si="90"/>
        <v>xxxx</v>
      </c>
      <c r="BA715" s="77"/>
      <c r="BB715" s="77">
        <v>17</v>
      </c>
      <c r="BC715" s="77"/>
      <c r="BD715" s="77"/>
      <c r="BE715" s="77"/>
    </row>
    <row r="716" spans="1:57" x14ac:dyDescent="0.25">
      <c r="A716" s="25">
        <v>3240517372</v>
      </c>
      <c r="B716">
        <v>2705311</v>
      </c>
      <c r="C716" t="s">
        <v>1166</v>
      </c>
      <c r="D716" t="s">
        <v>1167</v>
      </c>
      <c r="E716" t="s">
        <v>1168</v>
      </c>
      <c r="F716" t="s">
        <v>17338</v>
      </c>
      <c r="G716" t="s">
        <v>342</v>
      </c>
      <c r="H716" t="s">
        <v>1169</v>
      </c>
      <c r="I716">
        <v>1505</v>
      </c>
      <c r="J716" t="s">
        <v>625</v>
      </c>
      <c r="K716" t="s">
        <v>342</v>
      </c>
      <c r="L716" t="s">
        <v>345</v>
      </c>
      <c r="M716">
        <v>1505</v>
      </c>
      <c r="N716">
        <v>7108</v>
      </c>
      <c r="O716" t="s">
        <v>16928</v>
      </c>
      <c r="P716" t="s">
        <v>346</v>
      </c>
      <c r="Q716">
        <v>160176113</v>
      </c>
      <c r="R716">
        <v>1116392</v>
      </c>
      <c r="S716" t="s">
        <v>1191</v>
      </c>
      <c r="T716" t="s">
        <v>342</v>
      </c>
      <c r="U716" t="s">
        <v>342</v>
      </c>
      <c r="V716" t="s">
        <v>348</v>
      </c>
      <c r="W716">
        <v>1</v>
      </c>
      <c r="X716" t="s">
        <v>342</v>
      </c>
      <c r="Y716">
        <v>160176113</v>
      </c>
      <c r="Z716">
        <v>45324</v>
      </c>
      <c r="AA716">
        <v>1284.6400000000001</v>
      </c>
      <c r="AB716" s="58">
        <v>3</v>
      </c>
      <c r="AC716">
        <v>0</v>
      </c>
      <c r="AD716">
        <v>1284.6400000000001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8710</v>
      </c>
      <c r="AN716">
        <v>0</v>
      </c>
      <c r="AO716">
        <v>0</v>
      </c>
      <c r="AP716">
        <v>0</v>
      </c>
      <c r="AQ716">
        <v>3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Y716" t="str">
        <f t="shared" si="90"/>
        <v>xxxx</v>
      </c>
      <c r="BA716" s="77"/>
      <c r="BB716" s="77">
        <v>4</v>
      </c>
      <c r="BC716" s="77"/>
      <c r="BD716" s="77"/>
      <c r="BE716" s="77"/>
    </row>
    <row r="717" spans="1:57" x14ac:dyDescent="0.25">
      <c r="A717" s="25">
        <v>3240505863</v>
      </c>
      <c r="B717">
        <v>2705404</v>
      </c>
      <c r="C717" t="s">
        <v>656</v>
      </c>
      <c r="D717" t="s">
        <v>657</v>
      </c>
      <c r="E717" t="s">
        <v>658</v>
      </c>
      <c r="F717">
        <v>3103589453</v>
      </c>
      <c r="G717" t="s">
        <v>342</v>
      </c>
      <c r="H717" t="s">
        <v>659</v>
      </c>
      <c r="I717">
        <v>1503</v>
      </c>
      <c r="J717" t="s">
        <v>418</v>
      </c>
      <c r="K717" t="s">
        <v>342</v>
      </c>
      <c r="L717" t="s">
        <v>345</v>
      </c>
      <c r="M717">
        <v>1503</v>
      </c>
      <c r="N717">
        <v>7108</v>
      </c>
      <c r="O717" t="s">
        <v>16928</v>
      </c>
      <c r="P717" t="s">
        <v>346</v>
      </c>
      <c r="Q717">
        <v>524020101</v>
      </c>
      <c r="R717">
        <v>1111534</v>
      </c>
      <c r="S717" t="s">
        <v>419</v>
      </c>
      <c r="T717" t="s">
        <v>342</v>
      </c>
      <c r="U717" t="s">
        <v>342</v>
      </c>
      <c r="V717" t="s">
        <v>348</v>
      </c>
      <c r="W717">
        <v>1</v>
      </c>
      <c r="X717" t="s">
        <v>342</v>
      </c>
      <c r="Y717">
        <v>524020101</v>
      </c>
      <c r="Z717">
        <v>45324</v>
      </c>
      <c r="AA717">
        <v>3608</v>
      </c>
      <c r="AB717" s="58">
        <v>9</v>
      </c>
      <c r="AC717">
        <v>0</v>
      </c>
      <c r="AD717">
        <v>3608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13710.4</v>
      </c>
      <c r="AN717">
        <v>9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Y717" t="str">
        <f t="shared" si="90"/>
        <v>Republ. Czeska</v>
      </c>
      <c r="BA717" s="77"/>
      <c r="BB717" s="77">
        <v>10</v>
      </c>
      <c r="BC717" s="77"/>
      <c r="BD717" s="77"/>
      <c r="BE717" s="77"/>
    </row>
    <row r="718" spans="1:57" x14ac:dyDescent="0.25">
      <c r="A718" s="25">
        <v>3240518338</v>
      </c>
      <c r="B718">
        <v>2705404</v>
      </c>
      <c r="C718" t="s">
        <v>656</v>
      </c>
      <c r="D718" t="s">
        <v>657</v>
      </c>
      <c r="E718" t="s">
        <v>658</v>
      </c>
      <c r="F718">
        <v>3103626586</v>
      </c>
      <c r="G718" t="s">
        <v>342</v>
      </c>
      <c r="H718" t="s">
        <v>659</v>
      </c>
      <c r="I718">
        <v>1503</v>
      </c>
      <c r="J718" t="s">
        <v>418</v>
      </c>
      <c r="K718" t="s">
        <v>342</v>
      </c>
      <c r="L718" t="s">
        <v>345</v>
      </c>
      <c r="M718">
        <v>1503</v>
      </c>
      <c r="N718">
        <v>7108</v>
      </c>
      <c r="O718" t="s">
        <v>16928</v>
      </c>
      <c r="P718" t="s">
        <v>346</v>
      </c>
      <c r="Q718">
        <v>524020101</v>
      </c>
      <c r="R718">
        <v>1111534</v>
      </c>
      <c r="S718" t="s">
        <v>419</v>
      </c>
      <c r="T718" t="s">
        <v>342</v>
      </c>
      <c r="U718" t="s">
        <v>342</v>
      </c>
      <c r="V718" t="s">
        <v>348</v>
      </c>
      <c r="W718">
        <v>1</v>
      </c>
      <c r="X718" t="s">
        <v>342</v>
      </c>
      <c r="Y718">
        <v>524020101</v>
      </c>
      <c r="Z718">
        <v>45324</v>
      </c>
      <c r="AA718">
        <v>1211.8</v>
      </c>
      <c r="AB718" s="58">
        <v>7</v>
      </c>
      <c r="AC718">
        <v>0</v>
      </c>
      <c r="AD718">
        <v>1211.8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4362.76</v>
      </c>
      <c r="AN718">
        <v>7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Y718" t="str">
        <f t="shared" si="90"/>
        <v>Republ. Czeska</v>
      </c>
      <c r="BA718" s="77"/>
      <c r="BB718" s="77">
        <v>4</v>
      </c>
      <c r="BC718" s="77"/>
      <c r="BD718" s="77"/>
      <c r="BE718" s="77"/>
    </row>
    <row r="719" spans="1:57" x14ac:dyDescent="0.25">
      <c r="A719" s="25">
        <v>3240518346</v>
      </c>
      <c r="B719">
        <v>2705408</v>
      </c>
      <c r="C719" t="s">
        <v>660</v>
      </c>
      <c r="D719" t="s">
        <v>661</v>
      </c>
      <c r="E719" t="s">
        <v>662</v>
      </c>
      <c r="F719">
        <v>3103626509</v>
      </c>
      <c r="G719" t="s">
        <v>342</v>
      </c>
      <c r="H719" t="s">
        <v>624</v>
      </c>
      <c r="I719">
        <v>1503</v>
      </c>
      <c r="J719" t="s">
        <v>418</v>
      </c>
      <c r="K719" t="s">
        <v>342</v>
      </c>
      <c r="L719" t="s">
        <v>345</v>
      </c>
      <c r="M719">
        <v>1503</v>
      </c>
      <c r="N719">
        <v>7108</v>
      </c>
      <c r="O719" t="s">
        <v>16928</v>
      </c>
      <c r="P719" t="s">
        <v>346</v>
      </c>
      <c r="Q719">
        <v>524020101</v>
      </c>
      <c r="R719">
        <v>1111534</v>
      </c>
      <c r="S719" t="s">
        <v>419</v>
      </c>
      <c r="T719" t="s">
        <v>342</v>
      </c>
      <c r="U719" t="s">
        <v>342</v>
      </c>
      <c r="V719" t="s">
        <v>348</v>
      </c>
      <c r="W719">
        <v>1</v>
      </c>
      <c r="X719" t="s">
        <v>342</v>
      </c>
      <c r="Y719">
        <v>524020101</v>
      </c>
      <c r="Z719">
        <v>45324</v>
      </c>
      <c r="AA719">
        <v>716.36</v>
      </c>
      <c r="AB719" s="58">
        <v>6</v>
      </c>
      <c r="AC719">
        <v>0</v>
      </c>
      <c r="AD719">
        <v>716.36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2659.76</v>
      </c>
      <c r="AN719">
        <v>6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Y719" t="str">
        <f t="shared" si="90"/>
        <v>Republ. Czeska</v>
      </c>
      <c r="BA719" s="77"/>
      <c r="BB719" s="77">
        <v>2</v>
      </c>
      <c r="BC719" s="77"/>
      <c r="BD719" s="77"/>
      <c r="BE719" s="77"/>
    </row>
    <row r="720" spans="1:57" x14ac:dyDescent="0.25">
      <c r="A720" s="25">
        <v>3240505876</v>
      </c>
      <c r="B720">
        <v>2705408</v>
      </c>
      <c r="C720" t="s">
        <v>660</v>
      </c>
      <c r="D720" t="s">
        <v>661</v>
      </c>
      <c r="E720" t="s">
        <v>662</v>
      </c>
      <c r="F720">
        <v>3103589446</v>
      </c>
      <c r="G720" t="s">
        <v>342</v>
      </c>
      <c r="H720" t="s">
        <v>624</v>
      </c>
      <c r="I720">
        <v>1503</v>
      </c>
      <c r="J720" t="s">
        <v>418</v>
      </c>
      <c r="K720" t="s">
        <v>342</v>
      </c>
      <c r="L720" t="s">
        <v>345</v>
      </c>
      <c r="M720">
        <v>1503</v>
      </c>
      <c r="N720">
        <v>7108</v>
      </c>
      <c r="O720" t="s">
        <v>16928</v>
      </c>
      <c r="P720" t="s">
        <v>346</v>
      </c>
      <c r="Q720">
        <v>524020101</v>
      </c>
      <c r="R720">
        <v>1111534</v>
      </c>
      <c r="S720" t="s">
        <v>419</v>
      </c>
      <c r="T720" t="s">
        <v>342</v>
      </c>
      <c r="U720" t="s">
        <v>342</v>
      </c>
      <c r="V720" t="s">
        <v>348</v>
      </c>
      <c r="W720">
        <v>1</v>
      </c>
      <c r="X720" t="s">
        <v>342</v>
      </c>
      <c r="Y720">
        <v>524020101</v>
      </c>
      <c r="Z720">
        <v>45324</v>
      </c>
      <c r="AA720">
        <v>3012</v>
      </c>
      <c r="AB720" s="58">
        <v>8</v>
      </c>
      <c r="AC720">
        <v>0</v>
      </c>
      <c r="AD720">
        <v>3012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11445.6</v>
      </c>
      <c r="AN720">
        <v>8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Y720" t="str">
        <f t="shared" si="90"/>
        <v>Republ. Czeska</v>
      </c>
      <c r="BA720" s="77"/>
      <c r="BB720" s="77">
        <v>8</v>
      </c>
      <c r="BC720" s="77"/>
      <c r="BD720" s="77"/>
      <c r="BE720" s="77"/>
    </row>
    <row r="721" spans="1:57" x14ac:dyDescent="0.25">
      <c r="A721" s="25">
        <v>3240518306</v>
      </c>
      <c r="B721">
        <v>2705428</v>
      </c>
      <c r="C721" t="s">
        <v>663</v>
      </c>
      <c r="D721" t="s">
        <v>664</v>
      </c>
      <c r="E721" t="s">
        <v>665</v>
      </c>
      <c r="F721">
        <v>75602022401</v>
      </c>
      <c r="G721" t="s">
        <v>342</v>
      </c>
      <c r="H721" t="s">
        <v>666</v>
      </c>
      <c r="I721">
        <v>2122</v>
      </c>
      <c r="J721" t="s">
        <v>667</v>
      </c>
      <c r="K721" t="s">
        <v>342</v>
      </c>
      <c r="L721" t="s">
        <v>345</v>
      </c>
      <c r="M721">
        <v>2122</v>
      </c>
      <c r="N721">
        <v>7112</v>
      </c>
      <c r="O721" t="s">
        <v>16928</v>
      </c>
      <c r="P721" t="s">
        <v>346</v>
      </c>
      <c r="Q721">
        <v>420401148</v>
      </c>
      <c r="R721">
        <v>1116546</v>
      </c>
      <c r="S721" t="s">
        <v>668</v>
      </c>
      <c r="T721" t="s">
        <v>342</v>
      </c>
      <c r="U721" t="s">
        <v>342</v>
      </c>
      <c r="V721" t="s">
        <v>348</v>
      </c>
      <c r="W721">
        <v>1</v>
      </c>
      <c r="X721" t="s">
        <v>342</v>
      </c>
      <c r="Y721">
        <v>420401148</v>
      </c>
      <c r="Z721">
        <v>45324</v>
      </c>
      <c r="AA721">
        <v>2952</v>
      </c>
      <c r="AB721" s="58">
        <v>12</v>
      </c>
      <c r="AC721">
        <v>2952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57961.8</v>
      </c>
      <c r="AN721">
        <v>12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Y721" t="str">
        <f t="shared" si="90"/>
        <v>xxxx</v>
      </c>
      <c r="BA721" s="77"/>
      <c r="BB721" s="77">
        <v>6</v>
      </c>
      <c r="BC721" s="77"/>
      <c r="BD721" s="77"/>
      <c r="BE721" s="77"/>
    </row>
    <row r="722" spans="1:57" x14ac:dyDescent="0.25">
      <c r="A722" s="25">
        <v>3240518384</v>
      </c>
      <c r="B722">
        <v>2705428</v>
      </c>
      <c r="C722" t="s">
        <v>663</v>
      </c>
      <c r="D722" t="s">
        <v>664</v>
      </c>
      <c r="E722" t="s">
        <v>665</v>
      </c>
      <c r="F722">
        <v>75602022402</v>
      </c>
      <c r="G722" t="s">
        <v>342</v>
      </c>
      <c r="H722" t="s">
        <v>666</v>
      </c>
      <c r="I722">
        <v>2122</v>
      </c>
      <c r="J722" t="s">
        <v>667</v>
      </c>
      <c r="K722" t="s">
        <v>342</v>
      </c>
      <c r="L722" t="s">
        <v>345</v>
      </c>
      <c r="M722">
        <v>2122</v>
      </c>
      <c r="N722">
        <v>7112</v>
      </c>
      <c r="O722" t="s">
        <v>16928</v>
      </c>
      <c r="P722" t="s">
        <v>346</v>
      </c>
      <c r="Q722">
        <v>420401148</v>
      </c>
      <c r="R722">
        <v>1116546</v>
      </c>
      <c r="S722" t="s">
        <v>668</v>
      </c>
      <c r="T722" t="s">
        <v>342</v>
      </c>
      <c r="U722" t="s">
        <v>342</v>
      </c>
      <c r="V722" t="s">
        <v>348</v>
      </c>
      <c r="W722">
        <v>1</v>
      </c>
      <c r="X722" t="s">
        <v>342</v>
      </c>
      <c r="Y722">
        <v>420401148</v>
      </c>
      <c r="Z722">
        <v>45324</v>
      </c>
      <c r="AA722">
        <v>753</v>
      </c>
      <c r="AB722" s="58">
        <v>2</v>
      </c>
      <c r="AC722">
        <v>753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13195.68</v>
      </c>
      <c r="AN722">
        <v>2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Y722" t="str">
        <f t="shared" si="90"/>
        <v>xxxx</v>
      </c>
      <c r="BA722" s="77"/>
      <c r="BB722" s="77">
        <v>2</v>
      </c>
      <c r="BC722" s="77"/>
      <c r="BD722" s="77"/>
      <c r="BE722" s="77"/>
    </row>
    <row r="723" spans="1:57" x14ac:dyDescent="0.25">
      <c r="A723" s="25">
        <v>3240517800</v>
      </c>
      <c r="B723">
        <v>2705505</v>
      </c>
      <c r="C723" t="s">
        <v>424</v>
      </c>
      <c r="D723" t="s">
        <v>425</v>
      </c>
      <c r="E723" t="s">
        <v>426</v>
      </c>
      <c r="F723">
        <v>66804362</v>
      </c>
      <c r="G723" t="s">
        <v>342</v>
      </c>
      <c r="H723">
        <v>2360</v>
      </c>
      <c r="I723">
        <v>1503</v>
      </c>
      <c r="J723" t="s">
        <v>418</v>
      </c>
      <c r="K723" t="s">
        <v>342</v>
      </c>
      <c r="L723" t="s">
        <v>345</v>
      </c>
      <c r="M723">
        <v>1503</v>
      </c>
      <c r="N723">
        <v>7108</v>
      </c>
      <c r="O723" t="s">
        <v>16928</v>
      </c>
      <c r="P723" t="s">
        <v>346</v>
      </c>
      <c r="Q723">
        <v>524020122</v>
      </c>
      <c r="R723">
        <v>1111534</v>
      </c>
      <c r="S723" t="s">
        <v>419</v>
      </c>
      <c r="T723" t="s">
        <v>342</v>
      </c>
      <c r="U723" t="s">
        <v>342</v>
      </c>
      <c r="V723" t="s">
        <v>348</v>
      </c>
      <c r="W723">
        <v>1</v>
      </c>
      <c r="X723" t="s">
        <v>342</v>
      </c>
      <c r="Y723" t="s">
        <v>17339</v>
      </c>
      <c r="Z723">
        <v>45324</v>
      </c>
      <c r="AA723">
        <v>1752.25</v>
      </c>
      <c r="AB723" s="58">
        <v>9</v>
      </c>
      <c r="AC723">
        <v>41.85</v>
      </c>
      <c r="AD723">
        <v>1710.4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6331.63</v>
      </c>
      <c r="AN723">
        <v>9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Y723" t="str">
        <f t="shared" si="90"/>
        <v>Węgry</v>
      </c>
      <c r="BA723" s="77"/>
      <c r="BB723" s="77">
        <v>5</v>
      </c>
      <c r="BC723" s="77"/>
      <c r="BD723" s="77"/>
      <c r="BE723" s="77"/>
    </row>
    <row r="724" spans="1:57" x14ac:dyDescent="0.25">
      <c r="A724" s="25">
        <v>3240517533</v>
      </c>
      <c r="B724">
        <v>2705535</v>
      </c>
      <c r="C724" t="s">
        <v>427</v>
      </c>
      <c r="D724" t="s">
        <v>428</v>
      </c>
      <c r="E724" t="s">
        <v>429</v>
      </c>
      <c r="F724">
        <v>72062298</v>
      </c>
      <c r="G724" t="s">
        <v>342</v>
      </c>
      <c r="H724">
        <v>8253</v>
      </c>
      <c r="I724">
        <v>1503</v>
      </c>
      <c r="J724" t="s">
        <v>418</v>
      </c>
      <c r="K724" t="s">
        <v>342</v>
      </c>
      <c r="L724" t="s">
        <v>345</v>
      </c>
      <c r="M724">
        <v>1503</v>
      </c>
      <c r="N724">
        <v>7108</v>
      </c>
      <c r="O724" t="s">
        <v>16928</v>
      </c>
      <c r="P724" t="s">
        <v>346</v>
      </c>
      <c r="Q724">
        <v>524020122</v>
      </c>
      <c r="R724">
        <v>1111534</v>
      </c>
      <c r="S724" t="s">
        <v>419</v>
      </c>
      <c r="T724" t="s">
        <v>342</v>
      </c>
      <c r="U724" t="s">
        <v>342</v>
      </c>
      <c r="V724" t="s">
        <v>348</v>
      </c>
      <c r="W724">
        <v>1</v>
      </c>
      <c r="X724" t="s">
        <v>342</v>
      </c>
      <c r="Y724">
        <v>524020122</v>
      </c>
      <c r="Z724">
        <v>45324</v>
      </c>
      <c r="AA724">
        <v>458.35</v>
      </c>
      <c r="AB724" s="58">
        <v>4</v>
      </c>
      <c r="AC724">
        <v>12.15</v>
      </c>
      <c r="AD724">
        <v>446.2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1759.25</v>
      </c>
      <c r="AN724">
        <v>4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Y724" t="str">
        <f t="shared" si="90"/>
        <v>Słowacja</v>
      </c>
      <c r="BA724" s="77"/>
      <c r="BB724" s="77">
        <v>2</v>
      </c>
      <c r="BC724" s="77"/>
      <c r="BD724" s="77"/>
      <c r="BE724" s="77"/>
    </row>
    <row r="725" spans="1:57" x14ac:dyDescent="0.25">
      <c r="A725" s="25">
        <v>3240517535</v>
      </c>
      <c r="B725">
        <v>2705536</v>
      </c>
      <c r="C725" t="s">
        <v>430</v>
      </c>
      <c r="D725" t="s">
        <v>431</v>
      </c>
      <c r="E725" t="s">
        <v>432</v>
      </c>
      <c r="F725">
        <v>72062442</v>
      </c>
      <c r="G725" t="s">
        <v>342</v>
      </c>
      <c r="H725" t="s">
        <v>433</v>
      </c>
      <c r="I725">
        <v>1503</v>
      </c>
      <c r="J725" t="s">
        <v>418</v>
      </c>
      <c r="K725" t="s">
        <v>342</v>
      </c>
      <c r="L725" t="s">
        <v>345</v>
      </c>
      <c r="M725">
        <v>1503</v>
      </c>
      <c r="N725">
        <v>7108</v>
      </c>
      <c r="O725" t="s">
        <v>16928</v>
      </c>
      <c r="P725" t="s">
        <v>346</v>
      </c>
      <c r="Q725">
        <v>524020122</v>
      </c>
      <c r="R725">
        <v>1111534</v>
      </c>
      <c r="S725" t="s">
        <v>419</v>
      </c>
      <c r="T725" t="s">
        <v>342</v>
      </c>
      <c r="U725" t="s">
        <v>342</v>
      </c>
      <c r="V725" t="s">
        <v>348</v>
      </c>
      <c r="W725">
        <v>1</v>
      </c>
      <c r="X725" t="s">
        <v>342</v>
      </c>
      <c r="Y725">
        <v>524020122</v>
      </c>
      <c r="Z725">
        <v>45324</v>
      </c>
      <c r="AA725">
        <v>1671.2</v>
      </c>
      <c r="AB725" s="58">
        <v>5</v>
      </c>
      <c r="AC725">
        <v>54</v>
      </c>
      <c r="AD725">
        <v>1617.2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6563.28</v>
      </c>
      <c r="AN725">
        <v>5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Y725" t="str">
        <f t="shared" si="90"/>
        <v>Słowacja</v>
      </c>
      <c r="BA725" s="77"/>
      <c r="BB725" s="77">
        <v>5</v>
      </c>
      <c r="BC725" s="77"/>
      <c r="BD725" s="77"/>
      <c r="BE725" s="77"/>
    </row>
    <row r="726" spans="1:57" x14ac:dyDescent="0.25">
      <c r="A726" s="25">
        <v>3240517258</v>
      </c>
      <c r="B726">
        <v>2705946</v>
      </c>
      <c r="C726" t="s">
        <v>671</v>
      </c>
      <c r="D726" t="s">
        <v>672</v>
      </c>
      <c r="E726" t="s">
        <v>673</v>
      </c>
      <c r="F726">
        <v>2024002175</v>
      </c>
      <c r="G726" t="s">
        <v>342</v>
      </c>
      <c r="H726" t="s">
        <v>674</v>
      </c>
      <c r="I726">
        <v>1505</v>
      </c>
      <c r="J726" t="s">
        <v>625</v>
      </c>
      <c r="K726" t="s">
        <v>342</v>
      </c>
      <c r="L726" t="s">
        <v>345</v>
      </c>
      <c r="M726">
        <v>1505</v>
      </c>
      <c r="N726">
        <v>7108</v>
      </c>
      <c r="O726" t="s">
        <v>16928</v>
      </c>
      <c r="P726" t="s">
        <v>346</v>
      </c>
      <c r="Q726">
        <v>160176113</v>
      </c>
      <c r="R726">
        <v>1116392</v>
      </c>
      <c r="S726" t="s">
        <v>1191</v>
      </c>
      <c r="T726" t="s">
        <v>342</v>
      </c>
      <c r="U726" t="s">
        <v>342</v>
      </c>
      <c r="V726" t="s">
        <v>348</v>
      </c>
      <c r="W726">
        <v>1</v>
      </c>
      <c r="X726" t="s">
        <v>342</v>
      </c>
      <c r="Y726">
        <v>160176113</v>
      </c>
      <c r="Z726">
        <v>45324</v>
      </c>
      <c r="AA726">
        <v>504</v>
      </c>
      <c r="AB726" s="58">
        <v>2</v>
      </c>
      <c r="AC726">
        <v>0</v>
      </c>
      <c r="AD726">
        <v>504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2293.1999999999998</v>
      </c>
      <c r="AN726">
        <v>0</v>
      </c>
      <c r="AO726">
        <v>0</v>
      </c>
      <c r="AP726">
        <v>0</v>
      </c>
      <c r="AQ726">
        <v>2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Y726" t="str">
        <f t="shared" si="90"/>
        <v>xxxx</v>
      </c>
      <c r="BA726" s="77"/>
      <c r="BB726" s="77">
        <v>2</v>
      </c>
      <c r="BC726" s="77"/>
      <c r="BD726" s="77"/>
      <c r="BE726" s="77"/>
    </row>
    <row r="727" spans="1:57" x14ac:dyDescent="0.25">
      <c r="A727" s="25">
        <v>3240517257</v>
      </c>
      <c r="B727">
        <v>2705946</v>
      </c>
      <c r="C727" t="s">
        <v>671</v>
      </c>
      <c r="D727" t="s">
        <v>672</v>
      </c>
      <c r="E727" t="s">
        <v>673</v>
      </c>
      <c r="F727">
        <v>2024002175</v>
      </c>
      <c r="G727" t="s">
        <v>342</v>
      </c>
      <c r="H727" t="s">
        <v>674</v>
      </c>
      <c r="I727">
        <v>1504</v>
      </c>
      <c r="J727" t="s">
        <v>772</v>
      </c>
      <c r="K727" t="s">
        <v>344</v>
      </c>
      <c r="L727" t="s">
        <v>345</v>
      </c>
      <c r="M727">
        <v>1504</v>
      </c>
      <c r="N727">
        <v>7108</v>
      </c>
      <c r="O727" t="s">
        <v>16928</v>
      </c>
      <c r="P727" t="s">
        <v>346</v>
      </c>
      <c r="Q727">
        <v>140206459</v>
      </c>
      <c r="R727">
        <v>1119507</v>
      </c>
      <c r="S727" t="s">
        <v>805</v>
      </c>
      <c r="T727" t="s">
        <v>342</v>
      </c>
      <c r="U727" t="s">
        <v>342</v>
      </c>
      <c r="V727" t="s">
        <v>348</v>
      </c>
      <c r="W727">
        <v>1</v>
      </c>
      <c r="X727" t="s">
        <v>342</v>
      </c>
      <c r="Y727" t="s">
        <v>17340</v>
      </c>
      <c r="Z727">
        <v>45324</v>
      </c>
      <c r="AA727">
        <v>2016</v>
      </c>
      <c r="AB727" s="58">
        <v>4</v>
      </c>
      <c r="AC727">
        <v>0</v>
      </c>
      <c r="AD727">
        <v>2016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7230.72</v>
      </c>
      <c r="AN727">
        <v>4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Y727" t="str">
        <f t="shared" si="90"/>
        <v>xxxx</v>
      </c>
      <c r="BA727" s="77"/>
      <c r="BB727" s="77">
        <v>6</v>
      </c>
      <c r="BC727" s="77"/>
      <c r="BD727" s="77"/>
      <c r="BE727" s="77"/>
    </row>
    <row r="728" spans="1:57" x14ac:dyDescent="0.25">
      <c r="A728" s="25">
        <v>3240518768</v>
      </c>
      <c r="B728">
        <v>2705978</v>
      </c>
      <c r="C728" t="s">
        <v>1013</v>
      </c>
      <c r="D728" t="s">
        <v>1014</v>
      </c>
      <c r="E728" t="s">
        <v>1015</v>
      </c>
      <c r="F728" t="s">
        <v>17341</v>
      </c>
      <c r="G728" t="s">
        <v>342</v>
      </c>
      <c r="H728">
        <v>2220</v>
      </c>
      <c r="I728">
        <v>3063</v>
      </c>
      <c r="J728" t="s">
        <v>417</v>
      </c>
      <c r="K728" t="s">
        <v>342</v>
      </c>
      <c r="L728" t="s">
        <v>345</v>
      </c>
      <c r="M728">
        <v>3063</v>
      </c>
      <c r="N728">
        <v>7116</v>
      </c>
      <c r="O728" t="s">
        <v>16928</v>
      </c>
      <c r="P728" t="s">
        <v>346</v>
      </c>
      <c r="Q728" t="s">
        <v>342</v>
      </c>
      <c r="R728" t="s">
        <v>342</v>
      </c>
      <c r="S728" t="s">
        <v>342</v>
      </c>
      <c r="T728" t="s">
        <v>342</v>
      </c>
      <c r="U728" t="s">
        <v>342</v>
      </c>
      <c r="V728" t="s">
        <v>348</v>
      </c>
      <c r="W728">
        <v>1</v>
      </c>
      <c r="X728" t="s">
        <v>17342</v>
      </c>
      <c r="Y728" t="s">
        <v>342</v>
      </c>
      <c r="Z728">
        <v>45324</v>
      </c>
      <c r="AA728">
        <v>602.48</v>
      </c>
      <c r="AB728" s="58">
        <v>0</v>
      </c>
      <c r="AC728">
        <v>602.48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2193.0300000000002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Y728" t="str">
        <f t="shared" si="90"/>
        <v>Węgry</v>
      </c>
      <c r="BA728" s="77"/>
      <c r="BB728" s="77">
        <v>2</v>
      </c>
      <c r="BC728" s="77"/>
      <c r="BD728" s="77"/>
      <c r="BE728" s="77"/>
    </row>
    <row r="729" spans="1:57" x14ac:dyDescent="0.25">
      <c r="A729" s="25">
        <v>3240517122</v>
      </c>
      <c r="B729">
        <v>2705978</v>
      </c>
      <c r="C729" t="s">
        <v>1013</v>
      </c>
      <c r="D729" t="s">
        <v>1014</v>
      </c>
      <c r="E729" t="s">
        <v>1015</v>
      </c>
      <c r="F729" t="s">
        <v>17341</v>
      </c>
      <c r="G729" t="s">
        <v>342</v>
      </c>
      <c r="H729">
        <v>2220</v>
      </c>
      <c r="I729">
        <v>3063</v>
      </c>
      <c r="J729" t="s">
        <v>417</v>
      </c>
      <c r="K729" t="s">
        <v>342</v>
      </c>
      <c r="L729" t="s">
        <v>345</v>
      </c>
      <c r="M729">
        <v>3063</v>
      </c>
      <c r="N729">
        <v>7112</v>
      </c>
      <c r="O729" t="s">
        <v>16928</v>
      </c>
      <c r="P729" t="s">
        <v>346</v>
      </c>
      <c r="Q729">
        <v>630093793</v>
      </c>
      <c r="R729">
        <v>1113161</v>
      </c>
      <c r="S729" t="s">
        <v>407</v>
      </c>
      <c r="T729" t="s">
        <v>342</v>
      </c>
      <c r="U729" t="s">
        <v>342</v>
      </c>
      <c r="V729" t="s">
        <v>348</v>
      </c>
      <c r="W729">
        <v>1</v>
      </c>
      <c r="X729" t="s">
        <v>342</v>
      </c>
      <c r="Y729">
        <v>630093793</v>
      </c>
      <c r="Z729">
        <v>45324</v>
      </c>
      <c r="AA729">
        <v>19336.32</v>
      </c>
      <c r="AB729" s="58">
        <v>33</v>
      </c>
      <c r="AC729">
        <v>19336.32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72072</v>
      </c>
      <c r="AN729">
        <v>28</v>
      </c>
      <c r="AO729">
        <v>0</v>
      </c>
      <c r="AP729">
        <v>0</v>
      </c>
      <c r="AQ729">
        <v>5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Y729" t="str">
        <f t="shared" si="90"/>
        <v>Węgry</v>
      </c>
      <c r="BA729" s="77"/>
      <c r="BB729" s="77">
        <v>38</v>
      </c>
      <c r="BC729" s="77"/>
      <c r="BD729" s="77"/>
      <c r="BE729" s="77"/>
    </row>
    <row r="730" spans="1:57" x14ac:dyDescent="0.25">
      <c r="A730" s="25">
        <v>3240517148</v>
      </c>
      <c r="B730">
        <v>2706205</v>
      </c>
      <c r="C730" t="s">
        <v>965</v>
      </c>
      <c r="D730" t="s">
        <v>966</v>
      </c>
      <c r="E730" t="s">
        <v>966</v>
      </c>
      <c r="F730">
        <v>3101247148</v>
      </c>
      <c r="G730" t="s">
        <v>342</v>
      </c>
      <c r="H730">
        <v>4142</v>
      </c>
      <c r="I730">
        <v>1503</v>
      </c>
      <c r="J730" t="s">
        <v>418</v>
      </c>
      <c r="K730" t="s">
        <v>342</v>
      </c>
      <c r="L730" t="s">
        <v>345</v>
      </c>
      <c r="M730">
        <v>1503</v>
      </c>
      <c r="N730">
        <v>7108</v>
      </c>
      <c r="O730" t="s">
        <v>16928</v>
      </c>
      <c r="P730" t="s">
        <v>346</v>
      </c>
      <c r="Q730">
        <v>524012701</v>
      </c>
      <c r="R730">
        <v>1111534</v>
      </c>
      <c r="S730" t="s">
        <v>419</v>
      </c>
      <c r="T730" t="s">
        <v>342</v>
      </c>
      <c r="U730" t="s">
        <v>342</v>
      </c>
      <c r="V730" t="s">
        <v>348</v>
      </c>
      <c r="W730">
        <v>1</v>
      </c>
      <c r="X730" t="s">
        <v>17343</v>
      </c>
      <c r="Y730">
        <v>524012701</v>
      </c>
      <c r="Z730">
        <v>45324</v>
      </c>
      <c r="AA730">
        <v>243</v>
      </c>
      <c r="AB730" s="58">
        <v>1</v>
      </c>
      <c r="AC730">
        <v>0</v>
      </c>
      <c r="AD730">
        <v>243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897.48</v>
      </c>
      <c r="AN730">
        <v>1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Y730" t="str">
        <f t="shared" si="90"/>
        <v>xxxx</v>
      </c>
      <c r="BA730" s="77"/>
      <c r="BB730" s="77">
        <v>1</v>
      </c>
      <c r="BC730" s="77"/>
      <c r="BD730" s="77"/>
      <c r="BE730" s="77"/>
    </row>
    <row r="731" spans="1:57" x14ac:dyDescent="0.25">
      <c r="A731" s="25">
        <v>3240517919</v>
      </c>
      <c r="B731">
        <v>2706440</v>
      </c>
      <c r="C731" t="s">
        <v>408</v>
      </c>
      <c r="D731" t="s">
        <v>409</v>
      </c>
      <c r="E731" t="s">
        <v>410</v>
      </c>
      <c r="F731" t="s">
        <v>17344</v>
      </c>
      <c r="G731" t="s">
        <v>342</v>
      </c>
      <c r="H731">
        <v>5300</v>
      </c>
      <c r="I731">
        <v>1504</v>
      </c>
      <c r="J731" t="s">
        <v>368</v>
      </c>
      <c r="K731" t="s">
        <v>342</v>
      </c>
      <c r="L731" t="s">
        <v>345</v>
      </c>
      <c r="M731">
        <v>1504</v>
      </c>
      <c r="N731">
        <v>7108</v>
      </c>
      <c r="O731" t="s">
        <v>16928</v>
      </c>
      <c r="P731" t="s">
        <v>346</v>
      </c>
      <c r="Q731">
        <v>140206416</v>
      </c>
      <c r="R731">
        <v>1120351</v>
      </c>
      <c r="S731" t="s">
        <v>1161</v>
      </c>
      <c r="T731" t="s">
        <v>342</v>
      </c>
      <c r="U731" t="s">
        <v>342</v>
      </c>
      <c r="V731" t="s">
        <v>348</v>
      </c>
      <c r="W731">
        <v>1</v>
      </c>
      <c r="X731" t="s">
        <v>17345</v>
      </c>
      <c r="Y731">
        <v>140206416</v>
      </c>
      <c r="Z731">
        <v>45324</v>
      </c>
      <c r="AA731">
        <v>470.4</v>
      </c>
      <c r="AB731" s="58">
        <v>2</v>
      </c>
      <c r="AC731">
        <v>0</v>
      </c>
      <c r="AD731">
        <v>470.4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12230.4</v>
      </c>
      <c r="AN731">
        <v>2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Y731" t="str">
        <f t="shared" si="90"/>
        <v>Węgry</v>
      </c>
      <c r="BA731" s="77"/>
      <c r="BB731" s="77">
        <v>2</v>
      </c>
      <c r="BC731" s="77"/>
      <c r="BD731" s="77"/>
      <c r="BE731" s="77"/>
    </row>
    <row r="732" spans="1:57" x14ac:dyDescent="0.25">
      <c r="A732" s="25">
        <v>3240516975</v>
      </c>
      <c r="B732">
        <v>2706702</v>
      </c>
      <c r="C732" t="s">
        <v>1122</v>
      </c>
      <c r="D732" t="s">
        <v>1123</v>
      </c>
      <c r="E732" t="s">
        <v>1124</v>
      </c>
      <c r="F732">
        <v>41142</v>
      </c>
      <c r="G732" t="s">
        <v>342</v>
      </c>
      <c r="H732">
        <v>91919</v>
      </c>
      <c r="I732">
        <v>2033</v>
      </c>
      <c r="J732" t="s">
        <v>603</v>
      </c>
      <c r="K732" t="s">
        <v>342</v>
      </c>
      <c r="L732" t="s">
        <v>345</v>
      </c>
      <c r="M732">
        <v>2033</v>
      </c>
      <c r="N732">
        <v>7108</v>
      </c>
      <c r="O732" t="s">
        <v>16928</v>
      </c>
      <c r="P732" t="s">
        <v>346</v>
      </c>
      <c r="Q732">
        <v>330163674</v>
      </c>
      <c r="R732">
        <v>1109881</v>
      </c>
      <c r="S732" t="s">
        <v>1059</v>
      </c>
      <c r="T732" t="s">
        <v>342</v>
      </c>
      <c r="U732" t="s">
        <v>342</v>
      </c>
      <c r="V732" t="s">
        <v>348</v>
      </c>
      <c r="W732">
        <v>1</v>
      </c>
      <c r="X732" t="s">
        <v>17346</v>
      </c>
      <c r="Y732">
        <v>330163674</v>
      </c>
      <c r="Z732">
        <v>45324</v>
      </c>
      <c r="AA732">
        <v>2472.96</v>
      </c>
      <c r="AB732" s="58">
        <v>4</v>
      </c>
      <c r="AC732">
        <v>0</v>
      </c>
      <c r="AD732">
        <v>2472.96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14553.28</v>
      </c>
      <c r="AN732">
        <v>4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Y732" t="str">
        <f t="shared" si="90"/>
        <v>xxxx</v>
      </c>
      <c r="BA732" s="77"/>
      <c r="BB732" s="77">
        <v>7</v>
      </c>
      <c r="BC732" s="77"/>
      <c r="BD732" s="77"/>
      <c r="BE732" s="77"/>
    </row>
    <row r="733" spans="1:57" x14ac:dyDescent="0.25">
      <c r="A733" s="25">
        <v>3240518523</v>
      </c>
      <c r="B733">
        <v>2706979</v>
      </c>
      <c r="C733" t="s">
        <v>858</v>
      </c>
      <c r="D733" t="s">
        <v>859</v>
      </c>
      <c r="E733" t="s">
        <v>860</v>
      </c>
      <c r="F733">
        <v>7016769</v>
      </c>
      <c r="G733" t="s">
        <v>342</v>
      </c>
      <c r="H733" t="s">
        <v>861</v>
      </c>
      <c r="I733">
        <v>3063</v>
      </c>
      <c r="J733" t="s">
        <v>417</v>
      </c>
      <c r="K733" t="s">
        <v>342</v>
      </c>
      <c r="L733" t="s">
        <v>345</v>
      </c>
      <c r="M733">
        <v>3063</v>
      </c>
      <c r="N733">
        <v>7112</v>
      </c>
      <c r="O733" t="s">
        <v>16928</v>
      </c>
      <c r="P733" t="s">
        <v>655</v>
      </c>
      <c r="Q733" t="s">
        <v>342</v>
      </c>
      <c r="R733" t="s">
        <v>342</v>
      </c>
      <c r="S733" t="s">
        <v>342</v>
      </c>
      <c r="T733" t="s">
        <v>342</v>
      </c>
      <c r="U733" t="s">
        <v>342</v>
      </c>
      <c r="V733" t="s">
        <v>348</v>
      </c>
      <c r="W733">
        <v>1</v>
      </c>
      <c r="X733" t="s">
        <v>757</v>
      </c>
      <c r="Y733">
        <v>630093804</v>
      </c>
      <c r="Z733">
        <v>45324</v>
      </c>
      <c r="AA733">
        <v>6000</v>
      </c>
      <c r="AB733" s="58">
        <v>8</v>
      </c>
      <c r="AC733">
        <v>6000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17700</v>
      </c>
      <c r="AN733">
        <v>0</v>
      </c>
      <c r="AO733">
        <v>8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Y733" t="str">
        <f t="shared" si="90"/>
        <v>xxxx</v>
      </c>
      <c r="BA733" s="77"/>
      <c r="BB733" s="77">
        <v>12</v>
      </c>
      <c r="BC733" s="77"/>
      <c r="BD733" s="77"/>
      <c r="BE733" s="77"/>
    </row>
    <row r="734" spans="1:57" x14ac:dyDescent="0.25">
      <c r="A734" s="25">
        <v>3240518299</v>
      </c>
      <c r="B734">
        <v>2707400</v>
      </c>
      <c r="C734" t="s">
        <v>1060</v>
      </c>
      <c r="D734" t="s">
        <v>1061</v>
      </c>
      <c r="E734" t="s">
        <v>1062</v>
      </c>
      <c r="F734" t="s">
        <v>342</v>
      </c>
      <c r="G734" t="s">
        <v>342</v>
      </c>
      <c r="H734" t="s">
        <v>1063</v>
      </c>
      <c r="I734">
        <v>1505</v>
      </c>
      <c r="J734" t="s">
        <v>625</v>
      </c>
      <c r="K734" t="s">
        <v>342</v>
      </c>
      <c r="L734" t="s">
        <v>345</v>
      </c>
      <c r="M734">
        <v>1505</v>
      </c>
      <c r="N734">
        <v>7108</v>
      </c>
      <c r="O734" t="s">
        <v>16928</v>
      </c>
      <c r="P734" t="s">
        <v>346</v>
      </c>
      <c r="Q734">
        <v>160176114</v>
      </c>
      <c r="R734">
        <v>1100646</v>
      </c>
      <c r="S734" t="s">
        <v>347</v>
      </c>
      <c r="T734" t="s">
        <v>342</v>
      </c>
      <c r="U734" t="s">
        <v>342</v>
      </c>
      <c r="V734" t="s">
        <v>348</v>
      </c>
      <c r="W734">
        <v>1</v>
      </c>
      <c r="X734" t="s">
        <v>342</v>
      </c>
      <c r="Y734">
        <v>160176114</v>
      </c>
      <c r="Z734">
        <v>45324</v>
      </c>
      <c r="AA734">
        <v>320.52</v>
      </c>
      <c r="AB734" s="58">
        <v>1</v>
      </c>
      <c r="AC734">
        <v>0</v>
      </c>
      <c r="AD734">
        <v>320.52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990.8</v>
      </c>
      <c r="AN734">
        <v>0</v>
      </c>
      <c r="AO734">
        <v>0</v>
      </c>
      <c r="AP734">
        <v>0</v>
      </c>
      <c r="AQ734">
        <v>1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Y734" t="str">
        <f t="shared" si="90"/>
        <v>xxxx</v>
      </c>
      <c r="BA734" s="77"/>
      <c r="BB734" s="77">
        <v>1</v>
      </c>
      <c r="BC734" s="77"/>
      <c r="BD734" s="77"/>
      <c r="BE734" s="77"/>
    </row>
    <row r="735" spans="1:57" x14ac:dyDescent="0.25">
      <c r="A735" s="25">
        <v>3240517627</v>
      </c>
      <c r="B735">
        <v>2707402</v>
      </c>
      <c r="C735" t="s">
        <v>683</v>
      </c>
      <c r="D735" t="s">
        <v>684</v>
      </c>
      <c r="E735" t="s">
        <v>685</v>
      </c>
      <c r="F735">
        <v>7056928242</v>
      </c>
      <c r="G735" t="s">
        <v>342</v>
      </c>
      <c r="H735">
        <v>44339</v>
      </c>
      <c r="I735">
        <v>2033</v>
      </c>
      <c r="J735" t="s">
        <v>603</v>
      </c>
      <c r="K735" t="s">
        <v>342</v>
      </c>
      <c r="L735" t="s">
        <v>345</v>
      </c>
      <c r="M735">
        <v>2033</v>
      </c>
      <c r="N735">
        <v>7114</v>
      </c>
      <c r="O735" t="s">
        <v>16928</v>
      </c>
      <c r="P735" t="s">
        <v>346</v>
      </c>
      <c r="Q735">
        <v>330163680</v>
      </c>
      <c r="R735">
        <v>1104077</v>
      </c>
      <c r="S735" t="s">
        <v>1227</v>
      </c>
      <c r="T735" t="s">
        <v>342</v>
      </c>
      <c r="U735" t="s">
        <v>342</v>
      </c>
      <c r="V735" t="s">
        <v>348</v>
      </c>
      <c r="W735">
        <v>1</v>
      </c>
      <c r="X735" t="s">
        <v>17347</v>
      </c>
      <c r="Y735">
        <v>330163680</v>
      </c>
      <c r="Z735">
        <v>45324</v>
      </c>
      <c r="AA735">
        <v>8611.2000000000007</v>
      </c>
      <c r="AB735" s="58">
        <v>13</v>
      </c>
      <c r="AC735">
        <v>0</v>
      </c>
      <c r="AD735">
        <v>0</v>
      </c>
      <c r="AE735">
        <v>8611.2000000000007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35471.519999999997</v>
      </c>
      <c r="AN735">
        <v>13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Y735" t="str">
        <f t="shared" si="90"/>
        <v>xxxx</v>
      </c>
      <c r="BA735" s="77"/>
      <c r="BB735" s="77">
        <v>15</v>
      </c>
      <c r="BC735" s="77"/>
      <c r="BD735" s="77"/>
      <c r="BE735" s="77"/>
    </row>
    <row r="736" spans="1:57" x14ac:dyDescent="0.25">
      <c r="A736" s="25">
        <v>3240517527</v>
      </c>
      <c r="B736">
        <v>2707402</v>
      </c>
      <c r="C736" t="s">
        <v>683</v>
      </c>
      <c r="D736" t="s">
        <v>684</v>
      </c>
      <c r="E736" t="s">
        <v>685</v>
      </c>
      <c r="F736">
        <v>7057362403</v>
      </c>
      <c r="G736" t="s">
        <v>342</v>
      </c>
      <c r="H736">
        <v>44339</v>
      </c>
      <c r="I736">
        <v>1503</v>
      </c>
      <c r="J736" t="s">
        <v>418</v>
      </c>
      <c r="K736" t="s">
        <v>342</v>
      </c>
      <c r="L736" t="s">
        <v>345</v>
      </c>
      <c r="M736">
        <v>1503</v>
      </c>
      <c r="N736">
        <v>7108</v>
      </c>
      <c r="O736" t="s">
        <v>16928</v>
      </c>
      <c r="P736" t="s">
        <v>346</v>
      </c>
      <c r="Q736">
        <v>524020117</v>
      </c>
      <c r="R736">
        <v>1111534</v>
      </c>
      <c r="S736" t="s">
        <v>419</v>
      </c>
      <c r="T736" t="s">
        <v>342</v>
      </c>
      <c r="U736" t="s">
        <v>342</v>
      </c>
      <c r="V736" t="s">
        <v>348</v>
      </c>
      <c r="W736">
        <v>1</v>
      </c>
      <c r="X736" t="s">
        <v>342</v>
      </c>
      <c r="Y736">
        <v>524020117</v>
      </c>
      <c r="Z736">
        <v>45324</v>
      </c>
      <c r="AA736">
        <v>1096.05</v>
      </c>
      <c r="AB736" s="58">
        <v>6</v>
      </c>
      <c r="AC736">
        <v>0</v>
      </c>
      <c r="AD736">
        <v>1096.05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6160.8</v>
      </c>
      <c r="AN736">
        <v>6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Y736" t="str">
        <f t="shared" si="90"/>
        <v>xxxx</v>
      </c>
      <c r="BA736" s="77"/>
      <c r="BB736" s="77">
        <v>3</v>
      </c>
      <c r="BC736" s="77"/>
      <c r="BD736" s="77"/>
      <c r="BE736" s="77"/>
    </row>
    <row r="737" spans="1:57" x14ac:dyDescent="0.25">
      <c r="A737" s="25">
        <v>3240517628</v>
      </c>
      <c r="B737">
        <v>2707404</v>
      </c>
      <c r="C737" t="s">
        <v>689</v>
      </c>
      <c r="D737" t="s">
        <v>690</v>
      </c>
      <c r="E737" t="s">
        <v>691</v>
      </c>
      <c r="F737">
        <v>7056921848</v>
      </c>
      <c r="G737" t="s">
        <v>342</v>
      </c>
      <c r="H737">
        <v>6721</v>
      </c>
      <c r="I737">
        <v>2033</v>
      </c>
      <c r="J737" t="s">
        <v>603</v>
      </c>
      <c r="K737" t="s">
        <v>342</v>
      </c>
      <c r="L737" t="s">
        <v>345</v>
      </c>
      <c r="M737">
        <v>2033</v>
      </c>
      <c r="N737">
        <v>7114</v>
      </c>
      <c r="O737" t="s">
        <v>16928</v>
      </c>
      <c r="P737" t="s">
        <v>346</v>
      </c>
      <c r="Q737">
        <v>330163679</v>
      </c>
      <c r="R737">
        <v>1104077</v>
      </c>
      <c r="S737" t="s">
        <v>1227</v>
      </c>
      <c r="T737" t="s">
        <v>342</v>
      </c>
      <c r="U737" t="s">
        <v>342</v>
      </c>
      <c r="V737" t="s">
        <v>348</v>
      </c>
      <c r="W737">
        <v>1</v>
      </c>
      <c r="X737" t="s">
        <v>17348</v>
      </c>
      <c r="Y737">
        <v>330163679</v>
      </c>
      <c r="Z737">
        <v>45324</v>
      </c>
      <c r="AA737">
        <v>11260.8</v>
      </c>
      <c r="AB737" s="58">
        <v>17</v>
      </c>
      <c r="AC737">
        <v>0</v>
      </c>
      <c r="AD737">
        <v>0</v>
      </c>
      <c r="AE737">
        <v>11260.8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45606.239999999998</v>
      </c>
      <c r="AN737">
        <v>17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Y737" t="str">
        <f t="shared" si="90"/>
        <v>xxxx</v>
      </c>
      <c r="BA737" s="77"/>
      <c r="BB737" s="77">
        <v>19</v>
      </c>
      <c r="BC737" s="77"/>
      <c r="BD737" s="77"/>
      <c r="BE737" s="77"/>
    </row>
    <row r="738" spans="1:57" x14ac:dyDescent="0.25">
      <c r="A738" s="25">
        <v>3240518152</v>
      </c>
      <c r="B738">
        <v>2707404</v>
      </c>
      <c r="C738" t="s">
        <v>689</v>
      </c>
      <c r="D738" t="s">
        <v>690</v>
      </c>
      <c r="E738" t="s">
        <v>691</v>
      </c>
      <c r="F738">
        <v>7057395166</v>
      </c>
      <c r="G738" t="s">
        <v>342</v>
      </c>
      <c r="H738">
        <v>6721</v>
      </c>
      <c r="I738">
        <v>1503</v>
      </c>
      <c r="J738" t="s">
        <v>418</v>
      </c>
      <c r="K738" t="s">
        <v>342</v>
      </c>
      <c r="L738" t="s">
        <v>345</v>
      </c>
      <c r="M738">
        <v>1503</v>
      </c>
      <c r="N738">
        <v>7108</v>
      </c>
      <c r="O738" t="s">
        <v>16928</v>
      </c>
      <c r="P738" t="s">
        <v>346</v>
      </c>
      <c r="Q738">
        <v>524020117</v>
      </c>
      <c r="R738">
        <v>1111534</v>
      </c>
      <c r="S738" t="s">
        <v>419</v>
      </c>
      <c r="T738" t="s">
        <v>342</v>
      </c>
      <c r="U738" t="s">
        <v>342</v>
      </c>
      <c r="V738" t="s">
        <v>348</v>
      </c>
      <c r="W738">
        <v>1</v>
      </c>
      <c r="X738" t="s">
        <v>342</v>
      </c>
      <c r="Y738">
        <v>524020117</v>
      </c>
      <c r="Z738">
        <v>45324</v>
      </c>
      <c r="AA738">
        <v>540.08000000000004</v>
      </c>
      <c r="AB738" s="58">
        <v>4</v>
      </c>
      <c r="AC738">
        <v>0</v>
      </c>
      <c r="AD738">
        <v>540.08000000000004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2663.68</v>
      </c>
      <c r="AN738">
        <v>4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Y738" t="str">
        <f t="shared" ref="AY738:AY759" si="91">IFERROR(VLOOKUP(B738,BAZA_KL,2,0),"xxxx")</f>
        <v>xxxx</v>
      </c>
      <c r="BA738" s="77"/>
      <c r="BB738" s="77">
        <v>2</v>
      </c>
      <c r="BC738" s="77"/>
      <c r="BD738" s="77"/>
      <c r="BE738" s="77"/>
    </row>
    <row r="739" spans="1:57" x14ac:dyDescent="0.25">
      <c r="A739" s="25">
        <v>3240518181</v>
      </c>
      <c r="B739">
        <v>2707406</v>
      </c>
      <c r="C739" t="s">
        <v>692</v>
      </c>
      <c r="D739" t="s">
        <v>693</v>
      </c>
      <c r="E739" t="s">
        <v>694</v>
      </c>
      <c r="F739">
        <v>7057390820</v>
      </c>
      <c r="G739" t="s">
        <v>342</v>
      </c>
      <c r="H739">
        <v>74219</v>
      </c>
      <c r="I739">
        <v>1503</v>
      </c>
      <c r="J739" t="s">
        <v>418</v>
      </c>
      <c r="K739" t="s">
        <v>342</v>
      </c>
      <c r="L739" t="s">
        <v>345</v>
      </c>
      <c r="M739">
        <v>1503</v>
      </c>
      <c r="N739">
        <v>7108</v>
      </c>
      <c r="O739" t="s">
        <v>16928</v>
      </c>
      <c r="P739" t="s">
        <v>346</v>
      </c>
      <c r="Q739">
        <v>524020117</v>
      </c>
      <c r="R739">
        <v>1111534</v>
      </c>
      <c r="S739" t="s">
        <v>419</v>
      </c>
      <c r="T739" t="s">
        <v>342</v>
      </c>
      <c r="U739" t="s">
        <v>342</v>
      </c>
      <c r="V739" t="s">
        <v>348</v>
      </c>
      <c r="W739">
        <v>1</v>
      </c>
      <c r="X739" t="s">
        <v>342</v>
      </c>
      <c r="Y739">
        <v>524020117</v>
      </c>
      <c r="Z739">
        <v>45324</v>
      </c>
      <c r="AA739">
        <v>689.15</v>
      </c>
      <c r="AB739" s="58">
        <v>4</v>
      </c>
      <c r="AC739">
        <v>0</v>
      </c>
      <c r="AD739">
        <v>689.15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4111.2</v>
      </c>
      <c r="AN739">
        <v>4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Y739" t="str">
        <f t="shared" si="91"/>
        <v>xxxx</v>
      </c>
      <c r="BA739" s="77"/>
      <c r="BB739" s="77">
        <v>2</v>
      </c>
      <c r="BC739" s="77"/>
      <c r="BD739" s="77"/>
      <c r="BE739" s="77"/>
    </row>
    <row r="740" spans="1:57" x14ac:dyDescent="0.25">
      <c r="A740" s="25">
        <v>3240517523</v>
      </c>
      <c r="B740">
        <v>2707407</v>
      </c>
      <c r="C740" t="s">
        <v>695</v>
      </c>
      <c r="D740" t="s">
        <v>696</v>
      </c>
      <c r="E740" t="s">
        <v>697</v>
      </c>
      <c r="F740">
        <v>7057354291</v>
      </c>
      <c r="G740" t="s">
        <v>342</v>
      </c>
      <c r="H740">
        <v>85290</v>
      </c>
      <c r="I740">
        <v>1503</v>
      </c>
      <c r="J740" t="s">
        <v>418</v>
      </c>
      <c r="K740" t="s">
        <v>342</v>
      </c>
      <c r="L740" t="s">
        <v>345</v>
      </c>
      <c r="M740">
        <v>1503</v>
      </c>
      <c r="N740">
        <v>7108</v>
      </c>
      <c r="O740" t="s">
        <v>16928</v>
      </c>
      <c r="P740" t="s">
        <v>346</v>
      </c>
      <c r="Q740">
        <v>524020117</v>
      </c>
      <c r="R740">
        <v>1111534</v>
      </c>
      <c r="S740" t="s">
        <v>419</v>
      </c>
      <c r="T740" t="s">
        <v>342</v>
      </c>
      <c r="U740" t="s">
        <v>342</v>
      </c>
      <c r="V740" t="s">
        <v>348</v>
      </c>
      <c r="W740">
        <v>1</v>
      </c>
      <c r="X740" t="s">
        <v>342</v>
      </c>
      <c r="Y740">
        <v>524020117</v>
      </c>
      <c r="Z740">
        <v>45324</v>
      </c>
      <c r="AA740">
        <v>531.24</v>
      </c>
      <c r="AB740" s="58">
        <v>5</v>
      </c>
      <c r="AC740">
        <v>0</v>
      </c>
      <c r="AD740">
        <v>531.24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2745.6</v>
      </c>
      <c r="AN740">
        <v>5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Y740" t="str">
        <f t="shared" si="91"/>
        <v>xxxx</v>
      </c>
      <c r="BA740" s="77"/>
      <c r="BB740" s="77">
        <v>2</v>
      </c>
      <c r="BC740" s="77"/>
      <c r="BD740" s="77"/>
      <c r="BE740" s="77"/>
    </row>
    <row r="741" spans="1:57" x14ac:dyDescent="0.25">
      <c r="A741" s="25">
        <v>3240518444</v>
      </c>
      <c r="B741">
        <v>2707662</v>
      </c>
      <c r="C741" t="s">
        <v>862</v>
      </c>
      <c r="D741" t="s">
        <v>783</v>
      </c>
      <c r="E741" t="s">
        <v>863</v>
      </c>
      <c r="F741" t="s">
        <v>342</v>
      </c>
      <c r="G741" t="s">
        <v>342</v>
      </c>
      <c r="H741" t="s">
        <v>864</v>
      </c>
      <c r="I741">
        <v>2122</v>
      </c>
      <c r="J741" t="s">
        <v>667</v>
      </c>
      <c r="K741" t="s">
        <v>342</v>
      </c>
      <c r="L741" t="s">
        <v>345</v>
      </c>
      <c r="M741">
        <v>2122</v>
      </c>
      <c r="N741">
        <v>7112</v>
      </c>
      <c r="O741" t="s">
        <v>16928</v>
      </c>
      <c r="P741" t="s">
        <v>346</v>
      </c>
      <c r="Q741">
        <v>420401104</v>
      </c>
      <c r="R741">
        <v>1119507</v>
      </c>
      <c r="S741" t="s">
        <v>805</v>
      </c>
      <c r="T741" t="s">
        <v>342</v>
      </c>
      <c r="U741" t="s">
        <v>342</v>
      </c>
      <c r="V741" t="s">
        <v>348</v>
      </c>
      <c r="W741">
        <v>1</v>
      </c>
      <c r="X741" t="s">
        <v>941</v>
      </c>
      <c r="Y741">
        <v>420401104</v>
      </c>
      <c r="Z741">
        <v>45324</v>
      </c>
      <c r="AA741">
        <v>960</v>
      </c>
      <c r="AB741" s="58">
        <v>4</v>
      </c>
      <c r="AC741">
        <v>960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3600</v>
      </c>
      <c r="AN741">
        <v>0</v>
      </c>
      <c r="AO741">
        <v>0</v>
      </c>
      <c r="AP741">
        <v>0</v>
      </c>
      <c r="AQ741">
        <v>4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Y741" t="str">
        <f t="shared" si="91"/>
        <v>xxxx</v>
      </c>
      <c r="BA741" s="77"/>
      <c r="BB741" s="77">
        <v>2</v>
      </c>
      <c r="BC741" s="77"/>
      <c r="BD741" s="77"/>
      <c r="BE741" s="77"/>
    </row>
    <row r="742" spans="1:57" x14ac:dyDescent="0.25">
      <c r="A742" s="25">
        <v>3240518508</v>
      </c>
      <c r="B742">
        <v>2707887</v>
      </c>
      <c r="C742" t="s">
        <v>698</v>
      </c>
      <c r="D742" t="s">
        <v>699</v>
      </c>
      <c r="E742" t="s">
        <v>700</v>
      </c>
      <c r="F742">
        <v>4752982689</v>
      </c>
      <c r="G742" t="s">
        <v>342</v>
      </c>
      <c r="H742" t="s">
        <v>701</v>
      </c>
      <c r="I742">
        <v>2122</v>
      </c>
      <c r="J742" t="s">
        <v>667</v>
      </c>
      <c r="K742" t="s">
        <v>342</v>
      </c>
      <c r="L742" t="s">
        <v>345</v>
      </c>
      <c r="M742">
        <v>2122</v>
      </c>
      <c r="N742">
        <v>7112</v>
      </c>
      <c r="O742" t="s">
        <v>16928</v>
      </c>
      <c r="P742" t="s">
        <v>346</v>
      </c>
      <c r="Q742">
        <v>420401148</v>
      </c>
      <c r="R742">
        <v>1116546</v>
      </c>
      <c r="S742" t="s">
        <v>668</v>
      </c>
      <c r="T742" t="s">
        <v>342</v>
      </c>
      <c r="U742" t="s">
        <v>342</v>
      </c>
      <c r="V742" t="s">
        <v>348</v>
      </c>
      <c r="W742">
        <v>1</v>
      </c>
      <c r="X742" t="s">
        <v>342</v>
      </c>
      <c r="Y742">
        <v>420401148</v>
      </c>
      <c r="Z742">
        <v>45324</v>
      </c>
      <c r="AA742">
        <v>3057.6729999999998</v>
      </c>
      <c r="AB742" s="58">
        <v>12</v>
      </c>
      <c r="AC742">
        <v>3057.6729999999998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13357.54</v>
      </c>
      <c r="AN742">
        <v>12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Y742" t="str">
        <f t="shared" si="91"/>
        <v>xxxx</v>
      </c>
      <c r="BA742" s="77"/>
      <c r="BB742" s="77">
        <v>6</v>
      </c>
      <c r="BC742" s="77"/>
      <c r="BD742" s="77"/>
      <c r="BE742" s="77"/>
    </row>
    <row r="743" spans="1:57" x14ac:dyDescent="0.25">
      <c r="A743" s="25">
        <v>3240517758</v>
      </c>
      <c r="B743">
        <v>2707952</v>
      </c>
      <c r="C743" t="s">
        <v>1064</v>
      </c>
      <c r="D743" t="s">
        <v>1065</v>
      </c>
      <c r="E743" t="s">
        <v>1066</v>
      </c>
      <c r="F743" t="s">
        <v>342</v>
      </c>
      <c r="G743" t="s">
        <v>342</v>
      </c>
      <c r="H743">
        <v>4531</v>
      </c>
      <c r="I743">
        <v>3063</v>
      </c>
      <c r="J743">
        <v>2</v>
      </c>
      <c r="K743" t="s">
        <v>344</v>
      </c>
      <c r="L743" t="s">
        <v>345</v>
      </c>
      <c r="M743">
        <v>3063</v>
      </c>
      <c r="N743">
        <v>7108</v>
      </c>
      <c r="O743" t="s">
        <v>16928</v>
      </c>
      <c r="P743" t="s">
        <v>346</v>
      </c>
      <c r="Q743">
        <v>630093792</v>
      </c>
      <c r="R743">
        <v>1120471</v>
      </c>
      <c r="S743" t="s">
        <v>596</v>
      </c>
      <c r="T743" t="s">
        <v>342</v>
      </c>
      <c r="U743" t="s">
        <v>342</v>
      </c>
      <c r="V743" t="s">
        <v>348</v>
      </c>
      <c r="W743">
        <v>1</v>
      </c>
      <c r="X743" t="s">
        <v>342</v>
      </c>
      <c r="Y743">
        <v>630093792</v>
      </c>
      <c r="Z743">
        <v>45324</v>
      </c>
      <c r="AA743">
        <v>348</v>
      </c>
      <c r="AB743" s="58">
        <v>2</v>
      </c>
      <c r="AC743">
        <v>0</v>
      </c>
      <c r="AD743">
        <v>348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697.7</v>
      </c>
      <c r="AN743">
        <v>1</v>
      </c>
      <c r="AO743">
        <v>0</v>
      </c>
      <c r="AP743">
        <v>0</v>
      </c>
      <c r="AQ743">
        <v>1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Y743" t="str">
        <f t="shared" si="91"/>
        <v>Węgry</v>
      </c>
      <c r="BA743" s="77"/>
      <c r="BB743" s="77">
        <v>1</v>
      </c>
      <c r="BC743" s="77"/>
      <c r="BD743" s="77"/>
      <c r="BE743" s="77"/>
    </row>
    <row r="744" spans="1:57" x14ac:dyDescent="0.25">
      <c r="A744" s="25">
        <v>3240517913</v>
      </c>
      <c r="B744">
        <v>2707966</v>
      </c>
      <c r="C744" t="s">
        <v>411</v>
      </c>
      <c r="D744" t="s">
        <v>412</v>
      </c>
      <c r="E744" t="s">
        <v>413</v>
      </c>
      <c r="F744" t="s">
        <v>17349</v>
      </c>
      <c r="G744" t="s">
        <v>342</v>
      </c>
      <c r="H744">
        <v>8200</v>
      </c>
      <c r="I744">
        <v>2121</v>
      </c>
      <c r="J744">
        <v>2</v>
      </c>
      <c r="K744" t="s">
        <v>344</v>
      </c>
      <c r="L744" t="s">
        <v>345</v>
      </c>
      <c r="M744">
        <v>2121</v>
      </c>
      <c r="N744">
        <v>7108</v>
      </c>
      <c r="O744" t="s">
        <v>16928</v>
      </c>
      <c r="P744" t="s">
        <v>346</v>
      </c>
      <c r="Q744">
        <v>410401101</v>
      </c>
      <c r="R744">
        <v>1113031</v>
      </c>
      <c r="S744" t="s">
        <v>386</v>
      </c>
      <c r="T744" t="s">
        <v>342</v>
      </c>
      <c r="U744" t="s">
        <v>342</v>
      </c>
      <c r="V744" t="s">
        <v>348</v>
      </c>
      <c r="W744">
        <v>1</v>
      </c>
      <c r="X744" t="s">
        <v>17319</v>
      </c>
      <c r="Y744">
        <v>410401101</v>
      </c>
      <c r="Z744">
        <v>45324</v>
      </c>
      <c r="AA744">
        <v>1431.89</v>
      </c>
      <c r="AB744" s="58">
        <v>3</v>
      </c>
      <c r="AC744">
        <v>0</v>
      </c>
      <c r="AD744">
        <v>1431.89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28985.040000000001</v>
      </c>
      <c r="AN744">
        <v>3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Y744" t="str">
        <f t="shared" si="91"/>
        <v>Węgry</v>
      </c>
      <c r="BA744" s="77"/>
      <c r="BB744" s="77">
        <v>4</v>
      </c>
      <c r="BC744" s="77"/>
      <c r="BD744" s="77"/>
      <c r="BE744" s="77"/>
    </row>
    <row r="745" spans="1:57" x14ac:dyDescent="0.25">
      <c r="A745" s="25">
        <v>3240518386</v>
      </c>
      <c r="B745">
        <v>2708355</v>
      </c>
      <c r="C745" t="s">
        <v>703</v>
      </c>
      <c r="D745" t="s">
        <v>704</v>
      </c>
      <c r="E745" t="s">
        <v>705</v>
      </c>
      <c r="F745">
        <v>45142114</v>
      </c>
      <c r="G745" t="s">
        <v>342</v>
      </c>
      <c r="H745" t="s">
        <v>706</v>
      </c>
      <c r="I745">
        <v>1503</v>
      </c>
      <c r="J745" t="s">
        <v>418</v>
      </c>
      <c r="K745" t="s">
        <v>342</v>
      </c>
      <c r="L745" t="s">
        <v>345</v>
      </c>
      <c r="M745">
        <v>1503</v>
      </c>
      <c r="N745">
        <v>7108</v>
      </c>
      <c r="O745" t="s">
        <v>16928</v>
      </c>
      <c r="P745" t="s">
        <v>346</v>
      </c>
      <c r="Q745">
        <v>524020101</v>
      </c>
      <c r="R745">
        <v>1111534</v>
      </c>
      <c r="S745" t="s">
        <v>419</v>
      </c>
      <c r="T745" t="s">
        <v>342</v>
      </c>
      <c r="U745" t="s">
        <v>342</v>
      </c>
      <c r="V745" t="s">
        <v>348</v>
      </c>
      <c r="W745">
        <v>1</v>
      </c>
      <c r="X745" t="s">
        <v>342</v>
      </c>
      <c r="Y745">
        <v>524020101</v>
      </c>
      <c r="Z745">
        <v>45324</v>
      </c>
      <c r="AA745">
        <v>2546.0700000000002</v>
      </c>
      <c r="AB745" s="58">
        <v>11</v>
      </c>
      <c r="AC745">
        <v>0</v>
      </c>
      <c r="AD745">
        <v>2448.0700000000002</v>
      </c>
      <c r="AE745">
        <v>0</v>
      </c>
      <c r="AF745">
        <v>0</v>
      </c>
      <c r="AG745">
        <v>0</v>
      </c>
      <c r="AH745">
        <v>98</v>
      </c>
      <c r="AI745">
        <v>0</v>
      </c>
      <c r="AJ745">
        <v>0</v>
      </c>
      <c r="AK745">
        <v>0</v>
      </c>
      <c r="AL745">
        <v>0</v>
      </c>
      <c r="AM745">
        <v>9132.4599999999991</v>
      </c>
      <c r="AN745">
        <v>10</v>
      </c>
      <c r="AO745">
        <v>0</v>
      </c>
      <c r="AP745">
        <v>0</v>
      </c>
      <c r="AQ745">
        <v>1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Y745" t="str">
        <f t="shared" si="91"/>
        <v>Republ. Czeska</v>
      </c>
      <c r="BA745" s="77"/>
      <c r="BB745" s="77">
        <v>7</v>
      </c>
      <c r="BC745" s="77"/>
      <c r="BD745" s="77"/>
      <c r="BE745" s="77"/>
    </row>
    <row r="746" spans="1:57" x14ac:dyDescent="0.25">
      <c r="A746" s="25">
        <v>3240517798</v>
      </c>
      <c r="B746">
        <v>2708355</v>
      </c>
      <c r="C746" t="s">
        <v>703</v>
      </c>
      <c r="D746" t="s">
        <v>704</v>
      </c>
      <c r="E746" t="s">
        <v>705</v>
      </c>
      <c r="F746">
        <v>45142032</v>
      </c>
      <c r="G746" t="s">
        <v>342</v>
      </c>
      <c r="H746" t="s">
        <v>706</v>
      </c>
      <c r="I746">
        <v>1503</v>
      </c>
      <c r="J746" t="s">
        <v>418</v>
      </c>
      <c r="K746" t="s">
        <v>342</v>
      </c>
      <c r="L746" t="s">
        <v>345</v>
      </c>
      <c r="M746">
        <v>1503</v>
      </c>
      <c r="N746">
        <v>7108</v>
      </c>
      <c r="O746" t="s">
        <v>16928</v>
      </c>
      <c r="P746" t="s">
        <v>346</v>
      </c>
      <c r="Q746">
        <v>524020101</v>
      </c>
      <c r="R746">
        <v>1111534</v>
      </c>
      <c r="S746" t="s">
        <v>419</v>
      </c>
      <c r="T746" t="s">
        <v>342</v>
      </c>
      <c r="U746" t="s">
        <v>342</v>
      </c>
      <c r="V746" t="s">
        <v>348</v>
      </c>
      <c r="W746">
        <v>1</v>
      </c>
      <c r="X746" t="s">
        <v>342</v>
      </c>
      <c r="Y746">
        <v>524020101</v>
      </c>
      <c r="Z746">
        <v>45324</v>
      </c>
      <c r="AA746">
        <v>777.89</v>
      </c>
      <c r="AB746" s="58">
        <v>8</v>
      </c>
      <c r="AC746">
        <v>0</v>
      </c>
      <c r="AD746">
        <v>777.89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2327.35</v>
      </c>
      <c r="AN746">
        <v>8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Y746" t="str">
        <f t="shared" si="91"/>
        <v>Republ. Czeska</v>
      </c>
      <c r="BA746" s="77"/>
      <c r="BB746" s="77">
        <v>2</v>
      </c>
      <c r="BC746" s="77"/>
      <c r="BD746" s="77"/>
      <c r="BE746" s="77"/>
    </row>
    <row r="747" spans="1:57" x14ac:dyDescent="0.25">
      <c r="A747" s="25">
        <v>3240518451</v>
      </c>
      <c r="B747">
        <v>2708355</v>
      </c>
      <c r="C747" t="s">
        <v>703</v>
      </c>
      <c r="D747" t="s">
        <v>704</v>
      </c>
      <c r="E747" t="s">
        <v>705</v>
      </c>
      <c r="F747">
        <v>45142132</v>
      </c>
      <c r="G747" t="s">
        <v>342</v>
      </c>
      <c r="H747" t="s">
        <v>706</v>
      </c>
      <c r="I747">
        <v>1503</v>
      </c>
      <c r="J747" t="s">
        <v>418</v>
      </c>
      <c r="K747" t="s">
        <v>342</v>
      </c>
      <c r="L747" t="s">
        <v>345</v>
      </c>
      <c r="M747">
        <v>1503</v>
      </c>
      <c r="N747">
        <v>7108</v>
      </c>
      <c r="O747" t="s">
        <v>16928</v>
      </c>
      <c r="P747" t="s">
        <v>346</v>
      </c>
      <c r="Q747">
        <v>524020101</v>
      </c>
      <c r="R747">
        <v>1111534</v>
      </c>
      <c r="S747" t="s">
        <v>419</v>
      </c>
      <c r="T747" t="s">
        <v>342</v>
      </c>
      <c r="U747" t="s">
        <v>342</v>
      </c>
      <c r="V747" t="s">
        <v>348</v>
      </c>
      <c r="W747">
        <v>1</v>
      </c>
      <c r="X747" t="s">
        <v>342</v>
      </c>
      <c r="Y747">
        <v>524020101</v>
      </c>
      <c r="Z747">
        <v>45324</v>
      </c>
      <c r="AA747">
        <v>533.15</v>
      </c>
      <c r="AB747" s="58">
        <v>1</v>
      </c>
      <c r="AC747">
        <v>0</v>
      </c>
      <c r="AD747">
        <v>533.15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628.32000000000005</v>
      </c>
      <c r="AN747">
        <v>1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Y747" t="str">
        <f t="shared" si="91"/>
        <v>Republ. Czeska</v>
      </c>
      <c r="BA747" s="77"/>
      <c r="BB747" s="77">
        <v>2</v>
      </c>
      <c r="BC747" s="77"/>
      <c r="BD747" s="77"/>
      <c r="BE747" s="77"/>
    </row>
    <row r="748" spans="1:57" x14ac:dyDescent="0.25">
      <c r="A748" s="25">
        <v>3240518435</v>
      </c>
      <c r="B748">
        <v>2708355</v>
      </c>
      <c r="C748" t="s">
        <v>703</v>
      </c>
      <c r="D748" t="s">
        <v>704</v>
      </c>
      <c r="E748" t="s">
        <v>705</v>
      </c>
      <c r="F748">
        <v>45142131</v>
      </c>
      <c r="G748" t="s">
        <v>342</v>
      </c>
      <c r="H748" t="s">
        <v>706</v>
      </c>
      <c r="I748">
        <v>1503</v>
      </c>
      <c r="J748" t="s">
        <v>418</v>
      </c>
      <c r="K748" t="s">
        <v>342</v>
      </c>
      <c r="L748" t="s">
        <v>345</v>
      </c>
      <c r="M748">
        <v>1503</v>
      </c>
      <c r="N748">
        <v>7108</v>
      </c>
      <c r="O748" t="s">
        <v>16928</v>
      </c>
      <c r="P748" t="s">
        <v>346</v>
      </c>
      <c r="Q748">
        <v>524020101</v>
      </c>
      <c r="R748">
        <v>1111534</v>
      </c>
      <c r="S748" t="s">
        <v>419</v>
      </c>
      <c r="T748" t="s">
        <v>342</v>
      </c>
      <c r="U748" t="s">
        <v>342</v>
      </c>
      <c r="V748" t="s">
        <v>348</v>
      </c>
      <c r="W748">
        <v>1</v>
      </c>
      <c r="X748" t="s">
        <v>342</v>
      </c>
      <c r="Y748">
        <v>524020101</v>
      </c>
      <c r="Z748">
        <v>45324</v>
      </c>
      <c r="AA748">
        <v>120.82</v>
      </c>
      <c r="AB748" s="58">
        <v>2</v>
      </c>
      <c r="AC748">
        <v>0</v>
      </c>
      <c r="AD748">
        <v>118.02</v>
      </c>
      <c r="AE748">
        <v>0</v>
      </c>
      <c r="AF748">
        <v>0</v>
      </c>
      <c r="AG748">
        <v>0</v>
      </c>
      <c r="AH748">
        <v>2.8</v>
      </c>
      <c r="AI748">
        <v>0</v>
      </c>
      <c r="AJ748">
        <v>0</v>
      </c>
      <c r="AK748">
        <v>0</v>
      </c>
      <c r="AL748">
        <v>0</v>
      </c>
      <c r="AM748">
        <v>461.99</v>
      </c>
      <c r="AN748">
        <v>2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Y748" t="str">
        <f t="shared" si="91"/>
        <v>Republ. Czeska</v>
      </c>
      <c r="BA748" s="77"/>
      <c r="BB748" s="77">
        <v>1</v>
      </c>
      <c r="BC748" s="77"/>
      <c r="BD748" s="77"/>
      <c r="BE748" s="77"/>
    </row>
    <row r="749" spans="1:57" x14ac:dyDescent="0.25">
      <c r="A749" s="25">
        <v>3240517799</v>
      </c>
      <c r="B749">
        <v>2709380</v>
      </c>
      <c r="C749" t="s">
        <v>434</v>
      </c>
      <c r="D749" t="s">
        <v>435</v>
      </c>
      <c r="E749" t="s">
        <v>436</v>
      </c>
      <c r="F749">
        <v>72203826</v>
      </c>
      <c r="G749" t="s">
        <v>342</v>
      </c>
      <c r="H749" t="s">
        <v>342</v>
      </c>
      <c r="I749">
        <v>1503</v>
      </c>
      <c r="J749" t="s">
        <v>418</v>
      </c>
      <c r="K749" t="s">
        <v>342</v>
      </c>
      <c r="L749" t="s">
        <v>345</v>
      </c>
      <c r="M749">
        <v>1503</v>
      </c>
      <c r="N749">
        <v>7108</v>
      </c>
      <c r="O749" t="s">
        <v>16928</v>
      </c>
      <c r="P749" t="s">
        <v>346</v>
      </c>
      <c r="Q749">
        <v>524020101</v>
      </c>
      <c r="R749">
        <v>1111534</v>
      </c>
      <c r="S749" t="s">
        <v>419</v>
      </c>
      <c r="T749" t="s">
        <v>342</v>
      </c>
      <c r="U749" t="s">
        <v>342</v>
      </c>
      <c r="V749" t="s">
        <v>348</v>
      </c>
      <c r="W749">
        <v>1</v>
      </c>
      <c r="X749" t="s">
        <v>342</v>
      </c>
      <c r="Y749">
        <v>524020101</v>
      </c>
      <c r="Z749">
        <v>45324</v>
      </c>
      <c r="AA749">
        <v>2198.0500000000002</v>
      </c>
      <c r="AB749" s="58">
        <v>8</v>
      </c>
      <c r="AC749">
        <v>85.05</v>
      </c>
      <c r="AD749">
        <v>2113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8632.83</v>
      </c>
      <c r="AN749">
        <v>8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Y749" t="str">
        <f t="shared" si="91"/>
        <v>Republ. Czeska</v>
      </c>
      <c r="BA749" s="77"/>
      <c r="BB749" s="77">
        <v>6</v>
      </c>
      <c r="BC749" s="77"/>
      <c r="BD749" s="77"/>
      <c r="BE749" s="77"/>
    </row>
    <row r="750" spans="1:57" x14ac:dyDescent="0.25">
      <c r="A750" s="25">
        <v>3240517471</v>
      </c>
      <c r="B750">
        <v>2709632</v>
      </c>
      <c r="C750" t="s">
        <v>887</v>
      </c>
      <c r="D750" t="s">
        <v>888</v>
      </c>
      <c r="E750" t="s">
        <v>889</v>
      </c>
      <c r="F750">
        <v>3094919</v>
      </c>
      <c r="G750" t="s">
        <v>342</v>
      </c>
      <c r="H750" t="s">
        <v>890</v>
      </c>
      <c r="I750">
        <v>1503</v>
      </c>
      <c r="J750" t="s">
        <v>418</v>
      </c>
      <c r="K750" t="s">
        <v>342</v>
      </c>
      <c r="L750" t="s">
        <v>345</v>
      </c>
      <c r="M750">
        <v>1503</v>
      </c>
      <c r="N750">
        <v>7108</v>
      </c>
      <c r="O750" t="s">
        <v>16928</v>
      </c>
      <c r="P750" t="s">
        <v>346</v>
      </c>
      <c r="Q750">
        <v>524020117</v>
      </c>
      <c r="R750">
        <v>1111534</v>
      </c>
      <c r="S750" t="s">
        <v>419</v>
      </c>
      <c r="T750" t="s">
        <v>342</v>
      </c>
      <c r="U750" t="s">
        <v>342</v>
      </c>
      <c r="V750" t="s">
        <v>348</v>
      </c>
      <c r="W750">
        <v>1</v>
      </c>
      <c r="X750" t="s">
        <v>342</v>
      </c>
      <c r="Y750">
        <v>524020117</v>
      </c>
      <c r="Z750">
        <v>45324</v>
      </c>
      <c r="AA750">
        <v>384</v>
      </c>
      <c r="AB750" s="58">
        <v>2</v>
      </c>
      <c r="AC750">
        <v>0</v>
      </c>
      <c r="AD750">
        <v>384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1489.92</v>
      </c>
      <c r="AN750">
        <v>2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Y750" t="str">
        <f t="shared" si="91"/>
        <v>xxxx</v>
      </c>
      <c r="BA750" s="77"/>
      <c r="BB750" s="77">
        <v>1</v>
      </c>
      <c r="BC750" s="77"/>
      <c r="BD750" s="77"/>
      <c r="BE750" s="77"/>
    </row>
    <row r="751" spans="1:57" x14ac:dyDescent="0.25">
      <c r="A751" s="25">
        <v>3240518404</v>
      </c>
      <c r="B751">
        <v>2710077</v>
      </c>
      <c r="C751" t="s">
        <v>17235</v>
      </c>
      <c r="D751" t="s">
        <v>1262</v>
      </c>
      <c r="E751" t="s">
        <v>17236</v>
      </c>
      <c r="F751">
        <v>7016338</v>
      </c>
      <c r="G751" t="s">
        <v>342</v>
      </c>
      <c r="H751" t="s">
        <v>17237</v>
      </c>
      <c r="I751">
        <v>2122</v>
      </c>
      <c r="J751" t="s">
        <v>667</v>
      </c>
      <c r="K751" t="s">
        <v>342</v>
      </c>
      <c r="L751" t="s">
        <v>345</v>
      </c>
      <c r="M751">
        <v>2122</v>
      </c>
      <c r="N751">
        <v>7113</v>
      </c>
      <c r="O751" t="s">
        <v>16928</v>
      </c>
      <c r="P751" t="s">
        <v>655</v>
      </c>
      <c r="Q751" t="s">
        <v>342</v>
      </c>
      <c r="R751" t="s">
        <v>342</v>
      </c>
      <c r="S751" t="s">
        <v>342</v>
      </c>
      <c r="T751" t="s">
        <v>342</v>
      </c>
      <c r="U751" t="s">
        <v>342</v>
      </c>
      <c r="V751" t="s">
        <v>348</v>
      </c>
      <c r="W751">
        <v>1</v>
      </c>
      <c r="X751" t="s">
        <v>757</v>
      </c>
      <c r="Y751">
        <v>420401157</v>
      </c>
      <c r="Z751">
        <v>45324</v>
      </c>
      <c r="AA751">
        <v>15265.1</v>
      </c>
      <c r="AB751" s="58">
        <v>26</v>
      </c>
      <c r="AC751">
        <v>0</v>
      </c>
      <c r="AD751">
        <v>0</v>
      </c>
      <c r="AE751">
        <v>0</v>
      </c>
      <c r="AF751">
        <v>0</v>
      </c>
      <c r="AG751">
        <v>15265.1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43394.52</v>
      </c>
      <c r="AN751">
        <v>0</v>
      </c>
      <c r="AO751">
        <v>26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Y751" t="str">
        <f t="shared" si="91"/>
        <v>xxxx</v>
      </c>
      <c r="BA751" s="77"/>
      <c r="BB751" s="77">
        <v>0</v>
      </c>
      <c r="BC751" s="77"/>
      <c r="BD751" s="77"/>
      <c r="BE751" s="77"/>
    </row>
    <row r="752" spans="1:57" x14ac:dyDescent="0.25">
      <c r="A752" s="25">
        <v>3240518367</v>
      </c>
      <c r="B752">
        <v>2710999</v>
      </c>
      <c r="C752" t="s">
        <v>725</v>
      </c>
      <c r="D752" t="s">
        <v>726</v>
      </c>
      <c r="E752" t="s">
        <v>727</v>
      </c>
      <c r="F752">
        <v>51202022401</v>
      </c>
      <c r="G752" t="s">
        <v>342</v>
      </c>
      <c r="H752" t="s">
        <v>728</v>
      </c>
      <c r="I752">
        <v>2122</v>
      </c>
      <c r="J752" t="s">
        <v>667</v>
      </c>
      <c r="K752" t="s">
        <v>342</v>
      </c>
      <c r="L752" t="s">
        <v>345</v>
      </c>
      <c r="M752">
        <v>2122</v>
      </c>
      <c r="N752">
        <v>7112</v>
      </c>
      <c r="O752" t="s">
        <v>16928</v>
      </c>
      <c r="P752" t="s">
        <v>346</v>
      </c>
      <c r="Q752">
        <v>420401151</v>
      </c>
      <c r="R752">
        <v>1115160</v>
      </c>
      <c r="S752" t="s">
        <v>400</v>
      </c>
      <c r="T752" t="s">
        <v>342</v>
      </c>
      <c r="U752" t="s">
        <v>342</v>
      </c>
      <c r="V752" t="s">
        <v>348</v>
      </c>
      <c r="W752">
        <v>1</v>
      </c>
      <c r="X752" t="s">
        <v>342</v>
      </c>
      <c r="Y752">
        <v>420401151</v>
      </c>
      <c r="Z752">
        <v>45324</v>
      </c>
      <c r="AA752">
        <v>1492.8</v>
      </c>
      <c r="AB752" s="58">
        <v>8</v>
      </c>
      <c r="AC752">
        <v>1492.8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27412.32</v>
      </c>
      <c r="AN752">
        <v>8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Y752" t="str">
        <f t="shared" si="91"/>
        <v>xxxx</v>
      </c>
      <c r="BA752" s="77"/>
      <c r="BB752" s="77">
        <v>3</v>
      </c>
      <c r="BC752" s="77"/>
      <c r="BD752" s="77"/>
      <c r="BE752" s="77"/>
    </row>
    <row r="753" spans="1:57" x14ac:dyDescent="0.25">
      <c r="A753" s="25">
        <v>3240518363</v>
      </c>
      <c r="B753">
        <v>2710999</v>
      </c>
      <c r="C753" t="s">
        <v>725</v>
      </c>
      <c r="D753" t="s">
        <v>726</v>
      </c>
      <c r="E753" t="s">
        <v>727</v>
      </c>
      <c r="F753">
        <v>51202022401</v>
      </c>
      <c r="G753" t="s">
        <v>342</v>
      </c>
      <c r="H753" t="s">
        <v>728</v>
      </c>
      <c r="I753">
        <v>2122</v>
      </c>
      <c r="J753" t="s">
        <v>667</v>
      </c>
      <c r="K753" t="s">
        <v>342</v>
      </c>
      <c r="L753" t="s">
        <v>345</v>
      </c>
      <c r="M753">
        <v>2122</v>
      </c>
      <c r="N753">
        <v>7112</v>
      </c>
      <c r="O753" t="s">
        <v>16928</v>
      </c>
      <c r="P753" t="s">
        <v>346</v>
      </c>
      <c r="Q753">
        <v>420401151</v>
      </c>
      <c r="R753">
        <v>1115160</v>
      </c>
      <c r="S753" t="s">
        <v>400</v>
      </c>
      <c r="T753" t="s">
        <v>342</v>
      </c>
      <c r="U753" t="s">
        <v>342</v>
      </c>
      <c r="V753" t="s">
        <v>348</v>
      </c>
      <c r="W753">
        <v>1</v>
      </c>
      <c r="X753" t="s">
        <v>342</v>
      </c>
      <c r="Y753">
        <v>420401151</v>
      </c>
      <c r="Z753">
        <v>45324</v>
      </c>
      <c r="AA753">
        <v>2536.9699999999998</v>
      </c>
      <c r="AB753" s="58">
        <v>21</v>
      </c>
      <c r="AC753">
        <v>2536.9699999999998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47771.839999999997</v>
      </c>
      <c r="AN753">
        <v>21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Y753" t="str">
        <f t="shared" si="91"/>
        <v>xxxx</v>
      </c>
      <c r="BA753" s="77"/>
      <c r="BB753" s="77">
        <v>5</v>
      </c>
      <c r="BC753" s="77"/>
      <c r="BD753" s="77"/>
      <c r="BE753" s="77"/>
    </row>
    <row r="754" spans="1:57" x14ac:dyDescent="0.25">
      <c r="A754" s="25">
        <v>3240518365</v>
      </c>
      <c r="B754">
        <v>2710999</v>
      </c>
      <c r="C754" t="s">
        <v>725</v>
      </c>
      <c r="D754" t="s">
        <v>726</v>
      </c>
      <c r="E754" t="s">
        <v>727</v>
      </c>
      <c r="F754">
        <v>51202022401</v>
      </c>
      <c r="G754" t="s">
        <v>342</v>
      </c>
      <c r="H754" t="s">
        <v>728</v>
      </c>
      <c r="I754">
        <v>2122</v>
      </c>
      <c r="J754" t="s">
        <v>667</v>
      </c>
      <c r="K754" t="s">
        <v>342</v>
      </c>
      <c r="L754" t="s">
        <v>345</v>
      </c>
      <c r="M754">
        <v>2122</v>
      </c>
      <c r="N754">
        <v>7112</v>
      </c>
      <c r="O754" t="s">
        <v>16928</v>
      </c>
      <c r="P754" t="s">
        <v>346</v>
      </c>
      <c r="Q754">
        <v>420401151</v>
      </c>
      <c r="R754">
        <v>1115160</v>
      </c>
      <c r="S754" t="s">
        <v>400</v>
      </c>
      <c r="T754" t="s">
        <v>342</v>
      </c>
      <c r="U754" t="s">
        <v>342</v>
      </c>
      <c r="V754" t="s">
        <v>348</v>
      </c>
      <c r="W754">
        <v>1</v>
      </c>
      <c r="X754" t="s">
        <v>342</v>
      </c>
      <c r="Y754">
        <v>420401151</v>
      </c>
      <c r="Z754">
        <v>45324</v>
      </c>
      <c r="AA754">
        <v>119.83</v>
      </c>
      <c r="AB754" s="58">
        <v>2</v>
      </c>
      <c r="AC754">
        <v>119.83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2360.96</v>
      </c>
      <c r="AN754">
        <v>2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Y754" t="str">
        <f t="shared" si="91"/>
        <v>xxxx</v>
      </c>
      <c r="BA754" s="77"/>
      <c r="BB754" s="77">
        <v>1</v>
      </c>
      <c r="BC754" s="77"/>
      <c r="BD754" s="77"/>
      <c r="BE754" s="77"/>
    </row>
    <row r="755" spans="1:57" x14ac:dyDescent="0.25">
      <c r="A755" s="25">
        <v>3240516786</v>
      </c>
      <c r="B755">
        <v>2711380</v>
      </c>
      <c r="C755" t="s">
        <v>1133</v>
      </c>
      <c r="D755" t="s">
        <v>1134</v>
      </c>
      <c r="E755" t="s">
        <v>1135</v>
      </c>
      <c r="F755" t="s">
        <v>17350</v>
      </c>
      <c r="G755" t="s">
        <v>342</v>
      </c>
      <c r="H755" t="s">
        <v>1136</v>
      </c>
      <c r="I755">
        <v>2033</v>
      </c>
      <c r="J755" t="s">
        <v>603</v>
      </c>
      <c r="K755" t="s">
        <v>342</v>
      </c>
      <c r="L755" t="s">
        <v>345</v>
      </c>
      <c r="M755">
        <v>2033</v>
      </c>
      <c r="N755">
        <v>7108</v>
      </c>
      <c r="O755" t="s">
        <v>16928</v>
      </c>
      <c r="P755" t="s">
        <v>655</v>
      </c>
      <c r="Q755">
        <v>330163674</v>
      </c>
      <c r="R755">
        <v>1109881</v>
      </c>
      <c r="S755" t="s">
        <v>1059</v>
      </c>
      <c r="T755" t="s">
        <v>342</v>
      </c>
      <c r="U755" t="s">
        <v>342</v>
      </c>
      <c r="V755" t="s">
        <v>348</v>
      </c>
      <c r="W755">
        <v>1</v>
      </c>
      <c r="X755" t="s">
        <v>1137</v>
      </c>
      <c r="Y755">
        <v>330163674</v>
      </c>
      <c r="Z755">
        <v>45324</v>
      </c>
      <c r="AA755">
        <v>3974.4</v>
      </c>
      <c r="AB755" s="58">
        <v>6</v>
      </c>
      <c r="AC755">
        <v>0</v>
      </c>
      <c r="AD755">
        <v>3974.4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24793.200000000001</v>
      </c>
      <c r="AN755">
        <v>0</v>
      </c>
      <c r="AO755">
        <v>6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Y755" t="str">
        <f t="shared" si="91"/>
        <v>xxxx</v>
      </c>
      <c r="BA755" s="77"/>
      <c r="BB755" s="77">
        <v>10</v>
      </c>
      <c r="BC755" s="77"/>
      <c r="BD755" s="77"/>
      <c r="BE755" s="77"/>
    </row>
    <row r="756" spans="1:57" x14ac:dyDescent="0.25">
      <c r="A756" s="25">
        <v>3240516785</v>
      </c>
      <c r="B756">
        <v>2711382</v>
      </c>
      <c r="C756" t="s">
        <v>1070</v>
      </c>
      <c r="D756" t="s">
        <v>1071</v>
      </c>
      <c r="E756" t="s">
        <v>1072</v>
      </c>
      <c r="F756" t="s">
        <v>17351</v>
      </c>
      <c r="G756" t="s">
        <v>342</v>
      </c>
      <c r="H756" t="s">
        <v>1073</v>
      </c>
      <c r="I756">
        <v>2033</v>
      </c>
      <c r="J756" t="s">
        <v>603</v>
      </c>
      <c r="K756" t="s">
        <v>342</v>
      </c>
      <c r="L756" t="s">
        <v>345</v>
      </c>
      <c r="M756">
        <v>2033</v>
      </c>
      <c r="N756">
        <v>7108</v>
      </c>
      <c r="O756" t="s">
        <v>16928</v>
      </c>
      <c r="P756" t="s">
        <v>655</v>
      </c>
      <c r="Q756">
        <v>330163674</v>
      </c>
      <c r="R756">
        <v>1109881</v>
      </c>
      <c r="S756" t="s">
        <v>1059</v>
      </c>
      <c r="T756" t="s">
        <v>342</v>
      </c>
      <c r="U756" t="s">
        <v>342</v>
      </c>
      <c r="V756" t="s">
        <v>348</v>
      </c>
      <c r="W756">
        <v>1</v>
      </c>
      <c r="X756" t="s">
        <v>1254</v>
      </c>
      <c r="Y756">
        <v>330163674</v>
      </c>
      <c r="Z756">
        <v>45324</v>
      </c>
      <c r="AA756">
        <v>1987.2</v>
      </c>
      <c r="AB756" s="58">
        <v>3</v>
      </c>
      <c r="AC756">
        <v>0</v>
      </c>
      <c r="AD756">
        <v>1987.2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12396.6</v>
      </c>
      <c r="AN756">
        <v>0</v>
      </c>
      <c r="AO756">
        <v>3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Y756" t="str">
        <f t="shared" si="91"/>
        <v>xxxx</v>
      </c>
      <c r="BA756" s="77"/>
      <c r="BB756" s="77">
        <v>5</v>
      </c>
      <c r="BC756" s="77"/>
      <c r="BD756" s="77"/>
      <c r="BE756" s="77"/>
    </row>
    <row r="757" spans="1:57" x14ac:dyDescent="0.25">
      <c r="A757" s="25">
        <v>3240518209</v>
      </c>
      <c r="B757">
        <v>2711504</v>
      </c>
      <c r="C757" t="s">
        <v>388</v>
      </c>
      <c r="D757" t="s">
        <v>389</v>
      </c>
      <c r="E757" t="s">
        <v>390</v>
      </c>
      <c r="F757" t="s">
        <v>342</v>
      </c>
      <c r="G757" t="s">
        <v>342</v>
      </c>
      <c r="H757">
        <v>2351</v>
      </c>
      <c r="I757">
        <v>2121</v>
      </c>
      <c r="J757">
        <v>2</v>
      </c>
      <c r="K757" t="s">
        <v>344</v>
      </c>
      <c r="L757" t="s">
        <v>345</v>
      </c>
      <c r="M757">
        <v>2121</v>
      </c>
      <c r="N757">
        <v>7108</v>
      </c>
      <c r="O757" t="s">
        <v>16928</v>
      </c>
      <c r="P757" t="s">
        <v>346</v>
      </c>
      <c r="Q757">
        <v>410401101</v>
      </c>
      <c r="R757">
        <v>1113031</v>
      </c>
      <c r="S757" t="s">
        <v>386</v>
      </c>
      <c r="T757" t="s">
        <v>342</v>
      </c>
      <c r="U757" t="s">
        <v>342</v>
      </c>
      <c r="V757" t="s">
        <v>348</v>
      </c>
      <c r="W757">
        <v>1</v>
      </c>
      <c r="X757" t="s">
        <v>342</v>
      </c>
      <c r="Y757">
        <v>410401101</v>
      </c>
      <c r="Z757">
        <v>45324</v>
      </c>
      <c r="AA757">
        <v>300</v>
      </c>
      <c r="AB757" s="58">
        <v>1</v>
      </c>
      <c r="AC757">
        <v>0</v>
      </c>
      <c r="AD757">
        <v>300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6600</v>
      </c>
      <c r="AN757">
        <v>1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Y757" t="str">
        <f t="shared" si="91"/>
        <v>Węgry</v>
      </c>
      <c r="BA757" s="77"/>
      <c r="BB757" s="77">
        <v>1</v>
      </c>
      <c r="BC757" s="77"/>
      <c r="BD757" s="77"/>
      <c r="BE757" s="77"/>
    </row>
    <row r="758" spans="1:57" x14ac:dyDescent="0.25">
      <c r="A758" s="25">
        <v>3240518210</v>
      </c>
      <c r="B758">
        <v>2711504</v>
      </c>
      <c r="C758" t="s">
        <v>388</v>
      </c>
      <c r="D758" t="s">
        <v>389</v>
      </c>
      <c r="E758" t="s">
        <v>390</v>
      </c>
      <c r="F758" t="s">
        <v>342</v>
      </c>
      <c r="G758" t="s">
        <v>342</v>
      </c>
      <c r="H758">
        <v>2351</v>
      </c>
      <c r="I758">
        <v>2032</v>
      </c>
      <c r="J758">
        <v>2</v>
      </c>
      <c r="K758" t="s">
        <v>344</v>
      </c>
      <c r="L758" t="s">
        <v>345</v>
      </c>
      <c r="M758">
        <v>2032</v>
      </c>
      <c r="N758">
        <v>7108</v>
      </c>
      <c r="O758" t="s">
        <v>16928</v>
      </c>
      <c r="P758" t="s">
        <v>346</v>
      </c>
      <c r="Q758">
        <v>320207686</v>
      </c>
      <c r="R758">
        <v>1111154</v>
      </c>
      <c r="S758" t="s">
        <v>810</v>
      </c>
      <c r="T758" t="s">
        <v>342</v>
      </c>
      <c r="U758" t="s">
        <v>342</v>
      </c>
      <c r="V758" t="s">
        <v>348</v>
      </c>
      <c r="W758">
        <v>1</v>
      </c>
      <c r="X758" t="s">
        <v>342</v>
      </c>
      <c r="Y758">
        <v>320207686</v>
      </c>
      <c r="Z758">
        <v>45324</v>
      </c>
      <c r="AA758">
        <v>204.45</v>
      </c>
      <c r="AB758" s="58">
        <v>1</v>
      </c>
      <c r="AC758">
        <v>0</v>
      </c>
      <c r="AD758">
        <v>204.45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1800</v>
      </c>
      <c r="AN758">
        <v>0</v>
      </c>
      <c r="AO758">
        <v>0</v>
      </c>
      <c r="AP758">
        <v>0</v>
      </c>
      <c r="AQ758">
        <v>1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Y758" t="str">
        <f t="shared" si="91"/>
        <v>Węgry</v>
      </c>
      <c r="BA758" s="77"/>
      <c r="BB758" s="77">
        <v>1</v>
      </c>
      <c r="BC758" s="77"/>
      <c r="BD758" s="77"/>
      <c r="BE758" s="77"/>
    </row>
    <row r="759" spans="1:57" x14ac:dyDescent="0.25">
      <c r="A759" s="25">
        <v>3240517719</v>
      </c>
      <c r="B759">
        <v>2711515</v>
      </c>
      <c r="C759" t="s">
        <v>907</v>
      </c>
      <c r="D759" t="s">
        <v>908</v>
      </c>
      <c r="E759" t="s">
        <v>909</v>
      </c>
      <c r="F759" t="s">
        <v>342</v>
      </c>
      <c r="G759" t="s">
        <v>342</v>
      </c>
      <c r="H759">
        <v>42121</v>
      </c>
      <c r="I759">
        <v>2033</v>
      </c>
      <c r="J759" t="s">
        <v>603</v>
      </c>
      <c r="K759" t="s">
        <v>342</v>
      </c>
      <c r="L759" t="s">
        <v>345</v>
      </c>
      <c r="M759">
        <v>2033</v>
      </c>
      <c r="N759">
        <v>7113</v>
      </c>
      <c r="O759" t="s">
        <v>16928</v>
      </c>
      <c r="P759" t="s">
        <v>346</v>
      </c>
      <c r="Q759">
        <v>330163675</v>
      </c>
      <c r="R759">
        <v>1116526</v>
      </c>
      <c r="S759" t="s">
        <v>891</v>
      </c>
      <c r="T759" t="s">
        <v>342</v>
      </c>
      <c r="U759" t="s">
        <v>342</v>
      </c>
      <c r="V759" t="s">
        <v>348</v>
      </c>
      <c r="W759">
        <v>1</v>
      </c>
      <c r="X759" t="s">
        <v>342</v>
      </c>
      <c r="Y759">
        <v>330163675</v>
      </c>
      <c r="Z759">
        <v>45324</v>
      </c>
      <c r="AA759">
        <v>19996.5</v>
      </c>
      <c r="AB759" s="58">
        <v>22</v>
      </c>
      <c r="AC759">
        <v>0</v>
      </c>
      <c r="AD759">
        <v>0</v>
      </c>
      <c r="AE759">
        <v>0</v>
      </c>
      <c r="AF759">
        <v>0</v>
      </c>
      <c r="AG759">
        <v>19996.5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20000</v>
      </c>
      <c r="AN759">
        <v>0</v>
      </c>
      <c r="AO759">
        <v>0</v>
      </c>
      <c r="AP759">
        <v>0</v>
      </c>
      <c r="AQ759">
        <v>22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Y759" t="str">
        <f t="shared" si="91"/>
        <v>xxxx</v>
      </c>
      <c r="BA759" s="77"/>
      <c r="BB759" s="77">
        <v>0</v>
      </c>
      <c r="BC759" s="77"/>
      <c r="BD759" s="77"/>
      <c r="BE759" s="77"/>
    </row>
    <row r="760" spans="1:57" x14ac:dyDescent="0.25">
      <c r="A760" s="25">
        <v>3240517473</v>
      </c>
      <c r="B760">
        <v>2711707</v>
      </c>
      <c r="C760" t="s">
        <v>17008</v>
      </c>
      <c r="D760" t="s">
        <v>17009</v>
      </c>
      <c r="E760" t="s">
        <v>17010</v>
      </c>
      <c r="F760" t="s">
        <v>342</v>
      </c>
      <c r="G760" t="s">
        <v>342</v>
      </c>
      <c r="H760">
        <v>4214</v>
      </c>
      <c r="I760">
        <v>2033</v>
      </c>
      <c r="J760" t="s">
        <v>603</v>
      </c>
      <c r="K760" t="s">
        <v>342</v>
      </c>
      <c r="L760" t="s">
        <v>345</v>
      </c>
      <c r="M760">
        <v>2033</v>
      </c>
      <c r="N760">
        <v>7112</v>
      </c>
      <c r="O760" t="s">
        <v>16928</v>
      </c>
      <c r="P760" t="s">
        <v>892</v>
      </c>
      <c r="Q760" t="s">
        <v>342</v>
      </c>
      <c r="R760" t="s">
        <v>342</v>
      </c>
      <c r="S760" t="s">
        <v>342</v>
      </c>
      <c r="T760" t="s">
        <v>342</v>
      </c>
      <c r="U760" t="s">
        <v>342</v>
      </c>
      <c r="V760" t="s">
        <v>348</v>
      </c>
      <c r="W760">
        <v>1</v>
      </c>
      <c r="X760" t="s">
        <v>757</v>
      </c>
      <c r="Y760">
        <v>330163676</v>
      </c>
      <c r="Z760">
        <v>45324</v>
      </c>
      <c r="AA760">
        <v>21574</v>
      </c>
      <c r="AB760" s="58">
        <v>27</v>
      </c>
      <c r="AC760">
        <v>21574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6400</v>
      </c>
      <c r="AN760">
        <v>0</v>
      </c>
      <c r="AO760">
        <v>0</v>
      </c>
      <c r="AP760">
        <v>0</v>
      </c>
      <c r="AQ760">
        <v>27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Y760" t="str">
        <f t="shared" ref="AY760:AY791" si="92">IFERROR(VLOOKUP(B760,BAZA_KL,2,0),"xxxx")</f>
        <v>xxxx</v>
      </c>
      <c r="BA760" s="77"/>
      <c r="BB760" s="77">
        <v>42</v>
      </c>
      <c r="BC760" s="77"/>
      <c r="BD760" s="77"/>
      <c r="BE760" s="77"/>
    </row>
    <row r="761" spans="1:57" x14ac:dyDescent="0.25">
      <c r="A761" s="25">
        <v>3240517472</v>
      </c>
      <c r="B761">
        <v>2711707</v>
      </c>
      <c r="C761" t="s">
        <v>17008</v>
      </c>
      <c r="D761" t="s">
        <v>17009</v>
      </c>
      <c r="E761" t="s">
        <v>17010</v>
      </c>
      <c r="F761" t="s">
        <v>342</v>
      </c>
      <c r="G761" t="s">
        <v>342</v>
      </c>
      <c r="H761">
        <v>4214</v>
      </c>
      <c r="I761">
        <v>2034</v>
      </c>
      <c r="J761" t="s">
        <v>772</v>
      </c>
      <c r="K761" t="s">
        <v>342</v>
      </c>
      <c r="L761" t="s">
        <v>345</v>
      </c>
      <c r="M761">
        <v>2034</v>
      </c>
      <c r="N761">
        <v>7112</v>
      </c>
      <c r="O761" t="s">
        <v>16928</v>
      </c>
      <c r="P761" t="s">
        <v>892</v>
      </c>
      <c r="Q761">
        <v>340276138</v>
      </c>
      <c r="R761">
        <v>1104384</v>
      </c>
      <c r="S761" t="s">
        <v>626</v>
      </c>
      <c r="T761" t="s">
        <v>342</v>
      </c>
      <c r="U761" t="s">
        <v>348</v>
      </c>
      <c r="V761" t="s">
        <v>348</v>
      </c>
      <c r="W761">
        <v>1</v>
      </c>
      <c r="X761" t="s">
        <v>757</v>
      </c>
      <c r="Y761">
        <v>340276138</v>
      </c>
      <c r="Z761">
        <v>45324</v>
      </c>
      <c r="AA761">
        <v>19716.5</v>
      </c>
      <c r="AB761" s="58">
        <v>30</v>
      </c>
      <c r="AC761">
        <v>19716.5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4600</v>
      </c>
      <c r="AN761">
        <v>0</v>
      </c>
      <c r="AO761">
        <v>0</v>
      </c>
      <c r="AP761">
        <v>0</v>
      </c>
      <c r="AQ761">
        <v>30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Y761" t="str">
        <f t="shared" si="92"/>
        <v>xxxx</v>
      </c>
      <c r="BA761" s="77"/>
      <c r="BB761" s="77">
        <v>38</v>
      </c>
      <c r="BC761" s="77"/>
      <c r="BD761" s="77"/>
      <c r="BE761" s="77"/>
    </row>
    <row r="762" spans="1:57" x14ac:dyDescent="0.25">
      <c r="A762" s="25">
        <v>3240517478</v>
      </c>
      <c r="B762">
        <v>2711707</v>
      </c>
      <c r="C762" t="s">
        <v>17008</v>
      </c>
      <c r="D762" t="s">
        <v>17009</v>
      </c>
      <c r="E762" t="s">
        <v>17010</v>
      </c>
      <c r="F762" t="s">
        <v>342</v>
      </c>
      <c r="G762" t="s">
        <v>342</v>
      </c>
      <c r="H762">
        <v>4214</v>
      </c>
      <c r="I762">
        <v>2032</v>
      </c>
      <c r="J762" t="s">
        <v>632</v>
      </c>
      <c r="K762" t="s">
        <v>342</v>
      </c>
      <c r="L762" t="s">
        <v>345</v>
      </c>
      <c r="M762">
        <v>2032</v>
      </c>
      <c r="N762">
        <v>7112</v>
      </c>
      <c r="O762" t="s">
        <v>16928</v>
      </c>
      <c r="P762" t="s">
        <v>892</v>
      </c>
      <c r="Q762" t="s">
        <v>342</v>
      </c>
      <c r="R762" t="s">
        <v>342</v>
      </c>
      <c r="S762" t="s">
        <v>342</v>
      </c>
      <c r="T762" t="s">
        <v>342</v>
      </c>
      <c r="U762" t="s">
        <v>342</v>
      </c>
      <c r="V762" t="s">
        <v>348</v>
      </c>
      <c r="W762">
        <v>1</v>
      </c>
      <c r="X762" t="s">
        <v>757</v>
      </c>
      <c r="Y762">
        <v>320207714</v>
      </c>
      <c r="Z762">
        <v>45324</v>
      </c>
      <c r="AA762">
        <v>18169</v>
      </c>
      <c r="AB762" s="58">
        <v>32</v>
      </c>
      <c r="AC762">
        <v>18169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6400</v>
      </c>
      <c r="AN762">
        <v>0</v>
      </c>
      <c r="AO762">
        <v>0</v>
      </c>
      <c r="AP762">
        <v>0</v>
      </c>
      <c r="AQ762">
        <v>32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Y762" t="str">
        <f t="shared" si="92"/>
        <v>xxxx</v>
      </c>
      <c r="BA762" s="77"/>
      <c r="BB762" s="77">
        <v>35</v>
      </c>
      <c r="BC762" s="77"/>
      <c r="BD762" s="77"/>
      <c r="BE762" s="77"/>
    </row>
    <row r="763" spans="1:57" x14ac:dyDescent="0.25">
      <c r="A763" s="25">
        <v>3240517780</v>
      </c>
      <c r="B763">
        <v>2711720</v>
      </c>
      <c r="C763" t="s">
        <v>1074</v>
      </c>
      <c r="D763" t="s">
        <v>726</v>
      </c>
      <c r="E763" t="s">
        <v>1075</v>
      </c>
      <c r="F763" t="s">
        <v>342</v>
      </c>
      <c r="G763" t="s">
        <v>342</v>
      </c>
      <c r="H763" t="s">
        <v>1076</v>
      </c>
      <c r="I763">
        <v>2034</v>
      </c>
      <c r="J763" t="s">
        <v>772</v>
      </c>
      <c r="K763" t="s">
        <v>342</v>
      </c>
      <c r="L763" t="s">
        <v>345</v>
      </c>
      <c r="M763">
        <v>2034</v>
      </c>
      <c r="N763">
        <v>7112</v>
      </c>
      <c r="O763" t="s">
        <v>16928</v>
      </c>
      <c r="P763" t="s">
        <v>346</v>
      </c>
      <c r="Q763">
        <v>340276109</v>
      </c>
      <c r="R763">
        <v>1116736</v>
      </c>
      <c r="S763" t="s">
        <v>971</v>
      </c>
      <c r="T763" t="s">
        <v>342</v>
      </c>
      <c r="U763" t="s">
        <v>348</v>
      </c>
      <c r="V763" t="s">
        <v>348</v>
      </c>
      <c r="W763">
        <v>1</v>
      </c>
      <c r="X763" t="s">
        <v>342</v>
      </c>
      <c r="Y763">
        <v>340276109</v>
      </c>
      <c r="Z763">
        <v>45324</v>
      </c>
      <c r="AA763">
        <v>2124.41</v>
      </c>
      <c r="AB763" s="58">
        <v>5</v>
      </c>
      <c r="AC763">
        <v>2124.41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6422.5</v>
      </c>
      <c r="AN763">
        <v>0</v>
      </c>
      <c r="AO763">
        <v>0</v>
      </c>
      <c r="AP763">
        <v>0</v>
      </c>
      <c r="AQ763">
        <v>5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Y763" t="str">
        <f t="shared" si="92"/>
        <v>xxxx</v>
      </c>
      <c r="BA763" s="77"/>
      <c r="BB763" s="77">
        <v>5</v>
      </c>
      <c r="BC763" s="77"/>
      <c r="BD763" s="77"/>
      <c r="BE763" s="77"/>
    </row>
    <row r="764" spans="1:57" x14ac:dyDescent="0.25">
      <c r="A764" s="25">
        <v>3240518519</v>
      </c>
      <c r="B764">
        <v>2711863</v>
      </c>
      <c r="C764" t="s">
        <v>913</v>
      </c>
      <c r="D764" t="s">
        <v>914</v>
      </c>
      <c r="E764" t="s">
        <v>915</v>
      </c>
      <c r="F764" t="s">
        <v>17352</v>
      </c>
      <c r="G764" t="s">
        <v>342</v>
      </c>
      <c r="H764" t="s">
        <v>916</v>
      </c>
      <c r="I764">
        <v>3063</v>
      </c>
      <c r="J764" t="s">
        <v>417</v>
      </c>
      <c r="K764" t="s">
        <v>342</v>
      </c>
      <c r="L764" t="s">
        <v>345</v>
      </c>
      <c r="M764">
        <v>3063</v>
      </c>
      <c r="N764">
        <v>7112</v>
      </c>
      <c r="O764" t="s">
        <v>16928</v>
      </c>
      <c r="P764" t="s">
        <v>655</v>
      </c>
      <c r="Q764" t="s">
        <v>342</v>
      </c>
      <c r="R764" t="s">
        <v>342</v>
      </c>
      <c r="S764" t="s">
        <v>342</v>
      </c>
      <c r="T764" t="s">
        <v>342</v>
      </c>
      <c r="U764" t="s">
        <v>342</v>
      </c>
      <c r="V764" t="s">
        <v>348</v>
      </c>
      <c r="W764">
        <v>1</v>
      </c>
      <c r="X764" t="s">
        <v>757</v>
      </c>
      <c r="Y764">
        <v>630093805</v>
      </c>
      <c r="Z764">
        <v>45324</v>
      </c>
      <c r="AA764">
        <v>10935</v>
      </c>
      <c r="AB764" s="58">
        <v>14</v>
      </c>
      <c r="AC764">
        <v>10935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33452.1</v>
      </c>
      <c r="AN764">
        <v>0</v>
      </c>
      <c r="AO764">
        <v>14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Y764" t="str">
        <f t="shared" si="92"/>
        <v>xxxx</v>
      </c>
      <c r="BA764" s="77"/>
      <c r="BB764" s="77">
        <v>22</v>
      </c>
      <c r="BC764" s="77"/>
      <c r="BD764" s="77"/>
      <c r="BE764" s="77"/>
    </row>
    <row r="765" spans="1:57" x14ac:dyDescent="0.25">
      <c r="A765" s="25">
        <v>3240517313</v>
      </c>
      <c r="B765">
        <v>2711863</v>
      </c>
      <c r="C765" t="s">
        <v>913</v>
      </c>
      <c r="D765" t="s">
        <v>914</v>
      </c>
      <c r="E765" t="s">
        <v>915</v>
      </c>
      <c r="F765" t="s">
        <v>17353</v>
      </c>
      <c r="G765" t="s">
        <v>342</v>
      </c>
      <c r="H765" t="s">
        <v>916</v>
      </c>
      <c r="I765">
        <v>2033</v>
      </c>
      <c r="J765" t="s">
        <v>603</v>
      </c>
      <c r="K765" t="s">
        <v>342</v>
      </c>
      <c r="L765" t="s">
        <v>345</v>
      </c>
      <c r="M765">
        <v>2033</v>
      </c>
      <c r="N765">
        <v>7108</v>
      </c>
      <c r="O765" t="s">
        <v>16928</v>
      </c>
      <c r="P765" t="s">
        <v>655</v>
      </c>
      <c r="Q765">
        <v>330163674</v>
      </c>
      <c r="R765">
        <v>1109881</v>
      </c>
      <c r="S765" t="s">
        <v>1059</v>
      </c>
      <c r="T765" t="s">
        <v>342</v>
      </c>
      <c r="U765" t="s">
        <v>342</v>
      </c>
      <c r="V765" t="s">
        <v>348</v>
      </c>
      <c r="W765">
        <v>1</v>
      </c>
      <c r="X765" t="s">
        <v>1202</v>
      </c>
      <c r="Y765">
        <v>330163674</v>
      </c>
      <c r="Z765">
        <v>45324</v>
      </c>
      <c r="AA765">
        <v>1611.84</v>
      </c>
      <c r="AB765" s="58">
        <v>3</v>
      </c>
      <c r="AC765">
        <v>0</v>
      </c>
      <c r="AD765">
        <v>1611.84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11006.94</v>
      </c>
      <c r="AN765">
        <v>0</v>
      </c>
      <c r="AO765">
        <v>3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Y765" t="str">
        <f t="shared" si="92"/>
        <v>xxxx</v>
      </c>
      <c r="BA765" s="77"/>
      <c r="BB765" s="77">
        <v>5</v>
      </c>
      <c r="BC765" s="77"/>
      <c r="BD765" s="77"/>
      <c r="BE765" s="77"/>
    </row>
    <row r="766" spans="1:57" x14ac:dyDescent="0.25">
      <c r="A766" s="25">
        <v>3240518572</v>
      </c>
      <c r="B766">
        <v>2712486</v>
      </c>
      <c r="C766" t="s">
        <v>734</v>
      </c>
      <c r="D766" t="s">
        <v>735</v>
      </c>
      <c r="E766" t="s">
        <v>736</v>
      </c>
      <c r="F766">
        <v>4752988028</v>
      </c>
      <c r="G766" t="s">
        <v>342</v>
      </c>
      <c r="H766" t="s">
        <v>737</v>
      </c>
      <c r="I766">
        <v>2122</v>
      </c>
      <c r="J766" t="s">
        <v>667</v>
      </c>
      <c r="K766" t="s">
        <v>342</v>
      </c>
      <c r="L766" t="s">
        <v>345</v>
      </c>
      <c r="M766">
        <v>2122</v>
      </c>
      <c r="N766">
        <v>7112</v>
      </c>
      <c r="O766" t="s">
        <v>16928</v>
      </c>
      <c r="P766" t="s">
        <v>346</v>
      </c>
      <c r="Q766">
        <v>420401149</v>
      </c>
      <c r="R766">
        <v>1116655</v>
      </c>
      <c r="S766" t="s">
        <v>901</v>
      </c>
      <c r="T766" t="s">
        <v>342</v>
      </c>
      <c r="U766" t="s">
        <v>342</v>
      </c>
      <c r="V766" t="s">
        <v>348</v>
      </c>
      <c r="W766">
        <v>1</v>
      </c>
      <c r="X766" t="s">
        <v>342</v>
      </c>
      <c r="Y766">
        <v>420401149</v>
      </c>
      <c r="Z766">
        <v>45324</v>
      </c>
      <c r="AA766">
        <v>514.79999999999995</v>
      </c>
      <c r="AB766" s="58">
        <v>3</v>
      </c>
      <c r="AC766">
        <v>514.79999999999995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1861.44</v>
      </c>
      <c r="AN766">
        <v>3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Y766" t="str">
        <f t="shared" si="92"/>
        <v>xxxx</v>
      </c>
      <c r="BA766" s="77"/>
      <c r="BB766" s="77">
        <v>1</v>
      </c>
      <c r="BC766" s="77"/>
      <c r="BD766" s="77"/>
      <c r="BE766" s="77"/>
    </row>
    <row r="767" spans="1:57" x14ac:dyDescent="0.25">
      <c r="A767" s="25">
        <v>3240518571</v>
      </c>
      <c r="B767">
        <v>2712486</v>
      </c>
      <c r="C767" t="s">
        <v>734</v>
      </c>
      <c r="D767" t="s">
        <v>735</v>
      </c>
      <c r="E767" t="s">
        <v>736</v>
      </c>
      <c r="F767">
        <v>4752988028</v>
      </c>
      <c r="G767" t="s">
        <v>342</v>
      </c>
      <c r="H767" t="s">
        <v>737</v>
      </c>
      <c r="I767">
        <v>2122</v>
      </c>
      <c r="J767" t="s">
        <v>667</v>
      </c>
      <c r="K767" t="s">
        <v>342</v>
      </c>
      <c r="L767" t="s">
        <v>345</v>
      </c>
      <c r="M767">
        <v>2122</v>
      </c>
      <c r="N767">
        <v>7112</v>
      </c>
      <c r="O767" t="s">
        <v>16928</v>
      </c>
      <c r="P767" t="s">
        <v>346</v>
      </c>
      <c r="Q767">
        <v>420401149</v>
      </c>
      <c r="R767">
        <v>1116655</v>
      </c>
      <c r="S767" t="s">
        <v>901</v>
      </c>
      <c r="T767" t="s">
        <v>342</v>
      </c>
      <c r="U767" t="s">
        <v>342</v>
      </c>
      <c r="V767" t="s">
        <v>348</v>
      </c>
      <c r="W767">
        <v>1</v>
      </c>
      <c r="X767" t="s">
        <v>342</v>
      </c>
      <c r="Y767">
        <v>420401149</v>
      </c>
      <c r="Z767">
        <v>45324</v>
      </c>
      <c r="AA767">
        <v>363.54</v>
      </c>
      <c r="AB767" s="58">
        <v>3</v>
      </c>
      <c r="AC767">
        <v>363.54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1669.84</v>
      </c>
      <c r="AN767">
        <v>3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Y767" t="str">
        <f t="shared" si="92"/>
        <v>xxxx</v>
      </c>
      <c r="BA767" s="77"/>
      <c r="BB767" s="77">
        <v>1</v>
      </c>
      <c r="BC767" s="77"/>
      <c r="BD767" s="77"/>
      <c r="BE767" s="77"/>
    </row>
    <row r="768" spans="1:57" x14ac:dyDescent="0.25">
      <c r="A768" s="25">
        <v>3240517368</v>
      </c>
      <c r="B768">
        <v>2712486</v>
      </c>
      <c r="C768" t="s">
        <v>734</v>
      </c>
      <c r="D768" t="s">
        <v>735</v>
      </c>
      <c r="E768" t="s">
        <v>736</v>
      </c>
      <c r="F768">
        <v>4752851339</v>
      </c>
      <c r="G768" t="s">
        <v>342</v>
      </c>
      <c r="H768" t="s">
        <v>737</v>
      </c>
      <c r="I768">
        <v>1504</v>
      </c>
      <c r="J768" t="s">
        <v>772</v>
      </c>
      <c r="K768" t="s">
        <v>344</v>
      </c>
      <c r="L768" t="s">
        <v>345</v>
      </c>
      <c r="M768">
        <v>1504</v>
      </c>
      <c r="N768">
        <v>7108</v>
      </c>
      <c r="O768" t="s">
        <v>16928</v>
      </c>
      <c r="P768" t="s">
        <v>346</v>
      </c>
      <c r="Q768">
        <v>140206459</v>
      </c>
      <c r="R768">
        <v>1119507</v>
      </c>
      <c r="S768" t="s">
        <v>805</v>
      </c>
      <c r="T768" t="s">
        <v>342</v>
      </c>
      <c r="U768" t="s">
        <v>342</v>
      </c>
      <c r="V768" t="s">
        <v>348</v>
      </c>
      <c r="W768">
        <v>1</v>
      </c>
      <c r="X768" t="s">
        <v>1055</v>
      </c>
      <c r="Y768" t="s">
        <v>17354</v>
      </c>
      <c r="Z768">
        <v>45324</v>
      </c>
      <c r="AA768">
        <v>823.68</v>
      </c>
      <c r="AB768" s="58">
        <v>3</v>
      </c>
      <c r="AC768">
        <v>0</v>
      </c>
      <c r="AD768">
        <v>823.68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2455.1999999999998</v>
      </c>
      <c r="AN768">
        <v>3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Y768" t="str">
        <f t="shared" si="92"/>
        <v>xxxx</v>
      </c>
      <c r="BA768" s="77"/>
      <c r="BB768" s="77">
        <v>3</v>
      </c>
      <c r="BC768" s="77"/>
      <c r="BD768" s="77"/>
      <c r="BE768" s="77"/>
    </row>
    <row r="769" spans="1:57" x14ac:dyDescent="0.25">
      <c r="A769" s="25">
        <v>3240518459</v>
      </c>
      <c r="B769">
        <v>2712562</v>
      </c>
      <c r="C769" t="s">
        <v>1196</v>
      </c>
      <c r="D769" t="s">
        <v>17355</v>
      </c>
      <c r="E769" t="s">
        <v>17356</v>
      </c>
      <c r="F769" t="s">
        <v>17357</v>
      </c>
      <c r="G769" t="s">
        <v>342</v>
      </c>
      <c r="H769" t="s">
        <v>1132</v>
      </c>
      <c r="I769">
        <v>2122</v>
      </c>
      <c r="J769" t="s">
        <v>667</v>
      </c>
      <c r="K769" t="s">
        <v>342</v>
      </c>
      <c r="L769" t="s">
        <v>345</v>
      </c>
      <c r="M769">
        <v>2122</v>
      </c>
      <c r="N769">
        <v>7113</v>
      </c>
      <c r="O769" t="s">
        <v>16928</v>
      </c>
      <c r="P769" t="s">
        <v>655</v>
      </c>
      <c r="Q769">
        <v>420401158</v>
      </c>
      <c r="R769">
        <v>1301188</v>
      </c>
      <c r="S769" t="s">
        <v>795</v>
      </c>
      <c r="T769" t="s">
        <v>342</v>
      </c>
      <c r="U769" t="s">
        <v>342</v>
      </c>
      <c r="V769" t="s">
        <v>348</v>
      </c>
      <c r="W769">
        <v>1</v>
      </c>
      <c r="X769" t="s">
        <v>16789</v>
      </c>
      <c r="Y769">
        <v>420401158</v>
      </c>
      <c r="Z769">
        <v>45324</v>
      </c>
      <c r="AA769">
        <v>18683.916000000001</v>
      </c>
      <c r="AB769" s="58">
        <v>0</v>
      </c>
      <c r="AC769">
        <v>0</v>
      </c>
      <c r="AD769">
        <v>0</v>
      </c>
      <c r="AE769">
        <v>0</v>
      </c>
      <c r="AF769">
        <v>0</v>
      </c>
      <c r="AG769">
        <v>18683.916000000001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54681.33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Y769" t="str">
        <f t="shared" si="92"/>
        <v>xxxx</v>
      </c>
      <c r="BA769" s="77"/>
      <c r="BB769" s="77">
        <v>0</v>
      </c>
      <c r="BC769" s="77"/>
      <c r="BD769" s="77"/>
      <c r="BE769" s="77"/>
    </row>
    <row r="770" spans="1:57" x14ac:dyDescent="0.25">
      <c r="A770" s="25">
        <v>3240518525</v>
      </c>
      <c r="B770">
        <v>2712656</v>
      </c>
      <c r="C770" t="s">
        <v>919</v>
      </c>
      <c r="D770" t="s">
        <v>739</v>
      </c>
      <c r="E770" t="s">
        <v>920</v>
      </c>
      <c r="F770">
        <v>4752983916</v>
      </c>
      <c r="G770" t="s">
        <v>342</v>
      </c>
      <c r="H770">
        <v>75307</v>
      </c>
      <c r="I770">
        <v>2122</v>
      </c>
      <c r="J770" t="s">
        <v>667</v>
      </c>
      <c r="K770" t="s">
        <v>342</v>
      </c>
      <c r="L770" t="s">
        <v>345</v>
      </c>
      <c r="M770">
        <v>2122</v>
      </c>
      <c r="N770">
        <v>7112</v>
      </c>
      <c r="O770" t="s">
        <v>16928</v>
      </c>
      <c r="P770" t="s">
        <v>346</v>
      </c>
      <c r="Q770">
        <v>420401148</v>
      </c>
      <c r="R770">
        <v>1116546</v>
      </c>
      <c r="S770" t="s">
        <v>668</v>
      </c>
      <c r="T770" t="s">
        <v>342</v>
      </c>
      <c r="U770" t="s">
        <v>342</v>
      </c>
      <c r="V770" t="s">
        <v>348</v>
      </c>
      <c r="W770">
        <v>1</v>
      </c>
      <c r="X770" t="s">
        <v>342</v>
      </c>
      <c r="Y770">
        <v>420401148</v>
      </c>
      <c r="Z770">
        <v>45324</v>
      </c>
      <c r="AA770">
        <v>230.661</v>
      </c>
      <c r="AB770" s="58">
        <v>2</v>
      </c>
      <c r="AC770">
        <v>230.661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1013.82</v>
      </c>
      <c r="AN770">
        <v>2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Y770" t="str">
        <f t="shared" si="92"/>
        <v>xxxx</v>
      </c>
      <c r="BA770" s="77"/>
      <c r="BB770" s="77">
        <v>1</v>
      </c>
      <c r="BC770" s="77"/>
      <c r="BD770" s="77"/>
      <c r="BE770" s="77"/>
    </row>
    <row r="771" spans="1:57" x14ac:dyDescent="0.25">
      <c r="A771" s="25">
        <v>3240518526</v>
      </c>
      <c r="B771">
        <v>2712656</v>
      </c>
      <c r="C771" t="s">
        <v>919</v>
      </c>
      <c r="D771" t="s">
        <v>739</v>
      </c>
      <c r="E771" t="s">
        <v>920</v>
      </c>
      <c r="F771">
        <v>4752983916</v>
      </c>
      <c r="G771" t="s">
        <v>342</v>
      </c>
      <c r="H771">
        <v>75307</v>
      </c>
      <c r="I771">
        <v>2122</v>
      </c>
      <c r="J771" t="s">
        <v>667</v>
      </c>
      <c r="K771" t="s">
        <v>342</v>
      </c>
      <c r="L771" t="s">
        <v>345</v>
      </c>
      <c r="M771">
        <v>2122</v>
      </c>
      <c r="N771">
        <v>7112</v>
      </c>
      <c r="O771" t="s">
        <v>16928</v>
      </c>
      <c r="P771" t="s">
        <v>346</v>
      </c>
      <c r="Q771">
        <v>420401148</v>
      </c>
      <c r="R771">
        <v>1116546</v>
      </c>
      <c r="S771" t="s">
        <v>668</v>
      </c>
      <c r="T771" t="s">
        <v>342</v>
      </c>
      <c r="U771" t="s">
        <v>342</v>
      </c>
      <c r="V771" t="s">
        <v>348</v>
      </c>
      <c r="W771">
        <v>1</v>
      </c>
      <c r="X771" t="s">
        <v>342</v>
      </c>
      <c r="Y771">
        <v>420401148</v>
      </c>
      <c r="Z771">
        <v>45324</v>
      </c>
      <c r="AA771">
        <v>50.4</v>
      </c>
      <c r="AB771" s="58">
        <v>1</v>
      </c>
      <c r="AC771">
        <v>50.4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196.56</v>
      </c>
      <c r="AN771">
        <v>1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Y771" t="str">
        <f t="shared" si="92"/>
        <v>xxxx</v>
      </c>
      <c r="BA771" s="77"/>
      <c r="BB771" s="77">
        <v>1</v>
      </c>
      <c r="BC771" s="77"/>
      <c r="BD771" s="77"/>
      <c r="BE771" s="77"/>
    </row>
    <row r="772" spans="1:57" x14ac:dyDescent="0.25">
      <c r="A772" s="25">
        <v>3240517297</v>
      </c>
      <c r="B772">
        <v>2712709</v>
      </c>
      <c r="C772" t="s">
        <v>1085</v>
      </c>
      <c r="D772" t="s">
        <v>1086</v>
      </c>
      <c r="E772" t="s">
        <v>1087</v>
      </c>
      <c r="F772" t="s">
        <v>17358</v>
      </c>
      <c r="G772" t="s">
        <v>342</v>
      </c>
      <c r="H772">
        <v>71083</v>
      </c>
      <c r="I772">
        <v>1504</v>
      </c>
      <c r="J772">
        <v>4</v>
      </c>
      <c r="K772" t="s">
        <v>344</v>
      </c>
      <c r="L772" t="s">
        <v>345</v>
      </c>
      <c r="M772">
        <v>1504</v>
      </c>
      <c r="N772">
        <v>7108</v>
      </c>
      <c r="O772" t="s">
        <v>16928</v>
      </c>
      <c r="P772" t="s">
        <v>346</v>
      </c>
      <c r="Q772">
        <v>140206410</v>
      </c>
      <c r="R772">
        <v>1101346</v>
      </c>
      <c r="S772" t="s">
        <v>404</v>
      </c>
      <c r="T772" t="s">
        <v>342</v>
      </c>
      <c r="U772" t="s">
        <v>342</v>
      </c>
      <c r="V772" t="s">
        <v>348</v>
      </c>
      <c r="W772">
        <v>1</v>
      </c>
      <c r="X772" t="s">
        <v>342</v>
      </c>
      <c r="Y772">
        <v>140206410</v>
      </c>
      <c r="Z772">
        <v>45324</v>
      </c>
      <c r="AA772">
        <v>192</v>
      </c>
      <c r="AB772" s="58">
        <v>1</v>
      </c>
      <c r="AC772">
        <v>0</v>
      </c>
      <c r="AD772">
        <v>192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906.24</v>
      </c>
      <c r="AN772">
        <v>0</v>
      </c>
      <c r="AO772">
        <v>0</v>
      </c>
      <c r="AP772">
        <v>0</v>
      </c>
      <c r="AQ772">
        <v>1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Y772" t="str">
        <f t="shared" si="92"/>
        <v>xxxx</v>
      </c>
      <c r="BA772" s="77"/>
      <c r="BB772" s="77">
        <v>1</v>
      </c>
      <c r="BC772" s="77"/>
      <c r="BD772" s="77"/>
      <c r="BE772" s="77"/>
    </row>
    <row r="773" spans="1:57" x14ac:dyDescent="0.25">
      <c r="A773" s="25">
        <v>3240517299</v>
      </c>
      <c r="B773">
        <v>2712709</v>
      </c>
      <c r="C773" t="s">
        <v>1085</v>
      </c>
      <c r="D773" t="s">
        <v>1086</v>
      </c>
      <c r="E773" t="s">
        <v>1087</v>
      </c>
      <c r="F773" t="s">
        <v>17358</v>
      </c>
      <c r="G773" t="s">
        <v>342</v>
      </c>
      <c r="H773">
        <v>71083</v>
      </c>
      <c r="I773">
        <v>2032</v>
      </c>
      <c r="J773">
        <v>4</v>
      </c>
      <c r="K773" t="s">
        <v>344</v>
      </c>
      <c r="L773" t="s">
        <v>345</v>
      </c>
      <c r="M773">
        <v>2032</v>
      </c>
      <c r="N773">
        <v>7108</v>
      </c>
      <c r="O773" t="s">
        <v>16928</v>
      </c>
      <c r="P773" t="s">
        <v>346</v>
      </c>
      <c r="Q773">
        <v>320207685</v>
      </c>
      <c r="R773">
        <v>1111154</v>
      </c>
      <c r="S773" t="s">
        <v>810</v>
      </c>
      <c r="T773" t="s">
        <v>342</v>
      </c>
      <c r="U773" t="s">
        <v>342</v>
      </c>
      <c r="V773" t="s">
        <v>348</v>
      </c>
      <c r="W773">
        <v>1</v>
      </c>
      <c r="X773" t="s">
        <v>342</v>
      </c>
      <c r="Y773">
        <v>320207685</v>
      </c>
      <c r="Z773">
        <v>45324</v>
      </c>
      <c r="AA773">
        <v>46.2</v>
      </c>
      <c r="AB773" s="58">
        <v>1</v>
      </c>
      <c r="AC773">
        <v>0</v>
      </c>
      <c r="AD773">
        <v>46.2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269.27999999999997</v>
      </c>
      <c r="AN773">
        <v>0</v>
      </c>
      <c r="AO773">
        <v>0</v>
      </c>
      <c r="AP773">
        <v>0</v>
      </c>
      <c r="AQ773">
        <v>1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Y773" t="str">
        <f t="shared" si="92"/>
        <v>xxxx</v>
      </c>
      <c r="BA773" s="77"/>
      <c r="BB773" s="77">
        <v>1</v>
      </c>
      <c r="BC773" s="77"/>
      <c r="BD773" s="77"/>
      <c r="BE773" s="77"/>
    </row>
    <row r="774" spans="1:57" x14ac:dyDescent="0.25">
      <c r="A774" s="25">
        <v>3240517298</v>
      </c>
      <c r="B774">
        <v>2712709</v>
      </c>
      <c r="C774" t="s">
        <v>1085</v>
      </c>
      <c r="D774" t="s">
        <v>1086</v>
      </c>
      <c r="E774" t="s">
        <v>1087</v>
      </c>
      <c r="F774" t="s">
        <v>17358</v>
      </c>
      <c r="G774" t="s">
        <v>342</v>
      </c>
      <c r="H774">
        <v>71083</v>
      </c>
      <c r="I774">
        <v>1505</v>
      </c>
      <c r="J774">
        <v>4</v>
      </c>
      <c r="K774" t="s">
        <v>344</v>
      </c>
      <c r="L774" t="s">
        <v>345</v>
      </c>
      <c r="M774">
        <v>1505</v>
      </c>
      <c r="N774">
        <v>7108</v>
      </c>
      <c r="O774" t="s">
        <v>16928</v>
      </c>
      <c r="P774" t="s">
        <v>346</v>
      </c>
      <c r="Q774">
        <v>160176086</v>
      </c>
      <c r="R774">
        <v>1111562</v>
      </c>
      <c r="S774" t="s">
        <v>354</v>
      </c>
      <c r="T774" t="s">
        <v>342</v>
      </c>
      <c r="U774" t="s">
        <v>342</v>
      </c>
      <c r="V774" t="s">
        <v>348</v>
      </c>
      <c r="W774">
        <v>1</v>
      </c>
      <c r="X774" t="s">
        <v>342</v>
      </c>
      <c r="Y774">
        <v>160176086</v>
      </c>
      <c r="Z774">
        <v>45324</v>
      </c>
      <c r="AA774">
        <v>80.16</v>
      </c>
      <c r="AB774" s="58">
        <v>1</v>
      </c>
      <c r="AC774">
        <v>0</v>
      </c>
      <c r="AD774">
        <v>80.16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496.61</v>
      </c>
      <c r="AN774">
        <v>0</v>
      </c>
      <c r="AO774">
        <v>0</v>
      </c>
      <c r="AP774">
        <v>0</v>
      </c>
      <c r="AQ774">
        <v>1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Y774" t="str">
        <f t="shared" si="92"/>
        <v>xxxx</v>
      </c>
      <c r="BA774" s="77"/>
      <c r="BB774" s="77">
        <v>1</v>
      </c>
      <c r="BC774" s="77"/>
      <c r="BD774" s="77"/>
      <c r="BE774" s="77"/>
    </row>
    <row r="775" spans="1:57" x14ac:dyDescent="0.25">
      <c r="A775" s="25">
        <v>3240517300</v>
      </c>
      <c r="B775">
        <v>2712722</v>
      </c>
      <c r="C775" t="s">
        <v>1203</v>
      </c>
      <c r="D775" t="s">
        <v>1204</v>
      </c>
      <c r="E775" t="s">
        <v>1205</v>
      </c>
      <c r="F775" t="s">
        <v>17359</v>
      </c>
      <c r="G775" t="s">
        <v>342</v>
      </c>
      <c r="H775">
        <v>91154</v>
      </c>
      <c r="I775">
        <v>1504</v>
      </c>
      <c r="J775">
        <v>4</v>
      </c>
      <c r="K775" t="s">
        <v>344</v>
      </c>
      <c r="L775" t="s">
        <v>345</v>
      </c>
      <c r="M775">
        <v>1504</v>
      </c>
      <c r="N775">
        <v>7108</v>
      </c>
      <c r="O775" t="s">
        <v>16928</v>
      </c>
      <c r="P775" t="s">
        <v>346</v>
      </c>
      <c r="Q775">
        <v>140206410</v>
      </c>
      <c r="R775">
        <v>1101346</v>
      </c>
      <c r="S775" t="s">
        <v>404</v>
      </c>
      <c r="T775" t="s">
        <v>342</v>
      </c>
      <c r="U775" t="s">
        <v>342</v>
      </c>
      <c r="V775" t="s">
        <v>348</v>
      </c>
      <c r="W775">
        <v>1</v>
      </c>
      <c r="X775" t="s">
        <v>342</v>
      </c>
      <c r="Y775">
        <v>140206410</v>
      </c>
      <c r="Z775">
        <v>45324</v>
      </c>
      <c r="AA775">
        <v>40</v>
      </c>
      <c r="AB775" s="58">
        <v>1</v>
      </c>
      <c r="AC775">
        <v>0</v>
      </c>
      <c r="AD775">
        <v>40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188.8</v>
      </c>
      <c r="AN775">
        <v>1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Y775" t="str">
        <f t="shared" si="92"/>
        <v>xxxx</v>
      </c>
      <c r="BA775" s="77"/>
      <c r="BB775" s="77">
        <v>1</v>
      </c>
      <c r="BC775" s="77"/>
      <c r="BD775" s="77"/>
      <c r="BE775" s="77"/>
    </row>
    <row r="776" spans="1:57" x14ac:dyDescent="0.25">
      <c r="A776" s="25">
        <v>3240517293</v>
      </c>
      <c r="B776">
        <v>2712725</v>
      </c>
      <c r="C776" t="s">
        <v>1088</v>
      </c>
      <c r="D776" t="s">
        <v>1089</v>
      </c>
      <c r="E776" t="s">
        <v>1090</v>
      </c>
      <c r="F776" t="s">
        <v>17360</v>
      </c>
      <c r="G776" t="s">
        <v>342</v>
      </c>
      <c r="H776">
        <v>50127</v>
      </c>
      <c r="I776">
        <v>1504</v>
      </c>
      <c r="J776">
        <v>4</v>
      </c>
      <c r="K776" t="s">
        <v>344</v>
      </c>
      <c r="L776" t="s">
        <v>345</v>
      </c>
      <c r="M776">
        <v>1504</v>
      </c>
      <c r="N776">
        <v>7108</v>
      </c>
      <c r="O776" t="s">
        <v>16928</v>
      </c>
      <c r="P776" t="s">
        <v>346</v>
      </c>
      <c r="Q776">
        <v>140206410</v>
      </c>
      <c r="R776">
        <v>1101346</v>
      </c>
      <c r="S776" t="s">
        <v>404</v>
      </c>
      <c r="T776" t="s">
        <v>342</v>
      </c>
      <c r="U776" t="s">
        <v>342</v>
      </c>
      <c r="V776" t="s">
        <v>348</v>
      </c>
      <c r="W776">
        <v>1</v>
      </c>
      <c r="X776" t="s">
        <v>342</v>
      </c>
      <c r="Y776">
        <v>140206410</v>
      </c>
      <c r="Z776">
        <v>45324</v>
      </c>
      <c r="AA776">
        <v>96</v>
      </c>
      <c r="AB776" s="58">
        <v>1</v>
      </c>
      <c r="AC776">
        <v>0</v>
      </c>
      <c r="AD776">
        <v>96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453.12</v>
      </c>
      <c r="AN776">
        <v>1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Y776" t="str">
        <f t="shared" si="92"/>
        <v>xxxx</v>
      </c>
      <c r="BA776" s="77"/>
      <c r="BB776" s="77">
        <v>1</v>
      </c>
      <c r="BC776" s="77"/>
      <c r="BD776" s="77"/>
      <c r="BE776" s="77"/>
    </row>
    <row r="777" spans="1:57" x14ac:dyDescent="0.25">
      <c r="A777" s="25">
        <v>3240517294</v>
      </c>
      <c r="B777">
        <v>2712725</v>
      </c>
      <c r="C777" t="s">
        <v>1088</v>
      </c>
      <c r="D777" t="s">
        <v>1089</v>
      </c>
      <c r="E777" t="s">
        <v>1090</v>
      </c>
      <c r="F777" t="s">
        <v>17360</v>
      </c>
      <c r="G777" t="s">
        <v>342</v>
      </c>
      <c r="H777">
        <v>50127</v>
      </c>
      <c r="I777">
        <v>1505</v>
      </c>
      <c r="J777">
        <v>4</v>
      </c>
      <c r="K777" t="s">
        <v>344</v>
      </c>
      <c r="L777" t="s">
        <v>345</v>
      </c>
      <c r="M777">
        <v>1505</v>
      </c>
      <c r="N777">
        <v>7108</v>
      </c>
      <c r="O777" t="s">
        <v>16928</v>
      </c>
      <c r="P777" t="s">
        <v>346</v>
      </c>
      <c r="Q777">
        <v>160176086</v>
      </c>
      <c r="R777">
        <v>1111562</v>
      </c>
      <c r="S777" t="s">
        <v>354</v>
      </c>
      <c r="T777" t="s">
        <v>342</v>
      </c>
      <c r="U777" t="s">
        <v>342</v>
      </c>
      <c r="V777" t="s">
        <v>348</v>
      </c>
      <c r="W777">
        <v>1</v>
      </c>
      <c r="X777" t="s">
        <v>342</v>
      </c>
      <c r="Y777">
        <v>160176086</v>
      </c>
      <c r="Z777">
        <v>45324</v>
      </c>
      <c r="AA777">
        <v>45.67</v>
      </c>
      <c r="AB777" s="58">
        <v>1</v>
      </c>
      <c r="AC777">
        <v>0</v>
      </c>
      <c r="AD777">
        <v>45.67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496.61</v>
      </c>
      <c r="AN777">
        <v>0</v>
      </c>
      <c r="AO777">
        <v>0</v>
      </c>
      <c r="AP777">
        <v>0</v>
      </c>
      <c r="AQ777">
        <v>1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Y777" t="str">
        <f t="shared" si="92"/>
        <v>xxxx</v>
      </c>
      <c r="BA777" s="77"/>
      <c r="BB777" s="77">
        <v>1</v>
      </c>
      <c r="BC777" s="77"/>
      <c r="BD777" s="77"/>
      <c r="BE777" s="77"/>
    </row>
    <row r="778" spans="1:57" x14ac:dyDescent="0.25">
      <c r="A778" s="25">
        <v>3240517295</v>
      </c>
      <c r="B778">
        <v>2712725</v>
      </c>
      <c r="C778" t="s">
        <v>1088</v>
      </c>
      <c r="D778" t="s">
        <v>1089</v>
      </c>
      <c r="E778" t="s">
        <v>1090</v>
      </c>
      <c r="F778" t="s">
        <v>17360</v>
      </c>
      <c r="G778" t="s">
        <v>342</v>
      </c>
      <c r="H778">
        <v>50127</v>
      </c>
      <c r="I778">
        <v>2032</v>
      </c>
      <c r="J778">
        <v>4</v>
      </c>
      <c r="K778" t="s">
        <v>344</v>
      </c>
      <c r="L778" t="s">
        <v>345</v>
      </c>
      <c r="M778">
        <v>2032</v>
      </c>
      <c r="N778">
        <v>7108</v>
      </c>
      <c r="O778" t="s">
        <v>16928</v>
      </c>
      <c r="P778" t="s">
        <v>346</v>
      </c>
      <c r="Q778">
        <v>320207685</v>
      </c>
      <c r="R778">
        <v>1111154</v>
      </c>
      <c r="S778" t="s">
        <v>810</v>
      </c>
      <c r="T778" t="s">
        <v>342</v>
      </c>
      <c r="U778" t="s">
        <v>342</v>
      </c>
      <c r="V778" t="s">
        <v>348</v>
      </c>
      <c r="W778">
        <v>1</v>
      </c>
      <c r="X778" t="s">
        <v>342</v>
      </c>
      <c r="Y778">
        <v>320207685</v>
      </c>
      <c r="Z778">
        <v>45324</v>
      </c>
      <c r="AA778">
        <v>96</v>
      </c>
      <c r="AB778" s="58">
        <v>1</v>
      </c>
      <c r="AC778">
        <v>0</v>
      </c>
      <c r="AD778">
        <v>96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751.68</v>
      </c>
      <c r="AN778">
        <v>0</v>
      </c>
      <c r="AO778">
        <v>0</v>
      </c>
      <c r="AP778">
        <v>0</v>
      </c>
      <c r="AQ778">
        <v>1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Y778" t="str">
        <f t="shared" si="92"/>
        <v>xxxx</v>
      </c>
      <c r="BA778" s="77"/>
      <c r="BB778" s="77">
        <v>1</v>
      </c>
      <c r="BC778" s="77"/>
      <c r="BD778" s="77"/>
      <c r="BE778" s="77"/>
    </row>
    <row r="779" spans="1:57" x14ac:dyDescent="0.25">
      <c r="A779" s="25">
        <v>3240516957</v>
      </c>
      <c r="B779">
        <v>2713010</v>
      </c>
      <c r="C779" t="s">
        <v>975</v>
      </c>
      <c r="D779" t="s">
        <v>976</v>
      </c>
      <c r="E779" t="s">
        <v>977</v>
      </c>
      <c r="F779" t="s">
        <v>17361</v>
      </c>
      <c r="G779" t="s">
        <v>342</v>
      </c>
      <c r="H779" t="s">
        <v>978</v>
      </c>
      <c r="I779">
        <v>1505</v>
      </c>
      <c r="J779" t="s">
        <v>625</v>
      </c>
      <c r="K779" t="s">
        <v>342</v>
      </c>
      <c r="L779" t="s">
        <v>345</v>
      </c>
      <c r="M779">
        <v>1505</v>
      </c>
      <c r="N779">
        <v>7108</v>
      </c>
      <c r="O779" t="s">
        <v>16928</v>
      </c>
      <c r="P779" t="s">
        <v>346</v>
      </c>
      <c r="Q779">
        <v>160176113</v>
      </c>
      <c r="R779">
        <v>1116392</v>
      </c>
      <c r="S779" t="s">
        <v>1191</v>
      </c>
      <c r="T779" t="s">
        <v>342</v>
      </c>
      <c r="U779" t="s">
        <v>342</v>
      </c>
      <c r="V779" t="s">
        <v>348</v>
      </c>
      <c r="W779">
        <v>1</v>
      </c>
      <c r="X779" t="s">
        <v>342</v>
      </c>
      <c r="Y779">
        <v>160176113</v>
      </c>
      <c r="Z779">
        <v>45324</v>
      </c>
      <c r="AA779">
        <v>599.78</v>
      </c>
      <c r="AB779" s="58">
        <v>1</v>
      </c>
      <c r="AC779">
        <v>0</v>
      </c>
      <c r="AD779">
        <v>599.78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3798</v>
      </c>
      <c r="AN779">
        <v>0</v>
      </c>
      <c r="AO779">
        <v>0</v>
      </c>
      <c r="AP779">
        <v>0</v>
      </c>
      <c r="AQ779">
        <v>1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Y779" t="str">
        <f t="shared" si="92"/>
        <v>xxxx</v>
      </c>
      <c r="BA779" s="77"/>
      <c r="BB779" s="77">
        <v>2</v>
      </c>
      <c r="BC779" s="77"/>
      <c r="BD779" s="77"/>
      <c r="BE779" s="77"/>
    </row>
    <row r="780" spans="1:57" x14ac:dyDescent="0.25">
      <c r="A780" s="25">
        <v>3240518297</v>
      </c>
      <c r="B780">
        <v>2713106</v>
      </c>
      <c r="C780" t="s">
        <v>979</v>
      </c>
      <c r="D780" t="s">
        <v>613</v>
      </c>
      <c r="E780" t="s">
        <v>614</v>
      </c>
      <c r="F780">
        <v>4035473807</v>
      </c>
      <c r="G780" t="s">
        <v>342</v>
      </c>
      <c r="H780">
        <v>8220</v>
      </c>
      <c r="I780">
        <v>2122</v>
      </c>
      <c r="J780" t="s">
        <v>667</v>
      </c>
      <c r="K780" t="s">
        <v>342</v>
      </c>
      <c r="L780" t="s">
        <v>345</v>
      </c>
      <c r="M780">
        <v>2122</v>
      </c>
      <c r="N780">
        <v>7112</v>
      </c>
      <c r="O780" t="s">
        <v>16928</v>
      </c>
      <c r="P780" t="s">
        <v>346</v>
      </c>
      <c r="Q780">
        <v>420401155</v>
      </c>
      <c r="R780">
        <v>1112896</v>
      </c>
      <c r="S780" t="s">
        <v>636</v>
      </c>
      <c r="T780" t="s">
        <v>342</v>
      </c>
      <c r="U780" t="s">
        <v>342</v>
      </c>
      <c r="V780" t="s">
        <v>348</v>
      </c>
      <c r="W780">
        <v>1</v>
      </c>
      <c r="X780" t="s">
        <v>980</v>
      </c>
      <c r="Y780">
        <v>420401155</v>
      </c>
      <c r="Z780">
        <v>45324</v>
      </c>
      <c r="AA780">
        <v>825.22799999999995</v>
      </c>
      <c r="AB780" s="58">
        <v>7</v>
      </c>
      <c r="AC780">
        <v>825.22799999999995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4356</v>
      </c>
      <c r="AN780">
        <v>7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Y780" t="str">
        <f t="shared" si="92"/>
        <v>xxxx</v>
      </c>
      <c r="BA780" s="77"/>
      <c r="BB780" s="77">
        <v>2</v>
      </c>
      <c r="BC780" s="77"/>
      <c r="BD780" s="77"/>
      <c r="BE780" s="77"/>
    </row>
    <row r="781" spans="1:57" x14ac:dyDescent="0.25">
      <c r="A781" s="25">
        <v>3240518298</v>
      </c>
      <c r="B781">
        <v>2713107</v>
      </c>
      <c r="C781" t="s">
        <v>1020</v>
      </c>
      <c r="D781" t="s">
        <v>1021</v>
      </c>
      <c r="E781" t="s">
        <v>601</v>
      </c>
      <c r="F781">
        <v>4035473814</v>
      </c>
      <c r="G781" t="s">
        <v>342</v>
      </c>
      <c r="H781">
        <v>4600</v>
      </c>
      <c r="I781">
        <v>2122</v>
      </c>
      <c r="J781" t="s">
        <v>667</v>
      </c>
      <c r="K781" t="s">
        <v>342</v>
      </c>
      <c r="L781" t="s">
        <v>345</v>
      </c>
      <c r="M781">
        <v>2122</v>
      </c>
      <c r="N781">
        <v>7112</v>
      </c>
      <c r="O781" t="s">
        <v>16928</v>
      </c>
      <c r="P781" t="s">
        <v>346</v>
      </c>
      <c r="Q781">
        <v>420401155</v>
      </c>
      <c r="R781">
        <v>1112896</v>
      </c>
      <c r="S781" t="s">
        <v>636</v>
      </c>
      <c r="T781" t="s">
        <v>342</v>
      </c>
      <c r="U781" t="s">
        <v>342</v>
      </c>
      <c r="V781" t="s">
        <v>348</v>
      </c>
      <c r="W781">
        <v>1</v>
      </c>
      <c r="X781" t="s">
        <v>980</v>
      </c>
      <c r="Y781">
        <v>420401155</v>
      </c>
      <c r="Z781">
        <v>45324</v>
      </c>
      <c r="AA781">
        <v>1227.453</v>
      </c>
      <c r="AB781" s="58">
        <v>10</v>
      </c>
      <c r="AC781">
        <v>1227.453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6483.84</v>
      </c>
      <c r="AN781">
        <v>10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Y781" t="str">
        <f t="shared" si="92"/>
        <v>xxxx</v>
      </c>
      <c r="BA781" s="77"/>
      <c r="BB781" s="77">
        <v>3</v>
      </c>
      <c r="BC781" s="77"/>
      <c r="BD781" s="77"/>
      <c r="BE781" s="77"/>
    </row>
    <row r="782" spans="1:57" x14ac:dyDescent="0.25">
      <c r="A782" s="25">
        <v>3240518658</v>
      </c>
      <c r="B782">
        <v>2713108</v>
      </c>
      <c r="C782" t="s">
        <v>927</v>
      </c>
      <c r="D782" t="s">
        <v>752</v>
      </c>
      <c r="E782" t="s">
        <v>928</v>
      </c>
      <c r="F782">
        <v>4035757844</v>
      </c>
      <c r="G782" t="s">
        <v>342</v>
      </c>
      <c r="H782">
        <v>7100</v>
      </c>
      <c r="I782">
        <v>3063</v>
      </c>
      <c r="J782" t="s">
        <v>417</v>
      </c>
      <c r="K782" t="s">
        <v>342</v>
      </c>
      <c r="L782" t="s">
        <v>345</v>
      </c>
      <c r="M782">
        <v>3063</v>
      </c>
      <c r="N782">
        <v>7112</v>
      </c>
      <c r="O782" t="s">
        <v>16928</v>
      </c>
      <c r="P782" t="s">
        <v>346</v>
      </c>
      <c r="Q782">
        <v>630093803</v>
      </c>
      <c r="R782">
        <v>1113161</v>
      </c>
      <c r="S782" t="s">
        <v>407</v>
      </c>
      <c r="T782" t="s">
        <v>342</v>
      </c>
      <c r="U782" t="s">
        <v>342</v>
      </c>
      <c r="V782" t="s">
        <v>348</v>
      </c>
      <c r="W782">
        <v>1</v>
      </c>
      <c r="X782" t="s">
        <v>980</v>
      </c>
      <c r="Y782">
        <v>630093803</v>
      </c>
      <c r="Z782">
        <v>45324</v>
      </c>
      <c r="AA782">
        <v>2240</v>
      </c>
      <c r="AB782" s="58">
        <v>10</v>
      </c>
      <c r="AC782">
        <v>2240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8601.6</v>
      </c>
      <c r="AN782">
        <v>10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Y782" t="str">
        <f t="shared" si="92"/>
        <v>xxxx</v>
      </c>
      <c r="BA782" s="77"/>
      <c r="BB782" s="77">
        <v>5</v>
      </c>
      <c r="BC782" s="77"/>
      <c r="BD782" s="77"/>
      <c r="BE782" s="77"/>
    </row>
    <row r="783" spans="1:57" x14ac:dyDescent="0.25">
      <c r="A783" s="25">
        <v>3240518059</v>
      </c>
      <c r="B783">
        <v>2713469</v>
      </c>
      <c r="C783" t="s">
        <v>401</v>
      </c>
      <c r="D783" t="s">
        <v>402</v>
      </c>
      <c r="E783" t="s">
        <v>403</v>
      </c>
      <c r="F783" t="s">
        <v>342</v>
      </c>
      <c r="G783" t="s">
        <v>342</v>
      </c>
      <c r="H783">
        <v>6000</v>
      </c>
      <c r="I783">
        <v>3063</v>
      </c>
      <c r="J783">
        <v>2</v>
      </c>
      <c r="K783" t="s">
        <v>344</v>
      </c>
      <c r="L783" t="s">
        <v>345</v>
      </c>
      <c r="M783">
        <v>3063</v>
      </c>
      <c r="N783">
        <v>7108</v>
      </c>
      <c r="O783" t="s">
        <v>16928</v>
      </c>
      <c r="P783" t="s">
        <v>346</v>
      </c>
      <c r="Q783">
        <v>630093792</v>
      </c>
      <c r="R783">
        <v>1120471</v>
      </c>
      <c r="S783" t="s">
        <v>596</v>
      </c>
      <c r="T783" t="s">
        <v>342</v>
      </c>
      <c r="U783" t="s">
        <v>342</v>
      </c>
      <c r="V783" t="s">
        <v>348</v>
      </c>
      <c r="W783">
        <v>1</v>
      </c>
      <c r="X783" t="s">
        <v>342</v>
      </c>
      <c r="Y783">
        <v>630093792</v>
      </c>
      <c r="Z783">
        <v>45324</v>
      </c>
      <c r="AA783">
        <v>1264</v>
      </c>
      <c r="AB783" s="58">
        <v>3</v>
      </c>
      <c r="AC783">
        <v>0</v>
      </c>
      <c r="AD783">
        <v>1264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2199.1999999999998</v>
      </c>
      <c r="AN783">
        <v>2</v>
      </c>
      <c r="AO783">
        <v>0</v>
      </c>
      <c r="AP783">
        <v>0</v>
      </c>
      <c r="AQ783">
        <v>1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Y783" t="str">
        <f t="shared" si="92"/>
        <v>Węgry</v>
      </c>
      <c r="BA783" s="77"/>
      <c r="BB783" s="77">
        <v>4</v>
      </c>
      <c r="BC783" s="77"/>
      <c r="BD783" s="77"/>
      <c r="BE783" s="77"/>
    </row>
    <row r="784" spans="1:57" x14ac:dyDescent="0.25">
      <c r="A784" s="25">
        <v>3240517811</v>
      </c>
      <c r="B784">
        <v>2713567</v>
      </c>
      <c r="C784" t="s">
        <v>17362</v>
      </c>
      <c r="D784" t="s">
        <v>17363</v>
      </c>
      <c r="E784" t="s">
        <v>17364</v>
      </c>
      <c r="F784" t="s">
        <v>17365</v>
      </c>
      <c r="G784" t="s">
        <v>342</v>
      </c>
      <c r="H784">
        <v>21805</v>
      </c>
      <c r="I784">
        <v>2034</v>
      </c>
      <c r="J784" t="s">
        <v>772</v>
      </c>
      <c r="K784" t="s">
        <v>342</v>
      </c>
      <c r="L784" t="s">
        <v>345</v>
      </c>
      <c r="M784">
        <v>2034</v>
      </c>
      <c r="N784">
        <v>7332</v>
      </c>
      <c r="O784" t="s">
        <v>16928</v>
      </c>
      <c r="P784" t="s">
        <v>346</v>
      </c>
      <c r="Q784">
        <v>340276143</v>
      </c>
      <c r="R784">
        <v>1104384</v>
      </c>
      <c r="S784" t="s">
        <v>626</v>
      </c>
      <c r="T784" t="s">
        <v>342</v>
      </c>
      <c r="U784" t="s">
        <v>348</v>
      </c>
      <c r="V784" t="s">
        <v>348</v>
      </c>
      <c r="W784">
        <v>1</v>
      </c>
      <c r="X784" t="s">
        <v>17366</v>
      </c>
      <c r="Y784">
        <v>340276143</v>
      </c>
      <c r="Z784">
        <v>45324</v>
      </c>
      <c r="AA784">
        <v>7580</v>
      </c>
      <c r="AB784" s="58">
        <v>12</v>
      </c>
      <c r="AC784">
        <v>0</v>
      </c>
      <c r="AD784">
        <v>0</v>
      </c>
      <c r="AE784">
        <v>0</v>
      </c>
      <c r="AF784">
        <v>0</v>
      </c>
      <c r="AG784">
        <v>7580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10233</v>
      </c>
      <c r="AN784">
        <v>0</v>
      </c>
      <c r="AO784">
        <v>0</v>
      </c>
      <c r="AP784">
        <v>0</v>
      </c>
      <c r="AQ784">
        <v>12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Y784" t="str">
        <f t="shared" si="92"/>
        <v>xxxx</v>
      </c>
      <c r="BA784" s="77"/>
      <c r="BB784" s="77">
        <v>0</v>
      </c>
      <c r="BC784" s="77"/>
      <c r="BD784" s="77"/>
      <c r="BE784" s="77"/>
    </row>
    <row r="785" spans="1:57" x14ac:dyDescent="0.25">
      <c r="A785" s="25">
        <v>3240517812</v>
      </c>
      <c r="B785">
        <v>2713567</v>
      </c>
      <c r="C785" t="s">
        <v>17362</v>
      </c>
      <c r="D785" t="s">
        <v>17363</v>
      </c>
      <c r="E785" t="s">
        <v>17364</v>
      </c>
      <c r="F785" t="s">
        <v>17365</v>
      </c>
      <c r="G785" t="s">
        <v>342</v>
      </c>
      <c r="H785">
        <v>21805</v>
      </c>
      <c r="I785">
        <v>2032</v>
      </c>
      <c r="J785" t="s">
        <v>632</v>
      </c>
      <c r="K785" t="s">
        <v>342</v>
      </c>
      <c r="L785" t="s">
        <v>345</v>
      </c>
      <c r="M785">
        <v>2032</v>
      </c>
      <c r="N785">
        <v>7332</v>
      </c>
      <c r="O785" t="s">
        <v>16928</v>
      </c>
      <c r="P785" t="s">
        <v>346</v>
      </c>
      <c r="Q785" t="s">
        <v>342</v>
      </c>
      <c r="R785" t="s">
        <v>342</v>
      </c>
      <c r="S785" t="s">
        <v>342</v>
      </c>
      <c r="T785" t="s">
        <v>342</v>
      </c>
      <c r="U785" t="s">
        <v>348</v>
      </c>
      <c r="V785" t="s">
        <v>348</v>
      </c>
      <c r="W785">
        <v>1</v>
      </c>
      <c r="X785" t="s">
        <v>17366</v>
      </c>
      <c r="Y785">
        <v>320207712</v>
      </c>
      <c r="Z785">
        <v>45324</v>
      </c>
      <c r="AA785">
        <v>1790</v>
      </c>
      <c r="AB785" s="58">
        <v>3</v>
      </c>
      <c r="AC785">
        <v>0</v>
      </c>
      <c r="AD785">
        <v>0</v>
      </c>
      <c r="AE785">
        <v>0</v>
      </c>
      <c r="AF785">
        <v>0</v>
      </c>
      <c r="AG785">
        <v>1790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2052</v>
      </c>
      <c r="AN785">
        <v>0</v>
      </c>
      <c r="AO785">
        <v>0</v>
      </c>
      <c r="AP785">
        <v>0</v>
      </c>
      <c r="AQ785">
        <v>3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Y785" t="str">
        <f t="shared" si="92"/>
        <v>xxxx</v>
      </c>
      <c r="BA785" s="77"/>
      <c r="BB785" s="77">
        <v>0</v>
      </c>
      <c r="BC785" s="77"/>
      <c r="BD785" s="77"/>
      <c r="BE785" s="77"/>
    </row>
    <row r="786" spans="1:57" x14ac:dyDescent="0.25">
      <c r="A786" s="25">
        <v>3240516787</v>
      </c>
      <c r="B786">
        <v>2713717</v>
      </c>
      <c r="C786" t="s">
        <v>1092</v>
      </c>
      <c r="D786" t="s">
        <v>1093</v>
      </c>
      <c r="E786" t="s">
        <v>1094</v>
      </c>
      <c r="F786" t="s">
        <v>17367</v>
      </c>
      <c r="G786" t="s">
        <v>342</v>
      </c>
      <c r="H786" t="s">
        <v>1095</v>
      </c>
      <c r="I786">
        <v>2033</v>
      </c>
      <c r="J786" t="s">
        <v>603</v>
      </c>
      <c r="K786" t="s">
        <v>342</v>
      </c>
      <c r="L786" t="s">
        <v>345</v>
      </c>
      <c r="M786">
        <v>2033</v>
      </c>
      <c r="N786">
        <v>7108</v>
      </c>
      <c r="O786" t="s">
        <v>16928</v>
      </c>
      <c r="P786" t="s">
        <v>655</v>
      </c>
      <c r="Q786">
        <v>330163674</v>
      </c>
      <c r="R786">
        <v>1109881</v>
      </c>
      <c r="S786" t="s">
        <v>1059</v>
      </c>
      <c r="T786" t="s">
        <v>342</v>
      </c>
      <c r="U786" t="s">
        <v>342</v>
      </c>
      <c r="V786" t="s">
        <v>348</v>
      </c>
      <c r="W786">
        <v>1</v>
      </c>
      <c r="X786" t="s">
        <v>1206</v>
      </c>
      <c r="Y786">
        <v>330163674</v>
      </c>
      <c r="Z786">
        <v>45324</v>
      </c>
      <c r="AA786">
        <v>1987.2</v>
      </c>
      <c r="AB786" s="58">
        <v>3</v>
      </c>
      <c r="AC786">
        <v>0</v>
      </c>
      <c r="AD786">
        <v>1987.2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12396.6</v>
      </c>
      <c r="AN786">
        <v>0</v>
      </c>
      <c r="AO786">
        <v>3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Y786" t="str">
        <f t="shared" si="92"/>
        <v>xxxx</v>
      </c>
      <c r="BA786" s="77"/>
      <c r="BB786" s="77">
        <v>5</v>
      </c>
      <c r="BC786" s="77"/>
      <c r="BD786" s="77"/>
      <c r="BE786" s="77"/>
    </row>
    <row r="787" spans="1:57" x14ac:dyDescent="0.25">
      <c r="A787" s="25">
        <v>3240517274</v>
      </c>
      <c r="B787">
        <v>2713831</v>
      </c>
      <c r="C787" t="s">
        <v>1096</v>
      </c>
      <c r="D787" t="s">
        <v>1097</v>
      </c>
      <c r="E787" t="s">
        <v>1098</v>
      </c>
      <c r="F787">
        <v>15894483</v>
      </c>
      <c r="G787" t="s">
        <v>342</v>
      </c>
      <c r="H787">
        <v>4220</v>
      </c>
      <c r="I787">
        <v>2033</v>
      </c>
      <c r="J787" t="s">
        <v>603</v>
      </c>
      <c r="K787" t="s">
        <v>342</v>
      </c>
      <c r="L787" t="s">
        <v>345</v>
      </c>
      <c r="M787">
        <v>2033</v>
      </c>
      <c r="N787">
        <v>7108</v>
      </c>
      <c r="O787" t="s">
        <v>16928</v>
      </c>
      <c r="P787" t="s">
        <v>346</v>
      </c>
      <c r="Q787" t="s">
        <v>342</v>
      </c>
      <c r="R787" t="s">
        <v>342</v>
      </c>
      <c r="S787" t="s">
        <v>342</v>
      </c>
      <c r="T787" t="s">
        <v>342</v>
      </c>
      <c r="U787" t="s">
        <v>342</v>
      </c>
      <c r="V787" t="s">
        <v>348</v>
      </c>
      <c r="W787">
        <v>1</v>
      </c>
      <c r="X787" t="s">
        <v>17368</v>
      </c>
      <c r="Y787">
        <v>330163686</v>
      </c>
      <c r="Z787">
        <v>45324</v>
      </c>
      <c r="AA787">
        <v>810</v>
      </c>
      <c r="AB787" s="58">
        <v>3</v>
      </c>
      <c r="AC787">
        <v>0</v>
      </c>
      <c r="AD787">
        <v>810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3946.32</v>
      </c>
      <c r="AN787">
        <v>3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Y787" t="str">
        <f t="shared" si="92"/>
        <v>xxxx</v>
      </c>
      <c r="BA787" s="77"/>
      <c r="BB787" s="77">
        <v>3</v>
      </c>
      <c r="BC787" s="77"/>
      <c r="BD787" s="77"/>
      <c r="BE787" s="77"/>
    </row>
    <row r="788" spans="1:57" x14ac:dyDescent="0.25">
      <c r="A788" s="25">
        <v>3240515391</v>
      </c>
      <c r="B788">
        <v>2713871</v>
      </c>
      <c r="C788" t="s">
        <v>439</v>
      </c>
      <c r="D788" t="s">
        <v>440</v>
      </c>
      <c r="E788" t="s">
        <v>441</v>
      </c>
      <c r="F788">
        <v>3301604714</v>
      </c>
      <c r="G788" t="s">
        <v>342</v>
      </c>
      <c r="H788" t="s">
        <v>442</v>
      </c>
      <c r="I788">
        <v>1503</v>
      </c>
      <c r="J788" t="s">
        <v>418</v>
      </c>
      <c r="K788" t="s">
        <v>342</v>
      </c>
      <c r="L788" t="s">
        <v>345</v>
      </c>
      <c r="M788">
        <v>1503</v>
      </c>
      <c r="N788">
        <v>7108</v>
      </c>
      <c r="O788" t="s">
        <v>16928</v>
      </c>
      <c r="P788" t="s">
        <v>346</v>
      </c>
      <c r="Q788">
        <v>524020122</v>
      </c>
      <c r="R788">
        <v>1111534</v>
      </c>
      <c r="S788" t="s">
        <v>419</v>
      </c>
      <c r="T788" t="s">
        <v>342</v>
      </c>
      <c r="U788" t="s">
        <v>342</v>
      </c>
      <c r="V788" t="s">
        <v>348</v>
      </c>
      <c r="W788">
        <v>1</v>
      </c>
      <c r="X788" t="s">
        <v>342</v>
      </c>
      <c r="Y788">
        <v>524020122</v>
      </c>
      <c r="Z788">
        <v>45324</v>
      </c>
      <c r="AA788">
        <v>1382.4</v>
      </c>
      <c r="AB788" s="58">
        <v>2</v>
      </c>
      <c r="AC788">
        <v>0</v>
      </c>
      <c r="AD788">
        <v>0</v>
      </c>
      <c r="AE788">
        <v>1382.4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6266.88</v>
      </c>
      <c r="AN788">
        <v>2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Y788" t="str">
        <f t="shared" si="92"/>
        <v>Słowacja</v>
      </c>
      <c r="BA788" s="77"/>
      <c r="BB788" s="77">
        <v>3</v>
      </c>
      <c r="BC788" s="77"/>
      <c r="BD788" s="77"/>
      <c r="BE788" s="77"/>
    </row>
    <row r="789" spans="1:57" x14ac:dyDescent="0.25">
      <c r="A789" s="25">
        <v>3240517658</v>
      </c>
      <c r="B789">
        <v>2713871</v>
      </c>
      <c r="C789" t="s">
        <v>439</v>
      </c>
      <c r="D789" t="s">
        <v>440</v>
      </c>
      <c r="E789" t="s">
        <v>441</v>
      </c>
      <c r="F789">
        <v>3301608959</v>
      </c>
      <c r="G789" t="s">
        <v>342</v>
      </c>
      <c r="H789" t="s">
        <v>442</v>
      </c>
      <c r="I789">
        <v>1503</v>
      </c>
      <c r="J789" t="s">
        <v>418</v>
      </c>
      <c r="K789" t="s">
        <v>342</v>
      </c>
      <c r="L789" t="s">
        <v>345</v>
      </c>
      <c r="M789">
        <v>1503</v>
      </c>
      <c r="N789">
        <v>7108</v>
      </c>
      <c r="O789" t="s">
        <v>16928</v>
      </c>
      <c r="P789" t="s">
        <v>346</v>
      </c>
      <c r="Q789">
        <v>524020122</v>
      </c>
      <c r="R789">
        <v>1111534</v>
      </c>
      <c r="S789" t="s">
        <v>419</v>
      </c>
      <c r="T789" t="s">
        <v>342</v>
      </c>
      <c r="U789" t="s">
        <v>342</v>
      </c>
      <c r="V789" t="s">
        <v>348</v>
      </c>
      <c r="W789">
        <v>1</v>
      </c>
      <c r="X789" t="s">
        <v>342</v>
      </c>
      <c r="Y789">
        <v>524020122</v>
      </c>
      <c r="Z789">
        <v>45324</v>
      </c>
      <c r="AA789">
        <v>240</v>
      </c>
      <c r="AB789" s="58">
        <v>1</v>
      </c>
      <c r="AC789">
        <v>0</v>
      </c>
      <c r="AD789">
        <v>240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912</v>
      </c>
      <c r="AN789">
        <v>1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Y789" t="str">
        <f t="shared" si="92"/>
        <v>Słowacja</v>
      </c>
      <c r="BA789" s="77"/>
      <c r="BB789" s="77">
        <v>1</v>
      </c>
      <c r="BC789" s="77"/>
      <c r="BD789" s="77"/>
      <c r="BE789" s="77"/>
    </row>
    <row r="790" spans="1:57" x14ac:dyDescent="0.25">
      <c r="A790" s="25">
        <v>3240517709</v>
      </c>
      <c r="B790">
        <v>2713949</v>
      </c>
      <c r="C790" t="s">
        <v>1099</v>
      </c>
      <c r="D790" t="s">
        <v>1100</v>
      </c>
      <c r="E790" t="s">
        <v>1101</v>
      </c>
      <c r="F790">
        <v>45563381</v>
      </c>
      <c r="G790" t="s">
        <v>342</v>
      </c>
      <c r="H790" t="s">
        <v>1102</v>
      </c>
      <c r="I790">
        <v>2121</v>
      </c>
      <c r="J790">
        <v>2</v>
      </c>
      <c r="K790" t="s">
        <v>344</v>
      </c>
      <c r="L790" t="s">
        <v>345</v>
      </c>
      <c r="M790">
        <v>2121</v>
      </c>
      <c r="N790">
        <v>7108</v>
      </c>
      <c r="O790" t="s">
        <v>16928</v>
      </c>
      <c r="P790" t="s">
        <v>346</v>
      </c>
      <c r="Q790">
        <v>410401101</v>
      </c>
      <c r="R790">
        <v>1113031</v>
      </c>
      <c r="S790" t="s">
        <v>386</v>
      </c>
      <c r="T790" t="s">
        <v>342</v>
      </c>
      <c r="U790" t="s">
        <v>342</v>
      </c>
      <c r="V790" t="s">
        <v>348</v>
      </c>
      <c r="W790">
        <v>1</v>
      </c>
      <c r="X790" t="s">
        <v>17320</v>
      </c>
      <c r="Y790">
        <v>410401101</v>
      </c>
      <c r="Z790">
        <v>45324</v>
      </c>
      <c r="AA790">
        <v>1032</v>
      </c>
      <c r="AB790" s="58">
        <v>3</v>
      </c>
      <c r="AC790">
        <v>0</v>
      </c>
      <c r="AD790">
        <v>1032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5779.2</v>
      </c>
      <c r="AN790">
        <v>3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Y790" t="str">
        <f t="shared" si="92"/>
        <v>Węgry</v>
      </c>
      <c r="BA790" s="77"/>
      <c r="BB790" s="77">
        <v>3</v>
      </c>
      <c r="BC790" s="77"/>
      <c r="BD790" s="77"/>
      <c r="BE790" s="77"/>
    </row>
    <row r="791" spans="1:57" x14ac:dyDescent="0.25">
      <c r="A791" s="25">
        <v>3240518190</v>
      </c>
      <c r="B791">
        <v>2714286</v>
      </c>
      <c r="C791" t="s">
        <v>1103</v>
      </c>
      <c r="D791" t="s">
        <v>726</v>
      </c>
      <c r="E791" t="s">
        <v>1104</v>
      </c>
      <c r="F791" t="s">
        <v>342</v>
      </c>
      <c r="G791" t="s">
        <v>342</v>
      </c>
      <c r="H791" t="s">
        <v>1105</v>
      </c>
      <c r="I791">
        <v>1505</v>
      </c>
      <c r="J791" t="s">
        <v>625</v>
      </c>
      <c r="K791" t="s">
        <v>342</v>
      </c>
      <c r="L791" t="s">
        <v>345</v>
      </c>
      <c r="M791">
        <v>1505</v>
      </c>
      <c r="N791">
        <v>7108</v>
      </c>
      <c r="O791" t="s">
        <v>16928</v>
      </c>
      <c r="P791" t="s">
        <v>346</v>
      </c>
      <c r="Q791">
        <v>160176110</v>
      </c>
      <c r="R791">
        <v>1107638</v>
      </c>
      <c r="S791" t="s">
        <v>1198</v>
      </c>
      <c r="T791" t="s">
        <v>342</v>
      </c>
      <c r="U791" t="s">
        <v>342</v>
      </c>
      <c r="V791" t="s">
        <v>348</v>
      </c>
      <c r="W791">
        <v>1</v>
      </c>
      <c r="X791" t="s">
        <v>342</v>
      </c>
      <c r="Y791">
        <v>160176110</v>
      </c>
      <c r="Z791">
        <v>45324</v>
      </c>
      <c r="AA791">
        <v>398.14</v>
      </c>
      <c r="AB791" s="58">
        <v>1</v>
      </c>
      <c r="AC791">
        <v>0</v>
      </c>
      <c r="AD791">
        <v>398.14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1047.58</v>
      </c>
      <c r="AN791">
        <v>0</v>
      </c>
      <c r="AO791">
        <v>0</v>
      </c>
      <c r="AP791">
        <v>0</v>
      </c>
      <c r="AQ791">
        <v>1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Y791" t="str">
        <f t="shared" si="92"/>
        <v>xxxx</v>
      </c>
      <c r="BA791" s="77"/>
      <c r="BB791" s="77">
        <v>1</v>
      </c>
      <c r="BC791" s="77"/>
      <c r="BD791" s="77"/>
      <c r="BE791" s="77"/>
    </row>
    <row r="792" spans="1:57" x14ac:dyDescent="0.25">
      <c r="A792" s="25">
        <v>3240516976</v>
      </c>
      <c r="B792">
        <v>2714491</v>
      </c>
      <c r="C792" t="s">
        <v>1058</v>
      </c>
      <c r="D792" t="s">
        <v>1207</v>
      </c>
      <c r="E792" t="s">
        <v>1208</v>
      </c>
      <c r="F792">
        <v>41140</v>
      </c>
      <c r="G792" t="s">
        <v>342</v>
      </c>
      <c r="H792">
        <v>28906</v>
      </c>
      <c r="I792">
        <v>2033</v>
      </c>
      <c r="J792" t="s">
        <v>603</v>
      </c>
      <c r="K792" t="s">
        <v>342</v>
      </c>
      <c r="L792" t="s">
        <v>345</v>
      </c>
      <c r="M792">
        <v>2033</v>
      </c>
      <c r="N792">
        <v>7108</v>
      </c>
      <c r="O792" t="s">
        <v>16928</v>
      </c>
      <c r="P792" t="s">
        <v>346</v>
      </c>
      <c r="Q792">
        <v>330163674</v>
      </c>
      <c r="R792">
        <v>1109881</v>
      </c>
      <c r="S792" t="s">
        <v>1059</v>
      </c>
      <c r="T792" t="s">
        <v>342</v>
      </c>
      <c r="U792" t="s">
        <v>342</v>
      </c>
      <c r="V792" t="s">
        <v>348</v>
      </c>
      <c r="W792">
        <v>1</v>
      </c>
      <c r="X792" t="s">
        <v>17369</v>
      </c>
      <c r="Y792">
        <v>330163674</v>
      </c>
      <c r="Z792">
        <v>45324</v>
      </c>
      <c r="AA792">
        <v>3709.44</v>
      </c>
      <c r="AB792" s="58">
        <v>6</v>
      </c>
      <c r="AC792">
        <v>0</v>
      </c>
      <c r="AD792">
        <v>3709.44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23671.200000000001</v>
      </c>
      <c r="AN792">
        <v>6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Y792" t="str">
        <f t="shared" ref="AY792:AY843" si="93">IFERROR(VLOOKUP(B792,BAZA_KL,2,0),"xxxx")</f>
        <v>xxxx</v>
      </c>
      <c r="BA792" s="77"/>
      <c r="BB792" s="77">
        <v>10</v>
      </c>
      <c r="BC792" s="77"/>
      <c r="BD792" s="77"/>
      <c r="BE792" s="77"/>
    </row>
    <row r="793" spans="1:57" x14ac:dyDescent="0.25">
      <c r="A793" s="25">
        <v>3240518588</v>
      </c>
      <c r="B793">
        <v>2714631</v>
      </c>
      <c r="C793" t="s">
        <v>17197</v>
      </c>
      <c r="D793" t="s">
        <v>17198</v>
      </c>
      <c r="E793" t="s">
        <v>17199</v>
      </c>
      <c r="F793" t="s">
        <v>342</v>
      </c>
      <c r="G793" t="s">
        <v>342</v>
      </c>
      <c r="H793" t="s">
        <v>17200</v>
      </c>
      <c r="I793">
        <v>2034</v>
      </c>
      <c r="J793" t="s">
        <v>772</v>
      </c>
      <c r="K793" t="s">
        <v>342</v>
      </c>
      <c r="L793" t="s">
        <v>345</v>
      </c>
      <c r="M793">
        <v>2034</v>
      </c>
      <c r="N793">
        <v>7112</v>
      </c>
      <c r="O793" t="s">
        <v>16928</v>
      </c>
      <c r="P793" t="s">
        <v>346</v>
      </c>
      <c r="Q793">
        <v>340276109</v>
      </c>
      <c r="R793">
        <v>1116736</v>
      </c>
      <c r="S793" t="s">
        <v>971</v>
      </c>
      <c r="T793" t="s">
        <v>342</v>
      </c>
      <c r="U793" t="s">
        <v>348</v>
      </c>
      <c r="V793" t="s">
        <v>348</v>
      </c>
      <c r="W793">
        <v>1</v>
      </c>
      <c r="X793" t="s">
        <v>17370</v>
      </c>
      <c r="Y793">
        <v>340276109</v>
      </c>
      <c r="Z793">
        <v>45324</v>
      </c>
      <c r="AA793">
        <v>1956.45</v>
      </c>
      <c r="AB793" s="58">
        <v>5</v>
      </c>
      <c r="AC793">
        <v>1956.45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6350</v>
      </c>
      <c r="AN793">
        <v>0</v>
      </c>
      <c r="AO793">
        <v>0</v>
      </c>
      <c r="AP793">
        <v>0</v>
      </c>
      <c r="AQ793">
        <v>5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Y793" t="str">
        <f t="shared" si="93"/>
        <v>xxxx</v>
      </c>
      <c r="BA793" s="77"/>
      <c r="BB793" s="77">
        <v>4</v>
      </c>
      <c r="BC793" s="77"/>
      <c r="BD793" s="77"/>
      <c r="BE793" s="77"/>
    </row>
    <row r="794" spans="1:57" x14ac:dyDescent="0.25">
      <c r="A794" s="25">
        <v>3240517168</v>
      </c>
      <c r="B794">
        <v>2714667</v>
      </c>
      <c r="C794" t="s">
        <v>17031</v>
      </c>
      <c r="D794" t="s">
        <v>17032</v>
      </c>
      <c r="E794" t="s">
        <v>17033</v>
      </c>
      <c r="F794" t="s">
        <v>17371</v>
      </c>
      <c r="G794" t="s">
        <v>342</v>
      </c>
      <c r="H794" t="s">
        <v>17035</v>
      </c>
      <c r="I794">
        <v>2033</v>
      </c>
      <c r="J794" t="s">
        <v>603</v>
      </c>
      <c r="K794" t="s">
        <v>342</v>
      </c>
      <c r="L794" t="s">
        <v>345</v>
      </c>
      <c r="M794">
        <v>2033</v>
      </c>
      <c r="N794">
        <v>7108</v>
      </c>
      <c r="O794" t="s">
        <v>16928</v>
      </c>
      <c r="P794" t="s">
        <v>655</v>
      </c>
      <c r="Q794">
        <v>330163674</v>
      </c>
      <c r="R794">
        <v>1109881</v>
      </c>
      <c r="S794" t="s">
        <v>1059</v>
      </c>
      <c r="T794" t="s">
        <v>342</v>
      </c>
      <c r="U794" t="s">
        <v>342</v>
      </c>
      <c r="V794" t="s">
        <v>348</v>
      </c>
      <c r="W794">
        <v>1</v>
      </c>
      <c r="X794" t="s">
        <v>17036</v>
      </c>
      <c r="Y794">
        <v>330163674</v>
      </c>
      <c r="Z794">
        <v>45324</v>
      </c>
      <c r="AA794">
        <v>1324.8</v>
      </c>
      <c r="AB794" s="58">
        <v>2</v>
      </c>
      <c r="AC794">
        <v>0</v>
      </c>
      <c r="AD794">
        <v>1324.8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8264.4</v>
      </c>
      <c r="AN794">
        <v>0</v>
      </c>
      <c r="AO794">
        <v>2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Y794" t="str">
        <f t="shared" si="93"/>
        <v>xxxx</v>
      </c>
      <c r="BA794" s="77"/>
      <c r="BB794" s="77">
        <v>4</v>
      </c>
      <c r="BC794" s="77"/>
      <c r="BD794" s="77"/>
      <c r="BE794" s="77"/>
    </row>
    <row r="795" spans="1:57" x14ac:dyDescent="0.25">
      <c r="A795" s="25">
        <v>3240517210</v>
      </c>
      <c r="B795">
        <v>2714740</v>
      </c>
      <c r="C795" t="s">
        <v>17037</v>
      </c>
      <c r="D795" t="s">
        <v>17038</v>
      </c>
      <c r="E795" t="s">
        <v>17039</v>
      </c>
      <c r="F795">
        <v>1711649</v>
      </c>
      <c r="G795" t="s">
        <v>342</v>
      </c>
      <c r="H795">
        <v>53282</v>
      </c>
      <c r="I795">
        <v>1505</v>
      </c>
      <c r="J795" t="s">
        <v>625</v>
      </c>
      <c r="K795" t="s">
        <v>342</v>
      </c>
      <c r="L795" t="s">
        <v>345</v>
      </c>
      <c r="M795">
        <v>1505</v>
      </c>
      <c r="N795">
        <v>7108</v>
      </c>
      <c r="O795" t="s">
        <v>16928</v>
      </c>
      <c r="P795" t="s">
        <v>346</v>
      </c>
      <c r="Q795">
        <v>160176114</v>
      </c>
      <c r="R795">
        <v>1100646</v>
      </c>
      <c r="S795" t="s">
        <v>347</v>
      </c>
      <c r="T795" t="s">
        <v>342</v>
      </c>
      <c r="U795" t="s">
        <v>342</v>
      </c>
      <c r="V795" t="s">
        <v>348</v>
      </c>
      <c r="W795">
        <v>1</v>
      </c>
      <c r="X795" t="s">
        <v>342</v>
      </c>
      <c r="Y795">
        <v>160176114</v>
      </c>
      <c r="Z795">
        <v>45324</v>
      </c>
      <c r="AA795">
        <v>159.6</v>
      </c>
      <c r="AB795" s="58">
        <v>1</v>
      </c>
      <c r="AC795">
        <v>0</v>
      </c>
      <c r="AD795">
        <v>159.6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684</v>
      </c>
      <c r="AN795">
        <v>0</v>
      </c>
      <c r="AO795">
        <v>0</v>
      </c>
      <c r="AP795">
        <v>0</v>
      </c>
      <c r="AQ795">
        <v>1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Y795" t="str">
        <f t="shared" si="93"/>
        <v>xxxx</v>
      </c>
      <c r="BA795" s="77"/>
      <c r="BB795" s="77">
        <v>1</v>
      </c>
      <c r="BC795" s="77"/>
      <c r="BD795" s="77"/>
      <c r="BE795" s="77"/>
    </row>
    <row r="796" spans="1:57" x14ac:dyDescent="0.25">
      <c r="A796" s="25">
        <v>3240517214</v>
      </c>
      <c r="B796">
        <v>2714740</v>
      </c>
      <c r="C796" t="s">
        <v>17037</v>
      </c>
      <c r="D796" t="s">
        <v>17038</v>
      </c>
      <c r="E796" t="s">
        <v>17039</v>
      </c>
      <c r="F796">
        <v>1711676</v>
      </c>
      <c r="G796" t="s">
        <v>342</v>
      </c>
      <c r="H796">
        <v>53282</v>
      </c>
      <c r="I796">
        <v>1504</v>
      </c>
      <c r="J796" t="s">
        <v>772</v>
      </c>
      <c r="K796" t="s">
        <v>344</v>
      </c>
      <c r="L796" t="s">
        <v>345</v>
      </c>
      <c r="M796">
        <v>1504</v>
      </c>
      <c r="N796">
        <v>7108</v>
      </c>
      <c r="O796" t="s">
        <v>16928</v>
      </c>
      <c r="P796" t="s">
        <v>346</v>
      </c>
      <c r="Q796">
        <v>140206459</v>
      </c>
      <c r="R796">
        <v>1119507</v>
      </c>
      <c r="S796" t="s">
        <v>805</v>
      </c>
      <c r="T796" t="s">
        <v>342</v>
      </c>
      <c r="U796" t="s">
        <v>342</v>
      </c>
      <c r="V796" t="s">
        <v>348</v>
      </c>
      <c r="W796">
        <v>1</v>
      </c>
      <c r="X796" t="s">
        <v>1055</v>
      </c>
      <c r="Y796" t="s">
        <v>17331</v>
      </c>
      <c r="Z796">
        <v>45324</v>
      </c>
      <c r="AA796">
        <v>3505.75</v>
      </c>
      <c r="AB796" s="58">
        <v>8</v>
      </c>
      <c r="AC796">
        <v>0</v>
      </c>
      <c r="AD796">
        <v>3505.75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10787.39</v>
      </c>
      <c r="AN796">
        <v>8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Y796" t="str">
        <f t="shared" si="93"/>
        <v>xxxx</v>
      </c>
      <c r="BA796" s="77"/>
      <c r="BB796" s="77">
        <v>9</v>
      </c>
      <c r="BC796" s="77"/>
      <c r="BD796" s="77"/>
      <c r="BE796" s="77"/>
    </row>
    <row r="797" spans="1:57" x14ac:dyDescent="0.25">
      <c r="A797" s="25">
        <v>3240517203</v>
      </c>
      <c r="B797">
        <v>2714740</v>
      </c>
      <c r="C797" t="s">
        <v>17037</v>
      </c>
      <c r="D797" t="s">
        <v>17038</v>
      </c>
      <c r="E797" t="s">
        <v>17039</v>
      </c>
      <c r="F797">
        <v>1711649</v>
      </c>
      <c r="G797" t="s">
        <v>342</v>
      </c>
      <c r="H797">
        <v>53282</v>
      </c>
      <c r="I797">
        <v>1505</v>
      </c>
      <c r="J797" t="s">
        <v>625</v>
      </c>
      <c r="K797" t="s">
        <v>342</v>
      </c>
      <c r="L797" t="s">
        <v>345</v>
      </c>
      <c r="M797">
        <v>1505</v>
      </c>
      <c r="N797">
        <v>7108</v>
      </c>
      <c r="O797" t="s">
        <v>16928</v>
      </c>
      <c r="P797" t="s">
        <v>346</v>
      </c>
      <c r="Q797">
        <v>160176112</v>
      </c>
      <c r="R797">
        <v>1117398</v>
      </c>
      <c r="S797" t="s">
        <v>589</v>
      </c>
      <c r="T797" t="s">
        <v>342</v>
      </c>
      <c r="U797" t="s">
        <v>342</v>
      </c>
      <c r="V797" t="s">
        <v>348</v>
      </c>
      <c r="W797">
        <v>1</v>
      </c>
      <c r="X797" t="s">
        <v>342</v>
      </c>
      <c r="Y797">
        <v>160176112</v>
      </c>
      <c r="Z797">
        <v>45324</v>
      </c>
      <c r="AA797">
        <v>10622.25</v>
      </c>
      <c r="AB797" s="58">
        <v>32</v>
      </c>
      <c r="AC797">
        <v>0</v>
      </c>
      <c r="AD797">
        <v>10622.25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29933.8</v>
      </c>
      <c r="AN797">
        <v>32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Y797" t="str">
        <f t="shared" si="93"/>
        <v>xxxx</v>
      </c>
      <c r="BA797" s="77"/>
      <c r="BB797" s="77">
        <v>27</v>
      </c>
      <c r="BC797" s="77"/>
      <c r="BD797" s="77"/>
      <c r="BE797" s="77"/>
    </row>
    <row r="798" spans="1:57" x14ac:dyDescent="0.25">
      <c r="A798" s="25">
        <v>3240517650</v>
      </c>
      <c r="B798">
        <v>2714892</v>
      </c>
      <c r="C798" t="s">
        <v>17372</v>
      </c>
      <c r="D798" t="s">
        <v>17373</v>
      </c>
      <c r="E798" t="s">
        <v>17374</v>
      </c>
      <c r="F798" t="s">
        <v>17375</v>
      </c>
      <c r="G798" t="s">
        <v>342</v>
      </c>
      <c r="H798" t="s">
        <v>791</v>
      </c>
      <c r="I798">
        <v>2032</v>
      </c>
      <c r="J798" t="s">
        <v>632</v>
      </c>
      <c r="K798" t="s">
        <v>342</v>
      </c>
      <c r="L798" t="s">
        <v>345</v>
      </c>
      <c r="M798">
        <v>2032</v>
      </c>
      <c r="N798">
        <v>7330</v>
      </c>
      <c r="O798" t="s">
        <v>16928</v>
      </c>
      <c r="P798" t="s">
        <v>346</v>
      </c>
      <c r="Q798" t="s">
        <v>342</v>
      </c>
      <c r="R798" t="s">
        <v>342</v>
      </c>
      <c r="S798" t="s">
        <v>342</v>
      </c>
      <c r="T798" t="s">
        <v>342</v>
      </c>
      <c r="U798" t="s">
        <v>348</v>
      </c>
      <c r="V798" t="s">
        <v>348</v>
      </c>
      <c r="W798">
        <v>1</v>
      </c>
      <c r="X798" t="s">
        <v>1261</v>
      </c>
      <c r="Y798">
        <v>320207713</v>
      </c>
      <c r="Z798">
        <v>45324</v>
      </c>
      <c r="AA798">
        <v>2050</v>
      </c>
      <c r="AB798" s="58">
        <v>0</v>
      </c>
      <c r="AC798">
        <v>0</v>
      </c>
      <c r="AD798">
        <v>0</v>
      </c>
      <c r="AE798">
        <v>0</v>
      </c>
      <c r="AF798">
        <v>0</v>
      </c>
      <c r="AG798">
        <v>2050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2583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Y798" t="str">
        <f t="shared" si="93"/>
        <v>xxxx</v>
      </c>
      <c r="BA798" s="77"/>
      <c r="BB798" s="77">
        <v>0</v>
      </c>
      <c r="BC798" s="77"/>
      <c r="BD798" s="77"/>
      <c r="BE798" s="77"/>
    </row>
    <row r="799" spans="1:57" x14ac:dyDescent="0.25">
      <c r="A799" s="25">
        <v>3240517649</v>
      </c>
      <c r="B799">
        <v>2714892</v>
      </c>
      <c r="C799" t="s">
        <v>17372</v>
      </c>
      <c r="D799" t="s">
        <v>17373</v>
      </c>
      <c r="E799" t="s">
        <v>17374</v>
      </c>
      <c r="F799" t="s">
        <v>17375</v>
      </c>
      <c r="G799" t="s">
        <v>342</v>
      </c>
      <c r="H799" t="s">
        <v>791</v>
      </c>
      <c r="I799">
        <v>2034</v>
      </c>
      <c r="J799" t="s">
        <v>772</v>
      </c>
      <c r="K799" t="s">
        <v>342</v>
      </c>
      <c r="L799" t="s">
        <v>345</v>
      </c>
      <c r="M799">
        <v>2034</v>
      </c>
      <c r="N799">
        <v>7330</v>
      </c>
      <c r="O799" t="s">
        <v>16928</v>
      </c>
      <c r="P799" t="s">
        <v>346</v>
      </c>
      <c r="Q799">
        <v>340276141</v>
      </c>
      <c r="R799">
        <v>1301188</v>
      </c>
      <c r="S799" t="s">
        <v>795</v>
      </c>
      <c r="T799" t="s">
        <v>342</v>
      </c>
      <c r="U799" t="s">
        <v>348</v>
      </c>
      <c r="V799" t="s">
        <v>348</v>
      </c>
      <c r="W799">
        <v>1</v>
      </c>
      <c r="X799" t="s">
        <v>1261</v>
      </c>
      <c r="Y799">
        <v>340276141</v>
      </c>
      <c r="Z799">
        <v>45324</v>
      </c>
      <c r="AA799">
        <v>6320</v>
      </c>
      <c r="AB799" s="58">
        <v>0</v>
      </c>
      <c r="AC799">
        <v>0</v>
      </c>
      <c r="AD799">
        <v>0</v>
      </c>
      <c r="AE799">
        <v>0</v>
      </c>
      <c r="AF799">
        <v>0</v>
      </c>
      <c r="AG799">
        <v>6320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7963.2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Y799" t="str">
        <f t="shared" si="93"/>
        <v>xxxx</v>
      </c>
      <c r="BA799" s="77"/>
      <c r="BB799" s="77">
        <v>0</v>
      </c>
      <c r="BC799" s="77"/>
      <c r="BD799" s="77"/>
      <c r="BE799" s="77"/>
    </row>
    <row r="800" spans="1:57" x14ac:dyDescent="0.25">
      <c r="A800" s="25">
        <v>3240518147</v>
      </c>
      <c r="B800">
        <v>2714932</v>
      </c>
      <c r="C800" t="s">
        <v>17376</v>
      </c>
      <c r="D800" t="s">
        <v>17377</v>
      </c>
      <c r="E800" t="s">
        <v>17378</v>
      </c>
      <c r="F800" t="s">
        <v>17379</v>
      </c>
      <c r="G800" t="s">
        <v>342</v>
      </c>
      <c r="H800" t="s">
        <v>17380</v>
      </c>
      <c r="I800">
        <v>2034</v>
      </c>
      <c r="J800" t="s">
        <v>772</v>
      </c>
      <c r="K800" t="s">
        <v>342</v>
      </c>
      <c r="L800" t="s">
        <v>345</v>
      </c>
      <c r="M800">
        <v>2034</v>
      </c>
      <c r="N800">
        <v>7332</v>
      </c>
      <c r="O800" t="s">
        <v>16928</v>
      </c>
      <c r="P800" t="s">
        <v>346</v>
      </c>
      <c r="Q800">
        <v>340276142</v>
      </c>
      <c r="R800">
        <v>1301188</v>
      </c>
      <c r="S800" t="s">
        <v>795</v>
      </c>
      <c r="T800" t="s">
        <v>342</v>
      </c>
      <c r="U800" t="s">
        <v>348</v>
      </c>
      <c r="V800" t="s">
        <v>348</v>
      </c>
      <c r="W800">
        <v>1</v>
      </c>
      <c r="X800" t="s">
        <v>767</v>
      </c>
      <c r="Y800">
        <v>340276142</v>
      </c>
      <c r="Z800">
        <v>45324</v>
      </c>
      <c r="AA800">
        <v>22110</v>
      </c>
      <c r="AB800" s="58">
        <v>0</v>
      </c>
      <c r="AC800">
        <v>0</v>
      </c>
      <c r="AD800">
        <v>0</v>
      </c>
      <c r="AE800">
        <v>0</v>
      </c>
      <c r="AF800">
        <v>0</v>
      </c>
      <c r="AG800">
        <v>22110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16500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Y800" t="str">
        <f t="shared" si="93"/>
        <v>xxxx</v>
      </c>
      <c r="BA800" s="77"/>
      <c r="BB800" s="77">
        <v>0</v>
      </c>
      <c r="BC800" s="77"/>
      <c r="BD800" s="77"/>
      <c r="BE800" s="77"/>
    </row>
    <row r="801" spans="1:57" x14ac:dyDescent="0.25">
      <c r="A801" s="25">
        <v>3240518542</v>
      </c>
      <c r="B801">
        <v>2300164</v>
      </c>
      <c r="C801" t="s">
        <v>947</v>
      </c>
      <c r="D801" t="s">
        <v>739</v>
      </c>
      <c r="E801" t="s">
        <v>948</v>
      </c>
      <c r="F801" t="s">
        <v>342</v>
      </c>
      <c r="G801" t="s">
        <v>342</v>
      </c>
      <c r="H801">
        <v>12618</v>
      </c>
      <c r="I801">
        <v>2034</v>
      </c>
      <c r="J801" t="s">
        <v>772</v>
      </c>
      <c r="K801" t="s">
        <v>342</v>
      </c>
      <c r="L801" t="s">
        <v>345</v>
      </c>
      <c r="M801">
        <v>2034</v>
      </c>
      <c r="N801">
        <v>7112</v>
      </c>
      <c r="O801" t="s">
        <v>16928</v>
      </c>
      <c r="P801" t="s">
        <v>346</v>
      </c>
      <c r="Q801">
        <v>340276184</v>
      </c>
      <c r="R801">
        <v>1104384</v>
      </c>
      <c r="S801" t="s">
        <v>626</v>
      </c>
      <c r="T801" t="s">
        <v>342</v>
      </c>
      <c r="U801" t="s">
        <v>348</v>
      </c>
      <c r="V801" t="s">
        <v>348</v>
      </c>
      <c r="W801">
        <v>1</v>
      </c>
      <c r="X801" t="s">
        <v>17381</v>
      </c>
      <c r="Y801">
        <v>340276184</v>
      </c>
      <c r="Z801">
        <v>45325</v>
      </c>
      <c r="AA801">
        <v>3444.91</v>
      </c>
      <c r="AB801" s="58">
        <v>7</v>
      </c>
      <c r="AC801">
        <v>3444.91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13925.5</v>
      </c>
      <c r="AN801">
        <v>0</v>
      </c>
      <c r="AO801">
        <v>0</v>
      </c>
      <c r="AP801">
        <v>0</v>
      </c>
      <c r="AQ801">
        <v>7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Y801" t="str">
        <f t="shared" si="93"/>
        <v>xxxx</v>
      </c>
      <c r="BA801" s="77"/>
      <c r="BB801" s="77">
        <v>7</v>
      </c>
      <c r="BC801" s="77"/>
      <c r="BD801" s="77"/>
      <c r="BE801" s="77"/>
    </row>
    <row r="802" spans="1:57" x14ac:dyDescent="0.25">
      <c r="A802" s="25">
        <v>3240518213</v>
      </c>
      <c r="B802">
        <v>2300412</v>
      </c>
      <c r="C802" t="s">
        <v>339</v>
      </c>
      <c r="D802" t="s">
        <v>340</v>
      </c>
      <c r="E802" t="s">
        <v>341</v>
      </c>
      <c r="F802">
        <v>20240003164</v>
      </c>
      <c r="G802" t="s">
        <v>342</v>
      </c>
      <c r="H802" t="s">
        <v>343</v>
      </c>
      <c r="I802">
        <v>2121</v>
      </c>
      <c r="J802" t="s">
        <v>358</v>
      </c>
      <c r="K802" t="s">
        <v>342</v>
      </c>
      <c r="L802" t="s">
        <v>345</v>
      </c>
      <c r="M802">
        <v>2121</v>
      </c>
      <c r="N802">
        <v>7108</v>
      </c>
      <c r="O802" t="s">
        <v>16928</v>
      </c>
      <c r="P802" t="s">
        <v>346</v>
      </c>
      <c r="Q802">
        <v>410401207</v>
      </c>
      <c r="R802">
        <v>1113161</v>
      </c>
      <c r="S802" t="s">
        <v>407</v>
      </c>
      <c r="T802" t="s">
        <v>342</v>
      </c>
      <c r="U802" t="s">
        <v>342</v>
      </c>
      <c r="V802" t="s">
        <v>348</v>
      </c>
      <c r="W802">
        <v>1</v>
      </c>
      <c r="X802" t="s">
        <v>342</v>
      </c>
      <c r="Y802" t="s">
        <v>17382</v>
      </c>
      <c r="Z802">
        <v>45324</v>
      </c>
      <c r="AA802">
        <v>1067.97</v>
      </c>
      <c r="AB802" s="58">
        <v>3</v>
      </c>
      <c r="AC802">
        <v>0</v>
      </c>
      <c r="AD802">
        <v>1067.97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2500</v>
      </c>
      <c r="AN802">
        <v>3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Y802" t="str">
        <f t="shared" si="93"/>
        <v>Słowacja</v>
      </c>
      <c r="BA802" s="77"/>
      <c r="BB802" s="77">
        <v>3</v>
      </c>
      <c r="BC802" s="77"/>
      <c r="BD802" s="77"/>
      <c r="BE802" s="77"/>
    </row>
    <row r="803" spans="1:57" x14ac:dyDescent="0.25">
      <c r="A803" s="25">
        <v>3240518309</v>
      </c>
      <c r="B803">
        <v>2300412</v>
      </c>
      <c r="C803" t="s">
        <v>339</v>
      </c>
      <c r="D803" t="s">
        <v>340</v>
      </c>
      <c r="E803" t="s">
        <v>341</v>
      </c>
      <c r="F803">
        <v>20240003164</v>
      </c>
      <c r="G803" t="s">
        <v>342</v>
      </c>
      <c r="H803" t="s">
        <v>343</v>
      </c>
      <c r="I803">
        <v>1504</v>
      </c>
      <c r="J803" t="s">
        <v>368</v>
      </c>
      <c r="K803" t="s">
        <v>342</v>
      </c>
      <c r="L803" t="s">
        <v>345</v>
      </c>
      <c r="M803">
        <v>1504</v>
      </c>
      <c r="N803">
        <v>7108</v>
      </c>
      <c r="O803" t="s">
        <v>16928</v>
      </c>
      <c r="P803" t="s">
        <v>346</v>
      </c>
      <c r="Q803">
        <v>140206501</v>
      </c>
      <c r="R803">
        <v>1101346</v>
      </c>
      <c r="S803" t="s">
        <v>404</v>
      </c>
      <c r="T803" t="s">
        <v>342</v>
      </c>
      <c r="U803" t="s">
        <v>342</v>
      </c>
      <c r="V803" t="s">
        <v>348</v>
      </c>
      <c r="W803">
        <v>1</v>
      </c>
      <c r="X803" t="s">
        <v>342</v>
      </c>
      <c r="Y803" t="s">
        <v>17383</v>
      </c>
      <c r="Z803">
        <v>45324</v>
      </c>
      <c r="AA803">
        <v>1889</v>
      </c>
      <c r="AB803" s="58">
        <v>5</v>
      </c>
      <c r="AC803">
        <v>84</v>
      </c>
      <c r="AD803">
        <v>1805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4387.2</v>
      </c>
      <c r="AN803">
        <v>5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Y803" t="str">
        <f t="shared" si="93"/>
        <v>Słowacja</v>
      </c>
      <c r="BA803" s="77"/>
      <c r="BB803" s="77">
        <v>5</v>
      </c>
      <c r="BC803" s="77"/>
      <c r="BD803" s="77"/>
      <c r="BE803" s="77"/>
    </row>
    <row r="804" spans="1:57" x14ac:dyDescent="0.25">
      <c r="A804" s="25">
        <v>3240518392</v>
      </c>
      <c r="B804">
        <v>2300922</v>
      </c>
      <c r="C804" t="s">
        <v>763</v>
      </c>
      <c r="D804" t="s">
        <v>764</v>
      </c>
      <c r="E804" t="s">
        <v>765</v>
      </c>
      <c r="F804" t="s">
        <v>342</v>
      </c>
      <c r="G804" t="s">
        <v>342</v>
      </c>
      <c r="H804">
        <v>4290</v>
      </c>
      <c r="I804">
        <v>3063</v>
      </c>
      <c r="J804" t="s">
        <v>417</v>
      </c>
      <c r="K804" t="s">
        <v>342</v>
      </c>
      <c r="L804" t="s">
        <v>345</v>
      </c>
      <c r="M804">
        <v>3063</v>
      </c>
      <c r="N804">
        <v>7112</v>
      </c>
      <c r="O804" t="s">
        <v>16928</v>
      </c>
      <c r="P804" t="s">
        <v>346</v>
      </c>
      <c r="Q804">
        <v>630093816</v>
      </c>
      <c r="R804">
        <v>1112709</v>
      </c>
      <c r="S804" t="s">
        <v>766</v>
      </c>
      <c r="T804" t="s">
        <v>342</v>
      </c>
      <c r="U804" t="s">
        <v>342</v>
      </c>
      <c r="V804" t="s">
        <v>348</v>
      </c>
      <c r="W804">
        <v>1</v>
      </c>
      <c r="X804" t="s">
        <v>342</v>
      </c>
      <c r="Y804">
        <v>630093816</v>
      </c>
      <c r="Z804">
        <v>45325</v>
      </c>
      <c r="AA804">
        <v>13543.95</v>
      </c>
      <c r="AB804" s="58">
        <v>26</v>
      </c>
      <c r="AC804">
        <v>13543.95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38995.199999999997</v>
      </c>
      <c r="AN804">
        <v>5</v>
      </c>
      <c r="AO804">
        <v>0</v>
      </c>
      <c r="AP804">
        <v>0</v>
      </c>
      <c r="AQ804">
        <v>21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Y804" t="str">
        <f t="shared" si="93"/>
        <v>xxxx</v>
      </c>
      <c r="BA804" s="77"/>
      <c r="BB804" s="77">
        <v>27</v>
      </c>
      <c r="BC804" s="77"/>
      <c r="BD804" s="77"/>
      <c r="BE804" s="77"/>
    </row>
    <row r="805" spans="1:57" x14ac:dyDescent="0.25">
      <c r="A805" s="25">
        <v>3240517691</v>
      </c>
      <c r="B805">
        <v>2301184</v>
      </c>
      <c r="C805" t="s">
        <v>768</v>
      </c>
      <c r="D805" t="s">
        <v>769</v>
      </c>
      <c r="E805" t="s">
        <v>770</v>
      </c>
      <c r="F805">
        <v>3875</v>
      </c>
      <c r="G805" t="s">
        <v>342</v>
      </c>
      <c r="H805" t="s">
        <v>771</v>
      </c>
      <c r="I805">
        <v>2034</v>
      </c>
      <c r="J805">
        <v>1</v>
      </c>
      <c r="K805" t="s">
        <v>344</v>
      </c>
      <c r="L805" t="s">
        <v>345</v>
      </c>
      <c r="M805">
        <v>2034</v>
      </c>
      <c r="N805">
        <v>7112</v>
      </c>
      <c r="O805" t="s">
        <v>16928</v>
      </c>
      <c r="P805" t="s">
        <v>346</v>
      </c>
      <c r="Q805">
        <v>340276151</v>
      </c>
      <c r="R805">
        <v>1100646</v>
      </c>
      <c r="S805" t="s">
        <v>347</v>
      </c>
      <c r="T805" t="s">
        <v>342</v>
      </c>
      <c r="U805" t="s">
        <v>348</v>
      </c>
      <c r="V805" t="s">
        <v>348</v>
      </c>
      <c r="W805">
        <v>1</v>
      </c>
      <c r="X805" t="s">
        <v>17049</v>
      </c>
      <c r="Y805">
        <v>340276151</v>
      </c>
      <c r="Z805">
        <v>45325</v>
      </c>
      <c r="AA805">
        <v>2397.3200000000002</v>
      </c>
      <c r="AB805" s="58">
        <v>3</v>
      </c>
      <c r="AC805">
        <v>2397.3200000000002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12330</v>
      </c>
      <c r="AN805">
        <v>3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99</v>
      </c>
      <c r="AU805">
        <v>0</v>
      </c>
      <c r="AV805">
        <v>0</v>
      </c>
      <c r="AW805">
        <v>0</v>
      </c>
      <c r="AY805" t="str">
        <f t="shared" si="93"/>
        <v>xxxx</v>
      </c>
      <c r="BA805" s="77"/>
      <c r="BB805" s="77">
        <v>5</v>
      </c>
      <c r="BC805" s="77"/>
      <c r="BD805" s="77"/>
      <c r="BE805" s="77"/>
    </row>
    <row r="806" spans="1:57" x14ac:dyDescent="0.25">
      <c r="A806" s="25">
        <v>3240517625</v>
      </c>
      <c r="B806">
        <v>2301184</v>
      </c>
      <c r="C806" t="s">
        <v>768</v>
      </c>
      <c r="D806" t="s">
        <v>769</v>
      </c>
      <c r="E806" t="s">
        <v>770</v>
      </c>
      <c r="F806">
        <v>3876</v>
      </c>
      <c r="G806" t="s">
        <v>342</v>
      </c>
      <c r="H806" t="s">
        <v>771</v>
      </c>
      <c r="I806">
        <v>3063</v>
      </c>
      <c r="J806" t="s">
        <v>595</v>
      </c>
      <c r="K806" t="s">
        <v>344</v>
      </c>
      <c r="L806" t="s">
        <v>345</v>
      </c>
      <c r="M806">
        <v>3063</v>
      </c>
      <c r="N806">
        <v>7112</v>
      </c>
      <c r="O806" t="s">
        <v>16928</v>
      </c>
      <c r="P806" t="s">
        <v>346</v>
      </c>
      <c r="Q806">
        <v>630093813</v>
      </c>
      <c r="R806">
        <v>1107164</v>
      </c>
      <c r="S806" t="s">
        <v>1218</v>
      </c>
      <c r="T806" t="s">
        <v>342</v>
      </c>
      <c r="U806" t="s">
        <v>342</v>
      </c>
      <c r="V806" t="s">
        <v>348</v>
      </c>
      <c r="W806">
        <v>1</v>
      </c>
      <c r="X806" t="s">
        <v>1108</v>
      </c>
      <c r="Y806">
        <v>630093813</v>
      </c>
      <c r="Z806">
        <v>45325</v>
      </c>
      <c r="AA806">
        <v>4920</v>
      </c>
      <c r="AB806" s="58">
        <v>9</v>
      </c>
      <c r="AC806">
        <v>4920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17199.2</v>
      </c>
      <c r="AN806">
        <v>0</v>
      </c>
      <c r="AO806">
        <v>0</v>
      </c>
      <c r="AP806">
        <v>0</v>
      </c>
      <c r="AQ806">
        <v>9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Y806" t="str">
        <f t="shared" si="93"/>
        <v>xxxx</v>
      </c>
      <c r="BA806" s="77"/>
      <c r="BB806" s="77">
        <v>10</v>
      </c>
      <c r="BC806" s="77"/>
      <c r="BD806" s="77"/>
      <c r="BE806" s="77"/>
    </row>
    <row r="807" spans="1:57" x14ac:dyDescent="0.25">
      <c r="A807" s="25">
        <v>3240518559</v>
      </c>
      <c r="B807">
        <v>2301290</v>
      </c>
      <c r="C807" t="s">
        <v>774</v>
      </c>
      <c r="D807" t="s">
        <v>775</v>
      </c>
      <c r="E807" t="s">
        <v>776</v>
      </c>
      <c r="F807">
        <v>36071445</v>
      </c>
      <c r="G807" t="s">
        <v>342</v>
      </c>
      <c r="H807">
        <v>3000</v>
      </c>
      <c r="I807">
        <v>3063</v>
      </c>
      <c r="J807" t="s">
        <v>417</v>
      </c>
      <c r="K807" t="s">
        <v>342</v>
      </c>
      <c r="L807" t="s">
        <v>345</v>
      </c>
      <c r="M807">
        <v>3063</v>
      </c>
      <c r="N807">
        <v>7112</v>
      </c>
      <c r="O807" t="s">
        <v>16928</v>
      </c>
      <c r="P807" t="s">
        <v>346</v>
      </c>
      <c r="Q807">
        <v>630093815</v>
      </c>
      <c r="R807">
        <v>1112709</v>
      </c>
      <c r="S807" t="s">
        <v>766</v>
      </c>
      <c r="T807" t="s">
        <v>342</v>
      </c>
      <c r="U807" t="s">
        <v>342</v>
      </c>
      <c r="V807" t="s">
        <v>348</v>
      </c>
      <c r="W807">
        <v>1</v>
      </c>
      <c r="X807" t="s">
        <v>342</v>
      </c>
      <c r="Y807">
        <v>630093815</v>
      </c>
      <c r="Z807">
        <v>45325</v>
      </c>
      <c r="AA807">
        <v>7070.2</v>
      </c>
      <c r="AB807" s="58">
        <v>15</v>
      </c>
      <c r="AC807">
        <v>7070.2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14560</v>
      </c>
      <c r="AN807">
        <v>0</v>
      </c>
      <c r="AO807">
        <v>0</v>
      </c>
      <c r="AP807">
        <v>0</v>
      </c>
      <c r="AQ807">
        <v>15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Y807" t="str">
        <f t="shared" si="93"/>
        <v>xxxx</v>
      </c>
      <c r="BA807" s="77"/>
      <c r="BB807" s="77">
        <v>14</v>
      </c>
      <c r="BC807" s="77"/>
      <c r="BD807" s="77"/>
      <c r="BE807" s="77"/>
    </row>
    <row r="808" spans="1:57" x14ac:dyDescent="0.25">
      <c r="A808" s="25">
        <v>3240518848</v>
      </c>
      <c r="B808">
        <v>2301290</v>
      </c>
      <c r="C808" t="s">
        <v>774</v>
      </c>
      <c r="D808" t="s">
        <v>775</v>
      </c>
      <c r="E808" t="s">
        <v>776</v>
      </c>
      <c r="F808">
        <v>36071510</v>
      </c>
      <c r="G808" t="s">
        <v>342</v>
      </c>
      <c r="H808">
        <v>3000</v>
      </c>
      <c r="I808">
        <v>3063</v>
      </c>
      <c r="J808" t="s">
        <v>417</v>
      </c>
      <c r="K808" t="s">
        <v>342</v>
      </c>
      <c r="L808" t="s">
        <v>345</v>
      </c>
      <c r="M808">
        <v>3063</v>
      </c>
      <c r="N808">
        <v>7112</v>
      </c>
      <c r="O808" t="s">
        <v>16928</v>
      </c>
      <c r="P808" t="s">
        <v>346</v>
      </c>
      <c r="Q808">
        <v>630093815</v>
      </c>
      <c r="R808">
        <v>1112709</v>
      </c>
      <c r="S808" t="s">
        <v>766</v>
      </c>
      <c r="T808" t="s">
        <v>342</v>
      </c>
      <c r="U808" t="s">
        <v>342</v>
      </c>
      <c r="V808" t="s">
        <v>348</v>
      </c>
      <c r="W808">
        <v>1</v>
      </c>
      <c r="X808" t="s">
        <v>342</v>
      </c>
      <c r="Y808">
        <v>630093815</v>
      </c>
      <c r="Z808">
        <v>45325</v>
      </c>
      <c r="AA808">
        <v>6213.3</v>
      </c>
      <c r="AB808" s="58">
        <v>14</v>
      </c>
      <c r="AC808">
        <v>6213.3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19591.5</v>
      </c>
      <c r="AN808">
        <v>0</v>
      </c>
      <c r="AO808">
        <v>0</v>
      </c>
      <c r="AP808">
        <v>0</v>
      </c>
      <c r="AQ808">
        <v>14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Y808" t="str">
        <f t="shared" si="93"/>
        <v>xxxx</v>
      </c>
      <c r="BA808" s="77"/>
      <c r="BB808" s="77">
        <v>12</v>
      </c>
      <c r="BC808" s="77"/>
      <c r="BD808" s="77"/>
      <c r="BE808" s="77"/>
    </row>
    <row r="809" spans="1:57" x14ac:dyDescent="0.25">
      <c r="A809" s="25">
        <v>3240517301</v>
      </c>
      <c r="B809">
        <v>2301416</v>
      </c>
      <c r="C809" t="s">
        <v>1046</v>
      </c>
      <c r="D809" t="s">
        <v>1047</v>
      </c>
      <c r="E809" t="s">
        <v>1048</v>
      </c>
      <c r="F809" t="s">
        <v>342</v>
      </c>
      <c r="G809" t="s">
        <v>342</v>
      </c>
      <c r="H809" t="s">
        <v>1049</v>
      </c>
      <c r="I809">
        <v>1504</v>
      </c>
      <c r="J809" t="s">
        <v>368</v>
      </c>
      <c r="K809" t="s">
        <v>342</v>
      </c>
      <c r="L809" t="s">
        <v>345</v>
      </c>
      <c r="M809">
        <v>1504</v>
      </c>
      <c r="N809">
        <v>7108</v>
      </c>
      <c r="O809" t="s">
        <v>16928</v>
      </c>
      <c r="P809" t="s">
        <v>590</v>
      </c>
      <c r="Q809">
        <v>140206553</v>
      </c>
      <c r="R809">
        <v>1200160</v>
      </c>
      <c r="S809" t="s">
        <v>1110</v>
      </c>
      <c r="T809" t="s">
        <v>342</v>
      </c>
      <c r="U809" t="s">
        <v>342</v>
      </c>
      <c r="V809" t="s">
        <v>348</v>
      </c>
      <c r="W809">
        <v>1</v>
      </c>
      <c r="X809" t="s">
        <v>17384</v>
      </c>
      <c r="Y809">
        <v>140206553</v>
      </c>
      <c r="Z809">
        <v>45325</v>
      </c>
      <c r="AA809">
        <v>480</v>
      </c>
      <c r="AB809" s="58">
        <v>1</v>
      </c>
      <c r="AC809">
        <v>0</v>
      </c>
      <c r="AD809">
        <v>480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11433.6</v>
      </c>
      <c r="AN809">
        <v>1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Y809" t="str">
        <f t="shared" si="93"/>
        <v>xxxx</v>
      </c>
      <c r="BA809" s="77"/>
      <c r="BB809" s="77">
        <v>2</v>
      </c>
      <c r="BC809" s="77"/>
      <c r="BD809" s="77"/>
      <c r="BE809" s="77"/>
    </row>
    <row r="810" spans="1:57" x14ac:dyDescent="0.25">
      <c r="A810" s="25">
        <v>3240517746</v>
      </c>
      <c r="B810">
        <v>2301436</v>
      </c>
      <c r="C810" t="s">
        <v>777</v>
      </c>
      <c r="D810" t="s">
        <v>778</v>
      </c>
      <c r="E810" t="s">
        <v>779</v>
      </c>
      <c r="F810" t="s">
        <v>342</v>
      </c>
      <c r="G810" t="s">
        <v>342</v>
      </c>
      <c r="H810" t="s">
        <v>780</v>
      </c>
      <c r="I810">
        <v>2034</v>
      </c>
      <c r="J810" t="s">
        <v>772</v>
      </c>
      <c r="K810" t="s">
        <v>342</v>
      </c>
      <c r="L810" t="s">
        <v>345</v>
      </c>
      <c r="M810">
        <v>2034</v>
      </c>
      <c r="N810">
        <v>7112</v>
      </c>
      <c r="O810" t="s">
        <v>16928</v>
      </c>
      <c r="P810" t="s">
        <v>346</v>
      </c>
      <c r="Q810">
        <v>340276156</v>
      </c>
      <c r="R810">
        <v>1119729</v>
      </c>
      <c r="S810" t="s">
        <v>773</v>
      </c>
      <c r="T810" t="s">
        <v>342</v>
      </c>
      <c r="U810" t="s">
        <v>348</v>
      </c>
      <c r="V810" t="s">
        <v>348</v>
      </c>
      <c r="W810">
        <v>1</v>
      </c>
      <c r="X810" t="s">
        <v>342</v>
      </c>
      <c r="Y810">
        <v>340276156</v>
      </c>
      <c r="Z810">
        <v>45325</v>
      </c>
      <c r="AA810">
        <v>20359.5</v>
      </c>
      <c r="AB810" s="58">
        <v>26</v>
      </c>
      <c r="AC810">
        <v>20359.5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7800</v>
      </c>
      <c r="AN810">
        <v>0</v>
      </c>
      <c r="AO810">
        <v>0</v>
      </c>
      <c r="AP810">
        <v>0</v>
      </c>
      <c r="AQ810">
        <v>26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Y810" t="str">
        <f t="shared" si="93"/>
        <v>xxxx</v>
      </c>
      <c r="BA810" s="77"/>
      <c r="BB810" s="77">
        <v>40</v>
      </c>
      <c r="BC810" s="77"/>
      <c r="BD810" s="77"/>
      <c r="BE810" s="77"/>
    </row>
    <row r="811" spans="1:57" x14ac:dyDescent="0.25">
      <c r="A811" s="25">
        <v>3240518320</v>
      </c>
      <c r="B811">
        <v>2301483</v>
      </c>
      <c r="C811" t="s">
        <v>405</v>
      </c>
      <c r="D811" t="s">
        <v>389</v>
      </c>
      <c r="E811" t="s">
        <v>406</v>
      </c>
      <c r="F811" t="s">
        <v>17385</v>
      </c>
      <c r="G811" t="s">
        <v>342</v>
      </c>
      <c r="H811">
        <v>2351</v>
      </c>
      <c r="I811">
        <v>1504</v>
      </c>
      <c r="J811" t="s">
        <v>368</v>
      </c>
      <c r="K811" t="s">
        <v>342</v>
      </c>
      <c r="L811" t="s">
        <v>345</v>
      </c>
      <c r="M811">
        <v>1504</v>
      </c>
      <c r="N811">
        <v>7108</v>
      </c>
      <c r="O811" t="s">
        <v>16928</v>
      </c>
      <c r="P811" t="s">
        <v>346</v>
      </c>
      <c r="Q811">
        <v>140206501</v>
      </c>
      <c r="R811">
        <v>1101346</v>
      </c>
      <c r="S811" t="s">
        <v>404</v>
      </c>
      <c r="T811" t="s">
        <v>342</v>
      </c>
      <c r="U811" t="s">
        <v>342</v>
      </c>
      <c r="V811" t="s">
        <v>348</v>
      </c>
      <c r="W811">
        <v>1</v>
      </c>
      <c r="X811" t="s">
        <v>17345</v>
      </c>
      <c r="Y811" t="s">
        <v>17386</v>
      </c>
      <c r="Z811">
        <v>45324</v>
      </c>
      <c r="AA811">
        <v>470.4</v>
      </c>
      <c r="AB811" s="58">
        <v>2</v>
      </c>
      <c r="AC811">
        <v>0</v>
      </c>
      <c r="AD811">
        <v>470.4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11020.8</v>
      </c>
      <c r="AN811">
        <v>2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Y811" t="str">
        <f t="shared" si="93"/>
        <v>Węgry</v>
      </c>
      <c r="BA811" s="77"/>
      <c r="BB811" s="77">
        <v>2</v>
      </c>
      <c r="BC811" s="77"/>
      <c r="BD811" s="77"/>
      <c r="BE811" s="77"/>
    </row>
    <row r="812" spans="1:57" x14ac:dyDescent="0.25">
      <c r="A812" s="25">
        <v>3240518308</v>
      </c>
      <c r="B812">
        <v>2302240</v>
      </c>
      <c r="C812" t="s">
        <v>16957</v>
      </c>
      <c r="D812" t="s">
        <v>16958</v>
      </c>
      <c r="E812" t="s">
        <v>16959</v>
      </c>
      <c r="F812" t="s">
        <v>342</v>
      </c>
      <c r="G812" t="s">
        <v>342</v>
      </c>
      <c r="H812">
        <v>4400</v>
      </c>
      <c r="I812">
        <v>1504</v>
      </c>
      <c r="J812" t="s">
        <v>368</v>
      </c>
      <c r="K812" t="s">
        <v>342</v>
      </c>
      <c r="L812" t="s">
        <v>345</v>
      </c>
      <c r="M812">
        <v>1504</v>
      </c>
      <c r="N812">
        <v>7108</v>
      </c>
      <c r="O812" t="s">
        <v>16928</v>
      </c>
      <c r="P812" t="s">
        <v>346</v>
      </c>
      <c r="Q812">
        <v>140206501</v>
      </c>
      <c r="R812">
        <v>1101346</v>
      </c>
      <c r="S812" t="s">
        <v>404</v>
      </c>
      <c r="T812" t="s">
        <v>342</v>
      </c>
      <c r="U812" t="s">
        <v>342</v>
      </c>
      <c r="V812" t="s">
        <v>348</v>
      </c>
      <c r="W812">
        <v>1</v>
      </c>
      <c r="X812" t="s">
        <v>342</v>
      </c>
      <c r="Y812" t="s">
        <v>17383</v>
      </c>
      <c r="Z812">
        <v>45324</v>
      </c>
      <c r="AA812">
        <v>616</v>
      </c>
      <c r="AB812" s="58">
        <v>2</v>
      </c>
      <c r="AC812">
        <v>0</v>
      </c>
      <c r="AD812">
        <v>616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1324.4</v>
      </c>
      <c r="AN812">
        <v>0</v>
      </c>
      <c r="AO812">
        <v>0</v>
      </c>
      <c r="AP812">
        <v>0</v>
      </c>
      <c r="AQ812">
        <v>2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Y812" t="str">
        <f t="shared" si="93"/>
        <v>Węgry</v>
      </c>
      <c r="BA812" s="77"/>
      <c r="BB812" s="77">
        <v>2</v>
      </c>
      <c r="BC812" s="77"/>
      <c r="BD812" s="77"/>
      <c r="BE812" s="77"/>
    </row>
    <row r="813" spans="1:57" x14ac:dyDescent="0.25">
      <c r="A813" s="25">
        <v>3240518579</v>
      </c>
      <c r="B813">
        <v>2302356</v>
      </c>
      <c r="C813" t="s">
        <v>997</v>
      </c>
      <c r="D813" t="s">
        <v>973</v>
      </c>
      <c r="E813" t="s">
        <v>998</v>
      </c>
      <c r="F813" t="s">
        <v>342</v>
      </c>
      <c r="G813" t="s">
        <v>342</v>
      </c>
      <c r="H813">
        <v>75301</v>
      </c>
      <c r="I813">
        <v>2034</v>
      </c>
      <c r="J813" t="s">
        <v>772</v>
      </c>
      <c r="K813" t="s">
        <v>342</v>
      </c>
      <c r="L813" t="s">
        <v>345</v>
      </c>
      <c r="M813">
        <v>2034</v>
      </c>
      <c r="N813">
        <v>7355</v>
      </c>
      <c r="O813" t="s">
        <v>16928</v>
      </c>
      <c r="P813" t="s">
        <v>346</v>
      </c>
      <c r="Q813">
        <v>340276178</v>
      </c>
      <c r="R813">
        <v>1104384</v>
      </c>
      <c r="S813" t="s">
        <v>626</v>
      </c>
      <c r="T813" t="s">
        <v>342</v>
      </c>
      <c r="U813" t="s">
        <v>348</v>
      </c>
      <c r="V813" t="s">
        <v>348</v>
      </c>
      <c r="W813">
        <v>1</v>
      </c>
      <c r="X813" t="s">
        <v>17387</v>
      </c>
      <c r="Y813">
        <v>340276178</v>
      </c>
      <c r="Z813">
        <v>45325</v>
      </c>
      <c r="AA813">
        <v>21574.639999999999</v>
      </c>
      <c r="AB813" s="58">
        <v>27</v>
      </c>
      <c r="AC813">
        <v>0</v>
      </c>
      <c r="AD813">
        <v>0</v>
      </c>
      <c r="AE813">
        <v>0</v>
      </c>
      <c r="AF813">
        <v>0</v>
      </c>
      <c r="AG813">
        <v>21574.639999999999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84420</v>
      </c>
      <c r="AN813">
        <v>0</v>
      </c>
      <c r="AO813">
        <v>0</v>
      </c>
      <c r="AP813">
        <v>0</v>
      </c>
      <c r="AQ813">
        <v>27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Y813" t="str">
        <f t="shared" si="93"/>
        <v>xxxx</v>
      </c>
      <c r="BA813" s="77"/>
      <c r="BB813" s="77">
        <v>0</v>
      </c>
      <c r="BC813" s="77"/>
      <c r="BD813" s="77"/>
      <c r="BE813" s="77"/>
    </row>
    <row r="814" spans="1:57" x14ac:dyDescent="0.25">
      <c r="A814" s="25">
        <v>3240517768</v>
      </c>
      <c r="B814">
        <v>2302405</v>
      </c>
      <c r="C814" t="s">
        <v>784</v>
      </c>
      <c r="D814" t="s">
        <v>785</v>
      </c>
      <c r="E814" t="s">
        <v>786</v>
      </c>
      <c r="F814">
        <v>8940</v>
      </c>
      <c r="G814" t="s">
        <v>342</v>
      </c>
      <c r="H814" t="s">
        <v>787</v>
      </c>
      <c r="I814">
        <v>3063</v>
      </c>
      <c r="J814" t="s">
        <v>417</v>
      </c>
      <c r="K814" t="s">
        <v>342</v>
      </c>
      <c r="L814" t="s">
        <v>345</v>
      </c>
      <c r="M814">
        <v>3063</v>
      </c>
      <c r="N814">
        <v>7112</v>
      </c>
      <c r="O814" t="s">
        <v>16928</v>
      </c>
      <c r="P814" t="s">
        <v>590</v>
      </c>
      <c r="Q814" t="s">
        <v>342</v>
      </c>
      <c r="R814" t="s">
        <v>342</v>
      </c>
      <c r="S814" t="s">
        <v>342</v>
      </c>
      <c r="T814" t="s">
        <v>342</v>
      </c>
      <c r="U814" t="s">
        <v>342</v>
      </c>
      <c r="V814" t="s">
        <v>348</v>
      </c>
      <c r="W814">
        <v>1</v>
      </c>
      <c r="X814" t="s">
        <v>757</v>
      </c>
      <c r="Y814">
        <v>630093823</v>
      </c>
      <c r="Z814">
        <v>45325</v>
      </c>
      <c r="AA814">
        <v>3200</v>
      </c>
      <c r="AB814" s="58">
        <v>4</v>
      </c>
      <c r="AC814">
        <v>3200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11360</v>
      </c>
      <c r="AN814">
        <v>0</v>
      </c>
      <c r="AO814">
        <v>4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Y814" t="str">
        <f t="shared" si="93"/>
        <v>xxxx</v>
      </c>
      <c r="BA814" s="77"/>
      <c r="BB814" s="77">
        <v>7</v>
      </c>
      <c r="BC814" s="77"/>
      <c r="BD814" s="77"/>
      <c r="BE814" s="77"/>
    </row>
    <row r="815" spans="1:57" x14ac:dyDescent="0.25">
      <c r="A815" s="25">
        <v>3240517769</v>
      </c>
      <c r="B815">
        <v>2302405</v>
      </c>
      <c r="C815" t="s">
        <v>784</v>
      </c>
      <c r="D815" t="s">
        <v>785</v>
      </c>
      <c r="E815" t="s">
        <v>786</v>
      </c>
      <c r="F815">
        <v>8942</v>
      </c>
      <c r="G815" t="s">
        <v>342</v>
      </c>
      <c r="H815" t="s">
        <v>787</v>
      </c>
      <c r="I815">
        <v>3063</v>
      </c>
      <c r="J815" t="s">
        <v>417</v>
      </c>
      <c r="K815" t="s">
        <v>342</v>
      </c>
      <c r="L815" t="s">
        <v>345</v>
      </c>
      <c r="M815">
        <v>3063</v>
      </c>
      <c r="N815">
        <v>7112</v>
      </c>
      <c r="O815" t="s">
        <v>16928</v>
      </c>
      <c r="P815" t="s">
        <v>590</v>
      </c>
      <c r="Q815" t="s">
        <v>342</v>
      </c>
      <c r="R815" t="s">
        <v>342</v>
      </c>
      <c r="S815" t="s">
        <v>342</v>
      </c>
      <c r="T815" t="s">
        <v>342</v>
      </c>
      <c r="U815" t="s">
        <v>342</v>
      </c>
      <c r="V815" t="s">
        <v>348</v>
      </c>
      <c r="W815">
        <v>1</v>
      </c>
      <c r="X815" t="s">
        <v>757</v>
      </c>
      <c r="Y815">
        <v>630093823</v>
      </c>
      <c r="Z815">
        <v>45325</v>
      </c>
      <c r="AA815">
        <v>2160</v>
      </c>
      <c r="AB815" s="58">
        <v>4</v>
      </c>
      <c r="AC815">
        <v>2160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3564</v>
      </c>
      <c r="AN815">
        <v>0</v>
      </c>
      <c r="AO815">
        <v>4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Y815" t="str">
        <f t="shared" si="93"/>
        <v>xxxx</v>
      </c>
      <c r="BA815" s="77"/>
      <c r="BB815" s="77">
        <v>5</v>
      </c>
      <c r="BC815" s="77"/>
      <c r="BD815" s="77"/>
      <c r="BE815" s="77"/>
    </row>
    <row r="816" spans="1:57" x14ac:dyDescent="0.25">
      <c r="A816" s="25">
        <v>3240518443</v>
      </c>
      <c r="B816">
        <v>2302590</v>
      </c>
      <c r="C816" t="s">
        <v>788</v>
      </c>
      <c r="D816" t="s">
        <v>789</v>
      </c>
      <c r="E816" t="s">
        <v>790</v>
      </c>
      <c r="F816" t="s">
        <v>342</v>
      </c>
      <c r="G816" t="s">
        <v>342</v>
      </c>
      <c r="H816">
        <v>69800</v>
      </c>
      <c r="I816">
        <v>3063</v>
      </c>
      <c r="J816" t="s">
        <v>417</v>
      </c>
      <c r="K816" t="s">
        <v>342</v>
      </c>
      <c r="L816" t="s">
        <v>345</v>
      </c>
      <c r="M816">
        <v>3063</v>
      </c>
      <c r="N816">
        <v>7112</v>
      </c>
      <c r="O816" t="s">
        <v>16928</v>
      </c>
      <c r="P816" t="s">
        <v>346</v>
      </c>
      <c r="Q816">
        <v>630093810</v>
      </c>
      <c r="R816">
        <v>1112709</v>
      </c>
      <c r="S816" t="s">
        <v>766</v>
      </c>
      <c r="T816" t="s">
        <v>342</v>
      </c>
      <c r="U816" t="s">
        <v>342</v>
      </c>
      <c r="V816" t="s">
        <v>348</v>
      </c>
      <c r="W816">
        <v>1</v>
      </c>
      <c r="X816" t="s">
        <v>342</v>
      </c>
      <c r="Y816">
        <v>630093810</v>
      </c>
      <c r="Z816">
        <v>45325</v>
      </c>
      <c r="AA816">
        <v>15768</v>
      </c>
      <c r="AB816" s="58">
        <v>33</v>
      </c>
      <c r="AC816">
        <v>15768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54944.91</v>
      </c>
      <c r="AN816">
        <v>0</v>
      </c>
      <c r="AO816">
        <v>0</v>
      </c>
      <c r="AP816">
        <v>0</v>
      </c>
      <c r="AQ816">
        <v>33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Y816" t="str">
        <f t="shared" si="93"/>
        <v>xxxx</v>
      </c>
      <c r="BA816" s="77"/>
      <c r="BB816" s="77">
        <v>31</v>
      </c>
      <c r="BC816" s="77"/>
      <c r="BD816" s="77"/>
      <c r="BE816" s="77"/>
    </row>
    <row r="817" spans="1:57" x14ac:dyDescent="0.25">
      <c r="A817" s="25">
        <v>3240517441</v>
      </c>
      <c r="B817">
        <v>2400065</v>
      </c>
      <c r="C817" t="s">
        <v>792</v>
      </c>
      <c r="D817" t="s">
        <v>793</v>
      </c>
      <c r="E817" t="s">
        <v>794</v>
      </c>
      <c r="F817" t="s">
        <v>17388</v>
      </c>
      <c r="G817" t="s">
        <v>342</v>
      </c>
      <c r="H817">
        <v>23430</v>
      </c>
      <c r="I817">
        <v>2033</v>
      </c>
      <c r="J817" t="s">
        <v>603</v>
      </c>
      <c r="K817" t="s">
        <v>342</v>
      </c>
      <c r="L817" t="s">
        <v>345</v>
      </c>
      <c r="M817">
        <v>2033</v>
      </c>
      <c r="N817">
        <v>7114</v>
      </c>
      <c r="O817" t="s">
        <v>16928</v>
      </c>
      <c r="P817" t="s">
        <v>655</v>
      </c>
      <c r="Q817">
        <v>330163703</v>
      </c>
      <c r="R817">
        <v>1301188</v>
      </c>
      <c r="S817" t="s">
        <v>795</v>
      </c>
      <c r="T817" t="s">
        <v>342</v>
      </c>
      <c r="U817" t="s">
        <v>342</v>
      </c>
      <c r="V817" t="s">
        <v>348</v>
      </c>
      <c r="W817">
        <v>1</v>
      </c>
      <c r="X817" t="s">
        <v>796</v>
      </c>
      <c r="Y817">
        <v>330163703</v>
      </c>
      <c r="Z817">
        <v>45325</v>
      </c>
      <c r="AA817">
        <v>22005.9</v>
      </c>
      <c r="AB817" s="58">
        <v>0</v>
      </c>
      <c r="AC817">
        <v>0</v>
      </c>
      <c r="AD817">
        <v>22005.9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128066.4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Y817" t="str">
        <f t="shared" si="93"/>
        <v>xxxx</v>
      </c>
      <c r="BA817" s="77"/>
      <c r="BB817" s="77">
        <v>56</v>
      </c>
      <c r="BC817" s="77"/>
      <c r="BD817" s="77"/>
      <c r="BE817" s="77"/>
    </row>
    <row r="818" spans="1:57" x14ac:dyDescent="0.25">
      <c r="A818" s="25">
        <v>3240518656</v>
      </c>
      <c r="B818">
        <v>2400065</v>
      </c>
      <c r="C818" t="s">
        <v>792</v>
      </c>
      <c r="D818" t="s">
        <v>793</v>
      </c>
      <c r="E818" t="s">
        <v>794</v>
      </c>
      <c r="F818" t="s">
        <v>17389</v>
      </c>
      <c r="G818" t="s">
        <v>342</v>
      </c>
      <c r="H818">
        <v>23430</v>
      </c>
      <c r="I818">
        <v>2033</v>
      </c>
      <c r="J818" t="s">
        <v>603</v>
      </c>
      <c r="K818" t="s">
        <v>342</v>
      </c>
      <c r="L818" t="s">
        <v>345</v>
      </c>
      <c r="M818">
        <v>2033</v>
      </c>
      <c r="N818">
        <v>7114</v>
      </c>
      <c r="O818" t="s">
        <v>16928</v>
      </c>
      <c r="P818" t="s">
        <v>655</v>
      </c>
      <c r="Q818">
        <v>330163702</v>
      </c>
      <c r="R818">
        <v>1301188</v>
      </c>
      <c r="S818" t="s">
        <v>795</v>
      </c>
      <c r="T818" t="s">
        <v>342</v>
      </c>
      <c r="U818" t="s">
        <v>342</v>
      </c>
      <c r="V818" t="s">
        <v>348</v>
      </c>
      <c r="W818">
        <v>1</v>
      </c>
      <c r="X818" t="s">
        <v>796</v>
      </c>
      <c r="Y818">
        <v>330163702</v>
      </c>
      <c r="Z818">
        <v>45325</v>
      </c>
      <c r="AA818">
        <v>22005.9</v>
      </c>
      <c r="AB818" s="58">
        <v>0</v>
      </c>
      <c r="AC818">
        <v>0</v>
      </c>
      <c r="AD818">
        <v>22005.9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128066.4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Y818" t="str">
        <f t="shared" si="93"/>
        <v>xxxx</v>
      </c>
      <c r="BA818" s="77"/>
      <c r="BB818" s="77">
        <v>56</v>
      </c>
      <c r="BC818" s="77"/>
      <c r="BD818" s="77"/>
      <c r="BE818" s="77"/>
    </row>
    <row r="819" spans="1:57" x14ac:dyDescent="0.25">
      <c r="A819" s="25">
        <v>3240516135</v>
      </c>
      <c r="B819">
        <v>2700955</v>
      </c>
      <c r="C819" t="s">
        <v>599</v>
      </c>
      <c r="D819" t="s">
        <v>600</v>
      </c>
      <c r="E819" t="s">
        <v>601</v>
      </c>
      <c r="F819">
        <v>4035614994</v>
      </c>
      <c r="G819" t="s">
        <v>342</v>
      </c>
      <c r="H819">
        <v>4600</v>
      </c>
      <c r="I819">
        <v>2121</v>
      </c>
      <c r="J819">
        <v>4</v>
      </c>
      <c r="K819" t="s">
        <v>344</v>
      </c>
      <c r="L819" t="s">
        <v>345</v>
      </c>
      <c r="M819">
        <v>2121</v>
      </c>
      <c r="N819">
        <v>7108</v>
      </c>
      <c r="O819" t="s">
        <v>16928</v>
      </c>
      <c r="P819" t="s">
        <v>346</v>
      </c>
      <c r="Q819">
        <v>410401204</v>
      </c>
      <c r="R819">
        <v>1115160</v>
      </c>
      <c r="S819" t="s">
        <v>400</v>
      </c>
      <c r="T819" t="s">
        <v>342</v>
      </c>
      <c r="U819" t="s">
        <v>342</v>
      </c>
      <c r="V819" t="s">
        <v>348</v>
      </c>
      <c r="W819">
        <v>1</v>
      </c>
      <c r="X819" t="s">
        <v>604</v>
      </c>
      <c r="Y819" t="s">
        <v>17390</v>
      </c>
      <c r="Z819">
        <v>45325</v>
      </c>
      <c r="AA819">
        <v>1260</v>
      </c>
      <c r="AB819" s="58">
        <v>3</v>
      </c>
      <c r="AC819">
        <v>0</v>
      </c>
      <c r="AD819">
        <v>1260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23478</v>
      </c>
      <c r="AN819">
        <v>3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Y819" t="str">
        <f t="shared" si="93"/>
        <v>xxxx</v>
      </c>
      <c r="BA819" s="77"/>
      <c r="BB819" s="77">
        <v>4</v>
      </c>
      <c r="BC819" s="77"/>
      <c r="BD819" s="77"/>
      <c r="BE819" s="77"/>
    </row>
    <row r="820" spans="1:57" x14ac:dyDescent="0.25">
      <c r="A820" s="25">
        <v>3240517646</v>
      </c>
      <c r="B820">
        <v>2700955</v>
      </c>
      <c r="C820" t="s">
        <v>599</v>
      </c>
      <c r="D820" t="s">
        <v>600</v>
      </c>
      <c r="E820" t="s">
        <v>601</v>
      </c>
      <c r="F820">
        <v>4035459688</v>
      </c>
      <c r="G820" t="s">
        <v>342</v>
      </c>
      <c r="H820">
        <v>4600</v>
      </c>
      <c r="I820">
        <v>2122</v>
      </c>
      <c r="J820" t="s">
        <v>667</v>
      </c>
      <c r="K820" t="s">
        <v>342</v>
      </c>
      <c r="L820" t="s">
        <v>345</v>
      </c>
      <c r="M820">
        <v>2122</v>
      </c>
      <c r="N820">
        <v>7112</v>
      </c>
      <c r="O820" t="s">
        <v>16928</v>
      </c>
      <c r="P820" t="s">
        <v>346</v>
      </c>
      <c r="Q820">
        <v>420401233</v>
      </c>
      <c r="R820">
        <v>1115160</v>
      </c>
      <c r="S820" t="s">
        <v>400</v>
      </c>
      <c r="T820" t="s">
        <v>342</v>
      </c>
      <c r="U820" t="s">
        <v>342</v>
      </c>
      <c r="V820" t="s">
        <v>348</v>
      </c>
      <c r="W820">
        <v>1</v>
      </c>
      <c r="X820" t="s">
        <v>757</v>
      </c>
      <c r="Y820">
        <v>420401233</v>
      </c>
      <c r="Z820">
        <v>45325</v>
      </c>
      <c r="AA820">
        <v>2046.8</v>
      </c>
      <c r="AB820" s="58">
        <v>10</v>
      </c>
      <c r="AC820">
        <v>2046.8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46979.8</v>
      </c>
      <c r="AN820">
        <v>10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Y820" t="str">
        <f t="shared" si="93"/>
        <v>xxxx</v>
      </c>
      <c r="BA820" s="77"/>
      <c r="BB820" s="77">
        <v>4</v>
      </c>
      <c r="BC820" s="77"/>
      <c r="BD820" s="77"/>
      <c r="BE820" s="77"/>
    </row>
    <row r="821" spans="1:57" x14ac:dyDescent="0.25">
      <c r="A821" s="25">
        <v>3240516148</v>
      </c>
      <c r="B821">
        <v>2701096</v>
      </c>
      <c r="C821" t="s">
        <v>612</v>
      </c>
      <c r="D821" t="s">
        <v>613</v>
      </c>
      <c r="E821" t="s">
        <v>614</v>
      </c>
      <c r="F821">
        <v>4035615134</v>
      </c>
      <c r="G821" t="s">
        <v>342</v>
      </c>
      <c r="H821">
        <v>8220</v>
      </c>
      <c r="I821">
        <v>2121</v>
      </c>
      <c r="J821">
        <v>4</v>
      </c>
      <c r="K821" t="s">
        <v>344</v>
      </c>
      <c r="L821" t="s">
        <v>345</v>
      </c>
      <c r="M821">
        <v>2121</v>
      </c>
      <c r="N821">
        <v>7108</v>
      </c>
      <c r="O821" t="s">
        <v>16928</v>
      </c>
      <c r="P821" t="s">
        <v>346</v>
      </c>
      <c r="Q821">
        <v>410401204</v>
      </c>
      <c r="R821">
        <v>1115160</v>
      </c>
      <c r="S821" t="s">
        <v>400</v>
      </c>
      <c r="T821" t="s">
        <v>342</v>
      </c>
      <c r="U821" t="s">
        <v>342</v>
      </c>
      <c r="V821" t="s">
        <v>348</v>
      </c>
      <c r="W821">
        <v>1</v>
      </c>
      <c r="X821" t="s">
        <v>616</v>
      </c>
      <c r="Y821" t="s">
        <v>17391</v>
      </c>
      <c r="Z821">
        <v>45325</v>
      </c>
      <c r="AA821">
        <v>630</v>
      </c>
      <c r="AB821" s="58">
        <v>1</v>
      </c>
      <c r="AC821">
        <v>0</v>
      </c>
      <c r="AD821">
        <v>630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11739</v>
      </c>
      <c r="AN821">
        <v>1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Y821" t="str">
        <f t="shared" si="93"/>
        <v>xxxx</v>
      </c>
      <c r="BA821" s="77"/>
      <c r="BB821" s="77">
        <v>2</v>
      </c>
      <c r="BC821" s="77"/>
      <c r="BD821" s="77"/>
      <c r="BE821" s="77"/>
    </row>
    <row r="822" spans="1:57" x14ac:dyDescent="0.25">
      <c r="A822" s="25">
        <v>3240517648</v>
      </c>
      <c r="B822">
        <v>2701096</v>
      </c>
      <c r="C822" t="s">
        <v>612</v>
      </c>
      <c r="D822" t="s">
        <v>613</v>
      </c>
      <c r="E822" t="s">
        <v>614</v>
      </c>
      <c r="F822">
        <v>4035459685</v>
      </c>
      <c r="G822" t="s">
        <v>342</v>
      </c>
      <c r="H822">
        <v>8220</v>
      </c>
      <c r="I822">
        <v>2122</v>
      </c>
      <c r="J822" t="s">
        <v>667</v>
      </c>
      <c r="K822" t="s">
        <v>342</v>
      </c>
      <c r="L822" t="s">
        <v>345</v>
      </c>
      <c r="M822">
        <v>2122</v>
      </c>
      <c r="N822">
        <v>7112</v>
      </c>
      <c r="O822" t="s">
        <v>16928</v>
      </c>
      <c r="P822" t="s">
        <v>346</v>
      </c>
      <c r="Q822">
        <v>420401233</v>
      </c>
      <c r="R822">
        <v>1115160</v>
      </c>
      <c r="S822" t="s">
        <v>400</v>
      </c>
      <c r="T822" t="s">
        <v>342</v>
      </c>
      <c r="U822" t="s">
        <v>342</v>
      </c>
      <c r="V822" t="s">
        <v>348</v>
      </c>
      <c r="W822">
        <v>1</v>
      </c>
      <c r="X822" t="s">
        <v>757</v>
      </c>
      <c r="Y822">
        <v>420401233</v>
      </c>
      <c r="Z822">
        <v>45325</v>
      </c>
      <c r="AA822">
        <v>1383.2</v>
      </c>
      <c r="AB822" s="58">
        <v>6</v>
      </c>
      <c r="AC822">
        <v>1383.2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31905.200000000001</v>
      </c>
      <c r="AN822">
        <v>6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Y822" t="str">
        <f t="shared" si="93"/>
        <v>xxxx</v>
      </c>
      <c r="BA822" s="77"/>
      <c r="BB822" s="77">
        <v>3</v>
      </c>
      <c r="BC822" s="77"/>
      <c r="BD822" s="77"/>
      <c r="BE822" s="77"/>
    </row>
    <row r="823" spans="1:57" x14ac:dyDescent="0.25">
      <c r="A823" s="25">
        <v>3240518484</v>
      </c>
      <c r="B823">
        <v>2701181</v>
      </c>
      <c r="C823" t="s">
        <v>797</v>
      </c>
      <c r="D823" t="s">
        <v>798</v>
      </c>
      <c r="E823" t="s">
        <v>799</v>
      </c>
      <c r="F823" t="s">
        <v>17392</v>
      </c>
      <c r="G823" t="s">
        <v>342</v>
      </c>
      <c r="H823" t="s">
        <v>342</v>
      </c>
      <c r="I823">
        <v>1505</v>
      </c>
      <c r="J823" t="s">
        <v>625</v>
      </c>
      <c r="K823" t="s">
        <v>342</v>
      </c>
      <c r="L823" t="s">
        <v>345</v>
      </c>
      <c r="M823">
        <v>1505</v>
      </c>
      <c r="N823">
        <v>7108</v>
      </c>
      <c r="O823" t="s">
        <v>16928</v>
      </c>
      <c r="P823" t="s">
        <v>346</v>
      </c>
      <c r="Q823">
        <v>160176150</v>
      </c>
      <c r="R823">
        <v>1200011</v>
      </c>
      <c r="S823" t="s">
        <v>1106</v>
      </c>
      <c r="T823" t="s">
        <v>342</v>
      </c>
      <c r="U823" t="s">
        <v>342</v>
      </c>
      <c r="V823" t="s">
        <v>348</v>
      </c>
      <c r="W823">
        <v>1</v>
      </c>
      <c r="X823" t="s">
        <v>800</v>
      </c>
      <c r="Y823" t="s">
        <v>17393</v>
      </c>
      <c r="Z823">
        <v>45325</v>
      </c>
      <c r="AA823">
        <v>2080.7600000000002</v>
      </c>
      <c r="AB823" s="58">
        <v>5</v>
      </c>
      <c r="AC823">
        <v>0</v>
      </c>
      <c r="AD823">
        <v>2080.7600000000002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4823.92</v>
      </c>
      <c r="AN823">
        <v>5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Y823" t="str">
        <f t="shared" si="93"/>
        <v>xxxx</v>
      </c>
      <c r="BA823" s="77"/>
      <c r="BB823" s="77">
        <v>6</v>
      </c>
      <c r="BC823" s="77"/>
      <c r="BD823" s="77"/>
      <c r="BE823" s="77"/>
    </row>
    <row r="824" spans="1:57" x14ac:dyDescent="0.25">
      <c r="A824" s="25">
        <v>3240517111</v>
      </c>
      <c r="B824">
        <v>2702846</v>
      </c>
      <c r="C824" t="s">
        <v>646</v>
      </c>
      <c r="D824" t="s">
        <v>647</v>
      </c>
      <c r="E824" t="s">
        <v>648</v>
      </c>
      <c r="F824">
        <v>4035659279</v>
      </c>
      <c r="G824" t="s">
        <v>342</v>
      </c>
      <c r="H824" t="s">
        <v>649</v>
      </c>
      <c r="I824">
        <v>2121</v>
      </c>
      <c r="J824">
        <v>4</v>
      </c>
      <c r="K824" t="s">
        <v>344</v>
      </c>
      <c r="L824" t="s">
        <v>345</v>
      </c>
      <c r="M824">
        <v>2121</v>
      </c>
      <c r="N824">
        <v>7108</v>
      </c>
      <c r="O824" t="s">
        <v>16928</v>
      </c>
      <c r="P824" t="s">
        <v>346</v>
      </c>
      <c r="Q824">
        <v>410401204</v>
      </c>
      <c r="R824">
        <v>1115160</v>
      </c>
      <c r="S824" t="s">
        <v>400</v>
      </c>
      <c r="T824" t="s">
        <v>342</v>
      </c>
      <c r="U824" t="s">
        <v>342</v>
      </c>
      <c r="V824" t="s">
        <v>348</v>
      </c>
      <c r="W824">
        <v>1</v>
      </c>
      <c r="X824" t="s">
        <v>604</v>
      </c>
      <c r="Y824" t="s">
        <v>17394</v>
      </c>
      <c r="Z824">
        <v>45325</v>
      </c>
      <c r="AA824">
        <v>648</v>
      </c>
      <c r="AB824" s="58">
        <v>2</v>
      </c>
      <c r="AC824">
        <v>0</v>
      </c>
      <c r="AD824">
        <v>648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15422.4</v>
      </c>
      <c r="AN824">
        <v>2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Y824" t="str">
        <f t="shared" si="93"/>
        <v>xxxx</v>
      </c>
      <c r="BA824" s="77"/>
      <c r="BB824" s="77">
        <v>2</v>
      </c>
      <c r="BC824" s="77"/>
      <c r="BD824" s="77"/>
      <c r="BE824" s="77"/>
    </row>
    <row r="825" spans="1:57" x14ac:dyDescent="0.25">
      <c r="A825" s="25">
        <v>3240518772</v>
      </c>
      <c r="B825">
        <v>2702930</v>
      </c>
      <c r="C825" t="s">
        <v>835</v>
      </c>
      <c r="D825" t="s">
        <v>836</v>
      </c>
      <c r="E825" t="s">
        <v>837</v>
      </c>
      <c r="F825">
        <v>7016810</v>
      </c>
      <c r="G825" t="s">
        <v>342</v>
      </c>
      <c r="H825" t="s">
        <v>838</v>
      </c>
      <c r="I825">
        <v>3063</v>
      </c>
      <c r="J825" t="s">
        <v>417</v>
      </c>
      <c r="K825" t="s">
        <v>342</v>
      </c>
      <c r="L825" t="s">
        <v>345</v>
      </c>
      <c r="M825">
        <v>3063</v>
      </c>
      <c r="N825">
        <v>7112</v>
      </c>
      <c r="O825" t="s">
        <v>16928</v>
      </c>
      <c r="P825" t="s">
        <v>655</v>
      </c>
      <c r="Q825" t="s">
        <v>342</v>
      </c>
      <c r="R825" t="s">
        <v>342</v>
      </c>
      <c r="S825" t="s">
        <v>342</v>
      </c>
      <c r="T825" t="s">
        <v>342</v>
      </c>
      <c r="U825" t="s">
        <v>342</v>
      </c>
      <c r="V825" t="s">
        <v>348</v>
      </c>
      <c r="W825">
        <v>1</v>
      </c>
      <c r="X825" t="s">
        <v>757</v>
      </c>
      <c r="Y825">
        <v>630093820</v>
      </c>
      <c r="Z825">
        <v>45325</v>
      </c>
      <c r="AA825">
        <v>18480</v>
      </c>
      <c r="AB825" s="58">
        <v>25</v>
      </c>
      <c r="AC825">
        <v>18480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54456.98</v>
      </c>
      <c r="AN825">
        <v>0</v>
      </c>
      <c r="AO825">
        <v>25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Y825" t="str">
        <f t="shared" si="93"/>
        <v>xxxx</v>
      </c>
      <c r="BA825" s="77"/>
      <c r="BB825" s="77">
        <v>36</v>
      </c>
      <c r="BC825" s="77"/>
      <c r="BD825" s="77"/>
      <c r="BE825" s="77"/>
    </row>
    <row r="826" spans="1:57" x14ac:dyDescent="0.25">
      <c r="A826" s="25">
        <v>3240518767</v>
      </c>
      <c r="B826">
        <v>2702930</v>
      </c>
      <c r="C826" t="s">
        <v>835</v>
      </c>
      <c r="D826" t="s">
        <v>836</v>
      </c>
      <c r="E826" t="s">
        <v>837</v>
      </c>
      <c r="F826">
        <v>7016809</v>
      </c>
      <c r="G826" t="s">
        <v>342</v>
      </c>
      <c r="H826" t="s">
        <v>838</v>
      </c>
      <c r="I826">
        <v>3063</v>
      </c>
      <c r="J826" t="s">
        <v>417</v>
      </c>
      <c r="K826" t="s">
        <v>342</v>
      </c>
      <c r="L826" t="s">
        <v>345</v>
      </c>
      <c r="M826">
        <v>3063</v>
      </c>
      <c r="N826">
        <v>7112</v>
      </c>
      <c r="O826" t="s">
        <v>16928</v>
      </c>
      <c r="P826" t="s">
        <v>655</v>
      </c>
      <c r="Q826" t="s">
        <v>342</v>
      </c>
      <c r="R826" t="s">
        <v>342</v>
      </c>
      <c r="S826" t="s">
        <v>342</v>
      </c>
      <c r="T826" t="s">
        <v>342</v>
      </c>
      <c r="U826" t="s">
        <v>342</v>
      </c>
      <c r="V826" t="s">
        <v>348</v>
      </c>
      <c r="W826">
        <v>1</v>
      </c>
      <c r="X826" t="s">
        <v>757</v>
      </c>
      <c r="Y826">
        <v>630093821</v>
      </c>
      <c r="Z826">
        <v>45325</v>
      </c>
      <c r="AA826">
        <v>18750</v>
      </c>
      <c r="AB826" s="58">
        <v>25</v>
      </c>
      <c r="AC826">
        <v>18750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55312.5</v>
      </c>
      <c r="AN826">
        <v>0</v>
      </c>
      <c r="AO826">
        <v>25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Y826" t="str">
        <f t="shared" si="93"/>
        <v>xxxx</v>
      </c>
      <c r="BA826" s="77"/>
      <c r="BB826" s="77">
        <v>37</v>
      </c>
      <c r="BC826" s="77"/>
      <c r="BD826" s="77"/>
      <c r="BE826" s="77"/>
    </row>
    <row r="827" spans="1:57" x14ac:dyDescent="0.25">
      <c r="A827" s="25">
        <v>3240518814</v>
      </c>
      <c r="B827">
        <v>2704459</v>
      </c>
      <c r="C827" t="s">
        <v>373</v>
      </c>
      <c r="D827" t="s">
        <v>374</v>
      </c>
      <c r="E827" t="s">
        <v>375</v>
      </c>
      <c r="F827">
        <v>2024003213</v>
      </c>
      <c r="G827" t="s">
        <v>342</v>
      </c>
      <c r="H827" t="s">
        <v>376</v>
      </c>
      <c r="I827">
        <v>2122</v>
      </c>
      <c r="J827" t="s">
        <v>667</v>
      </c>
      <c r="K827" t="s">
        <v>342</v>
      </c>
      <c r="L827" t="s">
        <v>345</v>
      </c>
      <c r="M827">
        <v>2122</v>
      </c>
      <c r="N827">
        <v>7112</v>
      </c>
      <c r="O827" t="s">
        <v>16928</v>
      </c>
      <c r="P827" t="s">
        <v>346</v>
      </c>
      <c r="Q827">
        <v>420401225</v>
      </c>
      <c r="R827">
        <v>1116655</v>
      </c>
      <c r="S827" t="s">
        <v>901</v>
      </c>
      <c r="T827" t="s">
        <v>342</v>
      </c>
      <c r="U827" t="s">
        <v>342</v>
      </c>
      <c r="V827" t="s">
        <v>348</v>
      </c>
      <c r="W827">
        <v>1</v>
      </c>
      <c r="X827" t="s">
        <v>342</v>
      </c>
      <c r="Y827">
        <v>420401225</v>
      </c>
      <c r="Z827">
        <v>45325</v>
      </c>
      <c r="AA827">
        <v>609</v>
      </c>
      <c r="AB827" s="58">
        <v>5</v>
      </c>
      <c r="AC827">
        <v>609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3062.4</v>
      </c>
      <c r="AN827">
        <v>0</v>
      </c>
      <c r="AO827">
        <v>0</v>
      </c>
      <c r="AP827">
        <v>0</v>
      </c>
      <c r="AQ827">
        <v>5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Y827" t="str">
        <f t="shared" si="93"/>
        <v>Republ. Czeska</v>
      </c>
      <c r="BA827" s="77"/>
      <c r="BB827" s="77">
        <v>2</v>
      </c>
      <c r="BC827" s="77"/>
      <c r="BD827" s="77"/>
      <c r="BE827" s="77"/>
    </row>
    <row r="828" spans="1:57" x14ac:dyDescent="0.25">
      <c r="A828" s="25">
        <v>3240516908</v>
      </c>
      <c r="B828">
        <v>2704842</v>
      </c>
      <c r="C828" t="s">
        <v>956</v>
      </c>
      <c r="D828" t="s">
        <v>957</v>
      </c>
      <c r="E828" t="s">
        <v>958</v>
      </c>
      <c r="F828">
        <v>4505163655</v>
      </c>
      <c r="G828" t="s">
        <v>342</v>
      </c>
      <c r="H828" t="s">
        <v>959</v>
      </c>
      <c r="I828">
        <v>2033</v>
      </c>
      <c r="J828" t="s">
        <v>603</v>
      </c>
      <c r="K828" t="s">
        <v>342</v>
      </c>
      <c r="L828" t="s">
        <v>345</v>
      </c>
      <c r="M828">
        <v>2033</v>
      </c>
      <c r="N828">
        <v>7108</v>
      </c>
      <c r="O828" t="s">
        <v>16928</v>
      </c>
      <c r="P828" t="s">
        <v>346</v>
      </c>
      <c r="Q828" t="s">
        <v>342</v>
      </c>
      <c r="R828" t="s">
        <v>342</v>
      </c>
      <c r="S828" t="s">
        <v>342</v>
      </c>
      <c r="T828" t="s">
        <v>342</v>
      </c>
      <c r="U828" t="s">
        <v>342</v>
      </c>
      <c r="V828" t="s">
        <v>348</v>
      </c>
      <c r="W828">
        <v>1</v>
      </c>
      <c r="X828" t="s">
        <v>757</v>
      </c>
      <c r="Y828">
        <v>330163706</v>
      </c>
      <c r="Z828">
        <v>45325</v>
      </c>
      <c r="AA828">
        <v>4795.92</v>
      </c>
      <c r="AB828" s="58">
        <v>21</v>
      </c>
      <c r="AC828">
        <v>0</v>
      </c>
      <c r="AD828">
        <v>4795.92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22616.639999999999</v>
      </c>
      <c r="AN828">
        <v>21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Y828" t="str">
        <f t="shared" si="93"/>
        <v>xxxx</v>
      </c>
      <c r="BA828" s="77"/>
      <c r="BB828" s="77">
        <v>12</v>
      </c>
      <c r="BC828" s="77"/>
      <c r="BD828" s="77"/>
      <c r="BE828" s="77"/>
    </row>
    <row r="829" spans="1:57" x14ac:dyDescent="0.25">
      <c r="A829" s="25">
        <v>3240516913</v>
      </c>
      <c r="B829">
        <v>2705106</v>
      </c>
      <c r="C829" t="s">
        <v>960</v>
      </c>
      <c r="D829" t="s">
        <v>961</v>
      </c>
      <c r="E829" t="s">
        <v>962</v>
      </c>
      <c r="F829">
        <v>4505163649</v>
      </c>
      <c r="G829" t="s">
        <v>342</v>
      </c>
      <c r="H829" t="s">
        <v>963</v>
      </c>
      <c r="I829">
        <v>2033</v>
      </c>
      <c r="J829" t="s">
        <v>603</v>
      </c>
      <c r="K829" t="s">
        <v>342</v>
      </c>
      <c r="L829" t="s">
        <v>345</v>
      </c>
      <c r="M829">
        <v>2033</v>
      </c>
      <c r="N829">
        <v>7108</v>
      </c>
      <c r="O829" t="s">
        <v>16928</v>
      </c>
      <c r="P829" t="s">
        <v>346</v>
      </c>
      <c r="Q829" t="s">
        <v>342</v>
      </c>
      <c r="R829" t="s">
        <v>342</v>
      </c>
      <c r="S829" t="s">
        <v>342</v>
      </c>
      <c r="T829" t="s">
        <v>342</v>
      </c>
      <c r="U829" t="s">
        <v>342</v>
      </c>
      <c r="V829" t="s">
        <v>348</v>
      </c>
      <c r="W829">
        <v>1</v>
      </c>
      <c r="X829" t="s">
        <v>757</v>
      </c>
      <c r="Y829">
        <v>330163707</v>
      </c>
      <c r="Z829">
        <v>45325</v>
      </c>
      <c r="AA829">
        <v>7184.52</v>
      </c>
      <c r="AB829" s="58">
        <v>32</v>
      </c>
      <c r="AC829">
        <v>0</v>
      </c>
      <c r="AD829">
        <v>7184.52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34063.47</v>
      </c>
      <c r="AN829">
        <v>32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Y829" t="str">
        <f t="shared" si="93"/>
        <v>xxxx</v>
      </c>
      <c r="BA829" s="77"/>
      <c r="BB829" s="77">
        <v>18</v>
      </c>
      <c r="BC829" s="77"/>
      <c r="BD829" s="77"/>
      <c r="BE829" s="77"/>
    </row>
    <row r="830" spans="1:57" x14ac:dyDescent="0.25">
      <c r="A830" s="25">
        <v>3240518534</v>
      </c>
      <c r="B830">
        <v>2705428</v>
      </c>
      <c r="C830" t="s">
        <v>663</v>
      </c>
      <c r="D830" t="s">
        <v>664</v>
      </c>
      <c r="E830" t="s">
        <v>665</v>
      </c>
      <c r="F830">
        <v>75603022401</v>
      </c>
      <c r="G830" t="s">
        <v>342</v>
      </c>
      <c r="H830" t="s">
        <v>666</v>
      </c>
      <c r="I830">
        <v>2122</v>
      </c>
      <c r="J830" t="s">
        <v>667</v>
      </c>
      <c r="K830" t="s">
        <v>342</v>
      </c>
      <c r="L830" t="s">
        <v>345</v>
      </c>
      <c r="M830">
        <v>2122</v>
      </c>
      <c r="N830">
        <v>7112</v>
      </c>
      <c r="O830" t="s">
        <v>16928</v>
      </c>
      <c r="P830" t="s">
        <v>346</v>
      </c>
      <c r="Q830">
        <v>420401226</v>
      </c>
      <c r="R830">
        <v>1112891</v>
      </c>
      <c r="S830" t="s">
        <v>587</v>
      </c>
      <c r="T830" t="s">
        <v>342</v>
      </c>
      <c r="U830" t="s">
        <v>342</v>
      </c>
      <c r="V830" t="s">
        <v>348</v>
      </c>
      <c r="W830">
        <v>1</v>
      </c>
      <c r="X830" t="s">
        <v>342</v>
      </c>
      <c r="Y830">
        <v>420401226</v>
      </c>
      <c r="Z830">
        <v>45325</v>
      </c>
      <c r="AA830">
        <v>2304</v>
      </c>
      <c r="AB830" s="58">
        <v>11</v>
      </c>
      <c r="AC830">
        <v>2304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41853.599999999999</v>
      </c>
      <c r="AN830">
        <v>11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Y830" t="str">
        <f t="shared" si="93"/>
        <v>xxxx</v>
      </c>
      <c r="BA830" s="77"/>
      <c r="BB830" s="77">
        <v>5</v>
      </c>
      <c r="BC830" s="77"/>
      <c r="BD830" s="77"/>
      <c r="BE830" s="77"/>
    </row>
    <row r="831" spans="1:57" x14ac:dyDescent="0.25">
      <c r="A831" s="25">
        <v>3240518638</v>
      </c>
      <c r="B831">
        <v>2705428</v>
      </c>
      <c r="C831" t="s">
        <v>663</v>
      </c>
      <c r="D831" t="s">
        <v>664</v>
      </c>
      <c r="E831" t="s">
        <v>665</v>
      </c>
      <c r="F831">
        <v>75603022402</v>
      </c>
      <c r="G831" t="s">
        <v>342</v>
      </c>
      <c r="H831" t="s">
        <v>666</v>
      </c>
      <c r="I831">
        <v>2122</v>
      </c>
      <c r="J831" t="s">
        <v>667</v>
      </c>
      <c r="K831" t="s">
        <v>342</v>
      </c>
      <c r="L831" t="s">
        <v>345</v>
      </c>
      <c r="M831">
        <v>2122</v>
      </c>
      <c r="N831">
        <v>7112</v>
      </c>
      <c r="O831" t="s">
        <v>16928</v>
      </c>
      <c r="P831" t="s">
        <v>346</v>
      </c>
      <c r="Q831">
        <v>420401226</v>
      </c>
      <c r="R831">
        <v>1112891</v>
      </c>
      <c r="S831" t="s">
        <v>587</v>
      </c>
      <c r="T831" t="s">
        <v>342</v>
      </c>
      <c r="U831" t="s">
        <v>342</v>
      </c>
      <c r="V831" t="s">
        <v>348</v>
      </c>
      <c r="W831">
        <v>1</v>
      </c>
      <c r="X831" t="s">
        <v>342</v>
      </c>
      <c r="Y831">
        <v>420401226</v>
      </c>
      <c r="Z831">
        <v>45325</v>
      </c>
      <c r="AA831">
        <v>2526.12</v>
      </c>
      <c r="AB831" s="58">
        <v>8</v>
      </c>
      <c r="AC831">
        <v>2526.12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49470.400000000001</v>
      </c>
      <c r="AN831">
        <v>8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Y831" t="str">
        <f t="shared" si="93"/>
        <v>xxxx</v>
      </c>
      <c r="BA831" s="77"/>
      <c r="BB831" s="77">
        <v>5</v>
      </c>
      <c r="BC831" s="77"/>
      <c r="BD831" s="77"/>
      <c r="BE831" s="77"/>
    </row>
    <row r="832" spans="1:57" x14ac:dyDescent="0.25">
      <c r="A832" s="25">
        <v>3240518212</v>
      </c>
      <c r="B832">
        <v>2705840</v>
      </c>
      <c r="C832" t="s">
        <v>1008</v>
      </c>
      <c r="D832" t="s">
        <v>1009</v>
      </c>
      <c r="E832" t="s">
        <v>1010</v>
      </c>
      <c r="F832" t="s">
        <v>17395</v>
      </c>
      <c r="G832" t="s">
        <v>342</v>
      </c>
      <c r="H832" t="s">
        <v>1011</v>
      </c>
      <c r="I832">
        <v>2121</v>
      </c>
      <c r="J832" t="s">
        <v>358</v>
      </c>
      <c r="K832" t="s">
        <v>342</v>
      </c>
      <c r="L832" t="s">
        <v>345</v>
      </c>
      <c r="M832">
        <v>2121</v>
      </c>
      <c r="N832">
        <v>7108</v>
      </c>
      <c r="O832" t="s">
        <v>16928</v>
      </c>
      <c r="P832" t="s">
        <v>346</v>
      </c>
      <c r="Q832">
        <v>410401207</v>
      </c>
      <c r="R832">
        <v>1113161</v>
      </c>
      <c r="S832" t="s">
        <v>407</v>
      </c>
      <c r="T832" t="s">
        <v>342</v>
      </c>
      <c r="U832" t="s">
        <v>342</v>
      </c>
      <c r="V832" t="s">
        <v>348</v>
      </c>
      <c r="W832">
        <v>1</v>
      </c>
      <c r="X832" t="s">
        <v>17396</v>
      </c>
      <c r="Y832" t="s">
        <v>17382</v>
      </c>
      <c r="Z832">
        <v>45324</v>
      </c>
      <c r="AA832">
        <v>2184</v>
      </c>
      <c r="AB832" s="58">
        <v>7</v>
      </c>
      <c r="AC832">
        <v>0</v>
      </c>
      <c r="AD832">
        <v>2184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41265</v>
      </c>
      <c r="AN832">
        <v>7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Y832" t="str">
        <f t="shared" si="93"/>
        <v>Słowacja</v>
      </c>
      <c r="BA832" s="77"/>
      <c r="BB832" s="77">
        <v>6</v>
      </c>
      <c r="BC832" s="77"/>
      <c r="BD832" s="77"/>
      <c r="BE832" s="77"/>
    </row>
    <row r="833" spans="1:57" x14ac:dyDescent="0.25">
      <c r="A833" s="25">
        <v>3240518470</v>
      </c>
      <c r="B833">
        <v>2706303</v>
      </c>
      <c r="C833" t="s">
        <v>854</v>
      </c>
      <c r="D833" t="s">
        <v>855</v>
      </c>
      <c r="E833" t="s">
        <v>856</v>
      </c>
      <c r="F833" t="s">
        <v>17397</v>
      </c>
      <c r="G833" t="s">
        <v>342</v>
      </c>
      <c r="H833">
        <v>76600</v>
      </c>
      <c r="I833">
        <v>2122</v>
      </c>
      <c r="J833" t="s">
        <v>667</v>
      </c>
      <c r="K833" t="s">
        <v>342</v>
      </c>
      <c r="L833" t="s">
        <v>345</v>
      </c>
      <c r="M833">
        <v>2122</v>
      </c>
      <c r="N833">
        <v>7113</v>
      </c>
      <c r="O833" t="s">
        <v>16928</v>
      </c>
      <c r="P833" t="s">
        <v>346</v>
      </c>
      <c r="Q833" t="s">
        <v>342</v>
      </c>
      <c r="R833" t="s">
        <v>342</v>
      </c>
      <c r="S833" t="s">
        <v>342</v>
      </c>
      <c r="T833" t="s">
        <v>342</v>
      </c>
      <c r="U833" t="s">
        <v>342</v>
      </c>
      <c r="V833" t="s">
        <v>348</v>
      </c>
      <c r="W833">
        <v>1</v>
      </c>
      <c r="X833" t="s">
        <v>757</v>
      </c>
      <c r="Y833">
        <v>420401239</v>
      </c>
      <c r="Z833">
        <v>45325</v>
      </c>
      <c r="AA833">
        <v>2000</v>
      </c>
      <c r="AB833" s="58">
        <v>4</v>
      </c>
      <c r="AC833">
        <v>0</v>
      </c>
      <c r="AD833">
        <v>0</v>
      </c>
      <c r="AE833">
        <v>0</v>
      </c>
      <c r="AF833">
        <v>0</v>
      </c>
      <c r="AG833">
        <v>2000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7760</v>
      </c>
      <c r="AN833">
        <v>4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Y833" t="str">
        <f t="shared" si="93"/>
        <v>xxxx</v>
      </c>
      <c r="BA833" s="77"/>
      <c r="BB833" s="77">
        <v>0</v>
      </c>
      <c r="BC833" s="77"/>
      <c r="BD833" s="77"/>
      <c r="BE833" s="77"/>
    </row>
    <row r="834" spans="1:57" x14ac:dyDescent="0.25">
      <c r="A834" s="25">
        <v>3240518214</v>
      </c>
      <c r="B834">
        <v>2706440</v>
      </c>
      <c r="C834" t="s">
        <v>408</v>
      </c>
      <c r="D834" t="s">
        <v>409</v>
      </c>
      <c r="E834" t="s">
        <v>410</v>
      </c>
      <c r="F834" t="s">
        <v>17398</v>
      </c>
      <c r="G834" t="s">
        <v>342</v>
      </c>
      <c r="H834">
        <v>5300</v>
      </c>
      <c r="I834">
        <v>2121</v>
      </c>
      <c r="J834" t="s">
        <v>358</v>
      </c>
      <c r="K834" t="s">
        <v>342</v>
      </c>
      <c r="L834" t="s">
        <v>345</v>
      </c>
      <c r="M834">
        <v>2121</v>
      </c>
      <c r="N834">
        <v>7108</v>
      </c>
      <c r="O834" t="s">
        <v>16928</v>
      </c>
      <c r="P834" t="s">
        <v>346</v>
      </c>
      <c r="Q834">
        <v>410401207</v>
      </c>
      <c r="R834">
        <v>1113161</v>
      </c>
      <c r="S834" t="s">
        <v>407</v>
      </c>
      <c r="T834" t="s">
        <v>342</v>
      </c>
      <c r="U834" t="s">
        <v>342</v>
      </c>
      <c r="V834" t="s">
        <v>348</v>
      </c>
      <c r="W834">
        <v>1</v>
      </c>
      <c r="X834" t="s">
        <v>17319</v>
      </c>
      <c r="Y834" t="s">
        <v>17399</v>
      </c>
      <c r="Z834">
        <v>45324</v>
      </c>
      <c r="AA834">
        <v>1375.3</v>
      </c>
      <c r="AB834" s="58">
        <v>3</v>
      </c>
      <c r="AC834">
        <v>0</v>
      </c>
      <c r="AD834">
        <v>1375.3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28985.040000000001</v>
      </c>
      <c r="AN834">
        <v>3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Y834" t="str">
        <f t="shared" si="93"/>
        <v>Węgry</v>
      </c>
      <c r="BA834" s="77"/>
      <c r="BB834" s="77">
        <v>4</v>
      </c>
      <c r="BC834" s="77"/>
      <c r="BD834" s="77"/>
      <c r="BE834" s="77"/>
    </row>
    <row r="835" spans="1:57" x14ac:dyDescent="0.25">
      <c r="A835" s="25">
        <v>3240518215</v>
      </c>
      <c r="B835">
        <v>2706440</v>
      </c>
      <c r="C835" t="s">
        <v>408</v>
      </c>
      <c r="D835" t="s">
        <v>409</v>
      </c>
      <c r="E835" t="s">
        <v>410</v>
      </c>
      <c r="F835" t="s">
        <v>17400</v>
      </c>
      <c r="G835" t="s">
        <v>342</v>
      </c>
      <c r="H835">
        <v>5300</v>
      </c>
      <c r="I835">
        <v>2121</v>
      </c>
      <c r="J835" t="s">
        <v>358</v>
      </c>
      <c r="K835" t="s">
        <v>342</v>
      </c>
      <c r="L835" t="s">
        <v>345</v>
      </c>
      <c r="M835">
        <v>2121</v>
      </c>
      <c r="N835">
        <v>7108</v>
      </c>
      <c r="O835" t="s">
        <v>16928</v>
      </c>
      <c r="P835" t="s">
        <v>346</v>
      </c>
      <c r="Q835">
        <v>410401207</v>
      </c>
      <c r="R835">
        <v>1113161</v>
      </c>
      <c r="S835" t="s">
        <v>407</v>
      </c>
      <c r="T835" t="s">
        <v>342</v>
      </c>
      <c r="U835" t="s">
        <v>342</v>
      </c>
      <c r="V835" t="s">
        <v>348</v>
      </c>
      <c r="W835">
        <v>1</v>
      </c>
      <c r="X835" t="s">
        <v>17401</v>
      </c>
      <c r="Y835" t="s">
        <v>17399</v>
      </c>
      <c r="Z835">
        <v>45324</v>
      </c>
      <c r="AA835">
        <v>5775</v>
      </c>
      <c r="AB835" s="58">
        <v>19</v>
      </c>
      <c r="AC835">
        <v>0</v>
      </c>
      <c r="AD835">
        <v>5775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148445.64000000001</v>
      </c>
      <c r="AN835">
        <v>19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Y835" t="str">
        <f t="shared" si="93"/>
        <v>Węgry</v>
      </c>
      <c r="BA835" s="77"/>
      <c r="BB835" s="77">
        <v>15</v>
      </c>
      <c r="BC835" s="77"/>
      <c r="BD835" s="77"/>
      <c r="BE835" s="77"/>
    </row>
    <row r="836" spans="1:57" x14ac:dyDescent="0.25">
      <c r="A836" s="25">
        <v>3240517765</v>
      </c>
      <c r="B836">
        <v>2707095</v>
      </c>
      <c r="C836" t="s">
        <v>1171</v>
      </c>
      <c r="D836" t="s">
        <v>1172</v>
      </c>
      <c r="E836" t="s">
        <v>1173</v>
      </c>
      <c r="F836">
        <v>138929</v>
      </c>
      <c r="G836" t="s">
        <v>342</v>
      </c>
      <c r="H836" t="s">
        <v>1174</v>
      </c>
      <c r="I836">
        <v>2033</v>
      </c>
      <c r="J836" t="s">
        <v>603</v>
      </c>
      <c r="K836" t="s">
        <v>342</v>
      </c>
      <c r="L836" t="s">
        <v>345</v>
      </c>
      <c r="M836">
        <v>2033</v>
      </c>
      <c r="N836">
        <v>7108</v>
      </c>
      <c r="O836" t="s">
        <v>16928</v>
      </c>
      <c r="P836" t="s">
        <v>346</v>
      </c>
      <c r="Q836">
        <v>330163691</v>
      </c>
      <c r="R836">
        <v>1104394</v>
      </c>
      <c r="S836" t="s">
        <v>17064</v>
      </c>
      <c r="T836" t="s">
        <v>342</v>
      </c>
      <c r="U836" t="s">
        <v>342</v>
      </c>
      <c r="V836" t="s">
        <v>348</v>
      </c>
      <c r="W836">
        <v>1</v>
      </c>
      <c r="X836" t="s">
        <v>17402</v>
      </c>
      <c r="Y836">
        <v>330163691</v>
      </c>
      <c r="Z836">
        <v>45325</v>
      </c>
      <c r="AA836">
        <v>2472.96</v>
      </c>
      <c r="AB836" s="58">
        <v>4</v>
      </c>
      <c r="AC836">
        <v>0</v>
      </c>
      <c r="AD836">
        <v>2472.96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14553.28</v>
      </c>
      <c r="AN836">
        <v>4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Y836" t="str">
        <f t="shared" si="93"/>
        <v>xxxx</v>
      </c>
      <c r="BA836" s="77"/>
      <c r="BB836" s="77">
        <v>7</v>
      </c>
      <c r="BC836" s="77"/>
      <c r="BD836" s="77"/>
      <c r="BE836" s="77"/>
    </row>
    <row r="837" spans="1:57" x14ac:dyDescent="0.25">
      <c r="A837" s="25">
        <v>3240518804</v>
      </c>
      <c r="B837">
        <v>2707887</v>
      </c>
      <c r="C837" t="s">
        <v>698</v>
      </c>
      <c r="D837" t="s">
        <v>699</v>
      </c>
      <c r="E837" t="s">
        <v>700</v>
      </c>
      <c r="F837">
        <v>4753020152</v>
      </c>
      <c r="G837" t="s">
        <v>342</v>
      </c>
      <c r="H837" t="s">
        <v>701</v>
      </c>
      <c r="I837">
        <v>2122</v>
      </c>
      <c r="J837" t="s">
        <v>667</v>
      </c>
      <c r="K837" t="s">
        <v>342</v>
      </c>
      <c r="L837" t="s">
        <v>345</v>
      </c>
      <c r="M837">
        <v>2122</v>
      </c>
      <c r="N837">
        <v>7112</v>
      </c>
      <c r="O837" t="s">
        <v>16928</v>
      </c>
      <c r="P837" t="s">
        <v>346</v>
      </c>
      <c r="Q837">
        <v>420401227</v>
      </c>
      <c r="R837">
        <v>1114079</v>
      </c>
      <c r="S837" t="s">
        <v>702</v>
      </c>
      <c r="T837" t="s">
        <v>342</v>
      </c>
      <c r="U837" t="s">
        <v>342</v>
      </c>
      <c r="V837" t="s">
        <v>348</v>
      </c>
      <c r="W837">
        <v>1</v>
      </c>
      <c r="X837" t="s">
        <v>342</v>
      </c>
      <c r="Y837">
        <v>420401227</v>
      </c>
      <c r="Z837">
        <v>45325</v>
      </c>
      <c r="AA837">
        <v>1414.0809999999999</v>
      </c>
      <c r="AB837" s="58">
        <v>8</v>
      </c>
      <c r="AC837">
        <v>1414.0809999999999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6363.52</v>
      </c>
      <c r="AN837">
        <v>8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Y837" t="str">
        <f t="shared" si="93"/>
        <v>xxxx</v>
      </c>
      <c r="BA837" s="77"/>
      <c r="BB837" s="77">
        <v>3</v>
      </c>
      <c r="BC837" s="77"/>
      <c r="BD837" s="77"/>
      <c r="BE837" s="77"/>
    </row>
    <row r="838" spans="1:57" x14ac:dyDescent="0.25">
      <c r="A838" s="25">
        <v>3240518319</v>
      </c>
      <c r="B838">
        <v>2707966</v>
      </c>
      <c r="C838" t="s">
        <v>411</v>
      </c>
      <c r="D838" t="s">
        <v>412</v>
      </c>
      <c r="E838" t="s">
        <v>413</v>
      </c>
      <c r="F838" t="s">
        <v>17403</v>
      </c>
      <c r="G838" t="s">
        <v>342</v>
      </c>
      <c r="H838">
        <v>8200</v>
      </c>
      <c r="I838">
        <v>1504</v>
      </c>
      <c r="J838" t="s">
        <v>368</v>
      </c>
      <c r="K838" t="s">
        <v>342</v>
      </c>
      <c r="L838" t="s">
        <v>345</v>
      </c>
      <c r="M838">
        <v>1504</v>
      </c>
      <c r="N838">
        <v>7108</v>
      </c>
      <c r="O838" t="s">
        <v>16928</v>
      </c>
      <c r="P838" t="s">
        <v>346</v>
      </c>
      <c r="Q838">
        <v>140206501</v>
      </c>
      <c r="R838">
        <v>1101346</v>
      </c>
      <c r="S838" t="s">
        <v>404</v>
      </c>
      <c r="T838" t="s">
        <v>342</v>
      </c>
      <c r="U838" t="s">
        <v>342</v>
      </c>
      <c r="V838" t="s">
        <v>348</v>
      </c>
      <c r="W838">
        <v>1</v>
      </c>
      <c r="X838" t="s">
        <v>17345</v>
      </c>
      <c r="Y838" t="s">
        <v>17386</v>
      </c>
      <c r="Z838">
        <v>45324</v>
      </c>
      <c r="AA838">
        <v>470.4</v>
      </c>
      <c r="AB838" s="58">
        <v>2</v>
      </c>
      <c r="AC838">
        <v>0</v>
      </c>
      <c r="AD838">
        <v>470.4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11020.8</v>
      </c>
      <c r="AN838">
        <v>2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Y838" t="str">
        <f t="shared" si="93"/>
        <v>Węgry</v>
      </c>
      <c r="BA838" s="77"/>
      <c r="BB838" s="77">
        <v>2</v>
      </c>
      <c r="BC838" s="77"/>
      <c r="BD838" s="77"/>
      <c r="BE838" s="77"/>
    </row>
    <row r="839" spans="1:57" x14ac:dyDescent="0.25">
      <c r="A839" s="25">
        <v>3240517525</v>
      </c>
      <c r="B839">
        <v>2708249</v>
      </c>
      <c r="C839" t="s">
        <v>17067</v>
      </c>
      <c r="D839" t="s">
        <v>17068</v>
      </c>
      <c r="E839" t="s">
        <v>17069</v>
      </c>
      <c r="F839" t="s">
        <v>342</v>
      </c>
      <c r="G839" t="s">
        <v>342</v>
      </c>
      <c r="H839">
        <v>300523</v>
      </c>
      <c r="I839">
        <v>2032</v>
      </c>
      <c r="J839" t="s">
        <v>632</v>
      </c>
      <c r="K839" t="s">
        <v>342</v>
      </c>
      <c r="L839" t="s">
        <v>345</v>
      </c>
      <c r="M839">
        <v>2032</v>
      </c>
      <c r="N839">
        <v>7112</v>
      </c>
      <c r="O839" t="s">
        <v>16928</v>
      </c>
      <c r="P839" t="s">
        <v>396</v>
      </c>
      <c r="Q839">
        <v>320207756</v>
      </c>
      <c r="R839">
        <v>1115346</v>
      </c>
      <c r="S839" t="s">
        <v>582</v>
      </c>
      <c r="T839" t="s">
        <v>342</v>
      </c>
      <c r="U839" t="s">
        <v>342</v>
      </c>
      <c r="V839" t="s">
        <v>348</v>
      </c>
      <c r="W839">
        <v>1</v>
      </c>
      <c r="X839" t="s">
        <v>342</v>
      </c>
      <c r="Y839">
        <v>320207756</v>
      </c>
      <c r="Z839">
        <v>45325</v>
      </c>
      <c r="AA839">
        <v>19617.5</v>
      </c>
      <c r="AB839" s="58">
        <v>0</v>
      </c>
      <c r="AC839">
        <v>19617.5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3700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63</v>
      </c>
      <c r="AY839" t="str">
        <f t="shared" si="93"/>
        <v>xxxx</v>
      </c>
      <c r="BA839" s="77"/>
      <c r="BB839" s="77">
        <v>38</v>
      </c>
      <c r="BC839" s="77"/>
      <c r="BD839" s="77"/>
      <c r="BE839" s="77"/>
    </row>
    <row r="840" spans="1:57" x14ac:dyDescent="0.25">
      <c r="A840" s="25">
        <v>3240516929</v>
      </c>
      <c r="B840">
        <v>2708371</v>
      </c>
      <c r="C840" t="s">
        <v>1219</v>
      </c>
      <c r="D840" t="s">
        <v>1220</v>
      </c>
      <c r="E840" t="s">
        <v>937</v>
      </c>
      <c r="F840">
        <v>7016387</v>
      </c>
      <c r="G840" t="s">
        <v>342</v>
      </c>
      <c r="H840" t="s">
        <v>1221</v>
      </c>
      <c r="I840">
        <v>3063</v>
      </c>
      <c r="J840" t="s">
        <v>417</v>
      </c>
      <c r="K840" t="s">
        <v>342</v>
      </c>
      <c r="L840" t="s">
        <v>345</v>
      </c>
      <c r="M840">
        <v>3063</v>
      </c>
      <c r="N840">
        <v>7353</v>
      </c>
      <c r="O840" t="s">
        <v>16928</v>
      </c>
      <c r="P840" t="s">
        <v>655</v>
      </c>
      <c r="Q840" t="s">
        <v>342</v>
      </c>
      <c r="R840" t="s">
        <v>342</v>
      </c>
      <c r="S840" t="s">
        <v>342</v>
      </c>
      <c r="T840" t="s">
        <v>342</v>
      </c>
      <c r="U840" t="s">
        <v>342</v>
      </c>
      <c r="V840" t="s">
        <v>348</v>
      </c>
      <c r="W840">
        <v>1</v>
      </c>
      <c r="X840" t="s">
        <v>757</v>
      </c>
      <c r="Y840">
        <v>630093825</v>
      </c>
      <c r="Z840">
        <v>45325</v>
      </c>
      <c r="AA840">
        <v>20000</v>
      </c>
      <c r="AB840" s="58">
        <v>25</v>
      </c>
      <c r="AC840">
        <v>0</v>
      </c>
      <c r="AD840">
        <v>0</v>
      </c>
      <c r="AE840">
        <v>0</v>
      </c>
      <c r="AF840">
        <v>0</v>
      </c>
      <c r="AG840">
        <v>20000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50000</v>
      </c>
      <c r="AN840">
        <v>0</v>
      </c>
      <c r="AO840">
        <v>25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Y840" t="str">
        <f t="shared" si="93"/>
        <v>xxxx</v>
      </c>
      <c r="BA840" s="77"/>
      <c r="BB840" s="77">
        <v>0</v>
      </c>
      <c r="BC840" s="77"/>
      <c r="BD840" s="77"/>
      <c r="BE840" s="77"/>
    </row>
    <row r="841" spans="1:57" x14ac:dyDescent="0.25">
      <c r="A841" s="25">
        <v>3240518636</v>
      </c>
      <c r="B841">
        <v>2708566</v>
      </c>
      <c r="C841" t="s">
        <v>707</v>
      </c>
      <c r="D841" t="s">
        <v>708</v>
      </c>
      <c r="E841" t="s">
        <v>709</v>
      </c>
      <c r="F841">
        <v>3141731</v>
      </c>
      <c r="G841" t="s">
        <v>342</v>
      </c>
      <c r="H841">
        <v>88451</v>
      </c>
      <c r="I841">
        <v>1505</v>
      </c>
      <c r="J841" t="s">
        <v>625</v>
      </c>
      <c r="K841" t="s">
        <v>342</v>
      </c>
      <c r="L841" t="s">
        <v>345</v>
      </c>
      <c r="M841">
        <v>1505</v>
      </c>
      <c r="N841">
        <v>7108</v>
      </c>
      <c r="O841" t="s">
        <v>16928</v>
      </c>
      <c r="P841" t="s">
        <v>346</v>
      </c>
      <c r="Q841">
        <v>160176152</v>
      </c>
      <c r="R841">
        <v>1117398</v>
      </c>
      <c r="S841" t="s">
        <v>589</v>
      </c>
      <c r="T841" t="s">
        <v>342</v>
      </c>
      <c r="U841" t="s">
        <v>342</v>
      </c>
      <c r="V841" t="s">
        <v>348</v>
      </c>
      <c r="W841">
        <v>1</v>
      </c>
      <c r="X841" t="s">
        <v>17404</v>
      </c>
      <c r="Y841">
        <v>160176152</v>
      </c>
      <c r="Z841">
        <v>45325</v>
      </c>
      <c r="AA841">
        <v>411.6</v>
      </c>
      <c r="AB841" s="58">
        <v>1</v>
      </c>
      <c r="AC841">
        <v>0</v>
      </c>
      <c r="AD841">
        <v>411.6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1926.4</v>
      </c>
      <c r="AN841">
        <v>1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Y841" t="str">
        <f t="shared" si="93"/>
        <v>xxxx</v>
      </c>
      <c r="BA841" s="77"/>
      <c r="BB841" s="77">
        <v>2</v>
      </c>
      <c r="BC841" s="77"/>
      <c r="BD841" s="77"/>
      <c r="BE841" s="77"/>
    </row>
    <row r="842" spans="1:57" x14ac:dyDescent="0.25">
      <c r="A842" s="25">
        <v>3240518405</v>
      </c>
      <c r="B842">
        <v>2708642</v>
      </c>
      <c r="C842" t="s">
        <v>17405</v>
      </c>
      <c r="D842" t="s">
        <v>17406</v>
      </c>
      <c r="E842" t="s">
        <v>17407</v>
      </c>
      <c r="F842" t="s">
        <v>17408</v>
      </c>
      <c r="G842" t="s">
        <v>342</v>
      </c>
      <c r="H842" t="s">
        <v>17409</v>
      </c>
      <c r="I842">
        <v>2034</v>
      </c>
      <c r="J842" t="s">
        <v>772</v>
      </c>
      <c r="K842" t="s">
        <v>342</v>
      </c>
      <c r="L842" t="s">
        <v>345</v>
      </c>
      <c r="M842">
        <v>2034</v>
      </c>
      <c r="N842">
        <v>7330</v>
      </c>
      <c r="O842" t="s">
        <v>16928</v>
      </c>
      <c r="P842" t="s">
        <v>655</v>
      </c>
      <c r="Q842">
        <v>340276186</v>
      </c>
      <c r="R842">
        <v>1100951</v>
      </c>
      <c r="S842" t="s">
        <v>972</v>
      </c>
      <c r="T842" t="s">
        <v>342</v>
      </c>
      <c r="U842" t="s">
        <v>348</v>
      </c>
      <c r="V842" t="s">
        <v>348</v>
      </c>
      <c r="W842">
        <v>1</v>
      </c>
      <c r="X842" t="s">
        <v>1019</v>
      </c>
      <c r="Y842">
        <v>340276186</v>
      </c>
      <c r="Z842">
        <v>45325</v>
      </c>
      <c r="AA842">
        <v>7982.51</v>
      </c>
      <c r="AB842" s="58">
        <v>0</v>
      </c>
      <c r="AC842">
        <v>0</v>
      </c>
      <c r="AD842">
        <v>0</v>
      </c>
      <c r="AE842">
        <v>0</v>
      </c>
      <c r="AF842">
        <v>0</v>
      </c>
      <c r="AG842">
        <v>7982.51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32400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Y842" t="str">
        <f t="shared" si="93"/>
        <v>xxxx</v>
      </c>
      <c r="BA842" s="77"/>
      <c r="BB842" s="77">
        <v>0</v>
      </c>
      <c r="BC842" s="77"/>
      <c r="BD842" s="77"/>
      <c r="BE842" s="77"/>
    </row>
    <row r="843" spans="1:57" x14ac:dyDescent="0.25">
      <c r="A843" s="25">
        <v>3240518422</v>
      </c>
      <c r="B843">
        <v>2709464</v>
      </c>
      <c r="C843" t="s">
        <v>1175</v>
      </c>
      <c r="D843" t="s">
        <v>1176</v>
      </c>
      <c r="E843" t="s">
        <v>1177</v>
      </c>
      <c r="F843" t="s">
        <v>17410</v>
      </c>
      <c r="G843" t="s">
        <v>342</v>
      </c>
      <c r="H843" t="s">
        <v>1178</v>
      </c>
      <c r="I843">
        <v>2032</v>
      </c>
      <c r="J843" t="s">
        <v>632</v>
      </c>
      <c r="K843" t="s">
        <v>342</v>
      </c>
      <c r="L843" t="s">
        <v>345</v>
      </c>
      <c r="M843">
        <v>2032</v>
      </c>
      <c r="N843">
        <v>7330</v>
      </c>
      <c r="O843" t="s">
        <v>16928</v>
      </c>
      <c r="P843" t="s">
        <v>655</v>
      </c>
      <c r="Q843">
        <v>320207747</v>
      </c>
      <c r="R843">
        <v>1100951</v>
      </c>
      <c r="S843" t="s">
        <v>972</v>
      </c>
      <c r="T843" t="s">
        <v>342</v>
      </c>
      <c r="U843" t="s">
        <v>348</v>
      </c>
      <c r="V843" t="s">
        <v>348</v>
      </c>
      <c r="W843">
        <v>1</v>
      </c>
      <c r="X843" t="s">
        <v>1019</v>
      </c>
      <c r="Y843">
        <v>320207747</v>
      </c>
      <c r="Z843">
        <v>45325</v>
      </c>
      <c r="AA843">
        <v>27009.3</v>
      </c>
      <c r="AB843" s="58">
        <v>0</v>
      </c>
      <c r="AC843">
        <v>0</v>
      </c>
      <c r="AD843">
        <v>0</v>
      </c>
      <c r="AE843">
        <v>0</v>
      </c>
      <c r="AF843">
        <v>0</v>
      </c>
      <c r="AG843">
        <v>27009.3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102600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Y843" t="str">
        <f t="shared" si="93"/>
        <v>xxxx</v>
      </c>
      <c r="BA843" s="77"/>
      <c r="BB843" s="77">
        <v>0</v>
      </c>
      <c r="BC843" s="77"/>
      <c r="BD843" s="77"/>
      <c r="BE843" s="77"/>
    </row>
    <row r="844" spans="1:57" x14ac:dyDescent="0.25">
      <c r="A844" s="25">
        <v>3240518580</v>
      </c>
      <c r="B844">
        <v>2710999</v>
      </c>
      <c r="C844" t="s">
        <v>725</v>
      </c>
      <c r="D844" t="s">
        <v>726</v>
      </c>
      <c r="E844" t="s">
        <v>727</v>
      </c>
      <c r="F844">
        <v>51203022401</v>
      </c>
      <c r="G844" t="s">
        <v>342</v>
      </c>
      <c r="H844" t="s">
        <v>728</v>
      </c>
      <c r="I844">
        <v>2122</v>
      </c>
      <c r="J844" t="s">
        <v>667</v>
      </c>
      <c r="K844" t="s">
        <v>342</v>
      </c>
      <c r="L844" t="s">
        <v>345</v>
      </c>
      <c r="M844">
        <v>2122</v>
      </c>
      <c r="N844">
        <v>7112</v>
      </c>
      <c r="O844" t="s">
        <v>16928</v>
      </c>
      <c r="P844" t="s">
        <v>346</v>
      </c>
      <c r="Q844">
        <v>420401232</v>
      </c>
      <c r="R844">
        <v>1115160</v>
      </c>
      <c r="S844" t="s">
        <v>400</v>
      </c>
      <c r="T844" t="s">
        <v>342</v>
      </c>
      <c r="U844" t="s">
        <v>342</v>
      </c>
      <c r="V844" t="s">
        <v>348</v>
      </c>
      <c r="W844">
        <v>1</v>
      </c>
      <c r="X844" t="s">
        <v>342</v>
      </c>
      <c r="Y844">
        <v>420401232</v>
      </c>
      <c r="Z844">
        <v>45325</v>
      </c>
      <c r="AA844">
        <v>3589.79</v>
      </c>
      <c r="AB844" s="58">
        <v>27</v>
      </c>
      <c r="AC844">
        <v>3589.79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70762.880000000005</v>
      </c>
      <c r="AN844">
        <v>27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Y844" t="str">
        <f t="shared" ref="AY844:AY871" si="94">IFERROR(VLOOKUP(B844,BAZA_KL,2,0),"xxxx")</f>
        <v>xxxx</v>
      </c>
      <c r="BA844" s="77"/>
      <c r="BB844" s="77">
        <v>7</v>
      </c>
      <c r="BC844" s="77"/>
      <c r="BD844" s="77"/>
      <c r="BE844" s="77"/>
    </row>
    <row r="845" spans="1:57" x14ac:dyDescent="0.25">
      <c r="A845" s="25">
        <v>3240518581</v>
      </c>
      <c r="B845">
        <v>2710999</v>
      </c>
      <c r="C845" t="s">
        <v>725</v>
      </c>
      <c r="D845" t="s">
        <v>726</v>
      </c>
      <c r="E845" t="s">
        <v>727</v>
      </c>
      <c r="F845">
        <v>51203022401</v>
      </c>
      <c r="G845" t="s">
        <v>342</v>
      </c>
      <c r="H845" t="s">
        <v>728</v>
      </c>
      <c r="I845">
        <v>2122</v>
      </c>
      <c r="J845" t="s">
        <v>667</v>
      </c>
      <c r="K845" t="s">
        <v>342</v>
      </c>
      <c r="L845" t="s">
        <v>345</v>
      </c>
      <c r="M845">
        <v>2122</v>
      </c>
      <c r="N845">
        <v>7112</v>
      </c>
      <c r="O845" t="s">
        <v>16928</v>
      </c>
      <c r="P845" t="s">
        <v>346</v>
      </c>
      <c r="Q845">
        <v>420401232</v>
      </c>
      <c r="R845">
        <v>1115160</v>
      </c>
      <c r="S845" t="s">
        <v>400</v>
      </c>
      <c r="T845" t="s">
        <v>342</v>
      </c>
      <c r="U845" t="s">
        <v>342</v>
      </c>
      <c r="V845" t="s">
        <v>348</v>
      </c>
      <c r="W845">
        <v>1</v>
      </c>
      <c r="X845" t="s">
        <v>342</v>
      </c>
      <c r="Y845">
        <v>420401232</v>
      </c>
      <c r="Z845">
        <v>45325</v>
      </c>
      <c r="AA845">
        <v>190.28</v>
      </c>
      <c r="AB845" s="58">
        <v>5</v>
      </c>
      <c r="AC845">
        <v>190.28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4135.68</v>
      </c>
      <c r="AN845">
        <v>5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Y845" t="str">
        <f t="shared" si="94"/>
        <v>xxxx</v>
      </c>
      <c r="BA845" s="77"/>
      <c r="BB845" s="77">
        <v>1</v>
      </c>
      <c r="BC845" s="77"/>
      <c r="BD845" s="77"/>
      <c r="BE845" s="77"/>
    </row>
    <row r="846" spans="1:57" x14ac:dyDescent="0.25">
      <c r="A846" s="25">
        <v>3240517470</v>
      </c>
      <c r="B846">
        <v>2711262</v>
      </c>
      <c r="C846" t="s">
        <v>17411</v>
      </c>
      <c r="D846" t="s">
        <v>17412</v>
      </c>
      <c r="E846" t="s">
        <v>17413</v>
      </c>
      <c r="F846" t="s">
        <v>17414</v>
      </c>
      <c r="G846" t="s">
        <v>342</v>
      </c>
      <c r="H846" t="s">
        <v>17415</v>
      </c>
      <c r="I846">
        <v>3063</v>
      </c>
      <c r="J846" t="s">
        <v>417</v>
      </c>
      <c r="K846" t="s">
        <v>342</v>
      </c>
      <c r="L846" t="s">
        <v>345</v>
      </c>
      <c r="M846">
        <v>3063</v>
      </c>
      <c r="N846">
        <v>7330</v>
      </c>
      <c r="O846" t="s">
        <v>16928</v>
      </c>
      <c r="P846" t="s">
        <v>655</v>
      </c>
      <c r="Q846">
        <v>630093402</v>
      </c>
      <c r="R846">
        <v>1100951</v>
      </c>
      <c r="S846" t="s">
        <v>972</v>
      </c>
      <c r="T846" t="s">
        <v>342</v>
      </c>
      <c r="U846" t="s">
        <v>342</v>
      </c>
      <c r="V846" t="s">
        <v>348</v>
      </c>
      <c r="W846">
        <v>1</v>
      </c>
      <c r="X846" t="s">
        <v>17416</v>
      </c>
      <c r="Y846">
        <v>630093402</v>
      </c>
      <c r="Z846">
        <v>45325</v>
      </c>
      <c r="AA846">
        <v>26999.4</v>
      </c>
      <c r="AB846" s="58">
        <v>0</v>
      </c>
      <c r="AC846">
        <v>0</v>
      </c>
      <c r="AD846">
        <v>0</v>
      </c>
      <c r="AE846">
        <v>0</v>
      </c>
      <c r="AF846">
        <v>0</v>
      </c>
      <c r="AG846">
        <v>26999.4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75867.19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Y846" t="str">
        <f t="shared" si="94"/>
        <v>xxxx</v>
      </c>
      <c r="BA846" s="77"/>
      <c r="BB846" s="77">
        <v>0</v>
      </c>
      <c r="BC846" s="77"/>
      <c r="BD846" s="77"/>
      <c r="BE846" s="77"/>
    </row>
    <row r="847" spans="1:57" x14ac:dyDescent="0.25">
      <c r="A847" s="25">
        <v>3240518764</v>
      </c>
      <c r="B847">
        <v>2711324</v>
      </c>
      <c r="C847" t="s">
        <v>894</v>
      </c>
      <c r="D847" t="s">
        <v>730</v>
      </c>
      <c r="E847" t="s">
        <v>895</v>
      </c>
      <c r="F847" t="s">
        <v>17417</v>
      </c>
      <c r="G847" t="s">
        <v>342</v>
      </c>
      <c r="H847" t="s">
        <v>896</v>
      </c>
      <c r="I847">
        <v>3063</v>
      </c>
      <c r="J847" t="s">
        <v>417</v>
      </c>
      <c r="K847" t="s">
        <v>342</v>
      </c>
      <c r="L847" t="s">
        <v>345</v>
      </c>
      <c r="M847">
        <v>3063</v>
      </c>
      <c r="N847">
        <v>7112</v>
      </c>
      <c r="O847" t="s">
        <v>16928</v>
      </c>
      <c r="P847" t="s">
        <v>396</v>
      </c>
      <c r="Q847" t="s">
        <v>342</v>
      </c>
      <c r="R847" t="s">
        <v>342</v>
      </c>
      <c r="S847" t="s">
        <v>342</v>
      </c>
      <c r="T847" t="s">
        <v>342</v>
      </c>
      <c r="U847" t="s">
        <v>342</v>
      </c>
      <c r="V847" t="s">
        <v>348</v>
      </c>
      <c r="W847">
        <v>1</v>
      </c>
      <c r="X847" t="s">
        <v>757</v>
      </c>
      <c r="Y847">
        <v>630093822</v>
      </c>
      <c r="Z847">
        <v>45325</v>
      </c>
      <c r="AA847">
        <v>14112</v>
      </c>
      <c r="AB847" s="58">
        <v>0</v>
      </c>
      <c r="AC847">
        <v>14112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50097.599999999999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28</v>
      </c>
      <c r="AY847" t="str">
        <f t="shared" si="94"/>
        <v>xxxx</v>
      </c>
      <c r="BA847" s="77"/>
      <c r="BB847" s="77">
        <v>28</v>
      </c>
      <c r="BC847" s="77"/>
      <c r="BD847" s="77"/>
      <c r="BE847" s="77"/>
    </row>
    <row r="848" spans="1:57" x14ac:dyDescent="0.25">
      <c r="A848" s="25">
        <v>3240518690</v>
      </c>
      <c r="B848">
        <v>2711707</v>
      </c>
      <c r="C848" t="s">
        <v>17008</v>
      </c>
      <c r="D848" t="s">
        <v>17009</v>
      </c>
      <c r="E848" t="s">
        <v>17010</v>
      </c>
      <c r="F848" t="s">
        <v>342</v>
      </c>
      <c r="G848" t="s">
        <v>342</v>
      </c>
      <c r="H848">
        <v>4214</v>
      </c>
      <c r="I848">
        <v>2034</v>
      </c>
      <c r="J848" t="s">
        <v>772</v>
      </c>
      <c r="K848" t="s">
        <v>342</v>
      </c>
      <c r="L848" t="s">
        <v>345</v>
      </c>
      <c r="M848">
        <v>2034</v>
      </c>
      <c r="N848">
        <v>7112</v>
      </c>
      <c r="O848" t="s">
        <v>16928</v>
      </c>
      <c r="P848" t="s">
        <v>892</v>
      </c>
      <c r="Q848">
        <v>340276187</v>
      </c>
      <c r="R848">
        <v>1104384</v>
      </c>
      <c r="S848" t="s">
        <v>626</v>
      </c>
      <c r="T848" t="s">
        <v>342</v>
      </c>
      <c r="U848" t="s">
        <v>348</v>
      </c>
      <c r="V848" t="s">
        <v>348</v>
      </c>
      <c r="W848">
        <v>1</v>
      </c>
      <c r="X848" t="s">
        <v>757</v>
      </c>
      <c r="Y848">
        <v>340276187</v>
      </c>
      <c r="Z848">
        <v>45325</v>
      </c>
      <c r="AA848">
        <v>19707.5</v>
      </c>
      <c r="AB848" s="58">
        <v>30</v>
      </c>
      <c r="AC848">
        <v>19707.5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4600</v>
      </c>
      <c r="AN848">
        <v>0</v>
      </c>
      <c r="AO848">
        <v>0</v>
      </c>
      <c r="AP848">
        <v>0</v>
      </c>
      <c r="AQ848">
        <v>30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Y848" t="str">
        <f t="shared" si="94"/>
        <v>xxxx</v>
      </c>
      <c r="BA848" s="77"/>
      <c r="BB848" s="77">
        <v>38</v>
      </c>
      <c r="BC848" s="77"/>
      <c r="BD848" s="77"/>
      <c r="BE848" s="77"/>
    </row>
    <row r="849" spans="1:57" x14ac:dyDescent="0.25">
      <c r="A849" s="25">
        <v>3240518691</v>
      </c>
      <c r="B849">
        <v>2711707</v>
      </c>
      <c r="C849" t="s">
        <v>17008</v>
      </c>
      <c r="D849" t="s">
        <v>17009</v>
      </c>
      <c r="E849" t="s">
        <v>17010</v>
      </c>
      <c r="F849" t="s">
        <v>342</v>
      </c>
      <c r="G849" t="s">
        <v>342</v>
      </c>
      <c r="H849">
        <v>4214</v>
      </c>
      <c r="I849">
        <v>2033</v>
      </c>
      <c r="J849" t="s">
        <v>603</v>
      </c>
      <c r="K849" t="s">
        <v>342</v>
      </c>
      <c r="L849" t="s">
        <v>345</v>
      </c>
      <c r="M849">
        <v>2033</v>
      </c>
      <c r="N849">
        <v>7112</v>
      </c>
      <c r="O849" t="s">
        <v>16928</v>
      </c>
      <c r="P849" t="s">
        <v>892</v>
      </c>
      <c r="Q849" t="s">
        <v>342</v>
      </c>
      <c r="R849" t="s">
        <v>342</v>
      </c>
      <c r="S849" t="s">
        <v>342</v>
      </c>
      <c r="T849" t="s">
        <v>342</v>
      </c>
      <c r="U849" t="s">
        <v>342</v>
      </c>
      <c r="V849" t="s">
        <v>348</v>
      </c>
      <c r="W849">
        <v>1</v>
      </c>
      <c r="X849" t="s">
        <v>757</v>
      </c>
      <c r="Y849">
        <v>330163708</v>
      </c>
      <c r="Z849">
        <v>45325</v>
      </c>
      <c r="AA849">
        <v>19415</v>
      </c>
      <c r="AB849" s="58">
        <v>25</v>
      </c>
      <c r="AC849">
        <v>19415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6400</v>
      </c>
      <c r="AN849">
        <v>0</v>
      </c>
      <c r="AO849">
        <v>0</v>
      </c>
      <c r="AP849">
        <v>0</v>
      </c>
      <c r="AQ849">
        <v>25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Y849" t="str">
        <f t="shared" si="94"/>
        <v>xxxx</v>
      </c>
      <c r="BA849" s="77"/>
      <c r="BB849" s="77">
        <v>38</v>
      </c>
      <c r="BC849" s="77"/>
      <c r="BD849" s="77"/>
      <c r="BE849" s="77"/>
    </row>
    <row r="850" spans="1:57" x14ac:dyDescent="0.25">
      <c r="A850" s="25">
        <v>3240518694</v>
      </c>
      <c r="B850">
        <v>2711707</v>
      </c>
      <c r="C850" t="s">
        <v>17008</v>
      </c>
      <c r="D850" t="s">
        <v>17009</v>
      </c>
      <c r="E850" t="s">
        <v>17010</v>
      </c>
      <c r="F850" t="s">
        <v>342</v>
      </c>
      <c r="G850" t="s">
        <v>342</v>
      </c>
      <c r="H850">
        <v>4214</v>
      </c>
      <c r="I850">
        <v>2033</v>
      </c>
      <c r="J850" t="s">
        <v>603</v>
      </c>
      <c r="K850" t="s">
        <v>342</v>
      </c>
      <c r="L850" t="s">
        <v>345</v>
      </c>
      <c r="M850">
        <v>2033</v>
      </c>
      <c r="N850">
        <v>7112</v>
      </c>
      <c r="O850" t="s">
        <v>16928</v>
      </c>
      <c r="P850" t="s">
        <v>892</v>
      </c>
      <c r="Q850" t="s">
        <v>342</v>
      </c>
      <c r="R850" t="s">
        <v>342</v>
      </c>
      <c r="S850" t="s">
        <v>342</v>
      </c>
      <c r="T850" t="s">
        <v>342</v>
      </c>
      <c r="U850" t="s">
        <v>342</v>
      </c>
      <c r="V850" t="s">
        <v>348</v>
      </c>
      <c r="W850">
        <v>1</v>
      </c>
      <c r="X850" t="s">
        <v>757</v>
      </c>
      <c r="Y850">
        <v>330163709</v>
      </c>
      <c r="Z850">
        <v>45325</v>
      </c>
      <c r="AA850">
        <v>20238</v>
      </c>
      <c r="AB850" s="58">
        <v>26</v>
      </c>
      <c r="AC850">
        <v>20238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6400</v>
      </c>
      <c r="AN850">
        <v>0</v>
      </c>
      <c r="AO850">
        <v>0</v>
      </c>
      <c r="AP850">
        <v>0</v>
      </c>
      <c r="AQ850">
        <v>26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Y850" t="str">
        <f t="shared" si="94"/>
        <v>xxxx</v>
      </c>
      <c r="BA850" s="77"/>
      <c r="BB850" s="77">
        <v>39</v>
      </c>
      <c r="BC850" s="77"/>
      <c r="BD850" s="77"/>
      <c r="BE850" s="77"/>
    </row>
    <row r="851" spans="1:57" x14ac:dyDescent="0.25">
      <c r="A851" s="25">
        <v>3240518664</v>
      </c>
      <c r="B851">
        <v>2711980</v>
      </c>
      <c r="C851" t="s">
        <v>17418</v>
      </c>
      <c r="D851" t="s">
        <v>17419</v>
      </c>
      <c r="E851" t="s">
        <v>17420</v>
      </c>
      <c r="F851">
        <v>128510</v>
      </c>
      <c r="G851" t="s">
        <v>342</v>
      </c>
      <c r="H851" t="s">
        <v>17421</v>
      </c>
      <c r="I851">
        <v>2032</v>
      </c>
      <c r="J851" t="s">
        <v>632</v>
      </c>
      <c r="K851" t="s">
        <v>342</v>
      </c>
      <c r="L851" t="s">
        <v>345</v>
      </c>
      <c r="M851">
        <v>2032</v>
      </c>
      <c r="N851">
        <v>7111</v>
      </c>
      <c r="O851" t="s">
        <v>16928</v>
      </c>
      <c r="P851" t="s">
        <v>590</v>
      </c>
      <c r="Q851" t="s">
        <v>342</v>
      </c>
      <c r="R851" t="s">
        <v>342</v>
      </c>
      <c r="S851" t="s">
        <v>342</v>
      </c>
      <c r="T851" t="s">
        <v>342</v>
      </c>
      <c r="U851" t="s">
        <v>348</v>
      </c>
      <c r="V851" t="s">
        <v>348</v>
      </c>
      <c r="W851">
        <v>1</v>
      </c>
      <c r="X851" t="s">
        <v>757</v>
      </c>
      <c r="Y851">
        <v>320207753</v>
      </c>
      <c r="Z851">
        <v>45325</v>
      </c>
      <c r="AA851">
        <v>20003.509999999998</v>
      </c>
      <c r="AB851" s="58">
        <v>26</v>
      </c>
      <c r="AC851">
        <v>0</v>
      </c>
      <c r="AD851">
        <v>0</v>
      </c>
      <c r="AE851">
        <v>0</v>
      </c>
      <c r="AF851">
        <v>0</v>
      </c>
      <c r="AG851">
        <v>20003.509999999998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69000</v>
      </c>
      <c r="AN851">
        <v>0</v>
      </c>
      <c r="AO851">
        <v>26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Y851" t="str">
        <f t="shared" si="94"/>
        <v>xxxx</v>
      </c>
      <c r="BA851" s="77"/>
      <c r="BB851" s="77">
        <v>0</v>
      </c>
      <c r="BC851" s="77"/>
      <c r="BD851" s="77"/>
      <c r="BE851" s="77"/>
    </row>
    <row r="852" spans="1:57" x14ac:dyDescent="0.25">
      <c r="A852" s="25">
        <v>3240518249</v>
      </c>
      <c r="B852">
        <v>2711994</v>
      </c>
      <c r="C852" t="s">
        <v>1140</v>
      </c>
      <c r="D852" t="s">
        <v>1141</v>
      </c>
      <c r="E852" t="s">
        <v>1142</v>
      </c>
      <c r="F852" t="s">
        <v>342</v>
      </c>
      <c r="G852" t="s">
        <v>342</v>
      </c>
      <c r="H852">
        <v>92503</v>
      </c>
      <c r="I852">
        <v>3063</v>
      </c>
      <c r="J852" t="s">
        <v>417</v>
      </c>
      <c r="K852" t="s">
        <v>342</v>
      </c>
      <c r="L852" t="s">
        <v>345</v>
      </c>
      <c r="M852">
        <v>3063</v>
      </c>
      <c r="N852">
        <v>7112</v>
      </c>
      <c r="O852" t="s">
        <v>16928</v>
      </c>
      <c r="P852" t="s">
        <v>346</v>
      </c>
      <c r="Q852">
        <v>630093811</v>
      </c>
      <c r="R852">
        <v>1112709</v>
      </c>
      <c r="S852" t="s">
        <v>766</v>
      </c>
      <c r="T852" t="s">
        <v>342</v>
      </c>
      <c r="U852" t="s">
        <v>342</v>
      </c>
      <c r="V852" t="s">
        <v>348</v>
      </c>
      <c r="W852">
        <v>1</v>
      </c>
      <c r="X852" t="s">
        <v>342</v>
      </c>
      <c r="Y852">
        <v>630093811</v>
      </c>
      <c r="Z852">
        <v>45325</v>
      </c>
      <c r="AA852">
        <v>19800</v>
      </c>
      <c r="AB852" s="58">
        <v>33</v>
      </c>
      <c r="AC852">
        <v>19800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40590</v>
      </c>
      <c r="AN852">
        <v>0</v>
      </c>
      <c r="AO852">
        <v>0</v>
      </c>
      <c r="AP852">
        <v>0</v>
      </c>
      <c r="AQ852">
        <v>33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Y852" t="str">
        <f t="shared" si="94"/>
        <v>Słowacja</v>
      </c>
      <c r="BA852" s="77"/>
      <c r="BB852" s="77">
        <v>39</v>
      </c>
      <c r="BC852" s="77"/>
      <c r="BD852" s="77"/>
      <c r="BE852" s="77"/>
    </row>
    <row r="853" spans="1:57" x14ac:dyDescent="0.25">
      <c r="A853" s="25">
        <v>3240514348</v>
      </c>
      <c r="B853">
        <v>2712280</v>
      </c>
      <c r="C853" t="s">
        <v>1077</v>
      </c>
      <c r="D853" t="s">
        <v>1078</v>
      </c>
      <c r="E853" t="s">
        <v>1079</v>
      </c>
      <c r="F853" t="s">
        <v>17422</v>
      </c>
      <c r="G853" t="s">
        <v>342</v>
      </c>
      <c r="H853" t="s">
        <v>1080</v>
      </c>
      <c r="I853">
        <v>2121</v>
      </c>
      <c r="J853" t="s">
        <v>358</v>
      </c>
      <c r="K853" t="s">
        <v>342</v>
      </c>
      <c r="L853" t="s">
        <v>345</v>
      </c>
      <c r="M853">
        <v>2121</v>
      </c>
      <c r="N853">
        <v>7108</v>
      </c>
      <c r="O853" t="s">
        <v>16928</v>
      </c>
      <c r="P853" t="s">
        <v>396</v>
      </c>
      <c r="Q853" t="s">
        <v>342</v>
      </c>
      <c r="R853" t="s">
        <v>342</v>
      </c>
      <c r="S853" t="s">
        <v>342</v>
      </c>
      <c r="T853" t="s">
        <v>342</v>
      </c>
      <c r="U853" t="s">
        <v>342</v>
      </c>
      <c r="V853" t="s">
        <v>348</v>
      </c>
      <c r="W853">
        <v>1</v>
      </c>
      <c r="X853" t="s">
        <v>1255</v>
      </c>
      <c r="Y853">
        <v>410401240</v>
      </c>
      <c r="Z853">
        <v>45325</v>
      </c>
      <c r="AA853">
        <v>2443.88</v>
      </c>
      <c r="AB853" s="58">
        <v>3</v>
      </c>
      <c r="AC853">
        <v>0</v>
      </c>
      <c r="AD853">
        <v>2443.88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11032.2</v>
      </c>
      <c r="AN853">
        <v>0</v>
      </c>
      <c r="AO853">
        <v>3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Y853" t="str">
        <f t="shared" si="94"/>
        <v>xxxx</v>
      </c>
      <c r="BA853" s="77"/>
      <c r="BB853" s="77">
        <v>7</v>
      </c>
      <c r="BC853" s="77"/>
      <c r="BD853" s="77"/>
      <c r="BE853" s="77"/>
    </row>
    <row r="854" spans="1:57" x14ac:dyDescent="0.25">
      <c r="A854" s="25">
        <v>3240518863</v>
      </c>
      <c r="B854">
        <v>2712486</v>
      </c>
      <c r="C854" t="s">
        <v>734</v>
      </c>
      <c r="D854" t="s">
        <v>735</v>
      </c>
      <c r="E854" t="s">
        <v>736</v>
      </c>
      <c r="F854">
        <v>4753028447</v>
      </c>
      <c r="G854" t="s">
        <v>342</v>
      </c>
      <c r="H854" t="s">
        <v>737</v>
      </c>
      <c r="I854">
        <v>2122</v>
      </c>
      <c r="J854" t="s">
        <v>667</v>
      </c>
      <c r="K854" t="s">
        <v>342</v>
      </c>
      <c r="L854" t="s">
        <v>345</v>
      </c>
      <c r="M854">
        <v>2122</v>
      </c>
      <c r="N854">
        <v>7112</v>
      </c>
      <c r="O854" t="s">
        <v>16928</v>
      </c>
      <c r="P854" t="s">
        <v>346</v>
      </c>
      <c r="Q854">
        <v>420401227</v>
      </c>
      <c r="R854">
        <v>1114079</v>
      </c>
      <c r="S854" t="s">
        <v>702</v>
      </c>
      <c r="T854" t="s">
        <v>342</v>
      </c>
      <c r="U854" t="s">
        <v>342</v>
      </c>
      <c r="V854" t="s">
        <v>348</v>
      </c>
      <c r="W854">
        <v>1</v>
      </c>
      <c r="X854" t="s">
        <v>342</v>
      </c>
      <c r="Y854">
        <v>420401227</v>
      </c>
      <c r="Z854">
        <v>45325</v>
      </c>
      <c r="AA854">
        <v>930</v>
      </c>
      <c r="AB854" s="58">
        <v>5</v>
      </c>
      <c r="AC854">
        <v>930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3468</v>
      </c>
      <c r="AN854">
        <v>5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Y854" t="str">
        <f t="shared" si="94"/>
        <v>xxxx</v>
      </c>
      <c r="BA854" s="77"/>
      <c r="BB854" s="77">
        <v>2</v>
      </c>
      <c r="BC854" s="77"/>
      <c r="BD854" s="77"/>
      <c r="BE854" s="77"/>
    </row>
    <row r="855" spans="1:57" x14ac:dyDescent="0.25">
      <c r="A855" s="25">
        <v>3240518864</v>
      </c>
      <c r="B855">
        <v>2712486</v>
      </c>
      <c r="C855" t="s">
        <v>734</v>
      </c>
      <c r="D855" t="s">
        <v>735</v>
      </c>
      <c r="E855" t="s">
        <v>736</v>
      </c>
      <c r="F855">
        <v>4753028447</v>
      </c>
      <c r="G855" t="s">
        <v>342</v>
      </c>
      <c r="H855" t="s">
        <v>737</v>
      </c>
      <c r="I855">
        <v>2122</v>
      </c>
      <c r="J855" t="s">
        <v>667</v>
      </c>
      <c r="K855" t="s">
        <v>342</v>
      </c>
      <c r="L855" t="s">
        <v>345</v>
      </c>
      <c r="M855">
        <v>2122</v>
      </c>
      <c r="N855">
        <v>7112</v>
      </c>
      <c r="O855" t="s">
        <v>16928</v>
      </c>
      <c r="P855" t="s">
        <v>346</v>
      </c>
      <c r="Q855">
        <v>420401227</v>
      </c>
      <c r="R855">
        <v>1114079</v>
      </c>
      <c r="S855" t="s">
        <v>702</v>
      </c>
      <c r="T855" t="s">
        <v>342</v>
      </c>
      <c r="U855" t="s">
        <v>342</v>
      </c>
      <c r="V855" t="s">
        <v>348</v>
      </c>
      <c r="W855">
        <v>1</v>
      </c>
      <c r="X855" t="s">
        <v>342</v>
      </c>
      <c r="Y855">
        <v>420401227</v>
      </c>
      <c r="Z855">
        <v>45325</v>
      </c>
      <c r="AA855">
        <v>798.47</v>
      </c>
      <c r="AB855" s="58">
        <v>6</v>
      </c>
      <c r="AC855">
        <v>798.47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3640.54</v>
      </c>
      <c r="AN855">
        <v>6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Y855" t="str">
        <f t="shared" si="94"/>
        <v>xxxx</v>
      </c>
      <c r="BA855" s="77"/>
      <c r="BB855" s="77">
        <v>2</v>
      </c>
      <c r="BC855" s="77"/>
      <c r="BD855" s="77"/>
      <c r="BE855" s="77"/>
    </row>
    <row r="856" spans="1:57" x14ac:dyDescent="0.25">
      <c r="A856" s="25">
        <v>3240518826</v>
      </c>
      <c r="B856">
        <v>2712656</v>
      </c>
      <c r="C856" t="s">
        <v>919</v>
      </c>
      <c r="D856" t="s">
        <v>739</v>
      </c>
      <c r="E856" t="s">
        <v>920</v>
      </c>
      <c r="F856">
        <v>4753025464</v>
      </c>
      <c r="G856" t="s">
        <v>342</v>
      </c>
      <c r="H856">
        <v>75307</v>
      </c>
      <c r="I856">
        <v>2122</v>
      </c>
      <c r="J856" t="s">
        <v>667</v>
      </c>
      <c r="K856" t="s">
        <v>342</v>
      </c>
      <c r="L856" t="s">
        <v>345</v>
      </c>
      <c r="M856">
        <v>2122</v>
      </c>
      <c r="N856">
        <v>7112</v>
      </c>
      <c r="O856" t="s">
        <v>16928</v>
      </c>
      <c r="P856" t="s">
        <v>346</v>
      </c>
      <c r="Q856">
        <v>420401227</v>
      </c>
      <c r="R856">
        <v>1114079</v>
      </c>
      <c r="S856" t="s">
        <v>702</v>
      </c>
      <c r="T856" t="s">
        <v>342</v>
      </c>
      <c r="U856" t="s">
        <v>342</v>
      </c>
      <c r="V856" t="s">
        <v>348</v>
      </c>
      <c r="W856">
        <v>1</v>
      </c>
      <c r="X856" t="s">
        <v>342</v>
      </c>
      <c r="Y856">
        <v>420401227</v>
      </c>
      <c r="Z856">
        <v>45325</v>
      </c>
      <c r="AA856">
        <v>40.799999999999997</v>
      </c>
      <c r="AB856" s="58">
        <v>1</v>
      </c>
      <c r="AC856">
        <v>40.799999999999997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159.12</v>
      </c>
      <c r="AN856">
        <v>1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Y856" t="str">
        <f t="shared" si="94"/>
        <v>xxxx</v>
      </c>
      <c r="BA856" s="77"/>
      <c r="BB856" s="77">
        <v>1</v>
      </c>
      <c r="BC856" s="77"/>
      <c r="BD856" s="77"/>
      <c r="BE856" s="77"/>
    </row>
    <row r="857" spans="1:57" x14ac:dyDescent="0.25">
      <c r="A857" s="25">
        <v>3240518824</v>
      </c>
      <c r="B857">
        <v>2712656</v>
      </c>
      <c r="C857" t="s">
        <v>919</v>
      </c>
      <c r="D857" t="s">
        <v>739</v>
      </c>
      <c r="E857" t="s">
        <v>920</v>
      </c>
      <c r="F857">
        <v>4753025464</v>
      </c>
      <c r="G857" t="s">
        <v>342</v>
      </c>
      <c r="H857">
        <v>75307</v>
      </c>
      <c r="I857">
        <v>2122</v>
      </c>
      <c r="J857" t="s">
        <v>667</v>
      </c>
      <c r="K857" t="s">
        <v>342</v>
      </c>
      <c r="L857" t="s">
        <v>345</v>
      </c>
      <c r="M857">
        <v>2122</v>
      </c>
      <c r="N857">
        <v>7112</v>
      </c>
      <c r="O857" t="s">
        <v>16928</v>
      </c>
      <c r="P857" t="s">
        <v>346</v>
      </c>
      <c r="Q857">
        <v>420401227</v>
      </c>
      <c r="R857">
        <v>1114079</v>
      </c>
      <c r="S857" t="s">
        <v>702</v>
      </c>
      <c r="T857" t="s">
        <v>342</v>
      </c>
      <c r="U857" t="s">
        <v>342</v>
      </c>
      <c r="V857" t="s">
        <v>348</v>
      </c>
      <c r="W857">
        <v>1</v>
      </c>
      <c r="X857" t="s">
        <v>342</v>
      </c>
      <c r="Y857">
        <v>420401227</v>
      </c>
      <c r="Z857">
        <v>45325</v>
      </c>
      <c r="AA857">
        <v>1721.058</v>
      </c>
      <c r="AB857" s="58">
        <v>10</v>
      </c>
      <c r="AC857">
        <v>1721.058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7717.46</v>
      </c>
      <c r="AN857">
        <v>10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Y857" t="str">
        <f t="shared" si="94"/>
        <v>xxxx</v>
      </c>
      <c r="BA857" s="77"/>
      <c r="BB857" s="77">
        <v>4</v>
      </c>
      <c r="BC857" s="77"/>
      <c r="BD857" s="77"/>
      <c r="BE857" s="77"/>
    </row>
    <row r="858" spans="1:57" x14ac:dyDescent="0.25">
      <c r="A858" s="25">
        <v>3240518645</v>
      </c>
      <c r="B858">
        <v>2713106</v>
      </c>
      <c r="C858" t="s">
        <v>979</v>
      </c>
      <c r="D858" t="s">
        <v>613</v>
      </c>
      <c r="E858" t="s">
        <v>614</v>
      </c>
      <c r="F858">
        <v>4035473808</v>
      </c>
      <c r="G858" t="s">
        <v>342</v>
      </c>
      <c r="H858">
        <v>8220</v>
      </c>
      <c r="I858">
        <v>2122</v>
      </c>
      <c r="J858" t="s">
        <v>667</v>
      </c>
      <c r="K858" t="s">
        <v>342</v>
      </c>
      <c r="L858" t="s">
        <v>345</v>
      </c>
      <c r="M858">
        <v>2122</v>
      </c>
      <c r="N858">
        <v>7112</v>
      </c>
      <c r="O858" t="s">
        <v>16928</v>
      </c>
      <c r="P858" t="s">
        <v>346</v>
      </c>
      <c r="Q858">
        <v>420401233</v>
      </c>
      <c r="R858">
        <v>1115160</v>
      </c>
      <c r="S858" t="s">
        <v>400</v>
      </c>
      <c r="T858" t="s">
        <v>342</v>
      </c>
      <c r="U858" t="s">
        <v>342</v>
      </c>
      <c r="V858" t="s">
        <v>348</v>
      </c>
      <c r="W858">
        <v>1</v>
      </c>
      <c r="X858" t="s">
        <v>980</v>
      </c>
      <c r="Y858">
        <v>420401233</v>
      </c>
      <c r="Z858">
        <v>45325</v>
      </c>
      <c r="AA858">
        <v>931.32</v>
      </c>
      <c r="AB858" s="58">
        <v>8</v>
      </c>
      <c r="AC858">
        <v>931.32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4917.37</v>
      </c>
      <c r="AN858">
        <v>8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Y858" t="str">
        <f t="shared" si="94"/>
        <v>xxxx</v>
      </c>
      <c r="BA858" s="77"/>
      <c r="BB858" s="77">
        <v>2</v>
      </c>
      <c r="BC858" s="77"/>
      <c r="BD858" s="77"/>
      <c r="BE858" s="77"/>
    </row>
    <row r="859" spans="1:57" x14ac:dyDescent="0.25">
      <c r="A859" s="25">
        <v>3240518646</v>
      </c>
      <c r="B859">
        <v>2713107</v>
      </c>
      <c r="C859" t="s">
        <v>1020</v>
      </c>
      <c r="D859" t="s">
        <v>1021</v>
      </c>
      <c r="E859" t="s">
        <v>601</v>
      </c>
      <c r="F859">
        <v>4035473816</v>
      </c>
      <c r="G859" t="s">
        <v>342</v>
      </c>
      <c r="H859">
        <v>4600</v>
      </c>
      <c r="I859">
        <v>2122</v>
      </c>
      <c r="J859" t="s">
        <v>667</v>
      </c>
      <c r="K859" t="s">
        <v>342</v>
      </c>
      <c r="L859" t="s">
        <v>345</v>
      </c>
      <c r="M859">
        <v>2122</v>
      </c>
      <c r="N859">
        <v>7112</v>
      </c>
      <c r="O859" t="s">
        <v>16928</v>
      </c>
      <c r="P859" t="s">
        <v>346</v>
      </c>
      <c r="Q859">
        <v>420401233</v>
      </c>
      <c r="R859">
        <v>1115160</v>
      </c>
      <c r="S859" t="s">
        <v>400</v>
      </c>
      <c r="T859" t="s">
        <v>342</v>
      </c>
      <c r="U859" t="s">
        <v>342</v>
      </c>
      <c r="V859" t="s">
        <v>348</v>
      </c>
      <c r="W859">
        <v>1</v>
      </c>
      <c r="X859" t="s">
        <v>980</v>
      </c>
      <c r="Y859" t="s">
        <v>17423</v>
      </c>
      <c r="Z859">
        <v>45325</v>
      </c>
      <c r="AA859">
        <v>1408.4970000000001</v>
      </c>
      <c r="AB859" s="58">
        <v>11</v>
      </c>
      <c r="AC859">
        <v>1408.4970000000001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7439.52</v>
      </c>
      <c r="AN859">
        <v>11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Y859" t="str">
        <f t="shared" si="94"/>
        <v>xxxx</v>
      </c>
      <c r="BA859" s="77"/>
      <c r="BB859" s="77">
        <v>3</v>
      </c>
      <c r="BC859" s="77"/>
      <c r="BD859" s="77"/>
      <c r="BE859" s="77"/>
    </row>
    <row r="860" spans="1:57" x14ac:dyDescent="0.25">
      <c r="A860" s="25">
        <v>3240517710</v>
      </c>
      <c r="B860">
        <v>2713214</v>
      </c>
      <c r="C860" t="s">
        <v>981</v>
      </c>
      <c r="D860" t="s">
        <v>982</v>
      </c>
      <c r="E860" t="s">
        <v>983</v>
      </c>
      <c r="F860" t="s">
        <v>342</v>
      </c>
      <c r="G860" t="s">
        <v>342</v>
      </c>
      <c r="H860">
        <v>3106</v>
      </c>
      <c r="I860">
        <v>3063</v>
      </c>
      <c r="J860" t="s">
        <v>417</v>
      </c>
      <c r="K860" t="s">
        <v>342</v>
      </c>
      <c r="L860" t="s">
        <v>345</v>
      </c>
      <c r="M860">
        <v>3063</v>
      </c>
      <c r="N860">
        <v>7112</v>
      </c>
      <c r="O860" t="s">
        <v>16928</v>
      </c>
      <c r="P860" t="s">
        <v>346</v>
      </c>
      <c r="Q860" t="s">
        <v>342</v>
      </c>
      <c r="R860" t="s">
        <v>342</v>
      </c>
      <c r="S860" t="s">
        <v>342</v>
      </c>
      <c r="T860" t="s">
        <v>342</v>
      </c>
      <c r="U860" t="s">
        <v>342</v>
      </c>
      <c r="V860" t="s">
        <v>348</v>
      </c>
      <c r="W860">
        <v>1</v>
      </c>
      <c r="X860" t="s">
        <v>757</v>
      </c>
      <c r="Y860">
        <v>630093824</v>
      </c>
      <c r="Z860">
        <v>45325</v>
      </c>
      <c r="AA860">
        <v>1300</v>
      </c>
      <c r="AB860" s="58">
        <v>2</v>
      </c>
      <c r="AC860">
        <v>1300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5200</v>
      </c>
      <c r="AN860">
        <v>2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65</v>
      </c>
      <c r="AU860">
        <v>0</v>
      </c>
      <c r="AV860">
        <v>0</v>
      </c>
      <c r="AW860">
        <v>0</v>
      </c>
      <c r="AY860" t="str">
        <f t="shared" si="94"/>
        <v>xxxx</v>
      </c>
      <c r="BA860" s="77"/>
      <c r="BB860" s="77">
        <v>3</v>
      </c>
      <c r="BC860" s="77"/>
      <c r="BD860" s="77"/>
      <c r="BE860" s="77"/>
    </row>
    <row r="861" spans="1:57" x14ac:dyDescent="0.25">
      <c r="A861" s="25">
        <v>3240517752</v>
      </c>
      <c r="B861">
        <v>2713226</v>
      </c>
      <c r="C861" t="s">
        <v>984</v>
      </c>
      <c r="D861" t="s">
        <v>985</v>
      </c>
      <c r="E861" t="s">
        <v>986</v>
      </c>
      <c r="F861">
        <v>4502449736</v>
      </c>
      <c r="G861" t="s">
        <v>342</v>
      </c>
      <c r="H861" t="s">
        <v>987</v>
      </c>
      <c r="I861">
        <v>2033</v>
      </c>
      <c r="J861" t="s">
        <v>603</v>
      </c>
      <c r="K861" t="s">
        <v>342</v>
      </c>
      <c r="L861" t="s">
        <v>345</v>
      </c>
      <c r="M861">
        <v>2033</v>
      </c>
      <c r="N861">
        <v>7113</v>
      </c>
      <c r="O861" t="s">
        <v>16928</v>
      </c>
      <c r="P861" t="s">
        <v>346</v>
      </c>
      <c r="Q861">
        <v>330163705</v>
      </c>
      <c r="R861">
        <v>1116526</v>
      </c>
      <c r="S861" t="s">
        <v>891</v>
      </c>
      <c r="T861" t="s">
        <v>342</v>
      </c>
      <c r="U861" t="s">
        <v>342</v>
      </c>
      <c r="V861" t="s">
        <v>348</v>
      </c>
      <c r="W861">
        <v>1</v>
      </c>
      <c r="X861" t="s">
        <v>342</v>
      </c>
      <c r="Y861">
        <v>330163705</v>
      </c>
      <c r="Z861">
        <v>45325</v>
      </c>
      <c r="AA861">
        <v>20270</v>
      </c>
      <c r="AB861" s="58">
        <v>24</v>
      </c>
      <c r="AC861">
        <v>0</v>
      </c>
      <c r="AD861">
        <v>0</v>
      </c>
      <c r="AE861">
        <v>0</v>
      </c>
      <c r="AF861">
        <v>0</v>
      </c>
      <c r="AG861">
        <v>20270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16000</v>
      </c>
      <c r="AN861">
        <v>0</v>
      </c>
      <c r="AO861">
        <v>0</v>
      </c>
      <c r="AP861">
        <v>0</v>
      </c>
      <c r="AQ861">
        <v>24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Y861" t="str">
        <f t="shared" si="94"/>
        <v>xxxx</v>
      </c>
      <c r="BA861" s="77"/>
      <c r="BB861" s="77">
        <v>0</v>
      </c>
      <c r="BC861" s="77"/>
      <c r="BD861" s="77"/>
      <c r="BE861" s="77"/>
    </row>
    <row r="862" spans="1:57" x14ac:dyDescent="0.25">
      <c r="A862" s="25">
        <v>3240518606</v>
      </c>
      <c r="B862">
        <v>2713771</v>
      </c>
      <c r="C862" t="s">
        <v>1179</v>
      </c>
      <c r="D862" t="s">
        <v>1180</v>
      </c>
      <c r="E862" t="s">
        <v>1181</v>
      </c>
      <c r="F862">
        <v>2167937</v>
      </c>
      <c r="G862" t="s">
        <v>342</v>
      </c>
      <c r="H862">
        <v>43460</v>
      </c>
      <c r="I862">
        <v>2122</v>
      </c>
      <c r="J862" t="s">
        <v>667</v>
      </c>
      <c r="K862" t="s">
        <v>342</v>
      </c>
      <c r="L862" t="s">
        <v>345</v>
      </c>
      <c r="M862">
        <v>2122</v>
      </c>
      <c r="N862">
        <v>7113</v>
      </c>
      <c r="O862" t="s">
        <v>16928</v>
      </c>
      <c r="P862" t="s">
        <v>346</v>
      </c>
      <c r="Q862" t="s">
        <v>342</v>
      </c>
      <c r="R862" t="s">
        <v>342</v>
      </c>
      <c r="S862" t="s">
        <v>342</v>
      </c>
      <c r="T862" t="s">
        <v>342</v>
      </c>
      <c r="U862" t="s">
        <v>342</v>
      </c>
      <c r="V862" t="s">
        <v>348</v>
      </c>
      <c r="W862">
        <v>1</v>
      </c>
      <c r="X862" t="s">
        <v>342</v>
      </c>
      <c r="Y862">
        <v>420401238</v>
      </c>
      <c r="Z862">
        <v>45325</v>
      </c>
      <c r="AA862">
        <v>5760</v>
      </c>
      <c r="AB862" s="58">
        <v>12</v>
      </c>
      <c r="AC862">
        <v>0</v>
      </c>
      <c r="AD862">
        <v>0</v>
      </c>
      <c r="AE862">
        <v>0</v>
      </c>
      <c r="AF862">
        <v>0</v>
      </c>
      <c r="AG862">
        <v>5760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11443.2</v>
      </c>
      <c r="AN862">
        <v>12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Y862" t="str">
        <f t="shared" si="94"/>
        <v>xxxx</v>
      </c>
      <c r="BA862" s="77"/>
      <c r="BB862" s="77">
        <v>0</v>
      </c>
      <c r="BC862" s="77"/>
      <c r="BD862" s="77"/>
      <c r="BE862" s="77"/>
    </row>
    <row r="863" spans="1:57" x14ac:dyDescent="0.25">
      <c r="A863" s="25">
        <v>3240518731</v>
      </c>
      <c r="B863">
        <v>2713803</v>
      </c>
      <c r="C863" t="s">
        <v>1143</v>
      </c>
      <c r="D863" t="s">
        <v>1144</v>
      </c>
      <c r="E863" t="s">
        <v>1145</v>
      </c>
      <c r="F863">
        <v>43678</v>
      </c>
      <c r="G863" t="s">
        <v>342</v>
      </c>
      <c r="H863">
        <v>37060</v>
      </c>
      <c r="I863">
        <v>2033</v>
      </c>
      <c r="J863" t="s">
        <v>603</v>
      </c>
      <c r="K863" t="s">
        <v>342</v>
      </c>
      <c r="L863" t="s">
        <v>345</v>
      </c>
      <c r="M863">
        <v>2033</v>
      </c>
      <c r="N863">
        <v>7108</v>
      </c>
      <c r="O863" t="s">
        <v>16928</v>
      </c>
      <c r="P863" t="s">
        <v>346</v>
      </c>
      <c r="Q863">
        <v>330163691</v>
      </c>
      <c r="R863">
        <v>1104394</v>
      </c>
      <c r="S863" t="s">
        <v>17064</v>
      </c>
      <c r="T863" t="s">
        <v>342</v>
      </c>
      <c r="U863" t="s">
        <v>342</v>
      </c>
      <c r="V863" t="s">
        <v>348</v>
      </c>
      <c r="W863">
        <v>1</v>
      </c>
      <c r="X863" t="s">
        <v>17322</v>
      </c>
      <c r="Y863">
        <v>330163691</v>
      </c>
      <c r="Z863">
        <v>45325</v>
      </c>
      <c r="AA863">
        <v>618.24</v>
      </c>
      <c r="AB863" s="58">
        <v>1</v>
      </c>
      <c r="AC863">
        <v>0</v>
      </c>
      <c r="AD863">
        <v>618.24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3673.6</v>
      </c>
      <c r="AN863">
        <v>1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Y863" t="str">
        <f t="shared" si="94"/>
        <v>xxxx</v>
      </c>
      <c r="BA863" s="77"/>
      <c r="BB863" s="77">
        <v>2</v>
      </c>
      <c r="BC863" s="77"/>
      <c r="BD863" s="77"/>
      <c r="BE863" s="77"/>
    </row>
    <row r="864" spans="1:57" x14ac:dyDescent="0.25">
      <c r="A864" s="25">
        <v>3240518533</v>
      </c>
      <c r="B864">
        <v>2713811</v>
      </c>
      <c r="C864" t="s">
        <v>17424</v>
      </c>
      <c r="D864" t="s">
        <v>775</v>
      </c>
      <c r="E864" t="s">
        <v>17425</v>
      </c>
      <c r="F864" t="s">
        <v>342</v>
      </c>
      <c r="G864" t="s">
        <v>342</v>
      </c>
      <c r="H864">
        <v>3000</v>
      </c>
      <c r="I864">
        <v>3063</v>
      </c>
      <c r="J864" t="s">
        <v>417</v>
      </c>
      <c r="K864" t="s">
        <v>342</v>
      </c>
      <c r="L864" t="s">
        <v>345</v>
      </c>
      <c r="M864">
        <v>3063</v>
      </c>
      <c r="N864">
        <v>7112</v>
      </c>
      <c r="O864" t="s">
        <v>16928</v>
      </c>
      <c r="P864" t="s">
        <v>346</v>
      </c>
      <c r="Q864">
        <v>630093816</v>
      </c>
      <c r="R864">
        <v>1112709</v>
      </c>
      <c r="S864" t="s">
        <v>766</v>
      </c>
      <c r="T864" t="s">
        <v>342</v>
      </c>
      <c r="U864" t="s">
        <v>342</v>
      </c>
      <c r="V864" t="s">
        <v>348</v>
      </c>
      <c r="W864">
        <v>1</v>
      </c>
      <c r="X864" t="s">
        <v>342</v>
      </c>
      <c r="Y864">
        <v>630093816</v>
      </c>
      <c r="Z864">
        <v>45325</v>
      </c>
      <c r="AA864">
        <v>4800</v>
      </c>
      <c r="AB864" s="58">
        <v>8</v>
      </c>
      <c r="AC864">
        <v>4800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17280</v>
      </c>
      <c r="AN864">
        <v>0</v>
      </c>
      <c r="AO864">
        <v>0</v>
      </c>
      <c r="AP864">
        <v>0</v>
      </c>
      <c r="AQ864">
        <v>8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Y864" t="str">
        <f t="shared" si="94"/>
        <v>xxxx</v>
      </c>
      <c r="BA864" s="77"/>
      <c r="BB864" s="77">
        <v>10</v>
      </c>
      <c r="BC864" s="77"/>
      <c r="BD864" s="77"/>
      <c r="BE864" s="77"/>
    </row>
    <row r="865" spans="1:57" x14ac:dyDescent="0.25">
      <c r="A865" s="25">
        <v>3240518188</v>
      </c>
      <c r="B865">
        <v>2713865</v>
      </c>
      <c r="C865" t="s">
        <v>1256</v>
      </c>
      <c r="D865" t="s">
        <v>1257</v>
      </c>
      <c r="E865" t="s">
        <v>1258</v>
      </c>
      <c r="F865" t="s">
        <v>17426</v>
      </c>
      <c r="G865" t="s">
        <v>342</v>
      </c>
      <c r="H865" t="s">
        <v>1259</v>
      </c>
      <c r="I865">
        <v>2032</v>
      </c>
      <c r="J865" t="s">
        <v>632</v>
      </c>
      <c r="K865" t="s">
        <v>342</v>
      </c>
      <c r="L865" t="s">
        <v>345</v>
      </c>
      <c r="M865">
        <v>2032</v>
      </c>
      <c r="N865">
        <v>7210</v>
      </c>
      <c r="O865" t="s">
        <v>16928</v>
      </c>
      <c r="P865" t="s">
        <v>346</v>
      </c>
      <c r="Q865">
        <v>320207759</v>
      </c>
      <c r="R865">
        <v>1121183</v>
      </c>
      <c r="S865" t="s">
        <v>1091</v>
      </c>
      <c r="T865" t="s">
        <v>342</v>
      </c>
      <c r="U865" t="s">
        <v>342</v>
      </c>
      <c r="V865" t="s">
        <v>348</v>
      </c>
      <c r="W865">
        <v>1</v>
      </c>
      <c r="X865" t="s">
        <v>17427</v>
      </c>
      <c r="Y865">
        <v>320207759</v>
      </c>
      <c r="Z865">
        <v>45325</v>
      </c>
      <c r="AA865">
        <v>19040</v>
      </c>
      <c r="AB865" s="58">
        <v>0</v>
      </c>
      <c r="AC865">
        <v>19040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28896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Y865" t="str">
        <f t="shared" si="94"/>
        <v>xxxx</v>
      </c>
      <c r="BA865" s="77"/>
      <c r="BB865" s="77">
        <v>37</v>
      </c>
      <c r="BC865" s="77"/>
      <c r="BD865" s="77"/>
      <c r="BE865" s="77"/>
    </row>
    <row r="866" spans="1:57" x14ac:dyDescent="0.25">
      <c r="A866" s="25">
        <v>3240518445</v>
      </c>
      <c r="B866">
        <v>2714002</v>
      </c>
      <c r="C866" t="s">
        <v>17022</v>
      </c>
      <c r="D866" t="s">
        <v>1260</v>
      </c>
      <c r="E866" t="s">
        <v>17023</v>
      </c>
      <c r="F866" t="s">
        <v>17428</v>
      </c>
      <c r="G866" t="s">
        <v>342</v>
      </c>
      <c r="H866" t="s">
        <v>791</v>
      </c>
      <c r="I866">
        <v>3063</v>
      </c>
      <c r="J866" t="s">
        <v>417</v>
      </c>
      <c r="K866" t="s">
        <v>342</v>
      </c>
      <c r="L866" t="s">
        <v>345</v>
      </c>
      <c r="M866">
        <v>3063</v>
      </c>
      <c r="N866">
        <v>7330</v>
      </c>
      <c r="O866" t="s">
        <v>16928</v>
      </c>
      <c r="P866" t="s">
        <v>346</v>
      </c>
      <c r="Q866">
        <v>630093401</v>
      </c>
      <c r="R866">
        <v>1100951</v>
      </c>
      <c r="S866" t="s">
        <v>972</v>
      </c>
      <c r="T866" t="s">
        <v>342</v>
      </c>
      <c r="U866" t="s">
        <v>342</v>
      </c>
      <c r="V866" t="s">
        <v>348</v>
      </c>
      <c r="W866">
        <v>1</v>
      </c>
      <c r="X866" t="s">
        <v>1019</v>
      </c>
      <c r="Y866">
        <v>630093401</v>
      </c>
      <c r="Z866">
        <v>45325</v>
      </c>
      <c r="AA866">
        <v>26290</v>
      </c>
      <c r="AB866" s="58">
        <v>0</v>
      </c>
      <c r="AC866">
        <v>0</v>
      </c>
      <c r="AD866">
        <v>0</v>
      </c>
      <c r="AE866">
        <v>0</v>
      </c>
      <c r="AF866">
        <v>0</v>
      </c>
      <c r="AG866">
        <v>26290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19980.400000000001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Y866" t="str">
        <f t="shared" si="94"/>
        <v>xxxx</v>
      </c>
      <c r="BA866" s="77"/>
      <c r="BB866" s="77">
        <v>0</v>
      </c>
      <c r="BC866" s="77"/>
      <c r="BD866" s="77"/>
      <c r="BE866" s="77"/>
    </row>
    <row r="867" spans="1:57" x14ac:dyDescent="0.25">
      <c r="A867" s="25">
        <v>3240517180</v>
      </c>
      <c r="B867">
        <v>2714165</v>
      </c>
      <c r="C867" t="s">
        <v>1146</v>
      </c>
      <c r="D867" t="s">
        <v>1147</v>
      </c>
      <c r="E867" t="s">
        <v>1148</v>
      </c>
      <c r="F867">
        <v>7016818</v>
      </c>
      <c r="G867" t="s">
        <v>342</v>
      </c>
      <c r="H867" t="s">
        <v>1149</v>
      </c>
      <c r="I867">
        <v>2034</v>
      </c>
      <c r="J867" t="s">
        <v>772</v>
      </c>
      <c r="K867" t="s">
        <v>342</v>
      </c>
      <c r="L867" t="s">
        <v>345</v>
      </c>
      <c r="M867">
        <v>2034</v>
      </c>
      <c r="N867">
        <v>7355</v>
      </c>
      <c r="O867" t="s">
        <v>16928</v>
      </c>
      <c r="P867" t="s">
        <v>655</v>
      </c>
      <c r="Q867">
        <v>340276181</v>
      </c>
      <c r="R867">
        <v>1104384</v>
      </c>
      <c r="S867" t="s">
        <v>626</v>
      </c>
      <c r="T867" t="s">
        <v>342</v>
      </c>
      <c r="U867" t="s">
        <v>348</v>
      </c>
      <c r="V867" t="s">
        <v>348</v>
      </c>
      <c r="W867">
        <v>1</v>
      </c>
      <c r="X867" t="s">
        <v>757</v>
      </c>
      <c r="Y867">
        <v>340276181</v>
      </c>
      <c r="Z867">
        <v>45325</v>
      </c>
      <c r="AA867">
        <v>5370</v>
      </c>
      <c r="AB867" s="58">
        <v>7</v>
      </c>
      <c r="AC867">
        <v>0</v>
      </c>
      <c r="AD867">
        <v>0</v>
      </c>
      <c r="AE867">
        <v>0</v>
      </c>
      <c r="AF867">
        <v>0</v>
      </c>
      <c r="AG867">
        <v>5370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14100</v>
      </c>
      <c r="AN867">
        <v>0</v>
      </c>
      <c r="AO867">
        <v>7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Y867" t="str">
        <f t="shared" si="94"/>
        <v>xxxx</v>
      </c>
      <c r="BA867" s="77"/>
      <c r="BB867" s="77">
        <v>0</v>
      </c>
      <c r="BC867" s="77"/>
      <c r="BD867" s="77"/>
      <c r="BE867" s="77"/>
    </row>
    <row r="868" spans="1:57" x14ac:dyDescent="0.25">
      <c r="A868" s="25">
        <v>3240517185</v>
      </c>
      <c r="B868">
        <v>2714165</v>
      </c>
      <c r="C868" t="s">
        <v>1146</v>
      </c>
      <c r="D868" t="s">
        <v>1147</v>
      </c>
      <c r="E868" t="s">
        <v>1148</v>
      </c>
      <c r="F868">
        <v>7016819</v>
      </c>
      <c r="G868" t="s">
        <v>342</v>
      </c>
      <c r="H868" t="s">
        <v>1149</v>
      </c>
      <c r="I868">
        <v>2033</v>
      </c>
      <c r="J868" t="s">
        <v>603</v>
      </c>
      <c r="K868" t="s">
        <v>342</v>
      </c>
      <c r="L868" t="s">
        <v>345</v>
      </c>
      <c r="M868">
        <v>2033</v>
      </c>
      <c r="N868">
        <v>7355</v>
      </c>
      <c r="O868" t="s">
        <v>16928</v>
      </c>
      <c r="P868" t="s">
        <v>655</v>
      </c>
      <c r="Q868" t="s">
        <v>342</v>
      </c>
      <c r="R868" t="s">
        <v>342</v>
      </c>
      <c r="S868" t="s">
        <v>342</v>
      </c>
      <c r="T868" t="s">
        <v>342</v>
      </c>
      <c r="U868" t="s">
        <v>342</v>
      </c>
      <c r="V868" t="s">
        <v>348</v>
      </c>
      <c r="W868">
        <v>1</v>
      </c>
      <c r="X868" t="s">
        <v>757</v>
      </c>
      <c r="Y868">
        <v>330163704</v>
      </c>
      <c r="Z868">
        <v>45325</v>
      </c>
      <c r="AA868">
        <v>13340</v>
      </c>
      <c r="AB868" s="58">
        <v>18</v>
      </c>
      <c r="AC868">
        <v>0</v>
      </c>
      <c r="AD868">
        <v>0</v>
      </c>
      <c r="AE868">
        <v>0</v>
      </c>
      <c r="AF868">
        <v>0</v>
      </c>
      <c r="AG868">
        <v>13340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31725</v>
      </c>
      <c r="AN868">
        <v>0</v>
      </c>
      <c r="AO868">
        <v>18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Y868" t="str">
        <f t="shared" si="94"/>
        <v>xxxx</v>
      </c>
      <c r="BA868" s="77"/>
      <c r="BB868" s="77">
        <v>0</v>
      </c>
      <c r="BC868" s="77"/>
      <c r="BD868" s="77"/>
      <c r="BE868" s="77"/>
    </row>
    <row r="869" spans="1:57" x14ac:dyDescent="0.25">
      <c r="A869" s="25">
        <v>3240518409</v>
      </c>
      <c r="B869">
        <v>2714240</v>
      </c>
      <c r="C869" t="s">
        <v>17093</v>
      </c>
      <c r="D869" t="s">
        <v>17094</v>
      </c>
      <c r="E869" t="s">
        <v>17095</v>
      </c>
      <c r="F869" t="s">
        <v>17429</v>
      </c>
      <c r="G869" t="s">
        <v>342</v>
      </c>
      <c r="H869" t="s">
        <v>17097</v>
      </c>
      <c r="I869">
        <v>2034</v>
      </c>
      <c r="J869" t="s">
        <v>772</v>
      </c>
      <c r="K869" t="s">
        <v>342</v>
      </c>
      <c r="L869" t="s">
        <v>345</v>
      </c>
      <c r="M869">
        <v>2034</v>
      </c>
      <c r="N869">
        <v>7330</v>
      </c>
      <c r="O869" t="s">
        <v>16928</v>
      </c>
      <c r="P869" t="s">
        <v>655</v>
      </c>
      <c r="Q869">
        <v>340276185</v>
      </c>
      <c r="R869">
        <v>1100951</v>
      </c>
      <c r="S869" t="s">
        <v>972</v>
      </c>
      <c r="T869" t="s">
        <v>342</v>
      </c>
      <c r="U869" t="s">
        <v>348</v>
      </c>
      <c r="V869" t="s">
        <v>348</v>
      </c>
      <c r="W869">
        <v>1</v>
      </c>
      <c r="X869" t="s">
        <v>1019</v>
      </c>
      <c r="Y869">
        <v>340276185</v>
      </c>
      <c r="Z869">
        <v>45325</v>
      </c>
      <c r="AA869">
        <v>3500</v>
      </c>
      <c r="AB869" s="58">
        <v>0</v>
      </c>
      <c r="AC869">
        <v>0</v>
      </c>
      <c r="AD869">
        <v>0</v>
      </c>
      <c r="AE869">
        <v>0</v>
      </c>
      <c r="AF869">
        <v>0</v>
      </c>
      <c r="AG869">
        <v>3500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3570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Y869" t="str">
        <f t="shared" si="94"/>
        <v>xxxx</v>
      </c>
      <c r="BA869" s="77"/>
      <c r="BB869" s="77">
        <v>0</v>
      </c>
      <c r="BC869" s="77"/>
      <c r="BD869" s="77"/>
      <c r="BE869" s="77"/>
    </row>
    <row r="870" spans="1:57" x14ac:dyDescent="0.25">
      <c r="A870" s="25">
        <v>3240518408</v>
      </c>
      <c r="B870">
        <v>2714240</v>
      </c>
      <c r="C870" t="s">
        <v>17093</v>
      </c>
      <c r="D870" t="s">
        <v>17094</v>
      </c>
      <c r="E870" t="s">
        <v>17095</v>
      </c>
      <c r="F870" t="s">
        <v>17429</v>
      </c>
      <c r="G870" t="s">
        <v>342</v>
      </c>
      <c r="H870" t="s">
        <v>17097</v>
      </c>
      <c r="I870">
        <v>2032</v>
      </c>
      <c r="J870" t="s">
        <v>632</v>
      </c>
      <c r="K870" t="s">
        <v>342</v>
      </c>
      <c r="L870" t="s">
        <v>345</v>
      </c>
      <c r="M870">
        <v>2032</v>
      </c>
      <c r="N870">
        <v>7330</v>
      </c>
      <c r="O870" t="s">
        <v>16928</v>
      </c>
      <c r="P870" t="s">
        <v>655</v>
      </c>
      <c r="Q870">
        <v>320207746</v>
      </c>
      <c r="R870">
        <v>1100951</v>
      </c>
      <c r="S870" t="s">
        <v>972</v>
      </c>
      <c r="T870" t="s">
        <v>342</v>
      </c>
      <c r="U870" t="s">
        <v>348</v>
      </c>
      <c r="V870" t="s">
        <v>348</v>
      </c>
      <c r="W870">
        <v>1</v>
      </c>
      <c r="X870" t="s">
        <v>1019</v>
      </c>
      <c r="Y870">
        <v>320207746</v>
      </c>
      <c r="Z870">
        <v>45325</v>
      </c>
      <c r="AA870">
        <v>3500</v>
      </c>
      <c r="AB870" s="58">
        <v>0</v>
      </c>
      <c r="AC870">
        <v>0</v>
      </c>
      <c r="AD870">
        <v>0</v>
      </c>
      <c r="AE870">
        <v>0</v>
      </c>
      <c r="AF870">
        <v>0</v>
      </c>
      <c r="AG870">
        <v>3500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3570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Y870" t="str">
        <f t="shared" si="94"/>
        <v>xxxx</v>
      </c>
      <c r="BA870" s="77"/>
      <c r="BB870" s="77">
        <v>0</v>
      </c>
      <c r="BC870" s="77"/>
      <c r="BD870" s="77"/>
      <c r="BE870" s="77"/>
    </row>
    <row r="871" spans="1:57" x14ac:dyDescent="0.25">
      <c r="A871" s="25">
        <v>3240518745</v>
      </c>
      <c r="B871">
        <v>2714245</v>
      </c>
      <c r="C871" t="s">
        <v>1252</v>
      </c>
      <c r="D871" t="s">
        <v>1197</v>
      </c>
      <c r="E871" t="s">
        <v>1253</v>
      </c>
      <c r="F871" t="s">
        <v>17430</v>
      </c>
      <c r="G871" t="s">
        <v>342</v>
      </c>
      <c r="H871" t="s">
        <v>791</v>
      </c>
      <c r="I871">
        <v>2034</v>
      </c>
      <c r="J871" t="s">
        <v>772</v>
      </c>
      <c r="K871" t="s">
        <v>342</v>
      </c>
      <c r="L871" t="s">
        <v>345</v>
      </c>
      <c r="M871">
        <v>2034</v>
      </c>
      <c r="N871">
        <v>7332</v>
      </c>
      <c r="O871" t="s">
        <v>16928</v>
      </c>
      <c r="P871" t="s">
        <v>346</v>
      </c>
      <c r="Q871">
        <v>340276188</v>
      </c>
      <c r="R871">
        <v>1100951</v>
      </c>
      <c r="S871" t="s">
        <v>972</v>
      </c>
      <c r="T871" t="s">
        <v>342</v>
      </c>
      <c r="U871" t="s">
        <v>348</v>
      </c>
      <c r="V871" t="s">
        <v>348</v>
      </c>
      <c r="W871">
        <v>1</v>
      </c>
      <c r="X871" t="s">
        <v>342</v>
      </c>
      <c r="Y871">
        <v>340276188</v>
      </c>
      <c r="Z871">
        <v>45325</v>
      </c>
      <c r="AA871">
        <v>9390</v>
      </c>
      <c r="AB871" s="58">
        <v>0</v>
      </c>
      <c r="AC871">
        <v>0</v>
      </c>
      <c r="AD871">
        <v>0</v>
      </c>
      <c r="AE871">
        <v>0</v>
      </c>
      <c r="AF871">
        <v>0</v>
      </c>
      <c r="AG871">
        <v>9390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6573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Y871" t="str">
        <f t="shared" si="94"/>
        <v>xxxx</v>
      </c>
      <c r="BA871" s="77"/>
      <c r="BB871" s="77">
        <v>0</v>
      </c>
      <c r="BC871" s="77"/>
      <c r="BD871" s="77"/>
      <c r="BE871" s="77"/>
    </row>
    <row r="872" spans="1:57" x14ac:dyDescent="0.25">
      <c r="A872" s="25">
        <v>3240518610</v>
      </c>
      <c r="B872">
        <v>2714397</v>
      </c>
      <c r="C872" t="s">
        <v>17029</v>
      </c>
      <c r="D872" t="s">
        <v>17030</v>
      </c>
      <c r="E872" t="s">
        <v>17030</v>
      </c>
      <c r="F872">
        <v>2167790</v>
      </c>
      <c r="G872" t="s">
        <v>342</v>
      </c>
      <c r="H872">
        <v>8630</v>
      </c>
      <c r="I872">
        <v>2122</v>
      </c>
      <c r="J872" t="s">
        <v>667</v>
      </c>
      <c r="K872" t="s">
        <v>342</v>
      </c>
      <c r="L872" t="s">
        <v>345</v>
      </c>
      <c r="M872">
        <v>2122</v>
      </c>
      <c r="N872">
        <v>7113</v>
      </c>
      <c r="O872" t="s">
        <v>16928</v>
      </c>
      <c r="P872" t="s">
        <v>346</v>
      </c>
      <c r="Q872" t="s">
        <v>342</v>
      </c>
      <c r="R872" t="s">
        <v>342</v>
      </c>
      <c r="S872" t="s">
        <v>342</v>
      </c>
      <c r="T872" t="s">
        <v>342</v>
      </c>
      <c r="U872" t="s">
        <v>342</v>
      </c>
      <c r="V872" t="s">
        <v>348</v>
      </c>
      <c r="W872">
        <v>1</v>
      </c>
      <c r="X872" t="s">
        <v>342</v>
      </c>
      <c r="Y872">
        <v>420401237</v>
      </c>
      <c r="Z872">
        <v>45325</v>
      </c>
      <c r="AA872">
        <v>1581.38</v>
      </c>
      <c r="AB872" s="58">
        <v>2</v>
      </c>
      <c r="AC872">
        <v>0</v>
      </c>
      <c r="AD872">
        <v>0</v>
      </c>
      <c r="AE872">
        <v>0</v>
      </c>
      <c r="AF872">
        <v>0</v>
      </c>
      <c r="AG872">
        <v>1581.38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13042.62</v>
      </c>
      <c r="AN872">
        <v>2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Y872" t="str">
        <f t="shared" ref="AY872:AY908" si="95">IFERROR(VLOOKUP(B872,BAZA_KL,2,0),"xxxx")</f>
        <v>xxxx</v>
      </c>
      <c r="BA872" s="77"/>
      <c r="BB872" s="77">
        <v>0</v>
      </c>
      <c r="BC872" s="77"/>
      <c r="BD872" s="77"/>
      <c r="BE872" s="77"/>
    </row>
    <row r="873" spans="1:57" x14ac:dyDescent="0.25">
      <c r="A873" s="25">
        <v>3240517304</v>
      </c>
      <c r="B873">
        <v>2714397</v>
      </c>
      <c r="C873" t="s">
        <v>17029</v>
      </c>
      <c r="D873" t="s">
        <v>17030</v>
      </c>
      <c r="E873" t="s">
        <v>17030</v>
      </c>
      <c r="F873">
        <v>2167790</v>
      </c>
      <c r="G873" t="s">
        <v>342</v>
      </c>
      <c r="H873">
        <v>8630</v>
      </c>
      <c r="I873">
        <v>2122</v>
      </c>
      <c r="J873" t="s">
        <v>667</v>
      </c>
      <c r="K873" t="s">
        <v>342</v>
      </c>
      <c r="L873" t="s">
        <v>345</v>
      </c>
      <c r="M873">
        <v>2122</v>
      </c>
      <c r="N873">
        <v>7113</v>
      </c>
      <c r="O873" t="s">
        <v>16928</v>
      </c>
      <c r="P873" t="s">
        <v>346</v>
      </c>
      <c r="Q873" t="s">
        <v>342</v>
      </c>
      <c r="R873" t="s">
        <v>342</v>
      </c>
      <c r="S873" t="s">
        <v>342</v>
      </c>
      <c r="T873" t="s">
        <v>342</v>
      </c>
      <c r="U873" t="s">
        <v>342</v>
      </c>
      <c r="V873" t="s">
        <v>348</v>
      </c>
      <c r="W873">
        <v>1</v>
      </c>
      <c r="X873" t="s">
        <v>757</v>
      </c>
      <c r="Y873">
        <v>420401237</v>
      </c>
      <c r="Z873">
        <v>45325</v>
      </c>
      <c r="AA873">
        <v>9120</v>
      </c>
      <c r="AB873" s="58">
        <v>19</v>
      </c>
      <c r="AC873">
        <v>0</v>
      </c>
      <c r="AD873">
        <v>0</v>
      </c>
      <c r="AE873">
        <v>0</v>
      </c>
      <c r="AF873">
        <v>0</v>
      </c>
      <c r="AG873">
        <v>9120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18124.8</v>
      </c>
      <c r="AN873">
        <v>19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Y873" t="str">
        <f t="shared" si="95"/>
        <v>xxxx</v>
      </c>
      <c r="BA873" s="77"/>
      <c r="BB873" s="77">
        <v>0</v>
      </c>
      <c r="BC873" s="77"/>
      <c r="BD873" s="77"/>
      <c r="BE873" s="77"/>
    </row>
    <row r="874" spans="1:57" x14ac:dyDescent="0.25">
      <c r="A874" s="25">
        <v>3240518418</v>
      </c>
      <c r="B874">
        <v>2714598</v>
      </c>
      <c r="C874" t="s">
        <v>17431</v>
      </c>
      <c r="D874" t="s">
        <v>17432</v>
      </c>
      <c r="E874" t="s">
        <v>17433</v>
      </c>
      <c r="F874" t="s">
        <v>17434</v>
      </c>
      <c r="G874" t="s">
        <v>342</v>
      </c>
      <c r="H874" t="s">
        <v>791</v>
      </c>
      <c r="I874">
        <v>2122</v>
      </c>
      <c r="J874" t="s">
        <v>667</v>
      </c>
      <c r="K874" t="s">
        <v>342</v>
      </c>
      <c r="L874" t="s">
        <v>345</v>
      </c>
      <c r="M874">
        <v>2122</v>
      </c>
      <c r="N874">
        <v>7113</v>
      </c>
      <c r="O874" t="s">
        <v>16928</v>
      </c>
      <c r="P874" t="s">
        <v>655</v>
      </c>
      <c r="Q874">
        <v>420401236</v>
      </c>
      <c r="R874">
        <v>1301188</v>
      </c>
      <c r="S874" t="s">
        <v>795</v>
      </c>
      <c r="T874" t="s">
        <v>342</v>
      </c>
      <c r="U874" t="s">
        <v>342</v>
      </c>
      <c r="V874" t="s">
        <v>348</v>
      </c>
      <c r="W874">
        <v>1</v>
      </c>
      <c r="X874" t="s">
        <v>16789</v>
      </c>
      <c r="Y874">
        <v>420401236</v>
      </c>
      <c r="Z874">
        <v>45325</v>
      </c>
      <c r="AA874">
        <v>21820</v>
      </c>
      <c r="AB874" s="58">
        <v>0</v>
      </c>
      <c r="AC874">
        <v>0</v>
      </c>
      <c r="AD874">
        <v>0</v>
      </c>
      <c r="AE874">
        <v>0</v>
      </c>
      <c r="AF874">
        <v>0</v>
      </c>
      <c r="AG874">
        <v>21820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71310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Y874" t="str">
        <f t="shared" si="95"/>
        <v>xxxx</v>
      </c>
      <c r="BA874" s="77"/>
      <c r="BB874" s="77">
        <v>0</v>
      </c>
      <c r="BC874" s="77"/>
      <c r="BD874" s="77"/>
      <c r="BE874" s="77"/>
    </row>
    <row r="875" spans="1:57" x14ac:dyDescent="0.25">
      <c r="A875" s="25">
        <v>3240518762</v>
      </c>
      <c r="B875">
        <v>2714927</v>
      </c>
      <c r="C875" t="s">
        <v>17435</v>
      </c>
      <c r="D875" t="s">
        <v>17436</v>
      </c>
      <c r="E875" t="s">
        <v>17437</v>
      </c>
      <c r="F875">
        <v>227269</v>
      </c>
      <c r="G875" t="s">
        <v>342</v>
      </c>
      <c r="H875">
        <v>507075</v>
      </c>
      <c r="I875">
        <v>2033</v>
      </c>
      <c r="J875" t="s">
        <v>603</v>
      </c>
      <c r="K875" t="s">
        <v>342</v>
      </c>
      <c r="L875" t="s">
        <v>345</v>
      </c>
      <c r="M875">
        <v>2033</v>
      </c>
      <c r="N875">
        <v>7113</v>
      </c>
      <c r="O875" t="s">
        <v>16928</v>
      </c>
      <c r="P875" t="s">
        <v>346</v>
      </c>
      <c r="Q875" t="s">
        <v>342</v>
      </c>
      <c r="R875" t="s">
        <v>342</v>
      </c>
      <c r="S875" t="s">
        <v>342</v>
      </c>
      <c r="T875" t="s">
        <v>342</v>
      </c>
      <c r="U875" t="s">
        <v>342</v>
      </c>
      <c r="V875" t="s">
        <v>348</v>
      </c>
      <c r="W875">
        <v>1</v>
      </c>
      <c r="X875" t="s">
        <v>17438</v>
      </c>
      <c r="Y875">
        <v>330163701</v>
      </c>
      <c r="Z875">
        <v>45325</v>
      </c>
      <c r="AA875">
        <v>10983.5</v>
      </c>
      <c r="AB875" s="58">
        <v>13</v>
      </c>
      <c r="AC875">
        <v>0</v>
      </c>
      <c r="AD875">
        <v>0</v>
      </c>
      <c r="AE875">
        <v>0</v>
      </c>
      <c r="AF875">
        <v>0</v>
      </c>
      <c r="AG875">
        <v>10983.5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8690</v>
      </c>
      <c r="AN875">
        <v>0</v>
      </c>
      <c r="AO875">
        <v>0</v>
      </c>
      <c r="AP875">
        <v>0</v>
      </c>
      <c r="AQ875">
        <v>13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Y875" t="str">
        <f t="shared" si="95"/>
        <v>xxxx</v>
      </c>
      <c r="BA875" s="77"/>
      <c r="BB875" s="77">
        <v>0</v>
      </c>
      <c r="BC875" s="77"/>
      <c r="BD875" s="77"/>
      <c r="BE875" s="77"/>
    </row>
    <row r="876" spans="1:57" x14ac:dyDescent="0.25">
      <c r="A876" s="25">
        <v>3240517818</v>
      </c>
      <c r="B876">
        <v>2300529</v>
      </c>
      <c r="C876" t="s">
        <v>1038</v>
      </c>
      <c r="D876" t="s">
        <v>1039</v>
      </c>
      <c r="E876" t="s">
        <v>1040</v>
      </c>
      <c r="F876" t="s">
        <v>342</v>
      </c>
      <c r="G876" t="s">
        <v>342</v>
      </c>
      <c r="H876" t="s">
        <v>1041</v>
      </c>
      <c r="I876">
        <v>2034</v>
      </c>
      <c r="J876" t="s">
        <v>772</v>
      </c>
      <c r="K876" t="s">
        <v>342</v>
      </c>
      <c r="L876" t="s">
        <v>345</v>
      </c>
      <c r="M876">
        <v>2034</v>
      </c>
      <c r="N876">
        <v>7112</v>
      </c>
      <c r="O876" t="s">
        <v>16928</v>
      </c>
      <c r="P876" t="s">
        <v>346</v>
      </c>
      <c r="Q876">
        <v>340276195</v>
      </c>
      <c r="R876">
        <v>1100646</v>
      </c>
      <c r="S876" t="s">
        <v>347</v>
      </c>
      <c r="T876" t="s">
        <v>342</v>
      </c>
      <c r="U876" t="s">
        <v>348</v>
      </c>
      <c r="V876" t="s">
        <v>348</v>
      </c>
      <c r="W876">
        <v>1</v>
      </c>
      <c r="X876" t="s">
        <v>17439</v>
      </c>
      <c r="Y876" t="s">
        <v>17440</v>
      </c>
      <c r="Z876">
        <v>45326</v>
      </c>
      <c r="AA876">
        <v>10005.5</v>
      </c>
      <c r="AB876" s="58">
        <v>14</v>
      </c>
      <c r="AC876">
        <v>10005.5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28856</v>
      </c>
      <c r="AN876">
        <v>0</v>
      </c>
      <c r="AO876">
        <v>0</v>
      </c>
      <c r="AP876">
        <v>0</v>
      </c>
      <c r="AQ876">
        <v>14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Y876" t="str">
        <f t="shared" si="95"/>
        <v>xxxx</v>
      </c>
      <c r="BA876" s="77"/>
      <c r="BB876" s="77">
        <v>20</v>
      </c>
      <c r="BC876" s="77"/>
      <c r="BD876" s="77"/>
      <c r="BE876" s="77"/>
    </row>
    <row r="877" spans="1:57" x14ac:dyDescent="0.25">
      <c r="A877" s="25">
        <v>3240517923</v>
      </c>
      <c r="B877">
        <v>2301483</v>
      </c>
      <c r="C877" t="s">
        <v>405</v>
      </c>
      <c r="D877" t="s">
        <v>389</v>
      </c>
      <c r="E877" t="s">
        <v>406</v>
      </c>
      <c r="F877" t="s">
        <v>17441</v>
      </c>
      <c r="G877" t="s">
        <v>342</v>
      </c>
      <c r="H877">
        <v>2351</v>
      </c>
      <c r="I877">
        <v>2121</v>
      </c>
      <c r="J877" t="s">
        <v>358</v>
      </c>
      <c r="K877" t="s">
        <v>342</v>
      </c>
      <c r="L877" t="s">
        <v>345</v>
      </c>
      <c r="M877">
        <v>2121</v>
      </c>
      <c r="N877">
        <v>7108</v>
      </c>
      <c r="O877" t="s">
        <v>16928</v>
      </c>
      <c r="P877" t="s">
        <v>346</v>
      </c>
      <c r="Q877">
        <v>410401303</v>
      </c>
      <c r="R877">
        <v>1119555</v>
      </c>
      <c r="S877" t="s">
        <v>17104</v>
      </c>
      <c r="T877" t="s">
        <v>342</v>
      </c>
      <c r="U877" t="s">
        <v>342</v>
      </c>
      <c r="V877" t="s">
        <v>348</v>
      </c>
      <c r="W877">
        <v>1</v>
      </c>
      <c r="X877" t="s">
        <v>17442</v>
      </c>
      <c r="Y877">
        <v>410401303</v>
      </c>
      <c r="Z877">
        <v>45324</v>
      </c>
      <c r="AA877">
        <v>4914</v>
      </c>
      <c r="AB877" s="58">
        <v>18</v>
      </c>
      <c r="AC877">
        <v>0</v>
      </c>
      <c r="AD877">
        <v>4914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139557.6</v>
      </c>
      <c r="AN877">
        <v>18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Y877" t="str">
        <f t="shared" si="95"/>
        <v>Węgry</v>
      </c>
      <c r="BA877" s="77"/>
      <c r="BB877" s="77">
        <v>13</v>
      </c>
      <c r="BC877" s="77"/>
      <c r="BD877" s="77"/>
      <c r="BE877" s="77"/>
    </row>
    <row r="878" spans="1:57" x14ac:dyDescent="0.25">
      <c r="A878" s="25">
        <v>3240518317</v>
      </c>
      <c r="B878">
        <v>2301483</v>
      </c>
      <c r="C878" t="s">
        <v>405</v>
      </c>
      <c r="D878" t="s">
        <v>389</v>
      </c>
      <c r="E878" t="s">
        <v>406</v>
      </c>
      <c r="F878" t="s">
        <v>17443</v>
      </c>
      <c r="G878" t="s">
        <v>342</v>
      </c>
      <c r="H878">
        <v>2351</v>
      </c>
      <c r="I878">
        <v>3063</v>
      </c>
      <c r="J878" t="s">
        <v>417</v>
      </c>
      <c r="K878" t="s">
        <v>342</v>
      </c>
      <c r="L878" t="s">
        <v>345</v>
      </c>
      <c r="M878">
        <v>3063</v>
      </c>
      <c r="N878">
        <v>7108</v>
      </c>
      <c r="O878" t="s">
        <v>16928</v>
      </c>
      <c r="P878" t="s">
        <v>346</v>
      </c>
      <c r="Q878">
        <v>630093839</v>
      </c>
      <c r="R878">
        <v>1113161</v>
      </c>
      <c r="S878" t="s">
        <v>407</v>
      </c>
      <c r="T878" t="s">
        <v>342</v>
      </c>
      <c r="U878" t="s">
        <v>342</v>
      </c>
      <c r="V878" t="s">
        <v>348</v>
      </c>
      <c r="W878">
        <v>1</v>
      </c>
      <c r="X878" t="s">
        <v>17444</v>
      </c>
      <c r="Y878">
        <v>630093839</v>
      </c>
      <c r="Z878">
        <v>45324</v>
      </c>
      <c r="AA878">
        <v>1512</v>
      </c>
      <c r="AB878" s="58">
        <v>5</v>
      </c>
      <c r="AC878">
        <v>0</v>
      </c>
      <c r="AD878">
        <v>1512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13834.8</v>
      </c>
      <c r="AN878">
        <v>5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Y878" t="str">
        <f t="shared" si="95"/>
        <v>Węgry</v>
      </c>
      <c r="BA878" s="77"/>
      <c r="BB878" s="77">
        <v>4</v>
      </c>
      <c r="BC878" s="77"/>
      <c r="BD878" s="77"/>
      <c r="BE878" s="77"/>
    </row>
    <row r="879" spans="1:57" x14ac:dyDescent="0.25">
      <c r="A879" s="25">
        <v>3240518891</v>
      </c>
      <c r="B879">
        <v>2301483</v>
      </c>
      <c r="C879" t="s">
        <v>405</v>
      </c>
      <c r="D879" t="s">
        <v>389</v>
      </c>
      <c r="E879" t="s">
        <v>406</v>
      </c>
      <c r="F879" t="s">
        <v>17441</v>
      </c>
      <c r="G879" t="s">
        <v>342</v>
      </c>
      <c r="H879">
        <v>2351</v>
      </c>
      <c r="I879">
        <v>2121</v>
      </c>
      <c r="J879" t="s">
        <v>358</v>
      </c>
      <c r="K879" t="s">
        <v>342</v>
      </c>
      <c r="L879" t="s">
        <v>345</v>
      </c>
      <c r="M879">
        <v>2121</v>
      </c>
      <c r="N879">
        <v>7108</v>
      </c>
      <c r="O879" t="s">
        <v>16928</v>
      </c>
      <c r="P879" t="s">
        <v>346</v>
      </c>
      <c r="Q879">
        <v>410401207</v>
      </c>
      <c r="R879">
        <v>1113161</v>
      </c>
      <c r="S879" t="s">
        <v>407</v>
      </c>
      <c r="T879" t="s">
        <v>342</v>
      </c>
      <c r="U879" t="s">
        <v>342</v>
      </c>
      <c r="V879" t="s">
        <v>348</v>
      </c>
      <c r="W879">
        <v>1</v>
      </c>
      <c r="X879" t="s">
        <v>342</v>
      </c>
      <c r="Y879" t="s">
        <v>17445</v>
      </c>
      <c r="Z879">
        <v>45324</v>
      </c>
      <c r="AA879">
        <v>1134</v>
      </c>
      <c r="AB879" s="58">
        <v>2</v>
      </c>
      <c r="AC879">
        <v>0</v>
      </c>
      <c r="AD879">
        <v>1134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17569.439999999999</v>
      </c>
      <c r="AN879">
        <v>2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Y879" t="str">
        <f t="shared" si="95"/>
        <v>Węgry</v>
      </c>
      <c r="BA879" s="77"/>
      <c r="BB879" s="77">
        <v>3</v>
      </c>
      <c r="BC879" s="77"/>
      <c r="BD879" s="77"/>
      <c r="BE879" s="77"/>
    </row>
    <row r="880" spans="1:57" x14ac:dyDescent="0.25">
      <c r="A880" s="25">
        <v>3240518311</v>
      </c>
      <c r="B880">
        <v>2302240</v>
      </c>
      <c r="C880" t="s">
        <v>16957</v>
      </c>
      <c r="D880" t="s">
        <v>16958</v>
      </c>
      <c r="E880" t="s">
        <v>16959</v>
      </c>
      <c r="F880" t="s">
        <v>342</v>
      </c>
      <c r="G880" t="s">
        <v>342</v>
      </c>
      <c r="H880">
        <v>4400</v>
      </c>
      <c r="I880">
        <v>3063</v>
      </c>
      <c r="J880" t="s">
        <v>417</v>
      </c>
      <c r="K880" t="s">
        <v>342</v>
      </c>
      <c r="L880" t="s">
        <v>345</v>
      </c>
      <c r="M880">
        <v>3063</v>
      </c>
      <c r="N880">
        <v>7108</v>
      </c>
      <c r="O880" t="s">
        <v>16928</v>
      </c>
      <c r="P880" t="s">
        <v>346</v>
      </c>
      <c r="Q880">
        <v>630093837</v>
      </c>
      <c r="R880">
        <v>1113161</v>
      </c>
      <c r="S880" t="s">
        <v>407</v>
      </c>
      <c r="T880" t="s">
        <v>342</v>
      </c>
      <c r="U880" t="s">
        <v>342</v>
      </c>
      <c r="V880" t="s">
        <v>348</v>
      </c>
      <c r="W880">
        <v>1</v>
      </c>
      <c r="X880" t="s">
        <v>342</v>
      </c>
      <c r="Y880">
        <v>630093837</v>
      </c>
      <c r="Z880">
        <v>45324</v>
      </c>
      <c r="AA880">
        <v>3308</v>
      </c>
      <c r="AB880" s="58">
        <v>8</v>
      </c>
      <c r="AC880">
        <v>0</v>
      </c>
      <c r="AD880">
        <v>3308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5686.6</v>
      </c>
      <c r="AN880">
        <v>8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Y880" t="str">
        <f t="shared" si="95"/>
        <v>Węgry</v>
      </c>
      <c r="BA880" s="77"/>
      <c r="BB880" s="77">
        <v>9</v>
      </c>
      <c r="BC880" s="77"/>
      <c r="BD880" s="77"/>
      <c r="BE880" s="77"/>
    </row>
    <row r="881" spans="1:57" x14ac:dyDescent="0.25">
      <c r="A881" s="25">
        <v>3240518465</v>
      </c>
      <c r="B881">
        <v>2302466</v>
      </c>
      <c r="C881" t="s">
        <v>1228</v>
      </c>
      <c r="D881" t="s">
        <v>1229</v>
      </c>
      <c r="E881" t="s">
        <v>1230</v>
      </c>
      <c r="F881" t="s">
        <v>342</v>
      </c>
      <c r="G881" t="s">
        <v>342</v>
      </c>
      <c r="H881" t="s">
        <v>1231</v>
      </c>
      <c r="I881">
        <v>2032</v>
      </c>
      <c r="J881" t="s">
        <v>632</v>
      </c>
      <c r="K881" t="s">
        <v>342</v>
      </c>
      <c r="L881" t="s">
        <v>345</v>
      </c>
      <c r="M881">
        <v>2032</v>
      </c>
      <c r="N881">
        <v>7112</v>
      </c>
      <c r="O881" t="s">
        <v>16928</v>
      </c>
      <c r="P881" t="s">
        <v>346</v>
      </c>
      <c r="Q881">
        <v>320207781</v>
      </c>
      <c r="R881">
        <v>1119260</v>
      </c>
      <c r="S881" t="s">
        <v>364</v>
      </c>
      <c r="T881" t="s">
        <v>342</v>
      </c>
      <c r="U881" t="s">
        <v>342</v>
      </c>
      <c r="V881" t="s">
        <v>348</v>
      </c>
      <c r="W881">
        <v>1</v>
      </c>
      <c r="X881" t="s">
        <v>17446</v>
      </c>
      <c r="Y881">
        <v>320207781</v>
      </c>
      <c r="Z881">
        <v>45326</v>
      </c>
      <c r="AA881">
        <v>8030</v>
      </c>
      <c r="AB881" s="58">
        <v>0</v>
      </c>
      <c r="AC881">
        <v>8030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28000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16</v>
      </c>
      <c r="AY881" t="str">
        <f t="shared" si="95"/>
        <v>xxxx</v>
      </c>
      <c r="BA881" s="77"/>
      <c r="BB881" s="77">
        <v>16</v>
      </c>
      <c r="BC881" s="77"/>
      <c r="BD881" s="77"/>
      <c r="BE881" s="77"/>
    </row>
    <row r="882" spans="1:57" x14ac:dyDescent="0.25">
      <c r="A882" s="25">
        <v>3240517541</v>
      </c>
      <c r="B882">
        <v>2701494</v>
      </c>
      <c r="C882" t="s">
        <v>637</v>
      </c>
      <c r="D882" t="s">
        <v>638</v>
      </c>
      <c r="E882" t="s">
        <v>639</v>
      </c>
      <c r="F882">
        <v>4752854634</v>
      </c>
      <c r="G882" t="s">
        <v>342</v>
      </c>
      <c r="H882" t="s">
        <v>640</v>
      </c>
      <c r="I882">
        <v>3063</v>
      </c>
      <c r="J882" t="s">
        <v>417</v>
      </c>
      <c r="K882" t="s">
        <v>342</v>
      </c>
      <c r="L882" t="s">
        <v>345</v>
      </c>
      <c r="M882">
        <v>3063</v>
      </c>
      <c r="N882">
        <v>7108</v>
      </c>
      <c r="O882" t="s">
        <v>16928</v>
      </c>
      <c r="P882" t="s">
        <v>346</v>
      </c>
      <c r="Q882">
        <v>630093833</v>
      </c>
      <c r="R882">
        <v>1112709</v>
      </c>
      <c r="S882" t="s">
        <v>766</v>
      </c>
      <c r="T882" t="s">
        <v>342</v>
      </c>
      <c r="U882" t="s">
        <v>342</v>
      </c>
      <c r="V882" t="s">
        <v>348</v>
      </c>
      <c r="W882">
        <v>1</v>
      </c>
      <c r="X882" t="s">
        <v>342</v>
      </c>
      <c r="Y882" t="s">
        <v>17447</v>
      </c>
      <c r="Z882">
        <v>45326</v>
      </c>
      <c r="AA882">
        <v>1086</v>
      </c>
      <c r="AB882" s="58">
        <v>3</v>
      </c>
      <c r="AC882">
        <v>0</v>
      </c>
      <c r="AD882">
        <v>1086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1683.3</v>
      </c>
      <c r="AN882">
        <v>3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Y882" t="str">
        <f t="shared" si="95"/>
        <v>xxxx</v>
      </c>
      <c r="BA882" s="77"/>
      <c r="BB882" s="77">
        <v>3</v>
      </c>
      <c r="BC882" s="77"/>
      <c r="BD882" s="77"/>
      <c r="BE882" s="77"/>
    </row>
    <row r="883" spans="1:57" x14ac:dyDescent="0.25">
      <c r="A883" s="25">
        <v>3240518222</v>
      </c>
      <c r="B883">
        <v>2702504</v>
      </c>
      <c r="C883" t="s">
        <v>642</v>
      </c>
      <c r="D883" t="s">
        <v>643</v>
      </c>
      <c r="E883" t="s">
        <v>644</v>
      </c>
      <c r="F883" t="s">
        <v>17448</v>
      </c>
      <c r="G883" t="s">
        <v>342</v>
      </c>
      <c r="H883" t="s">
        <v>645</v>
      </c>
      <c r="I883">
        <v>3063</v>
      </c>
      <c r="J883" t="s">
        <v>417</v>
      </c>
      <c r="K883" t="s">
        <v>342</v>
      </c>
      <c r="L883" t="s">
        <v>345</v>
      </c>
      <c r="M883">
        <v>3063</v>
      </c>
      <c r="N883">
        <v>7108</v>
      </c>
      <c r="O883" t="s">
        <v>16928</v>
      </c>
      <c r="P883" t="s">
        <v>346</v>
      </c>
      <c r="Q883">
        <v>630093833</v>
      </c>
      <c r="R883">
        <v>1112709</v>
      </c>
      <c r="S883" t="s">
        <v>766</v>
      </c>
      <c r="T883" t="s">
        <v>342</v>
      </c>
      <c r="U883" t="s">
        <v>342</v>
      </c>
      <c r="V883" t="s">
        <v>348</v>
      </c>
      <c r="W883">
        <v>1</v>
      </c>
      <c r="X883" t="s">
        <v>342</v>
      </c>
      <c r="Y883" t="s">
        <v>17447</v>
      </c>
      <c r="Z883">
        <v>45326</v>
      </c>
      <c r="AA883">
        <v>288</v>
      </c>
      <c r="AB883" s="58">
        <v>1</v>
      </c>
      <c r="AC883">
        <v>0</v>
      </c>
      <c r="AD883">
        <v>288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466.56</v>
      </c>
      <c r="AN883">
        <v>0</v>
      </c>
      <c r="AO883">
        <v>0</v>
      </c>
      <c r="AP883">
        <v>0</v>
      </c>
      <c r="AQ883">
        <v>1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Y883" t="str">
        <f t="shared" si="95"/>
        <v>xxxx</v>
      </c>
      <c r="BA883" s="77"/>
      <c r="BB883" s="77">
        <v>1</v>
      </c>
      <c r="BC883" s="77"/>
      <c r="BD883" s="77"/>
      <c r="BE883" s="77"/>
    </row>
    <row r="884" spans="1:57" x14ac:dyDescent="0.25">
      <c r="A884" s="25">
        <v>3240518318</v>
      </c>
      <c r="B884">
        <v>2706440</v>
      </c>
      <c r="C884" t="s">
        <v>408</v>
      </c>
      <c r="D884" t="s">
        <v>409</v>
      </c>
      <c r="E884" t="s">
        <v>410</v>
      </c>
      <c r="F884" t="s">
        <v>17449</v>
      </c>
      <c r="G884" t="s">
        <v>342</v>
      </c>
      <c r="H884">
        <v>5300</v>
      </c>
      <c r="I884">
        <v>3063</v>
      </c>
      <c r="J884" t="s">
        <v>417</v>
      </c>
      <c r="K884" t="s">
        <v>342</v>
      </c>
      <c r="L884" t="s">
        <v>345</v>
      </c>
      <c r="M884">
        <v>3063</v>
      </c>
      <c r="N884">
        <v>7108</v>
      </c>
      <c r="O884" t="s">
        <v>16928</v>
      </c>
      <c r="P884" t="s">
        <v>346</v>
      </c>
      <c r="Q884">
        <v>630093840</v>
      </c>
      <c r="R884">
        <v>1113161</v>
      </c>
      <c r="S884" t="s">
        <v>407</v>
      </c>
      <c r="T884" t="s">
        <v>342</v>
      </c>
      <c r="U884" t="s">
        <v>342</v>
      </c>
      <c r="V884" t="s">
        <v>348</v>
      </c>
      <c r="W884">
        <v>1</v>
      </c>
      <c r="X884" t="s">
        <v>17450</v>
      </c>
      <c r="Y884">
        <v>630093840</v>
      </c>
      <c r="Z884">
        <v>45324</v>
      </c>
      <c r="AA884">
        <v>3326.4</v>
      </c>
      <c r="AB884" s="58">
        <v>11</v>
      </c>
      <c r="AC884">
        <v>0</v>
      </c>
      <c r="AD884">
        <v>3326.4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30436.560000000001</v>
      </c>
      <c r="AN884">
        <v>11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Y884" t="str">
        <f t="shared" si="95"/>
        <v>Węgry</v>
      </c>
      <c r="BA884" s="77"/>
      <c r="BB884" s="77">
        <v>9</v>
      </c>
      <c r="BC884" s="77"/>
      <c r="BD884" s="77"/>
      <c r="BE884" s="77"/>
    </row>
    <row r="885" spans="1:57" x14ac:dyDescent="0.25">
      <c r="A885" s="25">
        <v>3240518316</v>
      </c>
      <c r="B885">
        <v>2707966</v>
      </c>
      <c r="C885" t="s">
        <v>411</v>
      </c>
      <c r="D885" t="s">
        <v>412</v>
      </c>
      <c r="E885" t="s">
        <v>413</v>
      </c>
      <c r="F885" t="s">
        <v>17451</v>
      </c>
      <c r="G885" t="s">
        <v>342</v>
      </c>
      <c r="H885">
        <v>8200</v>
      </c>
      <c r="I885">
        <v>3063</v>
      </c>
      <c r="J885" t="s">
        <v>417</v>
      </c>
      <c r="K885" t="s">
        <v>342</v>
      </c>
      <c r="L885" t="s">
        <v>345</v>
      </c>
      <c r="M885">
        <v>3063</v>
      </c>
      <c r="N885">
        <v>7108</v>
      </c>
      <c r="O885" t="s">
        <v>16928</v>
      </c>
      <c r="P885" t="s">
        <v>346</v>
      </c>
      <c r="Q885">
        <v>630093839</v>
      </c>
      <c r="R885">
        <v>1113161</v>
      </c>
      <c r="S885" t="s">
        <v>407</v>
      </c>
      <c r="T885" t="s">
        <v>342</v>
      </c>
      <c r="U885" t="s">
        <v>342</v>
      </c>
      <c r="V885" t="s">
        <v>348</v>
      </c>
      <c r="W885">
        <v>1</v>
      </c>
      <c r="X885" t="s">
        <v>17452</v>
      </c>
      <c r="Y885">
        <v>630093839</v>
      </c>
      <c r="Z885">
        <v>45324</v>
      </c>
      <c r="AA885">
        <v>1209.5999999999999</v>
      </c>
      <c r="AB885" s="58">
        <v>4</v>
      </c>
      <c r="AC885">
        <v>0</v>
      </c>
      <c r="AD885">
        <v>1209.5999999999999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11067.84</v>
      </c>
      <c r="AN885">
        <v>4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Y885" t="str">
        <f t="shared" si="95"/>
        <v>Węgry</v>
      </c>
      <c r="BA885" s="77"/>
      <c r="BB885" s="77">
        <v>4</v>
      </c>
      <c r="BC885" s="77"/>
      <c r="BD885" s="77"/>
      <c r="BE885" s="77"/>
    </row>
    <row r="886" spans="1:57" x14ac:dyDescent="0.25">
      <c r="A886" s="25">
        <v>3240517926</v>
      </c>
      <c r="B886">
        <v>2707966</v>
      </c>
      <c r="C886" t="s">
        <v>411</v>
      </c>
      <c r="D886" t="s">
        <v>412</v>
      </c>
      <c r="E886" t="s">
        <v>413</v>
      </c>
      <c r="F886" t="s">
        <v>17453</v>
      </c>
      <c r="G886" t="s">
        <v>342</v>
      </c>
      <c r="H886">
        <v>8200</v>
      </c>
      <c r="I886">
        <v>2121</v>
      </c>
      <c r="J886" t="s">
        <v>358</v>
      </c>
      <c r="K886" t="s">
        <v>342</v>
      </c>
      <c r="L886" t="s">
        <v>345</v>
      </c>
      <c r="M886">
        <v>2121</v>
      </c>
      <c r="N886">
        <v>7108</v>
      </c>
      <c r="O886" t="s">
        <v>16928</v>
      </c>
      <c r="P886" t="s">
        <v>346</v>
      </c>
      <c r="Q886">
        <v>410401303</v>
      </c>
      <c r="R886">
        <v>1119555</v>
      </c>
      <c r="S886" t="s">
        <v>17104</v>
      </c>
      <c r="T886" t="s">
        <v>342</v>
      </c>
      <c r="U886" t="s">
        <v>342</v>
      </c>
      <c r="V886" t="s">
        <v>348</v>
      </c>
      <c r="W886">
        <v>1</v>
      </c>
      <c r="X886" t="s">
        <v>17454</v>
      </c>
      <c r="Y886">
        <v>410401303</v>
      </c>
      <c r="Z886">
        <v>45324</v>
      </c>
      <c r="AA886">
        <v>4095</v>
      </c>
      <c r="AB886" s="58">
        <v>15</v>
      </c>
      <c r="AC886">
        <v>0</v>
      </c>
      <c r="AD886">
        <v>4095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116298</v>
      </c>
      <c r="AN886">
        <v>15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Y886" t="str">
        <f t="shared" si="95"/>
        <v>Węgry</v>
      </c>
      <c r="BA886" s="77"/>
      <c r="BB886" s="77">
        <v>11</v>
      </c>
      <c r="BC886" s="77"/>
      <c r="BD886" s="77"/>
      <c r="BE886" s="77"/>
    </row>
    <row r="887" spans="1:57" x14ac:dyDescent="0.25">
      <c r="A887" s="25">
        <v>3240517528</v>
      </c>
      <c r="B887">
        <v>2708249</v>
      </c>
      <c r="C887" t="s">
        <v>17067</v>
      </c>
      <c r="D887" t="s">
        <v>17068</v>
      </c>
      <c r="E887" t="s">
        <v>17069</v>
      </c>
      <c r="F887" t="s">
        <v>342</v>
      </c>
      <c r="G887" t="s">
        <v>342</v>
      </c>
      <c r="H887">
        <v>300523</v>
      </c>
      <c r="I887">
        <v>2032</v>
      </c>
      <c r="J887" t="s">
        <v>632</v>
      </c>
      <c r="K887" t="s">
        <v>342</v>
      </c>
      <c r="L887" t="s">
        <v>345</v>
      </c>
      <c r="M887">
        <v>2032</v>
      </c>
      <c r="N887">
        <v>7112</v>
      </c>
      <c r="O887" t="s">
        <v>16928</v>
      </c>
      <c r="P887" t="s">
        <v>396</v>
      </c>
      <c r="Q887">
        <v>320207780</v>
      </c>
      <c r="R887">
        <v>1115346</v>
      </c>
      <c r="S887" t="s">
        <v>582</v>
      </c>
      <c r="T887" t="s">
        <v>342</v>
      </c>
      <c r="U887" t="s">
        <v>342</v>
      </c>
      <c r="V887" t="s">
        <v>348</v>
      </c>
      <c r="W887">
        <v>1</v>
      </c>
      <c r="X887" t="s">
        <v>342</v>
      </c>
      <c r="Y887">
        <v>320207780</v>
      </c>
      <c r="Z887">
        <v>45326</v>
      </c>
      <c r="AA887">
        <v>19644</v>
      </c>
      <c r="AB887" s="58">
        <v>0</v>
      </c>
      <c r="AC887">
        <v>19644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3700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65</v>
      </c>
      <c r="AY887" t="str">
        <f t="shared" si="95"/>
        <v>xxxx</v>
      </c>
      <c r="BA887" s="77"/>
      <c r="BB887" s="77">
        <v>38</v>
      </c>
      <c r="BC887" s="77"/>
      <c r="BD887" s="77"/>
      <c r="BE887" s="77"/>
    </row>
    <row r="888" spans="1:57" x14ac:dyDescent="0.25">
      <c r="A888" s="25">
        <v>3240516002</v>
      </c>
      <c r="B888">
        <v>2708427</v>
      </c>
      <c r="C888" t="s">
        <v>1067</v>
      </c>
      <c r="D888" t="s">
        <v>1068</v>
      </c>
      <c r="E888" t="s">
        <v>1069</v>
      </c>
      <c r="F888" t="s">
        <v>17455</v>
      </c>
      <c r="G888" t="s">
        <v>342</v>
      </c>
      <c r="H888">
        <v>510004</v>
      </c>
      <c r="I888">
        <v>1504</v>
      </c>
      <c r="J888" t="s">
        <v>368</v>
      </c>
      <c r="K888" t="s">
        <v>342</v>
      </c>
      <c r="L888" t="s">
        <v>345</v>
      </c>
      <c r="M888">
        <v>1504</v>
      </c>
      <c r="N888">
        <v>7108</v>
      </c>
      <c r="O888" t="s">
        <v>16928</v>
      </c>
      <c r="P888" t="s">
        <v>396</v>
      </c>
      <c r="Q888">
        <v>140206629</v>
      </c>
      <c r="R888">
        <v>1119467</v>
      </c>
      <c r="S888" t="s">
        <v>755</v>
      </c>
      <c r="T888" t="s">
        <v>342</v>
      </c>
      <c r="U888" t="s">
        <v>342</v>
      </c>
      <c r="V888" t="s">
        <v>348</v>
      </c>
      <c r="W888">
        <v>1</v>
      </c>
      <c r="X888" t="s">
        <v>17456</v>
      </c>
      <c r="Y888">
        <v>140206629</v>
      </c>
      <c r="Z888">
        <v>45326</v>
      </c>
      <c r="AA888">
        <v>1658.28</v>
      </c>
      <c r="AB888" s="58">
        <v>6</v>
      </c>
      <c r="AC888">
        <v>0</v>
      </c>
      <c r="AD888">
        <v>1658.28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33355.199999999997</v>
      </c>
      <c r="AN888">
        <v>6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Y888" t="str">
        <f t="shared" si="95"/>
        <v>xxxx</v>
      </c>
      <c r="BA888" s="77"/>
      <c r="BB888" s="77">
        <v>5</v>
      </c>
      <c r="BC888" s="77"/>
      <c r="BD888" s="77"/>
      <c r="BE888" s="77"/>
    </row>
    <row r="889" spans="1:57" x14ac:dyDescent="0.25">
      <c r="A889" s="25">
        <v>3240518584</v>
      </c>
      <c r="B889">
        <v>2710999</v>
      </c>
      <c r="C889" t="s">
        <v>725</v>
      </c>
      <c r="D889" t="s">
        <v>726</v>
      </c>
      <c r="E889" t="s">
        <v>727</v>
      </c>
      <c r="F889">
        <v>51204022401</v>
      </c>
      <c r="G889" t="s">
        <v>342</v>
      </c>
      <c r="H889" t="s">
        <v>728</v>
      </c>
      <c r="I889">
        <v>2122</v>
      </c>
      <c r="J889" t="s">
        <v>667</v>
      </c>
      <c r="K889" t="s">
        <v>342</v>
      </c>
      <c r="L889" t="s">
        <v>345</v>
      </c>
      <c r="M889">
        <v>2122</v>
      </c>
      <c r="N889">
        <v>7112</v>
      </c>
      <c r="O889" t="s">
        <v>16928</v>
      </c>
      <c r="P889" t="s">
        <v>346</v>
      </c>
      <c r="Q889">
        <v>420401302</v>
      </c>
      <c r="R889">
        <v>1115160</v>
      </c>
      <c r="S889" t="s">
        <v>400</v>
      </c>
      <c r="T889" t="s">
        <v>342</v>
      </c>
      <c r="U889" t="s">
        <v>342</v>
      </c>
      <c r="V889" t="s">
        <v>348</v>
      </c>
      <c r="W889">
        <v>1</v>
      </c>
      <c r="X889" t="s">
        <v>342</v>
      </c>
      <c r="Y889">
        <v>420401302</v>
      </c>
      <c r="Z889">
        <v>45326</v>
      </c>
      <c r="AA889">
        <v>1344</v>
      </c>
      <c r="AB889" s="58">
        <v>6</v>
      </c>
      <c r="AC889">
        <v>1344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25267.200000000001</v>
      </c>
      <c r="AN889">
        <v>6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Y889" t="str">
        <f t="shared" si="95"/>
        <v>xxxx</v>
      </c>
      <c r="BA889" s="77"/>
      <c r="BB889" s="77">
        <v>3</v>
      </c>
      <c r="BC889" s="77"/>
      <c r="BD889" s="77"/>
      <c r="BE889" s="77"/>
    </row>
    <row r="890" spans="1:57" x14ac:dyDescent="0.25">
      <c r="A890" s="25">
        <v>3240518585</v>
      </c>
      <c r="B890">
        <v>2710999</v>
      </c>
      <c r="C890" t="s">
        <v>725</v>
      </c>
      <c r="D890" t="s">
        <v>726</v>
      </c>
      <c r="E890" t="s">
        <v>727</v>
      </c>
      <c r="F890">
        <v>51204022401</v>
      </c>
      <c r="G890" t="s">
        <v>342</v>
      </c>
      <c r="H890" t="s">
        <v>728</v>
      </c>
      <c r="I890">
        <v>2122</v>
      </c>
      <c r="J890" t="s">
        <v>667</v>
      </c>
      <c r="K890" t="s">
        <v>342</v>
      </c>
      <c r="L890" t="s">
        <v>345</v>
      </c>
      <c r="M890">
        <v>2122</v>
      </c>
      <c r="N890">
        <v>7112</v>
      </c>
      <c r="O890" t="s">
        <v>16928</v>
      </c>
      <c r="P890" t="s">
        <v>346</v>
      </c>
      <c r="Q890">
        <v>420401302</v>
      </c>
      <c r="R890">
        <v>1115160</v>
      </c>
      <c r="S890" t="s">
        <v>400</v>
      </c>
      <c r="T890" t="s">
        <v>342</v>
      </c>
      <c r="U890" t="s">
        <v>342</v>
      </c>
      <c r="V890" t="s">
        <v>348</v>
      </c>
      <c r="W890">
        <v>1</v>
      </c>
      <c r="X890" t="s">
        <v>342</v>
      </c>
      <c r="Y890">
        <v>420401302</v>
      </c>
      <c r="Z890">
        <v>45326</v>
      </c>
      <c r="AA890">
        <v>3630.74</v>
      </c>
      <c r="AB890" s="58">
        <v>15</v>
      </c>
      <c r="AC890">
        <v>3630.74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70534.880000000005</v>
      </c>
      <c r="AN890">
        <v>15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Y890" t="str">
        <f t="shared" si="95"/>
        <v>xxxx</v>
      </c>
      <c r="BA890" s="77"/>
      <c r="BB890" s="77">
        <v>7</v>
      </c>
      <c r="BC890" s="77"/>
      <c r="BD890" s="77"/>
      <c r="BE890" s="77"/>
    </row>
    <row r="891" spans="1:57" x14ac:dyDescent="0.25">
      <c r="A891" s="25">
        <v>3240518586</v>
      </c>
      <c r="B891">
        <v>2710999</v>
      </c>
      <c r="C891" t="s">
        <v>725</v>
      </c>
      <c r="D891" t="s">
        <v>726</v>
      </c>
      <c r="E891" t="s">
        <v>727</v>
      </c>
      <c r="F891">
        <v>51204022401</v>
      </c>
      <c r="G891" t="s">
        <v>342</v>
      </c>
      <c r="H891" t="s">
        <v>728</v>
      </c>
      <c r="I891">
        <v>2122</v>
      </c>
      <c r="J891" t="s">
        <v>667</v>
      </c>
      <c r="K891" t="s">
        <v>342</v>
      </c>
      <c r="L891" t="s">
        <v>345</v>
      </c>
      <c r="M891">
        <v>2122</v>
      </c>
      <c r="N891">
        <v>7112</v>
      </c>
      <c r="O891" t="s">
        <v>16928</v>
      </c>
      <c r="P891" t="s">
        <v>346</v>
      </c>
      <c r="Q891">
        <v>420401302</v>
      </c>
      <c r="R891">
        <v>1115160</v>
      </c>
      <c r="S891" t="s">
        <v>400</v>
      </c>
      <c r="T891" t="s">
        <v>342</v>
      </c>
      <c r="U891" t="s">
        <v>342</v>
      </c>
      <c r="V891" t="s">
        <v>348</v>
      </c>
      <c r="W891">
        <v>1</v>
      </c>
      <c r="X891" t="s">
        <v>342</v>
      </c>
      <c r="Y891">
        <v>420401302</v>
      </c>
      <c r="Z891">
        <v>45326</v>
      </c>
      <c r="AA891">
        <v>305.64</v>
      </c>
      <c r="AB891" s="58">
        <v>3</v>
      </c>
      <c r="AC891">
        <v>305.64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5842.56</v>
      </c>
      <c r="AN891">
        <v>3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Y891" t="str">
        <f t="shared" si="95"/>
        <v>xxxx</v>
      </c>
      <c r="BA891" s="77"/>
      <c r="BB891" s="77">
        <v>1</v>
      </c>
      <c r="BC891" s="77"/>
      <c r="BD891" s="77"/>
      <c r="BE891" s="77"/>
    </row>
    <row r="892" spans="1:57" x14ac:dyDescent="0.25">
      <c r="A892" s="25">
        <v>3240518171</v>
      </c>
      <c r="B892">
        <v>2712858</v>
      </c>
      <c r="C892" t="s">
        <v>738</v>
      </c>
      <c r="D892" t="s">
        <v>739</v>
      </c>
      <c r="E892" t="s">
        <v>740</v>
      </c>
      <c r="F892">
        <v>4752925039</v>
      </c>
      <c r="G892" t="s">
        <v>342</v>
      </c>
      <c r="H892">
        <v>75307</v>
      </c>
      <c r="I892">
        <v>3063</v>
      </c>
      <c r="J892" t="s">
        <v>417</v>
      </c>
      <c r="K892" t="s">
        <v>342</v>
      </c>
      <c r="L892" t="s">
        <v>345</v>
      </c>
      <c r="M892">
        <v>3063</v>
      </c>
      <c r="N892">
        <v>7108</v>
      </c>
      <c r="O892" t="s">
        <v>16928</v>
      </c>
      <c r="P892" t="s">
        <v>346</v>
      </c>
      <c r="Q892">
        <v>630093833</v>
      </c>
      <c r="R892">
        <v>1112709</v>
      </c>
      <c r="S892" t="s">
        <v>766</v>
      </c>
      <c r="T892" t="s">
        <v>342</v>
      </c>
      <c r="U892" t="s">
        <v>342</v>
      </c>
      <c r="V892" t="s">
        <v>348</v>
      </c>
      <c r="W892">
        <v>1</v>
      </c>
      <c r="X892" t="s">
        <v>342</v>
      </c>
      <c r="Y892" t="s">
        <v>17457</v>
      </c>
      <c r="Z892">
        <v>45326</v>
      </c>
      <c r="AA892">
        <v>804</v>
      </c>
      <c r="AB892" s="58">
        <v>3</v>
      </c>
      <c r="AC892">
        <v>0</v>
      </c>
      <c r="AD892">
        <v>804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1335.2</v>
      </c>
      <c r="AN892">
        <v>3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Y892" t="str">
        <f t="shared" si="95"/>
        <v>xxxx</v>
      </c>
      <c r="BA892" s="77"/>
      <c r="BB892" s="77">
        <v>3</v>
      </c>
      <c r="BC892" s="77"/>
      <c r="BD892" s="77"/>
      <c r="BE892" s="77"/>
    </row>
    <row r="893" spans="1:57" x14ac:dyDescent="0.25">
      <c r="A893" s="25">
        <v>3240517762</v>
      </c>
      <c r="B893">
        <v>2714740</v>
      </c>
      <c r="C893" t="s">
        <v>17037</v>
      </c>
      <c r="D893" t="s">
        <v>17038</v>
      </c>
      <c r="E893" t="s">
        <v>17039</v>
      </c>
      <c r="F893">
        <v>1711783</v>
      </c>
      <c r="G893" t="s">
        <v>342</v>
      </c>
      <c r="H893">
        <v>53282</v>
      </c>
      <c r="I893">
        <v>3063</v>
      </c>
      <c r="J893" t="s">
        <v>417</v>
      </c>
      <c r="K893" t="s">
        <v>342</v>
      </c>
      <c r="L893" t="s">
        <v>345</v>
      </c>
      <c r="M893">
        <v>3063</v>
      </c>
      <c r="N893">
        <v>7108</v>
      </c>
      <c r="O893" t="s">
        <v>16928</v>
      </c>
      <c r="P893" t="s">
        <v>346</v>
      </c>
      <c r="Q893">
        <v>630093833</v>
      </c>
      <c r="R893">
        <v>1112709</v>
      </c>
      <c r="S893" t="s">
        <v>766</v>
      </c>
      <c r="T893" t="s">
        <v>342</v>
      </c>
      <c r="U893" t="s">
        <v>342</v>
      </c>
      <c r="V893" t="s">
        <v>348</v>
      </c>
      <c r="W893">
        <v>1</v>
      </c>
      <c r="X893" t="s">
        <v>342</v>
      </c>
      <c r="Y893" t="s">
        <v>17458</v>
      </c>
      <c r="Z893">
        <v>45326</v>
      </c>
      <c r="AA893">
        <v>2388.8000000000002</v>
      </c>
      <c r="AB893" s="58">
        <v>8</v>
      </c>
      <c r="AC893">
        <v>0</v>
      </c>
      <c r="AD893">
        <v>2388.8000000000002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4615.3599999999997</v>
      </c>
      <c r="AN893">
        <v>8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Y893" t="str">
        <f t="shared" si="95"/>
        <v>xxxx</v>
      </c>
      <c r="BA893" s="77"/>
      <c r="BB893" s="77">
        <v>6</v>
      </c>
      <c r="BC893" s="77"/>
      <c r="BD893" s="77"/>
      <c r="BE893" s="77"/>
    </row>
    <row r="894" spans="1:57" x14ac:dyDescent="0.25">
      <c r="A894" s="25">
        <v>3240517674</v>
      </c>
      <c r="B894">
        <v>2300052</v>
      </c>
      <c r="C894" t="s">
        <v>578</v>
      </c>
      <c r="D894" t="s">
        <v>579</v>
      </c>
      <c r="E894" t="s">
        <v>580</v>
      </c>
      <c r="F894">
        <v>37645</v>
      </c>
      <c r="G894" t="s">
        <v>342</v>
      </c>
      <c r="H894" t="s">
        <v>581</v>
      </c>
      <c r="I894">
        <v>2032</v>
      </c>
      <c r="J894">
        <v>3</v>
      </c>
      <c r="K894" t="s">
        <v>344</v>
      </c>
      <c r="L894" t="s">
        <v>345</v>
      </c>
      <c r="M894">
        <v>2032</v>
      </c>
      <c r="N894">
        <v>7108</v>
      </c>
      <c r="O894" t="s">
        <v>16928</v>
      </c>
      <c r="P894" t="s">
        <v>346</v>
      </c>
      <c r="Q894">
        <v>320207802</v>
      </c>
      <c r="R894">
        <v>1114792</v>
      </c>
      <c r="S894" t="s">
        <v>1266</v>
      </c>
      <c r="T894" t="s">
        <v>342</v>
      </c>
      <c r="U894" t="s">
        <v>342</v>
      </c>
      <c r="V894" t="s">
        <v>348</v>
      </c>
      <c r="W894">
        <v>1</v>
      </c>
      <c r="X894" t="s">
        <v>17459</v>
      </c>
      <c r="Y894" t="s">
        <v>17460</v>
      </c>
      <c r="Z894">
        <v>45327</v>
      </c>
      <c r="AA894">
        <v>566.24</v>
      </c>
      <c r="AB894" s="58">
        <v>2</v>
      </c>
      <c r="AC894">
        <v>0</v>
      </c>
      <c r="AD894">
        <v>566.24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2320.1999999999998</v>
      </c>
      <c r="AN894">
        <v>2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Y894" t="str">
        <f t="shared" si="95"/>
        <v>xxxx</v>
      </c>
      <c r="BA894" s="77"/>
      <c r="BB894" s="77">
        <v>2</v>
      </c>
      <c r="BC894" s="77"/>
      <c r="BD894" s="77"/>
      <c r="BE894" s="77"/>
    </row>
    <row r="895" spans="1:57" x14ac:dyDescent="0.25">
      <c r="A895" s="25">
        <v>3240517673</v>
      </c>
      <c r="B895">
        <v>2300052</v>
      </c>
      <c r="C895" t="s">
        <v>578</v>
      </c>
      <c r="D895" t="s">
        <v>579</v>
      </c>
      <c r="E895" t="s">
        <v>580</v>
      </c>
      <c r="F895">
        <v>37645</v>
      </c>
      <c r="G895" t="s">
        <v>342</v>
      </c>
      <c r="H895" t="s">
        <v>581</v>
      </c>
      <c r="I895">
        <v>1505</v>
      </c>
      <c r="J895" t="s">
        <v>368</v>
      </c>
      <c r="K895" t="s">
        <v>344</v>
      </c>
      <c r="L895" t="s">
        <v>345</v>
      </c>
      <c r="M895">
        <v>1505</v>
      </c>
      <c r="N895">
        <v>7108</v>
      </c>
      <c r="O895" t="s">
        <v>16928</v>
      </c>
      <c r="P895" t="s">
        <v>346</v>
      </c>
      <c r="Q895">
        <v>160176236</v>
      </c>
      <c r="R895">
        <v>1103452</v>
      </c>
      <c r="S895" t="s">
        <v>583</v>
      </c>
      <c r="T895" t="s">
        <v>342</v>
      </c>
      <c r="U895" t="s">
        <v>342</v>
      </c>
      <c r="V895" t="s">
        <v>348</v>
      </c>
      <c r="W895">
        <v>1</v>
      </c>
      <c r="X895" t="s">
        <v>17461</v>
      </c>
      <c r="Y895" t="s">
        <v>17462</v>
      </c>
      <c r="Z895">
        <v>45327</v>
      </c>
      <c r="AA895">
        <v>1807.65</v>
      </c>
      <c r="AB895" s="58">
        <v>5</v>
      </c>
      <c r="AC895">
        <v>0</v>
      </c>
      <c r="AD895">
        <v>1807.65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6904.17</v>
      </c>
      <c r="AN895">
        <v>5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Y895" t="str">
        <f t="shared" si="95"/>
        <v>xxxx</v>
      </c>
      <c r="BA895" s="77"/>
      <c r="BB895" s="77">
        <v>5</v>
      </c>
      <c r="BC895" s="77"/>
      <c r="BD895" s="77"/>
      <c r="BE895" s="77"/>
    </row>
    <row r="896" spans="1:57" x14ac:dyDescent="0.25">
      <c r="A896" s="25">
        <v>3240518830</v>
      </c>
      <c r="B896">
        <v>2300255</v>
      </c>
      <c r="C896" t="s">
        <v>584</v>
      </c>
      <c r="D896" t="s">
        <v>585</v>
      </c>
      <c r="E896" t="s">
        <v>586</v>
      </c>
      <c r="F896" t="s">
        <v>342</v>
      </c>
      <c r="G896" t="s">
        <v>342</v>
      </c>
      <c r="H896">
        <v>10000</v>
      </c>
      <c r="I896">
        <v>3063</v>
      </c>
      <c r="J896" t="s">
        <v>417</v>
      </c>
      <c r="K896" t="s">
        <v>342</v>
      </c>
      <c r="L896" t="s">
        <v>345</v>
      </c>
      <c r="M896">
        <v>3063</v>
      </c>
      <c r="N896">
        <v>7108</v>
      </c>
      <c r="O896" t="s">
        <v>16928</v>
      </c>
      <c r="P896" t="s">
        <v>346</v>
      </c>
      <c r="Q896">
        <v>630093855</v>
      </c>
      <c r="R896">
        <v>1113161</v>
      </c>
      <c r="S896" t="s">
        <v>407</v>
      </c>
      <c r="T896" t="s">
        <v>342</v>
      </c>
      <c r="U896" t="s">
        <v>342</v>
      </c>
      <c r="V896" t="s">
        <v>348</v>
      </c>
      <c r="W896">
        <v>1</v>
      </c>
      <c r="X896" t="s">
        <v>588</v>
      </c>
      <c r="Y896">
        <v>630093855</v>
      </c>
      <c r="Z896">
        <v>45327</v>
      </c>
      <c r="AA896">
        <v>5526</v>
      </c>
      <c r="AB896" s="58">
        <v>12</v>
      </c>
      <c r="AC896">
        <v>0</v>
      </c>
      <c r="AD896">
        <v>5526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9168</v>
      </c>
      <c r="AN896">
        <v>11</v>
      </c>
      <c r="AO896">
        <v>0</v>
      </c>
      <c r="AP896">
        <v>0</v>
      </c>
      <c r="AQ896">
        <v>1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Y896" t="str">
        <f t="shared" si="95"/>
        <v>Republ. Czeska</v>
      </c>
      <c r="BA896" s="77"/>
      <c r="BB896" s="77">
        <v>14</v>
      </c>
      <c r="BC896" s="77"/>
      <c r="BD896" s="77"/>
      <c r="BE896" s="77"/>
    </row>
    <row r="897" spans="1:57" x14ac:dyDescent="0.25">
      <c r="A897" s="25">
        <v>3240518858</v>
      </c>
      <c r="B897">
        <v>2300255</v>
      </c>
      <c r="C897" t="s">
        <v>584</v>
      </c>
      <c r="D897" t="s">
        <v>585</v>
      </c>
      <c r="E897" t="s">
        <v>586</v>
      </c>
      <c r="F897" t="s">
        <v>342</v>
      </c>
      <c r="G897" t="s">
        <v>342</v>
      </c>
      <c r="H897">
        <v>10000</v>
      </c>
      <c r="I897">
        <v>2121</v>
      </c>
      <c r="J897">
        <v>4</v>
      </c>
      <c r="K897" t="s">
        <v>344</v>
      </c>
      <c r="L897" t="s">
        <v>345</v>
      </c>
      <c r="M897">
        <v>2121</v>
      </c>
      <c r="N897">
        <v>7108</v>
      </c>
      <c r="O897" t="s">
        <v>16928</v>
      </c>
      <c r="P897" t="s">
        <v>346</v>
      </c>
      <c r="Q897">
        <v>410401403</v>
      </c>
      <c r="R897">
        <v>1115160</v>
      </c>
      <c r="S897" t="s">
        <v>400</v>
      </c>
      <c r="T897" t="s">
        <v>342</v>
      </c>
      <c r="U897" t="s">
        <v>342</v>
      </c>
      <c r="V897" t="s">
        <v>348</v>
      </c>
      <c r="W897">
        <v>1</v>
      </c>
      <c r="X897" t="s">
        <v>342</v>
      </c>
      <c r="Y897">
        <v>410401403</v>
      </c>
      <c r="Z897">
        <v>45327</v>
      </c>
      <c r="AA897">
        <v>204</v>
      </c>
      <c r="AB897" s="58">
        <v>1</v>
      </c>
      <c r="AC897">
        <v>0</v>
      </c>
      <c r="AD897">
        <v>204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1116</v>
      </c>
      <c r="AN897">
        <v>1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Y897" t="str">
        <f t="shared" si="95"/>
        <v>Republ. Czeska</v>
      </c>
      <c r="BA897" s="77"/>
      <c r="BB897" s="77">
        <v>1</v>
      </c>
      <c r="BC897" s="77"/>
      <c r="BD897" s="77"/>
      <c r="BE897" s="77"/>
    </row>
    <row r="898" spans="1:57" x14ac:dyDescent="0.25">
      <c r="A898" s="25">
        <v>3240518590</v>
      </c>
      <c r="B898">
        <v>2300255</v>
      </c>
      <c r="C898" t="s">
        <v>584</v>
      </c>
      <c r="D898" t="s">
        <v>585</v>
      </c>
      <c r="E898" t="s">
        <v>586</v>
      </c>
      <c r="F898" t="s">
        <v>342</v>
      </c>
      <c r="G898" t="s">
        <v>342</v>
      </c>
      <c r="H898">
        <v>10000</v>
      </c>
      <c r="I898">
        <v>1505</v>
      </c>
      <c r="J898">
        <v>4</v>
      </c>
      <c r="K898" t="s">
        <v>344</v>
      </c>
      <c r="L898" t="s">
        <v>345</v>
      </c>
      <c r="M898">
        <v>1505</v>
      </c>
      <c r="N898">
        <v>7108</v>
      </c>
      <c r="O898" t="s">
        <v>16928</v>
      </c>
      <c r="P898" t="s">
        <v>346</v>
      </c>
      <c r="Q898">
        <v>160176221</v>
      </c>
      <c r="R898">
        <v>1107655</v>
      </c>
      <c r="S898" t="s">
        <v>1157</v>
      </c>
      <c r="T898" t="s">
        <v>342</v>
      </c>
      <c r="U898" t="s">
        <v>342</v>
      </c>
      <c r="V898" t="s">
        <v>348</v>
      </c>
      <c r="W898">
        <v>1</v>
      </c>
      <c r="X898" t="s">
        <v>342</v>
      </c>
      <c r="Y898">
        <v>160176221</v>
      </c>
      <c r="Z898">
        <v>45327</v>
      </c>
      <c r="AA898">
        <v>250.72</v>
      </c>
      <c r="AB898" s="58">
        <v>1</v>
      </c>
      <c r="AC898">
        <v>0</v>
      </c>
      <c r="AD898">
        <v>250.72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973.5</v>
      </c>
      <c r="AN898">
        <v>1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Y898" t="str">
        <f t="shared" si="95"/>
        <v>Republ. Czeska</v>
      </c>
      <c r="BA898" s="77"/>
      <c r="BB898" s="77">
        <v>1</v>
      </c>
      <c r="BC898" s="77"/>
      <c r="BD898" s="77"/>
      <c r="BE898" s="77"/>
    </row>
    <row r="899" spans="1:57" x14ac:dyDescent="0.25">
      <c r="A899" s="25">
        <v>3240518657</v>
      </c>
      <c r="B899">
        <v>2300255</v>
      </c>
      <c r="C899" t="s">
        <v>584</v>
      </c>
      <c r="D899" t="s">
        <v>585</v>
      </c>
      <c r="E899" t="s">
        <v>586</v>
      </c>
      <c r="F899" t="s">
        <v>342</v>
      </c>
      <c r="G899" t="s">
        <v>342</v>
      </c>
      <c r="H899">
        <v>10000</v>
      </c>
      <c r="I899">
        <v>1503</v>
      </c>
      <c r="J899" t="s">
        <v>418</v>
      </c>
      <c r="K899" t="s">
        <v>342</v>
      </c>
      <c r="L899" t="s">
        <v>345</v>
      </c>
      <c r="M899">
        <v>1503</v>
      </c>
      <c r="N899">
        <v>7115</v>
      </c>
      <c r="O899" t="s">
        <v>16928</v>
      </c>
      <c r="P899" t="s">
        <v>346</v>
      </c>
      <c r="Q899">
        <v>524020301</v>
      </c>
      <c r="R899">
        <v>1109881</v>
      </c>
      <c r="S899" t="s">
        <v>1059</v>
      </c>
      <c r="T899" t="s">
        <v>342</v>
      </c>
      <c r="U899" t="s">
        <v>342</v>
      </c>
      <c r="V899" t="s">
        <v>348</v>
      </c>
      <c r="W899">
        <v>1</v>
      </c>
      <c r="X899" t="s">
        <v>342</v>
      </c>
      <c r="Y899" t="s">
        <v>17463</v>
      </c>
      <c r="Z899">
        <v>45327</v>
      </c>
      <c r="AA899">
        <v>1054.5999999999999</v>
      </c>
      <c r="AB899" s="58">
        <v>5</v>
      </c>
      <c r="AC899">
        <v>0</v>
      </c>
      <c r="AD899">
        <v>1054.5999999999999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2280.1</v>
      </c>
      <c r="AN899">
        <v>5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Y899" t="str">
        <f t="shared" si="95"/>
        <v>Republ. Czeska</v>
      </c>
      <c r="BA899" s="77"/>
      <c r="BB899" s="77">
        <v>3</v>
      </c>
      <c r="BC899" s="77"/>
      <c r="BD899" s="77"/>
      <c r="BE899" s="77"/>
    </row>
    <row r="900" spans="1:57" x14ac:dyDescent="0.25">
      <c r="A900" s="25">
        <v>3240518182</v>
      </c>
      <c r="B900">
        <v>2300255</v>
      </c>
      <c r="C900" t="s">
        <v>584</v>
      </c>
      <c r="D900" t="s">
        <v>585</v>
      </c>
      <c r="E900" t="s">
        <v>586</v>
      </c>
      <c r="F900" t="s">
        <v>342</v>
      </c>
      <c r="G900" t="s">
        <v>342</v>
      </c>
      <c r="H900">
        <v>10000</v>
      </c>
      <c r="I900">
        <v>1503</v>
      </c>
      <c r="J900" t="s">
        <v>418</v>
      </c>
      <c r="K900" t="s">
        <v>342</v>
      </c>
      <c r="L900" t="s">
        <v>345</v>
      </c>
      <c r="M900">
        <v>1503</v>
      </c>
      <c r="N900">
        <v>7108</v>
      </c>
      <c r="O900" t="s">
        <v>16928</v>
      </c>
      <c r="P900" t="s">
        <v>346</v>
      </c>
      <c r="Q900">
        <v>630093855</v>
      </c>
      <c r="R900">
        <v>1113161</v>
      </c>
      <c r="S900" t="s">
        <v>407</v>
      </c>
      <c r="T900" t="s">
        <v>342</v>
      </c>
      <c r="U900" t="s">
        <v>342</v>
      </c>
      <c r="V900" t="s">
        <v>348</v>
      </c>
      <c r="W900">
        <v>1</v>
      </c>
      <c r="X900" t="s">
        <v>342</v>
      </c>
      <c r="Y900" t="s">
        <v>17464</v>
      </c>
      <c r="Z900">
        <v>45327</v>
      </c>
      <c r="AA900">
        <v>312.83999999999997</v>
      </c>
      <c r="AB900" s="58">
        <v>1</v>
      </c>
      <c r="AC900">
        <v>0</v>
      </c>
      <c r="AD900">
        <v>312.83999999999997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1123</v>
      </c>
      <c r="AN900">
        <v>1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Y900" t="str">
        <f t="shared" si="95"/>
        <v>Republ. Czeska</v>
      </c>
      <c r="BA900" s="77"/>
      <c r="BB900" s="77">
        <v>1</v>
      </c>
      <c r="BC900" s="77"/>
      <c r="BD900" s="77"/>
      <c r="BE900" s="77"/>
    </row>
    <row r="901" spans="1:57" x14ac:dyDescent="0.25">
      <c r="A901" s="25">
        <v>3240517664</v>
      </c>
      <c r="B901">
        <v>2300412</v>
      </c>
      <c r="C901" t="s">
        <v>339</v>
      </c>
      <c r="D901" t="s">
        <v>340</v>
      </c>
      <c r="E901" t="s">
        <v>341</v>
      </c>
      <c r="F901">
        <v>20240003164</v>
      </c>
      <c r="G901" t="s">
        <v>342</v>
      </c>
      <c r="H901" t="s">
        <v>343</v>
      </c>
      <c r="I901">
        <v>1503</v>
      </c>
      <c r="J901" t="s">
        <v>418</v>
      </c>
      <c r="K901" t="s">
        <v>342</v>
      </c>
      <c r="L901" t="s">
        <v>345</v>
      </c>
      <c r="M901">
        <v>1503</v>
      </c>
      <c r="N901">
        <v>7108</v>
      </c>
      <c r="O901" t="s">
        <v>16928</v>
      </c>
      <c r="P901" t="s">
        <v>346</v>
      </c>
      <c r="Q901">
        <v>630093837</v>
      </c>
      <c r="R901">
        <v>1113161</v>
      </c>
      <c r="S901" t="s">
        <v>407</v>
      </c>
      <c r="T901" t="s">
        <v>342</v>
      </c>
      <c r="U901" t="s">
        <v>342</v>
      </c>
      <c r="V901" t="s">
        <v>348</v>
      </c>
      <c r="W901">
        <v>1</v>
      </c>
      <c r="X901" t="s">
        <v>342</v>
      </c>
      <c r="Y901" t="s">
        <v>17465</v>
      </c>
      <c r="Z901">
        <v>45327</v>
      </c>
      <c r="AA901">
        <v>1338.48</v>
      </c>
      <c r="AB901" s="58">
        <v>3</v>
      </c>
      <c r="AC901">
        <v>0</v>
      </c>
      <c r="AD901">
        <v>1226.48</v>
      </c>
      <c r="AE901">
        <v>0</v>
      </c>
      <c r="AF901">
        <v>0</v>
      </c>
      <c r="AG901">
        <v>0</v>
      </c>
      <c r="AH901">
        <v>112</v>
      </c>
      <c r="AI901">
        <v>0</v>
      </c>
      <c r="AJ901">
        <v>0</v>
      </c>
      <c r="AK901">
        <v>0</v>
      </c>
      <c r="AL901">
        <v>0</v>
      </c>
      <c r="AM901">
        <v>6154.8</v>
      </c>
      <c r="AN901">
        <v>2</v>
      </c>
      <c r="AO901">
        <v>0</v>
      </c>
      <c r="AP901">
        <v>0</v>
      </c>
      <c r="AQ901">
        <v>1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Y901" t="str">
        <f t="shared" si="95"/>
        <v>Słowacja</v>
      </c>
      <c r="BA901" s="77"/>
      <c r="BB901" s="77">
        <v>4</v>
      </c>
      <c r="BC901" s="77"/>
      <c r="BD901" s="77"/>
      <c r="BE901" s="77"/>
    </row>
    <row r="902" spans="1:57" x14ac:dyDescent="0.25">
      <c r="A902" s="25">
        <v>3240518439</v>
      </c>
      <c r="B902">
        <v>2301148</v>
      </c>
      <c r="C902" t="s">
        <v>350</v>
      </c>
      <c r="D902" t="s">
        <v>351</v>
      </c>
      <c r="E902" t="s">
        <v>352</v>
      </c>
      <c r="F902">
        <v>2024003123</v>
      </c>
      <c r="G902" t="s">
        <v>342</v>
      </c>
      <c r="H902" t="s">
        <v>353</v>
      </c>
      <c r="I902">
        <v>1503</v>
      </c>
      <c r="J902" t="s">
        <v>418</v>
      </c>
      <c r="K902" t="s">
        <v>342</v>
      </c>
      <c r="L902" t="s">
        <v>345</v>
      </c>
      <c r="M902">
        <v>1503</v>
      </c>
      <c r="N902">
        <v>7108</v>
      </c>
      <c r="O902" t="s">
        <v>16928</v>
      </c>
      <c r="P902" t="s">
        <v>346</v>
      </c>
      <c r="Q902">
        <v>524020302</v>
      </c>
      <c r="R902">
        <v>1111534</v>
      </c>
      <c r="S902" t="s">
        <v>419</v>
      </c>
      <c r="T902" t="s">
        <v>342</v>
      </c>
      <c r="U902" t="s">
        <v>342</v>
      </c>
      <c r="V902" t="s">
        <v>348</v>
      </c>
      <c r="W902">
        <v>1</v>
      </c>
      <c r="X902" t="s">
        <v>17466</v>
      </c>
      <c r="Y902">
        <v>524020302</v>
      </c>
      <c r="Z902">
        <v>45327</v>
      </c>
      <c r="AA902">
        <v>859.6</v>
      </c>
      <c r="AB902" s="58">
        <v>4</v>
      </c>
      <c r="AC902">
        <v>859.6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4052.4</v>
      </c>
      <c r="AN902">
        <v>4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Y902" t="str">
        <f t="shared" si="95"/>
        <v>Republ. Czeska</v>
      </c>
      <c r="BA902" s="77"/>
      <c r="BB902" s="77">
        <v>2</v>
      </c>
      <c r="BC902" s="77"/>
      <c r="BD902" s="77"/>
      <c r="BE902" s="77"/>
    </row>
    <row r="903" spans="1:57" x14ac:dyDescent="0.25">
      <c r="A903" s="25">
        <v>3240518568</v>
      </c>
      <c r="B903">
        <v>2301148</v>
      </c>
      <c r="C903" t="s">
        <v>350</v>
      </c>
      <c r="D903" t="s">
        <v>351</v>
      </c>
      <c r="E903" t="s">
        <v>352</v>
      </c>
      <c r="F903">
        <v>2024003217</v>
      </c>
      <c r="G903" t="s">
        <v>342</v>
      </c>
      <c r="H903" t="s">
        <v>353</v>
      </c>
      <c r="I903">
        <v>1503</v>
      </c>
      <c r="J903" t="s">
        <v>418</v>
      </c>
      <c r="K903" t="s">
        <v>342</v>
      </c>
      <c r="L903" t="s">
        <v>345</v>
      </c>
      <c r="M903">
        <v>1503</v>
      </c>
      <c r="N903">
        <v>7108</v>
      </c>
      <c r="O903" t="s">
        <v>16928</v>
      </c>
      <c r="P903" t="s">
        <v>346</v>
      </c>
      <c r="Q903">
        <v>524020302</v>
      </c>
      <c r="R903">
        <v>1111534</v>
      </c>
      <c r="S903" t="s">
        <v>419</v>
      </c>
      <c r="T903" t="s">
        <v>342</v>
      </c>
      <c r="U903" t="s">
        <v>342</v>
      </c>
      <c r="V903" t="s">
        <v>348</v>
      </c>
      <c r="W903">
        <v>1</v>
      </c>
      <c r="X903" t="s">
        <v>17467</v>
      </c>
      <c r="Y903">
        <v>524020302</v>
      </c>
      <c r="Z903">
        <v>45327</v>
      </c>
      <c r="AA903">
        <v>1778</v>
      </c>
      <c r="AB903" s="58">
        <v>6</v>
      </c>
      <c r="AC903">
        <v>56</v>
      </c>
      <c r="AD903">
        <v>1722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2851.2</v>
      </c>
      <c r="AN903">
        <v>6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Y903" t="str">
        <f t="shared" si="95"/>
        <v>Republ. Czeska</v>
      </c>
      <c r="BA903" s="77"/>
      <c r="BB903" s="77">
        <v>5</v>
      </c>
      <c r="BC903" s="77"/>
      <c r="BD903" s="77"/>
      <c r="BE903" s="77"/>
    </row>
    <row r="904" spans="1:57" x14ac:dyDescent="0.25">
      <c r="A904" s="25">
        <v>3240518676</v>
      </c>
      <c r="B904">
        <v>2301327</v>
      </c>
      <c r="C904" t="s">
        <v>17468</v>
      </c>
      <c r="D904" t="s">
        <v>17469</v>
      </c>
      <c r="E904" t="s">
        <v>17470</v>
      </c>
      <c r="F904" t="s">
        <v>17471</v>
      </c>
      <c r="G904" t="s">
        <v>342</v>
      </c>
      <c r="H904">
        <v>33335</v>
      </c>
      <c r="I904">
        <v>3067</v>
      </c>
      <c r="J904" t="s">
        <v>964</v>
      </c>
      <c r="K904" t="s">
        <v>342</v>
      </c>
      <c r="L904" t="s">
        <v>345</v>
      </c>
      <c r="M904">
        <v>3067</v>
      </c>
      <c r="N904">
        <v>7107</v>
      </c>
      <c r="O904" t="s">
        <v>16928</v>
      </c>
      <c r="P904" t="s">
        <v>346</v>
      </c>
      <c r="Q904">
        <v>670006072</v>
      </c>
      <c r="R904">
        <v>1100979</v>
      </c>
      <c r="S904" t="s">
        <v>17472</v>
      </c>
      <c r="T904" t="s">
        <v>342</v>
      </c>
      <c r="U904" t="s">
        <v>342</v>
      </c>
      <c r="V904" t="s">
        <v>348</v>
      </c>
      <c r="W904">
        <v>1</v>
      </c>
      <c r="X904" t="s">
        <v>342</v>
      </c>
      <c r="Y904">
        <v>670006072</v>
      </c>
      <c r="Z904">
        <v>45327</v>
      </c>
      <c r="AA904">
        <v>351.1</v>
      </c>
      <c r="AB904" s="58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351.1</v>
      </c>
      <c r="AK904">
        <v>0</v>
      </c>
      <c r="AL904">
        <v>0</v>
      </c>
      <c r="AM904">
        <v>27908.25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Y904" t="str">
        <f t="shared" si="95"/>
        <v>xxxx</v>
      </c>
      <c r="BA904" s="77"/>
      <c r="BB904" s="77">
        <v>0</v>
      </c>
      <c r="BC904" s="77"/>
      <c r="BD904" s="77"/>
      <c r="BE904" s="77"/>
    </row>
    <row r="905" spans="1:57" x14ac:dyDescent="0.25">
      <c r="A905" s="25">
        <v>3240518757</v>
      </c>
      <c r="B905">
        <v>2301583</v>
      </c>
      <c r="C905" t="s">
        <v>1150</v>
      </c>
      <c r="D905" t="s">
        <v>1151</v>
      </c>
      <c r="E905" t="s">
        <v>1152</v>
      </c>
      <c r="F905" t="s">
        <v>342</v>
      </c>
      <c r="G905" t="s">
        <v>342</v>
      </c>
      <c r="H905" t="s">
        <v>1153</v>
      </c>
      <c r="I905">
        <v>2032</v>
      </c>
      <c r="J905">
        <v>3</v>
      </c>
      <c r="K905" t="s">
        <v>344</v>
      </c>
      <c r="L905" t="s">
        <v>345</v>
      </c>
      <c r="M905">
        <v>2032</v>
      </c>
      <c r="N905">
        <v>7108</v>
      </c>
      <c r="O905" t="s">
        <v>16928</v>
      </c>
      <c r="P905" t="s">
        <v>346</v>
      </c>
      <c r="Q905">
        <v>320207802</v>
      </c>
      <c r="R905">
        <v>1114792</v>
      </c>
      <c r="S905" t="s">
        <v>1266</v>
      </c>
      <c r="T905" t="s">
        <v>342</v>
      </c>
      <c r="U905" t="s">
        <v>342</v>
      </c>
      <c r="V905" t="s">
        <v>348</v>
      </c>
      <c r="W905">
        <v>1</v>
      </c>
      <c r="X905" t="s">
        <v>17473</v>
      </c>
      <c r="Y905" t="s">
        <v>17474</v>
      </c>
      <c r="Z905">
        <v>45327</v>
      </c>
      <c r="AA905">
        <v>265.31</v>
      </c>
      <c r="AB905" s="58">
        <v>3</v>
      </c>
      <c r="AC905">
        <v>0</v>
      </c>
      <c r="AD905">
        <v>265.31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17343.599999999999</v>
      </c>
      <c r="AN905">
        <v>3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Y905" t="str">
        <f t="shared" si="95"/>
        <v>xxxx</v>
      </c>
      <c r="BA905" s="77"/>
      <c r="BB905" s="77">
        <v>1</v>
      </c>
      <c r="BC905" s="77"/>
      <c r="BD905" s="77"/>
      <c r="BE905" s="77"/>
    </row>
    <row r="906" spans="1:57" x14ac:dyDescent="0.25">
      <c r="A906" s="25">
        <v>3240518755</v>
      </c>
      <c r="B906">
        <v>2301583</v>
      </c>
      <c r="C906" t="s">
        <v>1150</v>
      </c>
      <c r="D906" t="s">
        <v>1151</v>
      </c>
      <c r="E906" t="s">
        <v>1152</v>
      </c>
      <c r="F906" t="s">
        <v>342</v>
      </c>
      <c r="G906" t="s">
        <v>342</v>
      </c>
      <c r="H906" t="s">
        <v>1153</v>
      </c>
      <c r="I906">
        <v>2033</v>
      </c>
      <c r="J906" t="s">
        <v>603</v>
      </c>
      <c r="K906" t="s">
        <v>342</v>
      </c>
      <c r="L906" t="s">
        <v>345</v>
      </c>
      <c r="M906">
        <v>2033</v>
      </c>
      <c r="N906">
        <v>7108</v>
      </c>
      <c r="O906" t="s">
        <v>16928</v>
      </c>
      <c r="P906" t="s">
        <v>346</v>
      </c>
      <c r="Q906">
        <v>330163695</v>
      </c>
      <c r="R906">
        <v>1106746</v>
      </c>
      <c r="S906" t="s">
        <v>627</v>
      </c>
      <c r="T906" t="s">
        <v>342</v>
      </c>
      <c r="U906" t="s">
        <v>342</v>
      </c>
      <c r="V906" t="s">
        <v>348</v>
      </c>
      <c r="W906">
        <v>1</v>
      </c>
      <c r="X906" t="s">
        <v>17473</v>
      </c>
      <c r="Y906" t="s">
        <v>17475</v>
      </c>
      <c r="Z906">
        <v>45327</v>
      </c>
      <c r="AA906">
        <v>201</v>
      </c>
      <c r="AB906" s="58">
        <v>1</v>
      </c>
      <c r="AC906">
        <v>0</v>
      </c>
      <c r="AD906">
        <v>201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26130</v>
      </c>
      <c r="AN906">
        <v>0</v>
      </c>
      <c r="AO906">
        <v>0</v>
      </c>
      <c r="AP906">
        <v>0</v>
      </c>
      <c r="AQ906">
        <v>1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Y906" t="str">
        <f t="shared" si="95"/>
        <v>xxxx</v>
      </c>
      <c r="BA906" s="77"/>
      <c r="BB906" s="77">
        <v>1</v>
      </c>
      <c r="BC906" s="77"/>
      <c r="BD906" s="77"/>
      <c r="BE906" s="77"/>
    </row>
    <row r="907" spans="1:57" x14ac:dyDescent="0.25">
      <c r="A907" s="25">
        <v>3240518754</v>
      </c>
      <c r="B907">
        <v>2301583</v>
      </c>
      <c r="C907" t="s">
        <v>1150</v>
      </c>
      <c r="D907" t="s">
        <v>1151</v>
      </c>
      <c r="E907" t="s">
        <v>1152</v>
      </c>
      <c r="F907" t="s">
        <v>342</v>
      </c>
      <c r="G907" t="s">
        <v>342</v>
      </c>
      <c r="H907" t="s">
        <v>1153</v>
      </c>
      <c r="I907">
        <v>1505</v>
      </c>
      <c r="J907" t="s">
        <v>368</v>
      </c>
      <c r="K907" t="s">
        <v>344</v>
      </c>
      <c r="L907" t="s">
        <v>345</v>
      </c>
      <c r="M907">
        <v>1505</v>
      </c>
      <c r="N907">
        <v>7108</v>
      </c>
      <c r="O907" t="s">
        <v>16928</v>
      </c>
      <c r="P907" t="s">
        <v>346</v>
      </c>
      <c r="Q907">
        <v>160176236</v>
      </c>
      <c r="R907">
        <v>1103452</v>
      </c>
      <c r="S907" t="s">
        <v>583</v>
      </c>
      <c r="T907" t="s">
        <v>342</v>
      </c>
      <c r="U907" t="s">
        <v>342</v>
      </c>
      <c r="V907" t="s">
        <v>348</v>
      </c>
      <c r="W907">
        <v>1</v>
      </c>
      <c r="X907" t="s">
        <v>17473</v>
      </c>
      <c r="Y907" t="s">
        <v>17476</v>
      </c>
      <c r="Z907">
        <v>45327</v>
      </c>
      <c r="AA907">
        <v>1091.9000000000001</v>
      </c>
      <c r="AB907" s="58">
        <v>3</v>
      </c>
      <c r="AC907">
        <v>0</v>
      </c>
      <c r="AD907">
        <v>1091.9000000000001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56534.8</v>
      </c>
      <c r="AN907">
        <v>0</v>
      </c>
      <c r="AO907">
        <v>0</v>
      </c>
      <c r="AP907">
        <v>0</v>
      </c>
      <c r="AQ907">
        <v>3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Y907" t="str">
        <f t="shared" si="95"/>
        <v>xxxx</v>
      </c>
      <c r="BA907" s="77"/>
      <c r="BB907" s="77">
        <v>3</v>
      </c>
      <c r="BC907" s="77"/>
      <c r="BD907" s="77"/>
      <c r="BE907" s="77"/>
    </row>
    <row r="908" spans="1:57" x14ac:dyDescent="0.25">
      <c r="A908" s="25">
        <v>3240518055</v>
      </c>
      <c r="B908">
        <v>2302240</v>
      </c>
      <c r="C908" t="s">
        <v>16957</v>
      </c>
      <c r="D908" t="s">
        <v>16958</v>
      </c>
      <c r="E908" t="s">
        <v>16959</v>
      </c>
      <c r="F908" t="s">
        <v>342</v>
      </c>
      <c r="G908" t="s">
        <v>342</v>
      </c>
      <c r="H908">
        <v>4400</v>
      </c>
      <c r="I908">
        <v>1503</v>
      </c>
      <c r="J908" t="s">
        <v>418</v>
      </c>
      <c r="K908" t="s">
        <v>342</v>
      </c>
      <c r="L908" t="s">
        <v>345</v>
      </c>
      <c r="M908">
        <v>1503</v>
      </c>
      <c r="N908">
        <v>7108</v>
      </c>
      <c r="O908" t="s">
        <v>16928</v>
      </c>
      <c r="P908" t="s">
        <v>346</v>
      </c>
      <c r="Q908">
        <v>630093837</v>
      </c>
      <c r="R908">
        <v>1113161</v>
      </c>
      <c r="S908" t="s">
        <v>407</v>
      </c>
      <c r="T908" t="s">
        <v>342</v>
      </c>
      <c r="U908" t="s">
        <v>342</v>
      </c>
      <c r="V908" t="s">
        <v>348</v>
      </c>
      <c r="W908">
        <v>1</v>
      </c>
      <c r="X908" t="s">
        <v>342</v>
      </c>
      <c r="Y908" t="s">
        <v>17465</v>
      </c>
      <c r="Z908">
        <v>45327</v>
      </c>
      <c r="AA908">
        <v>280</v>
      </c>
      <c r="AB908" s="58">
        <v>1</v>
      </c>
      <c r="AC908">
        <v>0</v>
      </c>
      <c r="AD908">
        <v>280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1064</v>
      </c>
      <c r="AN908">
        <v>1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Y908" t="str">
        <f t="shared" si="95"/>
        <v>Węgry</v>
      </c>
      <c r="BA908" s="77"/>
      <c r="BB908" s="77">
        <v>1</v>
      </c>
      <c r="BC908" s="77"/>
      <c r="BD908" s="77"/>
      <c r="BE908" s="77"/>
    </row>
    <row r="909" spans="1:57" x14ac:dyDescent="0.25">
      <c r="A909" s="25">
        <v>3240517134</v>
      </c>
      <c r="B909">
        <v>2700955</v>
      </c>
      <c r="C909" t="s">
        <v>599</v>
      </c>
      <c r="D909" t="s">
        <v>600</v>
      </c>
      <c r="E909" t="s">
        <v>601</v>
      </c>
      <c r="F909">
        <v>4035662168</v>
      </c>
      <c r="G909" t="s">
        <v>342</v>
      </c>
      <c r="H909">
        <v>4600</v>
      </c>
      <c r="I909">
        <v>2033</v>
      </c>
      <c r="J909" t="s">
        <v>603</v>
      </c>
      <c r="K909" t="s">
        <v>342</v>
      </c>
      <c r="L909" t="s">
        <v>345</v>
      </c>
      <c r="M909">
        <v>2033</v>
      </c>
      <c r="N909">
        <v>7108</v>
      </c>
      <c r="O909" t="s">
        <v>16928</v>
      </c>
      <c r="P909" t="s">
        <v>346</v>
      </c>
      <c r="Q909" t="s">
        <v>342</v>
      </c>
      <c r="R909" t="s">
        <v>342</v>
      </c>
      <c r="S909" t="s">
        <v>342</v>
      </c>
      <c r="T909" t="s">
        <v>342</v>
      </c>
      <c r="U909" t="s">
        <v>342</v>
      </c>
      <c r="V909" t="s">
        <v>348</v>
      </c>
      <c r="W909">
        <v>1</v>
      </c>
      <c r="X909" t="s">
        <v>607</v>
      </c>
      <c r="Y909">
        <v>330163720</v>
      </c>
      <c r="Z909">
        <v>45327</v>
      </c>
      <c r="AA909">
        <v>1088.6400000000001</v>
      </c>
      <c r="AB909" s="58">
        <v>3</v>
      </c>
      <c r="AC909">
        <v>0</v>
      </c>
      <c r="AD909">
        <v>1088.6400000000001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29004.48</v>
      </c>
      <c r="AN909">
        <v>3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Y909" t="str">
        <f t="shared" ref="AY909:AY921" si="96">IFERROR(VLOOKUP(B909,BAZA_KL,2,0),"xxxx")</f>
        <v>xxxx</v>
      </c>
      <c r="BA909" s="77"/>
      <c r="BB909" s="77">
        <v>3</v>
      </c>
      <c r="BC909" s="77"/>
      <c r="BD909" s="77"/>
      <c r="BE909" s="77"/>
    </row>
    <row r="910" spans="1:57" x14ac:dyDescent="0.25">
      <c r="A910" s="25">
        <v>3240517609</v>
      </c>
      <c r="B910">
        <v>2700955</v>
      </c>
      <c r="C910" t="s">
        <v>599</v>
      </c>
      <c r="D910" t="s">
        <v>600</v>
      </c>
      <c r="E910" t="s">
        <v>601</v>
      </c>
      <c r="F910">
        <v>4035709018</v>
      </c>
      <c r="G910" t="s">
        <v>342</v>
      </c>
      <c r="H910">
        <v>4600</v>
      </c>
      <c r="I910">
        <v>2033</v>
      </c>
      <c r="J910" t="s">
        <v>603</v>
      </c>
      <c r="K910" t="s">
        <v>342</v>
      </c>
      <c r="L910" t="s">
        <v>345</v>
      </c>
      <c r="M910">
        <v>2033</v>
      </c>
      <c r="N910">
        <v>7108</v>
      </c>
      <c r="O910" t="s">
        <v>16928</v>
      </c>
      <c r="P910" t="s">
        <v>346</v>
      </c>
      <c r="Q910" t="s">
        <v>342</v>
      </c>
      <c r="R910" t="s">
        <v>342</v>
      </c>
      <c r="S910" t="s">
        <v>342</v>
      </c>
      <c r="T910" t="s">
        <v>342</v>
      </c>
      <c r="U910" t="s">
        <v>342</v>
      </c>
      <c r="V910" t="s">
        <v>348</v>
      </c>
      <c r="W910">
        <v>1</v>
      </c>
      <c r="X910" t="s">
        <v>1162</v>
      </c>
      <c r="Y910">
        <v>330163720</v>
      </c>
      <c r="Z910">
        <v>45327</v>
      </c>
      <c r="AA910">
        <v>4160</v>
      </c>
      <c r="AB910" s="58">
        <v>16</v>
      </c>
      <c r="AC910">
        <v>0</v>
      </c>
      <c r="AD910">
        <v>4160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89481.600000000006</v>
      </c>
      <c r="AN910">
        <v>16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Y910" t="str">
        <f t="shared" si="96"/>
        <v>xxxx</v>
      </c>
      <c r="BA910" s="77"/>
      <c r="BB910" s="77">
        <v>11</v>
      </c>
      <c r="BC910" s="77"/>
      <c r="BD910" s="77"/>
      <c r="BE910" s="77"/>
    </row>
    <row r="911" spans="1:57" x14ac:dyDescent="0.25">
      <c r="A911" s="25">
        <v>3240516895</v>
      </c>
      <c r="B911">
        <v>2700955</v>
      </c>
      <c r="C911" t="s">
        <v>599</v>
      </c>
      <c r="D911" t="s">
        <v>600</v>
      </c>
      <c r="E911" t="s">
        <v>601</v>
      </c>
      <c r="F911">
        <v>4035648996</v>
      </c>
      <c r="G911" t="s">
        <v>342</v>
      </c>
      <c r="H911">
        <v>4600</v>
      </c>
      <c r="I911">
        <v>2121</v>
      </c>
      <c r="J911" t="s">
        <v>358</v>
      </c>
      <c r="K911" t="s">
        <v>342</v>
      </c>
      <c r="L911" t="s">
        <v>345</v>
      </c>
      <c r="M911">
        <v>2121</v>
      </c>
      <c r="N911">
        <v>7108</v>
      </c>
      <c r="O911" t="s">
        <v>16928</v>
      </c>
      <c r="P911" t="s">
        <v>346</v>
      </c>
      <c r="Q911">
        <v>410401438</v>
      </c>
      <c r="R911">
        <v>1115544</v>
      </c>
      <c r="S911" t="s">
        <v>359</v>
      </c>
      <c r="T911" t="s">
        <v>342</v>
      </c>
      <c r="U911" t="s">
        <v>342</v>
      </c>
      <c r="V911" t="s">
        <v>348</v>
      </c>
      <c r="W911">
        <v>1</v>
      </c>
      <c r="X911" t="s">
        <v>604</v>
      </c>
      <c r="Y911" t="s">
        <v>17477</v>
      </c>
      <c r="Z911">
        <v>45327</v>
      </c>
      <c r="AA911">
        <v>1260</v>
      </c>
      <c r="AB911" s="58">
        <v>2</v>
      </c>
      <c r="AC911">
        <v>0</v>
      </c>
      <c r="AD911">
        <v>1260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23478</v>
      </c>
      <c r="AN911">
        <v>2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Y911" t="str">
        <f t="shared" si="96"/>
        <v>xxxx</v>
      </c>
      <c r="BA911" s="77"/>
      <c r="BB911" s="77">
        <v>4</v>
      </c>
      <c r="BC911" s="77"/>
      <c r="BD911" s="77"/>
      <c r="BE911" s="77"/>
    </row>
    <row r="912" spans="1:57" x14ac:dyDescent="0.25">
      <c r="A912" s="25">
        <v>3240517136</v>
      </c>
      <c r="B912">
        <v>2700955</v>
      </c>
      <c r="C912" t="s">
        <v>599</v>
      </c>
      <c r="D912" t="s">
        <v>600</v>
      </c>
      <c r="E912" t="s">
        <v>601</v>
      </c>
      <c r="F912">
        <v>4035662161</v>
      </c>
      <c r="G912" t="s">
        <v>342</v>
      </c>
      <c r="H912">
        <v>4600</v>
      </c>
      <c r="I912">
        <v>2033</v>
      </c>
      <c r="J912" t="s">
        <v>603</v>
      </c>
      <c r="K912" t="s">
        <v>342</v>
      </c>
      <c r="L912" t="s">
        <v>345</v>
      </c>
      <c r="M912">
        <v>2033</v>
      </c>
      <c r="N912">
        <v>7108</v>
      </c>
      <c r="O912" t="s">
        <v>16928</v>
      </c>
      <c r="P912" t="s">
        <v>346</v>
      </c>
      <c r="Q912" t="s">
        <v>342</v>
      </c>
      <c r="R912" t="s">
        <v>342</v>
      </c>
      <c r="S912" t="s">
        <v>342</v>
      </c>
      <c r="T912" t="s">
        <v>342</v>
      </c>
      <c r="U912" t="s">
        <v>342</v>
      </c>
      <c r="V912" t="s">
        <v>348</v>
      </c>
      <c r="W912">
        <v>1</v>
      </c>
      <c r="X912" t="s">
        <v>597</v>
      </c>
      <c r="Y912">
        <v>330163723</v>
      </c>
      <c r="Z912">
        <v>45327</v>
      </c>
      <c r="AA912">
        <v>449.28</v>
      </c>
      <c r="AB912" s="58">
        <v>2</v>
      </c>
      <c r="AC912">
        <v>0</v>
      </c>
      <c r="AD912">
        <v>449.28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10024.56</v>
      </c>
      <c r="AN912">
        <v>2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Y912" t="str">
        <f t="shared" si="96"/>
        <v>xxxx</v>
      </c>
      <c r="BA912" s="77"/>
      <c r="BB912" s="77">
        <v>2</v>
      </c>
      <c r="BC912" s="77"/>
      <c r="BD912" s="77"/>
      <c r="BE912" s="77"/>
    </row>
    <row r="913" spans="1:57" x14ac:dyDescent="0.25">
      <c r="A913" s="25">
        <v>3240517597</v>
      </c>
      <c r="B913">
        <v>2700955</v>
      </c>
      <c r="C913" t="s">
        <v>599</v>
      </c>
      <c r="D913" t="s">
        <v>600</v>
      </c>
      <c r="E913" t="s">
        <v>601</v>
      </c>
      <c r="F913">
        <v>4035709021</v>
      </c>
      <c r="G913" t="s">
        <v>342</v>
      </c>
      <c r="H913">
        <v>4600</v>
      </c>
      <c r="I913">
        <v>2033</v>
      </c>
      <c r="J913" t="s">
        <v>603</v>
      </c>
      <c r="K913" t="s">
        <v>342</v>
      </c>
      <c r="L913" t="s">
        <v>345</v>
      </c>
      <c r="M913">
        <v>2033</v>
      </c>
      <c r="N913">
        <v>7108</v>
      </c>
      <c r="O913" t="s">
        <v>16928</v>
      </c>
      <c r="P913" t="s">
        <v>346</v>
      </c>
      <c r="Q913" t="s">
        <v>342</v>
      </c>
      <c r="R913" t="s">
        <v>342</v>
      </c>
      <c r="S913" t="s">
        <v>342</v>
      </c>
      <c r="T913" t="s">
        <v>342</v>
      </c>
      <c r="U913" t="s">
        <v>342</v>
      </c>
      <c r="V913" t="s">
        <v>348</v>
      </c>
      <c r="W913">
        <v>1</v>
      </c>
      <c r="X913" t="s">
        <v>953</v>
      </c>
      <c r="Y913">
        <v>330163723</v>
      </c>
      <c r="Z913">
        <v>45327</v>
      </c>
      <c r="AA913">
        <v>2294.25</v>
      </c>
      <c r="AB913" s="58">
        <v>12</v>
      </c>
      <c r="AC913">
        <v>0</v>
      </c>
      <c r="AD913">
        <v>2294.25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56123.22</v>
      </c>
      <c r="AN913">
        <v>12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Y913" t="str">
        <f t="shared" si="96"/>
        <v>xxxx</v>
      </c>
      <c r="BA913" s="77"/>
      <c r="BB913" s="77">
        <v>6</v>
      </c>
      <c r="BC913" s="77"/>
      <c r="BD913" s="77"/>
      <c r="BE913" s="77"/>
    </row>
    <row r="914" spans="1:57" x14ac:dyDescent="0.25">
      <c r="A914" s="25">
        <v>3240518709</v>
      </c>
      <c r="B914">
        <v>2700999</v>
      </c>
      <c r="C914" t="s">
        <v>609</v>
      </c>
      <c r="D914" t="s">
        <v>610</v>
      </c>
      <c r="E914" t="s">
        <v>611</v>
      </c>
      <c r="F914" t="s">
        <v>17478</v>
      </c>
      <c r="G914" t="s">
        <v>342</v>
      </c>
      <c r="H914">
        <v>2310</v>
      </c>
      <c r="I914">
        <v>1504</v>
      </c>
      <c r="J914">
        <v>1</v>
      </c>
      <c r="K914" t="s">
        <v>344</v>
      </c>
      <c r="L914" t="s">
        <v>345</v>
      </c>
      <c r="M914">
        <v>1504</v>
      </c>
      <c r="N914">
        <v>7114</v>
      </c>
      <c r="O914" t="s">
        <v>16928</v>
      </c>
      <c r="P914" t="s">
        <v>346</v>
      </c>
      <c r="Q914">
        <v>140206703</v>
      </c>
      <c r="R914">
        <v>1106746</v>
      </c>
      <c r="S914" t="s">
        <v>627</v>
      </c>
      <c r="T914" t="s">
        <v>342</v>
      </c>
      <c r="U914" t="s">
        <v>342</v>
      </c>
      <c r="V914" t="s">
        <v>348</v>
      </c>
      <c r="W914">
        <v>1</v>
      </c>
      <c r="X914" t="s">
        <v>597</v>
      </c>
      <c r="Y914">
        <v>140206703</v>
      </c>
      <c r="Z914">
        <v>45327</v>
      </c>
      <c r="AA914">
        <v>1152</v>
      </c>
      <c r="AB914" s="58">
        <v>2</v>
      </c>
      <c r="AC914">
        <v>0</v>
      </c>
      <c r="AD914">
        <v>0</v>
      </c>
      <c r="AE914">
        <v>1152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16272</v>
      </c>
      <c r="AN914">
        <v>2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Y914" t="str">
        <f t="shared" si="96"/>
        <v>Węgry</v>
      </c>
      <c r="BA914" s="77"/>
      <c r="BB914" s="77">
        <v>2</v>
      </c>
      <c r="BC914" s="77"/>
      <c r="BD914" s="77"/>
      <c r="BE914" s="77"/>
    </row>
    <row r="915" spans="1:57" x14ac:dyDescent="0.25">
      <c r="A915" s="25">
        <v>3240516881</v>
      </c>
      <c r="B915">
        <v>2701096</v>
      </c>
      <c r="C915" t="s">
        <v>612</v>
      </c>
      <c r="D915" t="s">
        <v>613</v>
      </c>
      <c r="E915" t="s">
        <v>614</v>
      </c>
      <c r="F915">
        <v>4035647844</v>
      </c>
      <c r="G915" t="s">
        <v>342</v>
      </c>
      <c r="H915">
        <v>8220</v>
      </c>
      <c r="I915">
        <v>2121</v>
      </c>
      <c r="J915" t="s">
        <v>358</v>
      </c>
      <c r="K915" t="s">
        <v>342</v>
      </c>
      <c r="L915" t="s">
        <v>345</v>
      </c>
      <c r="M915">
        <v>2121</v>
      </c>
      <c r="N915">
        <v>7108</v>
      </c>
      <c r="O915" t="s">
        <v>16928</v>
      </c>
      <c r="P915" t="s">
        <v>346</v>
      </c>
      <c r="Q915">
        <v>410401438</v>
      </c>
      <c r="R915">
        <v>1115544</v>
      </c>
      <c r="S915" t="s">
        <v>359</v>
      </c>
      <c r="T915" t="s">
        <v>342</v>
      </c>
      <c r="U915" t="s">
        <v>342</v>
      </c>
      <c r="V915" t="s">
        <v>348</v>
      </c>
      <c r="W915">
        <v>1</v>
      </c>
      <c r="X915" t="s">
        <v>616</v>
      </c>
      <c r="Y915" t="s">
        <v>17479</v>
      </c>
      <c r="Z915">
        <v>45327</v>
      </c>
      <c r="AA915">
        <v>630</v>
      </c>
      <c r="AB915" s="58">
        <v>1</v>
      </c>
      <c r="AC915">
        <v>0</v>
      </c>
      <c r="AD915">
        <v>630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11739</v>
      </c>
      <c r="AN915">
        <v>1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Y915" t="str">
        <f t="shared" si="96"/>
        <v>xxxx</v>
      </c>
      <c r="BA915" s="77"/>
      <c r="BB915" s="77">
        <v>2</v>
      </c>
      <c r="BC915" s="77"/>
      <c r="BD915" s="77"/>
      <c r="BE915" s="77"/>
    </row>
    <row r="916" spans="1:57" x14ac:dyDescent="0.25">
      <c r="A916" s="25">
        <v>3240517133</v>
      </c>
      <c r="B916">
        <v>2701096</v>
      </c>
      <c r="C916" t="s">
        <v>612</v>
      </c>
      <c r="D916" t="s">
        <v>613</v>
      </c>
      <c r="E916" t="s">
        <v>614</v>
      </c>
      <c r="F916">
        <v>4035664740</v>
      </c>
      <c r="G916" t="s">
        <v>342</v>
      </c>
      <c r="H916">
        <v>8220</v>
      </c>
      <c r="I916">
        <v>2033</v>
      </c>
      <c r="J916" t="s">
        <v>603</v>
      </c>
      <c r="K916" t="s">
        <v>342</v>
      </c>
      <c r="L916" t="s">
        <v>345</v>
      </c>
      <c r="M916">
        <v>2033</v>
      </c>
      <c r="N916">
        <v>7108</v>
      </c>
      <c r="O916" t="s">
        <v>16928</v>
      </c>
      <c r="P916" t="s">
        <v>346</v>
      </c>
      <c r="Q916">
        <v>330163726</v>
      </c>
      <c r="R916">
        <v>1111534</v>
      </c>
      <c r="S916" t="s">
        <v>419</v>
      </c>
      <c r="T916" t="s">
        <v>342</v>
      </c>
      <c r="U916" t="s">
        <v>342</v>
      </c>
      <c r="V916" t="s">
        <v>348</v>
      </c>
      <c r="W916">
        <v>1</v>
      </c>
      <c r="X916" t="s">
        <v>597</v>
      </c>
      <c r="Y916">
        <v>330163726</v>
      </c>
      <c r="Z916">
        <v>45327</v>
      </c>
      <c r="AA916">
        <v>725.76</v>
      </c>
      <c r="AB916" s="58">
        <v>2</v>
      </c>
      <c r="AC916">
        <v>0</v>
      </c>
      <c r="AD916">
        <v>725.76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19336.32</v>
      </c>
      <c r="AN916">
        <v>2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Y916" t="str">
        <f t="shared" si="96"/>
        <v>xxxx</v>
      </c>
      <c r="BA916" s="77"/>
      <c r="BB916" s="77">
        <v>2</v>
      </c>
      <c r="BC916" s="77"/>
      <c r="BD916" s="77"/>
      <c r="BE916" s="77"/>
    </row>
    <row r="917" spans="1:57" x14ac:dyDescent="0.25">
      <c r="A917" s="25">
        <v>3240517613</v>
      </c>
      <c r="B917">
        <v>2701096</v>
      </c>
      <c r="C917" t="s">
        <v>612</v>
      </c>
      <c r="D917" t="s">
        <v>613</v>
      </c>
      <c r="E917" t="s">
        <v>614</v>
      </c>
      <c r="F917">
        <v>4035709341</v>
      </c>
      <c r="G917" t="s">
        <v>342</v>
      </c>
      <c r="H917">
        <v>8220</v>
      </c>
      <c r="I917">
        <v>2033</v>
      </c>
      <c r="J917" t="s">
        <v>603</v>
      </c>
      <c r="K917" t="s">
        <v>342</v>
      </c>
      <c r="L917" t="s">
        <v>345</v>
      </c>
      <c r="M917">
        <v>2033</v>
      </c>
      <c r="N917">
        <v>7108</v>
      </c>
      <c r="O917" t="s">
        <v>16928</v>
      </c>
      <c r="P917" t="s">
        <v>346</v>
      </c>
      <c r="Q917">
        <v>330163726</v>
      </c>
      <c r="R917">
        <v>1111534</v>
      </c>
      <c r="S917" t="s">
        <v>419</v>
      </c>
      <c r="T917" t="s">
        <v>342</v>
      </c>
      <c r="U917" t="s">
        <v>342</v>
      </c>
      <c r="V917" t="s">
        <v>348</v>
      </c>
      <c r="W917">
        <v>1</v>
      </c>
      <c r="X917" t="s">
        <v>953</v>
      </c>
      <c r="Y917">
        <v>330163726</v>
      </c>
      <c r="Z917">
        <v>45327</v>
      </c>
      <c r="AA917">
        <v>2437.5</v>
      </c>
      <c r="AB917" s="58">
        <v>12</v>
      </c>
      <c r="AC917">
        <v>0</v>
      </c>
      <c r="AD917">
        <v>2437.5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58106.16</v>
      </c>
      <c r="AN917">
        <v>12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Y917" t="str">
        <f t="shared" si="96"/>
        <v>xxxx</v>
      </c>
      <c r="BA917" s="77"/>
      <c r="BB917" s="77">
        <v>7</v>
      </c>
      <c r="BC917" s="77"/>
      <c r="BD917" s="77"/>
      <c r="BE917" s="77"/>
    </row>
    <row r="918" spans="1:57" x14ac:dyDescent="0.25">
      <c r="A918" s="25">
        <v>3240517132</v>
      </c>
      <c r="B918">
        <v>2701096</v>
      </c>
      <c r="C918" t="s">
        <v>612</v>
      </c>
      <c r="D918" t="s">
        <v>613</v>
      </c>
      <c r="E918" t="s">
        <v>614</v>
      </c>
      <c r="F918">
        <v>4035664735</v>
      </c>
      <c r="G918" t="s">
        <v>342</v>
      </c>
      <c r="H918">
        <v>8220</v>
      </c>
      <c r="I918">
        <v>2033</v>
      </c>
      <c r="J918" t="s">
        <v>603</v>
      </c>
      <c r="K918" t="s">
        <v>342</v>
      </c>
      <c r="L918" t="s">
        <v>345</v>
      </c>
      <c r="M918">
        <v>2033</v>
      </c>
      <c r="N918">
        <v>7108</v>
      </c>
      <c r="O918" t="s">
        <v>16928</v>
      </c>
      <c r="P918" t="s">
        <v>346</v>
      </c>
      <c r="Q918">
        <v>330163726</v>
      </c>
      <c r="R918">
        <v>1111534</v>
      </c>
      <c r="S918" t="s">
        <v>419</v>
      </c>
      <c r="T918" t="s">
        <v>342</v>
      </c>
      <c r="U918" t="s">
        <v>342</v>
      </c>
      <c r="V918" t="s">
        <v>348</v>
      </c>
      <c r="W918">
        <v>1</v>
      </c>
      <c r="X918" t="s">
        <v>598</v>
      </c>
      <c r="Y918">
        <v>330163726</v>
      </c>
      <c r="Z918">
        <v>45327</v>
      </c>
      <c r="AA918">
        <v>224.64</v>
      </c>
      <c r="AB918" s="58">
        <v>1</v>
      </c>
      <c r="AC918">
        <v>0</v>
      </c>
      <c r="AD918">
        <v>224.64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5012.28</v>
      </c>
      <c r="AN918">
        <v>1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Y918" t="str">
        <f t="shared" si="96"/>
        <v>xxxx</v>
      </c>
      <c r="BA918" s="77"/>
      <c r="BB918" s="77">
        <v>1</v>
      </c>
      <c r="BC918" s="77"/>
      <c r="BD918" s="77"/>
      <c r="BE918" s="77"/>
    </row>
    <row r="919" spans="1:57" x14ac:dyDescent="0.25">
      <c r="A919" s="25">
        <v>3240517590</v>
      </c>
      <c r="B919">
        <v>2701096</v>
      </c>
      <c r="C919" t="s">
        <v>612</v>
      </c>
      <c r="D919" t="s">
        <v>613</v>
      </c>
      <c r="E919" t="s">
        <v>614</v>
      </c>
      <c r="F919">
        <v>4035708077</v>
      </c>
      <c r="G919" t="s">
        <v>342</v>
      </c>
      <c r="H919">
        <v>8220</v>
      </c>
      <c r="I919">
        <v>2033</v>
      </c>
      <c r="J919" t="s">
        <v>603</v>
      </c>
      <c r="K919" t="s">
        <v>342</v>
      </c>
      <c r="L919" t="s">
        <v>345</v>
      </c>
      <c r="M919">
        <v>2033</v>
      </c>
      <c r="N919">
        <v>7108</v>
      </c>
      <c r="O919" t="s">
        <v>16928</v>
      </c>
      <c r="P919" t="s">
        <v>346</v>
      </c>
      <c r="Q919">
        <v>330163726</v>
      </c>
      <c r="R919">
        <v>1111534</v>
      </c>
      <c r="S919" t="s">
        <v>419</v>
      </c>
      <c r="T919" t="s">
        <v>342</v>
      </c>
      <c r="U919" t="s">
        <v>342</v>
      </c>
      <c r="V919" t="s">
        <v>348</v>
      </c>
      <c r="W919">
        <v>1</v>
      </c>
      <c r="X919" t="s">
        <v>902</v>
      </c>
      <c r="Y919">
        <v>330163726</v>
      </c>
      <c r="Z919">
        <v>45327</v>
      </c>
      <c r="AA919">
        <v>3542.5</v>
      </c>
      <c r="AB919" s="58">
        <v>14</v>
      </c>
      <c r="AC919">
        <v>0</v>
      </c>
      <c r="AD919">
        <v>3542.5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78998.399999999994</v>
      </c>
      <c r="AN919">
        <v>14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Y919" t="str">
        <f t="shared" si="96"/>
        <v>xxxx</v>
      </c>
      <c r="BA919" s="77"/>
      <c r="BB919" s="77">
        <v>9</v>
      </c>
      <c r="BC919" s="77"/>
      <c r="BD919" s="77"/>
      <c r="BE919" s="77"/>
    </row>
    <row r="920" spans="1:57" x14ac:dyDescent="0.25">
      <c r="A920" s="25">
        <v>3240518479</v>
      </c>
      <c r="B920">
        <v>2701264</v>
      </c>
      <c r="C920" t="s">
        <v>420</v>
      </c>
      <c r="D920" t="s">
        <v>421</v>
      </c>
      <c r="E920" t="s">
        <v>422</v>
      </c>
      <c r="F920">
        <v>45120825</v>
      </c>
      <c r="G920" t="s">
        <v>342</v>
      </c>
      <c r="H920" t="s">
        <v>423</v>
      </c>
      <c r="I920">
        <v>1503</v>
      </c>
      <c r="J920" t="s">
        <v>418</v>
      </c>
      <c r="K920" t="s">
        <v>342</v>
      </c>
      <c r="L920" t="s">
        <v>345</v>
      </c>
      <c r="M920">
        <v>1503</v>
      </c>
      <c r="N920">
        <v>7108</v>
      </c>
      <c r="O920" t="s">
        <v>16928</v>
      </c>
      <c r="P920" t="s">
        <v>346</v>
      </c>
      <c r="Q920">
        <v>524020322</v>
      </c>
      <c r="R920">
        <v>1111534</v>
      </c>
      <c r="S920" t="s">
        <v>419</v>
      </c>
      <c r="T920" t="s">
        <v>342</v>
      </c>
      <c r="U920" t="s">
        <v>342</v>
      </c>
      <c r="V920" t="s">
        <v>348</v>
      </c>
      <c r="W920">
        <v>1</v>
      </c>
      <c r="X920" t="s">
        <v>342</v>
      </c>
      <c r="Y920">
        <v>524020322</v>
      </c>
      <c r="Z920">
        <v>45327</v>
      </c>
      <c r="AA920">
        <v>363.04</v>
      </c>
      <c r="AB920" s="58">
        <v>1</v>
      </c>
      <c r="AC920">
        <v>0</v>
      </c>
      <c r="AD920">
        <v>351.84</v>
      </c>
      <c r="AE920">
        <v>0</v>
      </c>
      <c r="AF920">
        <v>0</v>
      </c>
      <c r="AG920">
        <v>0</v>
      </c>
      <c r="AH920">
        <v>11.2</v>
      </c>
      <c r="AI920">
        <v>0</v>
      </c>
      <c r="AJ920">
        <v>0</v>
      </c>
      <c r="AK920">
        <v>0</v>
      </c>
      <c r="AL920">
        <v>0</v>
      </c>
      <c r="AM920">
        <v>1669.34</v>
      </c>
      <c r="AN920">
        <v>1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Y920" t="str">
        <f t="shared" si="96"/>
        <v>Słowacja</v>
      </c>
      <c r="BA920" s="77"/>
      <c r="BB920" s="77">
        <v>1</v>
      </c>
      <c r="BC920" s="77"/>
      <c r="BD920" s="77"/>
      <c r="BE920" s="77"/>
    </row>
    <row r="921" spans="1:57" x14ac:dyDescent="0.25">
      <c r="A921" s="25">
        <v>3240517671</v>
      </c>
      <c r="B921">
        <v>2701426</v>
      </c>
      <c r="C921" t="s">
        <v>628</v>
      </c>
      <c r="D921" t="s">
        <v>629</v>
      </c>
      <c r="E921" t="s">
        <v>630</v>
      </c>
      <c r="F921">
        <v>511800</v>
      </c>
      <c r="G921" t="s">
        <v>342</v>
      </c>
      <c r="H921" t="s">
        <v>631</v>
      </c>
      <c r="I921">
        <v>1503</v>
      </c>
      <c r="J921" t="s">
        <v>418</v>
      </c>
      <c r="K921" t="s">
        <v>342</v>
      </c>
      <c r="L921" t="s">
        <v>345</v>
      </c>
      <c r="M921">
        <v>1503</v>
      </c>
      <c r="N921">
        <v>7108</v>
      </c>
      <c r="O921" t="s">
        <v>16928</v>
      </c>
      <c r="P921" t="s">
        <v>346</v>
      </c>
      <c r="Q921">
        <v>524020301</v>
      </c>
      <c r="R921">
        <v>1109881</v>
      </c>
      <c r="S921" t="s">
        <v>1059</v>
      </c>
      <c r="T921" t="s">
        <v>342</v>
      </c>
      <c r="U921" t="s">
        <v>342</v>
      </c>
      <c r="V921" t="s">
        <v>348</v>
      </c>
      <c r="W921">
        <v>1</v>
      </c>
      <c r="X921" t="s">
        <v>342</v>
      </c>
      <c r="Y921" t="s">
        <v>17463</v>
      </c>
      <c r="Z921">
        <v>45327</v>
      </c>
      <c r="AA921">
        <v>720</v>
      </c>
      <c r="AB921" s="58">
        <v>3</v>
      </c>
      <c r="AC921">
        <v>0</v>
      </c>
      <c r="AD921">
        <v>720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1332.72</v>
      </c>
      <c r="AN921">
        <v>3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Y921" t="str">
        <f t="shared" si="96"/>
        <v>Republ. Czeska</v>
      </c>
      <c r="BA921" s="77"/>
      <c r="BB921" s="77">
        <v>2</v>
      </c>
      <c r="BC921" s="77"/>
      <c r="BD921" s="77"/>
      <c r="BE921" s="77"/>
    </row>
    <row r="922" spans="1:57" x14ac:dyDescent="0.25">
      <c r="A922" s="25">
        <v>3240518727</v>
      </c>
      <c r="B922">
        <v>2702194</v>
      </c>
      <c r="C922" t="s">
        <v>811</v>
      </c>
      <c r="D922" t="s">
        <v>812</v>
      </c>
      <c r="E922" t="s">
        <v>813</v>
      </c>
      <c r="F922" t="s">
        <v>17480</v>
      </c>
      <c r="G922" t="s">
        <v>342</v>
      </c>
      <c r="H922">
        <v>10450</v>
      </c>
      <c r="I922">
        <v>1504</v>
      </c>
      <c r="J922">
        <v>34</v>
      </c>
      <c r="K922" t="s">
        <v>344</v>
      </c>
      <c r="L922" t="s">
        <v>345</v>
      </c>
      <c r="M922">
        <v>1504</v>
      </c>
      <c r="N922">
        <v>7114</v>
      </c>
      <c r="O922" t="s">
        <v>16928</v>
      </c>
      <c r="P922" t="s">
        <v>590</v>
      </c>
      <c r="Q922">
        <v>140206702</v>
      </c>
      <c r="R922">
        <v>1114258</v>
      </c>
      <c r="S922" t="s">
        <v>608</v>
      </c>
      <c r="T922" t="s">
        <v>342</v>
      </c>
      <c r="U922" t="s">
        <v>342</v>
      </c>
      <c r="V922" t="s">
        <v>348</v>
      </c>
      <c r="W922">
        <v>1</v>
      </c>
      <c r="X922" t="s">
        <v>598</v>
      </c>
      <c r="Y922">
        <v>140206702</v>
      </c>
      <c r="Z922">
        <v>45327</v>
      </c>
      <c r="AA922">
        <v>518.4</v>
      </c>
      <c r="AB922" s="58">
        <v>1</v>
      </c>
      <c r="AC922">
        <v>0</v>
      </c>
      <c r="AD922">
        <v>0</v>
      </c>
      <c r="AE922">
        <v>518.4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7534.08</v>
      </c>
      <c r="AN922">
        <v>1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Y922" t="str">
        <f t="shared" ref="AY922:AY943" si="97">IFERROR(VLOOKUP(B922,BAZA_KL,2,0),"xxxx")</f>
        <v>xxxx</v>
      </c>
      <c r="BA922" s="77"/>
      <c r="BB922" s="77">
        <v>1</v>
      </c>
      <c r="BC922" s="77"/>
      <c r="BD922" s="77"/>
      <c r="BE922" s="77"/>
    </row>
    <row r="923" spans="1:57" x14ac:dyDescent="0.25">
      <c r="A923" s="25">
        <v>3240518221</v>
      </c>
      <c r="B923">
        <v>2702504</v>
      </c>
      <c r="C923" t="s">
        <v>642</v>
      </c>
      <c r="D923" t="s">
        <v>643</v>
      </c>
      <c r="E923" t="s">
        <v>644</v>
      </c>
      <c r="F923" t="s">
        <v>17448</v>
      </c>
      <c r="G923" t="s">
        <v>342</v>
      </c>
      <c r="H923" t="s">
        <v>645</v>
      </c>
      <c r="I923">
        <v>2121</v>
      </c>
      <c r="J923" t="s">
        <v>358</v>
      </c>
      <c r="K923" t="s">
        <v>342</v>
      </c>
      <c r="L923" t="s">
        <v>345</v>
      </c>
      <c r="M923">
        <v>2121</v>
      </c>
      <c r="N923">
        <v>7108</v>
      </c>
      <c r="O923" t="s">
        <v>16928</v>
      </c>
      <c r="P923" t="s">
        <v>346</v>
      </c>
      <c r="Q923">
        <v>410401446</v>
      </c>
      <c r="R923">
        <v>1116546</v>
      </c>
      <c r="S923" t="s">
        <v>668</v>
      </c>
      <c r="T923" t="s">
        <v>342</v>
      </c>
      <c r="U923" t="s">
        <v>342</v>
      </c>
      <c r="V923" t="s">
        <v>348</v>
      </c>
      <c r="W923">
        <v>1</v>
      </c>
      <c r="X923" t="s">
        <v>342</v>
      </c>
      <c r="Y923" t="s">
        <v>17481</v>
      </c>
      <c r="Z923">
        <v>45327</v>
      </c>
      <c r="AA923">
        <v>144</v>
      </c>
      <c r="AB923" s="58">
        <v>1</v>
      </c>
      <c r="AC923">
        <v>0</v>
      </c>
      <c r="AD923">
        <v>144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924.48</v>
      </c>
      <c r="AN923">
        <v>0</v>
      </c>
      <c r="AO923">
        <v>0</v>
      </c>
      <c r="AP923">
        <v>0</v>
      </c>
      <c r="AQ923">
        <v>1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Y923" t="str">
        <f t="shared" si="97"/>
        <v>xxxx</v>
      </c>
      <c r="BA923" s="77"/>
      <c r="BB923" s="77">
        <v>1</v>
      </c>
      <c r="BC923" s="77"/>
      <c r="BD923" s="77"/>
      <c r="BE923" s="77"/>
    </row>
    <row r="924" spans="1:57" x14ac:dyDescent="0.25">
      <c r="A924" s="25">
        <v>3240517110</v>
      </c>
      <c r="B924">
        <v>2702846</v>
      </c>
      <c r="C924" t="s">
        <v>646</v>
      </c>
      <c r="D924" t="s">
        <v>647</v>
      </c>
      <c r="E924" t="s">
        <v>648</v>
      </c>
      <c r="F924">
        <v>4035659279</v>
      </c>
      <c r="G924" t="s">
        <v>342</v>
      </c>
      <c r="H924" t="s">
        <v>649</v>
      </c>
      <c r="I924">
        <v>2033</v>
      </c>
      <c r="J924" t="s">
        <v>603</v>
      </c>
      <c r="K924" t="s">
        <v>342</v>
      </c>
      <c r="L924" t="s">
        <v>345</v>
      </c>
      <c r="M924">
        <v>2033</v>
      </c>
      <c r="N924">
        <v>7108</v>
      </c>
      <c r="O924" t="s">
        <v>16928</v>
      </c>
      <c r="P924" t="s">
        <v>346</v>
      </c>
      <c r="Q924">
        <v>330163724</v>
      </c>
      <c r="R924">
        <v>1111534</v>
      </c>
      <c r="S924" t="s">
        <v>419</v>
      </c>
      <c r="T924" t="s">
        <v>342</v>
      </c>
      <c r="U924" t="s">
        <v>342</v>
      </c>
      <c r="V924" t="s">
        <v>348</v>
      </c>
      <c r="W924">
        <v>1</v>
      </c>
      <c r="X924" t="s">
        <v>598</v>
      </c>
      <c r="Y924">
        <v>330163724</v>
      </c>
      <c r="Z924">
        <v>45327</v>
      </c>
      <c r="AA924">
        <v>529.91999999999996</v>
      </c>
      <c r="AB924" s="58">
        <v>1</v>
      </c>
      <c r="AC924">
        <v>0</v>
      </c>
      <c r="AD924">
        <v>529.91999999999996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12552.96</v>
      </c>
      <c r="AN924">
        <v>1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Y924" t="str">
        <f t="shared" si="97"/>
        <v>xxxx</v>
      </c>
      <c r="BA924" s="77"/>
      <c r="BB924" s="77">
        <v>2</v>
      </c>
      <c r="BC924" s="77"/>
      <c r="BD924" s="77"/>
      <c r="BE924" s="77"/>
    </row>
    <row r="925" spans="1:57" x14ac:dyDescent="0.25">
      <c r="A925" s="25">
        <v>3240517113</v>
      </c>
      <c r="B925">
        <v>2702846</v>
      </c>
      <c r="C925" t="s">
        <v>646</v>
      </c>
      <c r="D925" t="s">
        <v>647</v>
      </c>
      <c r="E925" t="s">
        <v>648</v>
      </c>
      <c r="F925">
        <v>4035661514</v>
      </c>
      <c r="G925" t="s">
        <v>342</v>
      </c>
      <c r="H925" t="s">
        <v>649</v>
      </c>
      <c r="I925">
        <v>2033</v>
      </c>
      <c r="J925" t="s">
        <v>603</v>
      </c>
      <c r="K925" t="s">
        <v>342</v>
      </c>
      <c r="L925" t="s">
        <v>345</v>
      </c>
      <c r="M925">
        <v>2033</v>
      </c>
      <c r="N925">
        <v>7108</v>
      </c>
      <c r="O925" t="s">
        <v>16928</v>
      </c>
      <c r="P925" t="s">
        <v>346</v>
      </c>
      <c r="Q925">
        <v>330163724</v>
      </c>
      <c r="R925">
        <v>1111534</v>
      </c>
      <c r="S925" t="s">
        <v>419</v>
      </c>
      <c r="T925" t="s">
        <v>342</v>
      </c>
      <c r="U925" t="s">
        <v>342</v>
      </c>
      <c r="V925" t="s">
        <v>348</v>
      </c>
      <c r="W925">
        <v>1</v>
      </c>
      <c r="X925" t="s">
        <v>605</v>
      </c>
      <c r="Y925">
        <v>330163724</v>
      </c>
      <c r="Z925">
        <v>45327</v>
      </c>
      <c r="AA925">
        <v>3334</v>
      </c>
      <c r="AB925" s="58">
        <v>8</v>
      </c>
      <c r="AC925">
        <v>0</v>
      </c>
      <c r="AD925">
        <v>3334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69407.839999999997</v>
      </c>
      <c r="AN925">
        <v>8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398</v>
      </c>
      <c r="AU925">
        <v>0</v>
      </c>
      <c r="AV925">
        <v>0</v>
      </c>
      <c r="AW925">
        <v>0</v>
      </c>
      <c r="AY925" t="str">
        <f t="shared" si="97"/>
        <v>xxxx</v>
      </c>
      <c r="BA925" s="77"/>
      <c r="BB925" s="77">
        <v>9</v>
      </c>
      <c r="BC925" s="77"/>
      <c r="BD925" s="77"/>
      <c r="BE925" s="77"/>
    </row>
    <row r="926" spans="1:57" x14ac:dyDescent="0.25">
      <c r="A926" s="25">
        <v>3240517559</v>
      </c>
      <c r="B926">
        <v>2702846</v>
      </c>
      <c r="C926" t="s">
        <v>646</v>
      </c>
      <c r="D926" t="s">
        <v>647</v>
      </c>
      <c r="E926" t="s">
        <v>648</v>
      </c>
      <c r="F926">
        <v>4035707079</v>
      </c>
      <c r="G926" t="s">
        <v>342</v>
      </c>
      <c r="H926" t="s">
        <v>649</v>
      </c>
      <c r="I926">
        <v>2033</v>
      </c>
      <c r="J926" t="s">
        <v>603</v>
      </c>
      <c r="K926" t="s">
        <v>342</v>
      </c>
      <c r="L926" t="s">
        <v>345</v>
      </c>
      <c r="M926">
        <v>2033</v>
      </c>
      <c r="N926">
        <v>7108</v>
      </c>
      <c r="O926" t="s">
        <v>16928</v>
      </c>
      <c r="P926" t="s">
        <v>346</v>
      </c>
      <c r="Q926">
        <v>330163724</v>
      </c>
      <c r="R926">
        <v>1111534</v>
      </c>
      <c r="S926" t="s">
        <v>419</v>
      </c>
      <c r="T926" t="s">
        <v>342</v>
      </c>
      <c r="U926" t="s">
        <v>342</v>
      </c>
      <c r="V926" t="s">
        <v>348</v>
      </c>
      <c r="W926">
        <v>1</v>
      </c>
      <c r="X926" t="s">
        <v>641</v>
      </c>
      <c r="Y926">
        <v>330163724</v>
      </c>
      <c r="Z926">
        <v>45327</v>
      </c>
      <c r="AA926">
        <v>1475.52</v>
      </c>
      <c r="AB926" s="58">
        <v>5</v>
      </c>
      <c r="AC926">
        <v>0</v>
      </c>
      <c r="AD926">
        <v>1475.52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36049.599999999999</v>
      </c>
      <c r="AN926">
        <v>5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432</v>
      </c>
      <c r="AU926">
        <v>0</v>
      </c>
      <c r="AV926">
        <v>0</v>
      </c>
      <c r="AW926">
        <v>0</v>
      </c>
      <c r="AY926" t="str">
        <f t="shared" si="97"/>
        <v>xxxx</v>
      </c>
      <c r="BA926" s="77"/>
      <c r="BB926" s="77">
        <v>4</v>
      </c>
      <c r="BC926" s="77"/>
      <c r="BD926" s="77"/>
      <c r="BE926" s="77"/>
    </row>
    <row r="927" spans="1:57" x14ac:dyDescent="0.25">
      <c r="A927" s="25">
        <v>3240518866</v>
      </c>
      <c r="B927">
        <v>2702846</v>
      </c>
      <c r="C927" t="s">
        <v>646</v>
      </c>
      <c r="D927" t="s">
        <v>647</v>
      </c>
      <c r="E927" t="s">
        <v>648</v>
      </c>
      <c r="F927">
        <v>4035704357</v>
      </c>
      <c r="G927" t="s">
        <v>342</v>
      </c>
      <c r="H927" t="s">
        <v>649</v>
      </c>
      <c r="I927">
        <v>2121</v>
      </c>
      <c r="J927" t="s">
        <v>358</v>
      </c>
      <c r="K927" t="s">
        <v>342</v>
      </c>
      <c r="L927" t="s">
        <v>345</v>
      </c>
      <c r="M927">
        <v>2121</v>
      </c>
      <c r="N927">
        <v>7108</v>
      </c>
      <c r="O927" t="s">
        <v>16928</v>
      </c>
      <c r="P927" t="s">
        <v>346</v>
      </c>
      <c r="Q927">
        <v>410401438</v>
      </c>
      <c r="R927">
        <v>1115544</v>
      </c>
      <c r="S927" t="s">
        <v>359</v>
      </c>
      <c r="T927" t="s">
        <v>342</v>
      </c>
      <c r="U927" t="s">
        <v>342</v>
      </c>
      <c r="V927" t="s">
        <v>348</v>
      </c>
      <c r="W927">
        <v>1</v>
      </c>
      <c r="X927" t="s">
        <v>1056</v>
      </c>
      <c r="Y927" t="s">
        <v>17482</v>
      </c>
      <c r="Z927">
        <v>45327</v>
      </c>
      <c r="AA927">
        <v>676</v>
      </c>
      <c r="AB927" s="58">
        <v>3</v>
      </c>
      <c r="AC927">
        <v>0</v>
      </c>
      <c r="AD927">
        <v>676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16088.8</v>
      </c>
      <c r="AN927">
        <v>3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Y927" t="str">
        <f t="shared" si="97"/>
        <v>xxxx</v>
      </c>
      <c r="BA927" s="77"/>
      <c r="BB927" s="77">
        <v>2</v>
      </c>
      <c r="BC927" s="77"/>
      <c r="BD927" s="77"/>
      <c r="BE927" s="77"/>
    </row>
    <row r="928" spans="1:57" x14ac:dyDescent="0.25">
      <c r="A928" s="25">
        <v>3240517557</v>
      </c>
      <c r="B928">
        <v>2702846</v>
      </c>
      <c r="C928" t="s">
        <v>646</v>
      </c>
      <c r="D928" t="s">
        <v>647</v>
      </c>
      <c r="E928" t="s">
        <v>648</v>
      </c>
      <c r="F928">
        <v>4035707079</v>
      </c>
      <c r="G928" t="s">
        <v>342</v>
      </c>
      <c r="H928" t="s">
        <v>649</v>
      </c>
      <c r="I928">
        <v>2033</v>
      </c>
      <c r="J928" t="s">
        <v>603</v>
      </c>
      <c r="K928" t="s">
        <v>342</v>
      </c>
      <c r="L928" t="s">
        <v>345</v>
      </c>
      <c r="M928">
        <v>2033</v>
      </c>
      <c r="N928">
        <v>7108</v>
      </c>
      <c r="O928" t="s">
        <v>16928</v>
      </c>
      <c r="P928" t="s">
        <v>346</v>
      </c>
      <c r="Q928" t="s">
        <v>342</v>
      </c>
      <c r="R928" t="s">
        <v>342</v>
      </c>
      <c r="S928" t="s">
        <v>342</v>
      </c>
      <c r="T928" t="s">
        <v>342</v>
      </c>
      <c r="U928" t="s">
        <v>342</v>
      </c>
      <c r="V928" t="s">
        <v>348</v>
      </c>
      <c r="W928">
        <v>1</v>
      </c>
      <c r="X928" t="s">
        <v>954</v>
      </c>
      <c r="Y928">
        <v>330163725</v>
      </c>
      <c r="Z928">
        <v>45327</v>
      </c>
      <c r="AA928">
        <v>6306.4</v>
      </c>
      <c r="AB928" s="58">
        <v>33</v>
      </c>
      <c r="AC928">
        <v>0</v>
      </c>
      <c r="AD928">
        <v>6306.4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140854.39999999999</v>
      </c>
      <c r="AN928">
        <v>33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1800</v>
      </c>
      <c r="AU928">
        <v>0</v>
      </c>
      <c r="AV928">
        <v>0</v>
      </c>
      <c r="AW928">
        <v>0</v>
      </c>
      <c r="AY928" t="str">
        <f t="shared" si="97"/>
        <v>xxxx</v>
      </c>
      <c r="BA928" s="77"/>
      <c r="BB928" s="77">
        <v>16</v>
      </c>
      <c r="BC928" s="77"/>
      <c r="BD928" s="77"/>
      <c r="BE928" s="77"/>
    </row>
    <row r="929" spans="1:57" x14ac:dyDescent="0.25">
      <c r="A929" s="25">
        <v>3240517574</v>
      </c>
      <c r="B929">
        <v>2702846</v>
      </c>
      <c r="C929" t="s">
        <v>646</v>
      </c>
      <c r="D929" t="s">
        <v>647</v>
      </c>
      <c r="E929" t="s">
        <v>648</v>
      </c>
      <c r="F929">
        <v>4035707360</v>
      </c>
      <c r="G929" t="s">
        <v>342</v>
      </c>
      <c r="H929" t="s">
        <v>649</v>
      </c>
      <c r="I929">
        <v>2033</v>
      </c>
      <c r="J929" t="s">
        <v>603</v>
      </c>
      <c r="K929" t="s">
        <v>342</v>
      </c>
      <c r="L929" t="s">
        <v>345</v>
      </c>
      <c r="M929">
        <v>2033</v>
      </c>
      <c r="N929">
        <v>7108</v>
      </c>
      <c r="O929" t="s">
        <v>16928</v>
      </c>
      <c r="P929" t="s">
        <v>346</v>
      </c>
      <c r="Q929">
        <v>330163724</v>
      </c>
      <c r="R929">
        <v>1111534</v>
      </c>
      <c r="S929" t="s">
        <v>419</v>
      </c>
      <c r="T929" t="s">
        <v>342</v>
      </c>
      <c r="U929" t="s">
        <v>342</v>
      </c>
      <c r="V929" t="s">
        <v>348</v>
      </c>
      <c r="W929">
        <v>1</v>
      </c>
      <c r="X929" t="s">
        <v>598</v>
      </c>
      <c r="Y929">
        <v>330163724</v>
      </c>
      <c r="Z929">
        <v>45327</v>
      </c>
      <c r="AA929">
        <v>184.32</v>
      </c>
      <c r="AB929" s="58">
        <v>1</v>
      </c>
      <c r="AC929">
        <v>0</v>
      </c>
      <c r="AD929">
        <v>184.32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6374.4</v>
      </c>
      <c r="AN929">
        <v>1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128</v>
      </c>
      <c r="AU929">
        <v>0</v>
      </c>
      <c r="AV929">
        <v>0</v>
      </c>
      <c r="AW929">
        <v>0</v>
      </c>
      <c r="AY929" t="str">
        <f t="shared" si="97"/>
        <v>xxxx</v>
      </c>
      <c r="BA929" s="77"/>
      <c r="BB929" s="77">
        <v>1</v>
      </c>
      <c r="BC929" s="77"/>
      <c r="BD929" s="77"/>
      <c r="BE929" s="77"/>
    </row>
    <row r="930" spans="1:57" x14ac:dyDescent="0.25">
      <c r="A930" s="25">
        <v>3240517730</v>
      </c>
      <c r="B930">
        <v>2702920</v>
      </c>
      <c r="C930" t="s">
        <v>651</v>
      </c>
      <c r="D930" t="s">
        <v>652</v>
      </c>
      <c r="E930" t="s">
        <v>653</v>
      </c>
      <c r="F930">
        <v>7016841</v>
      </c>
      <c r="G930" t="s">
        <v>342</v>
      </c>
      <c r="H930" t="s">
        <v>654</v>
      </c>
      <c r="I930">
        <v>3063</v>
      </c>
      <c r="J930">
        <v>4</v>
      </c>
      <c r="K930" t="s">
        <v>344</v>
      </c>
      <c r="L930" t="s">
        <v>345</v>
      </c>
      <c r="M930">
        <v>3063</v>
      </c>
      <c r="N930">
        <v>7108</v>
      </c>
      <c r="O930" t="s">
        <v>16928</v>
      </c>
      <c r="P930" t="s">
        <v>655</v>
      </c>
      <c r="Q930">
        <v>630093860</v>
      </c>
      <c r="R930">
        <v>1107164</v>
      </c>
      <c r="S930" t="s">
        <v>1218</v>
      </c>
      <c r="T930" t="s">
        <v>342</v>
      </c>
      <c r="U930" t="s">
        <v>342</v>
      </c>
      <c r="V930" t="s">
        <v>348</v>
      </c>
      <c r="W930">
        <v>1</v>
      </c>
      <c r="X930" t="s">
        <v>1216</v>
      </c>
      <c r="Y930">
        <v>630093860</v>
      </c>
      <c r="Z930">
        <v>45327</v>
      </c>
      <c r="AA930">
        <v>12168</v>
      </c>
      <c r="AB930" s="58">
        <v>17</v>
      </c>
      <c r="AC930">
        <v>0</v>
      </c>
      <c r="AD930">
        <v>12168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21902.400000000001</v>
      </c>
      <c r="AN930">
        <v>0</v>
      </c>
      <c r="AO930">
        <v>17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Y930" t="str">
        <f t="shared" si="97"/>
        <v>xxxx</v>
      </c>
      <c r="BA930" s="77"/>
      <c r="BB930" s="77">
        <v>31</v>
      </c>
      <c r="BC930" s="77"/>
      <c r="BD930" s="77"/>
      <c r="BE930" s="77"/>
    </row>
    <row r="931" spans="1:57" x14ac:dyDescent="0.25">
      <c r="A931" s="25">
        <v>3240518567</v>
      </c>
      <c r="B931">
        <v>2704458</v>
      </c>
      <c r="C931" t="s">
        <v>369</v>
      </c>
      <c r="D931" t="s">
        <v>370</v>
      </c>
      <c r="E931" t="s">
        <v>371</v>
      </c>
      <c r="F931">
        <v>2024002990</v>
      </c>
      <c r="G931" t="s">
        <v>342</v>
      </c>
      <c r="H931" t="s">
        <v>372</v>
      </c>
      <c r="I931">
        <v>1503</v>
      </c>
      <c r="J931" t="s">
        <v>418</v>
      </c>
      <c r="K931" t="s">
        <v>342</v>
      </c>
      <c r="L931" t="s">
        <v>345</v>
      </c>
      <c r="M931">
        <v>1503</v>
      </c>
      <c r="N931">
        <v>7108</v>
      </c>
      <c r="O931" t="s">
        <v>16928</v>
      </c>
      <c r="P931" t="s">
        <v>346</v>
      </c>
      <c r="Q931">
        <v>524020301</v>
      </c>
      <c r="R931">
        <v>1109881</v>
      </c>
      <c r="S931" t="s">
        <v>1059</v>
      </c>
      <c r="T931" t="s">
        <v>342</v>
      </c>
      <c r="U931" t="s">
        <v>342</v>
      </c>
      <c r="V931" t="s">
        <v>348</v>
      </c>
      <c r="W931">
        <v>1</v>
      </c>
      <c r="X931" t="s">
        <v>17483</v>
      </c>
      <c r="Y931" t="s">
        <v>17463</v>
      </c>
      <c r="Z931">
        <v>45327</v>
      </c>
      <c r="AA931">
        <v>776</v>
      </c>
      <c r="AB931" s="58">
        <v>4</v>
      </c>
      <c r="AC931">
        <v>28</v>
      </c>
      <c r="AD931">
        <v>748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1288.8</v>
      </c>
      <c r="AN931">
        <v>4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Y931" t="str">
        <f t="shared" si="97"/>
        <v>Republ. Czeska</v>
      </c>
      <c r="BA931" s="77"/>
      <c r="BB931" s="77">
        <v>2</v>
      </c>
      <c r="BC931" s="77"/>
      <c r="BD931" s="77"/>
      <c r="BE931" s="77"/>
    </row>
    <row r="932" spans="1:57" x14ac:dyDescent="0.25">
      <c r="A932" s="25">
        <v>3240518438</v>
      </c>
      <c r="B932">
        <v>2704458</v>
      </c>
      <c r="C932" t="s">
        <v>369</v>
      </c>
      <c r="D932" t="s">
        <v>370</v>
      </c>
      <c r="E932" t="s">
        <v>371</v>
      </c>
      <c r="F932">
        <v>2024002903</v>
      </c>
      <c r="G932" t="s">
        <v>342</v>
      </c>
      <c r="H932" t="s">
        <v>372</v>
      </c>
      <c r="I932">
        <v>1503</v>
      </c>
      <c r="J932" t="s">
        <v>418</v>
      </c>
      <c r="K932" t="s">
        <v>342</v>
      </c>
      <c r="L932" t="s">
        <v>345</v>
      </c>
      <c r="M932">
        <v>1503</v>
      </c>
      <c r="N932">
        <v>7108</v>
      </c>
      <c r="O932" t="s">
        <v>16928</v>
      </c>
      <c r="P932" t="s">
        <v>346</v>
      </c>
      <c r="Q932">
        <v>524020301</v>
      </c>
      <c r="R932">
        <v>1109881</v>
      </c>
      <c r="S932" t="s">
        <v>1059</v>
      </c>
      <c r="T932" t="s">
        <v>342</v>
      </c>
      <c r="U932" t="s">
        <v>342</v>
      </c>
      <c r="V932" t="s">
        <v>348</v>
      </c>
      <c r="W932">
        <v>1</v>
      </c>
      <c r="X932" t="s">
        <v>17484</v>
      </c>
      <c r="Y932" t="s">
        <v>17463</v>
      </c>
      <c r="Z932">
        <v>45327</v>
      </c>
      <c r="AA932">
        <v>554.4</v>
      </c>
      <c r="AB932" s="58">
        <v>3</v>
      </c>
      <c r="AC932">
        <v>554.4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2613.6</v>
      </c>
      <c r="AN932">
        <v>3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Y932" t="str">
        <f t="shared" si="97"/>
        <v>Republ. Czeska</v>
      </c>
      <c r="BA932" s="77"/>
      <c r="BB932" s="77">
        <v>2</v>
      </c>
      <c r="BC932" s="77"/>
      <c r="BD932" s="77"/>
      <c r="BE932" s="77"/>
    </row>
    <row r="933" spans="1:57" x14ac:dyDescent="0.25">
      <c r="A933" s="25">
        <v>3240518566</v>
      </c>
      <c r="B933">
        <v>2704459</v>
      </c>
      <c r="C933" t="s">
        <v>373</v>
      </c>
      <c r="D933" t="s">
        <v>374</v>
      </c>
      <c r="E933" t="s">
        <v>375</v>
      </c>
      <c r="F933">
        <v>2024003056</v>
      </c>
      <c r="G933" t="s">
        <v>342</v>
      </c>
      <c r="H933" t="s">
        <v>376</v>
      </c>
      <c r="I933">
        <v>1503</v>
      </c>
      <c r="J933" t="s">
        <v>418</v>
      </c>
      <c r="K933" t="s">
        <v>342</v>
      </c>
      <c r="L933" t="s">
        <v>345</v>
      </c>
      <c r="M933">
        <v>1503</v>
      </c>
      <c r="N933">
        <v>7108</v>
      </c>
      <c r="O933" t="s">
        <v>16928</v>
      </c>
      <c r="P933" t="s">
        <v>346</v>
      </c>
      <c r="Q933">
        <v>524020301</v>
      </c>
      <c r="R933">
        <v>1109881</v>
      </c>
      <c r="S933" t="s">
        <v>1059</v>
      </c>
      <c r="T933" t="s">
        <v>342</v>
      </c>
      <c r="U933" t="s">
        <v>342</v>
      </c>
      <c r="V933" t="s">
        <v>348</v>
      </c>
      <c r="W933">
        <v>1</v>
      </c>
      <c r="X933" t="s">
        <v>17483</v>
      </c>
      <c r="Y933" t="s">
        <v>17463</v>
      </c>
      <c r="Z933">
        <v>45327</v>
      </c>
      <c r="AA933">
        <v>776</v>
      </c>
      <c r="AB933" s="58">
        <v>4</v>
      </c>
      <c r="AC933">
        <v>28</v>
      </c>
      <c r="AD933">
        <v>748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1288.8</v>
      </c>
      <c r="AN933">
        <v>4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Y933" t="str">
        <f t="shared" si="97"/>
        <v>Republ. Czeska</v>
      </c>
      <c r="BA933" s="77"/>
      <c r="BB933" s="77">
        <v>2</v>
      </c>
      <c r="BC933" s="77"/>
      <c r="BD933" s="77"/>
      <c r="BE933" s="77"/>
    </row>
    <row r="934" spans="1:57" x14ac:dyDescent="0.25">
      <c r="A934" s="25">
        <v>3240518865</v>
      </c>
      <c r="B934">
        <v>2704459</v>
      </c>
      <c r="C934" t="s">
        <v>373</v>
      </c>
      <c r="D934" t="s">
        <v>374</v>
      </c>
      <c r="E934" t="s">
        <v>375</v>
      </c>
      <c r="F934">
        <v>2024003234</v>
      </c>
      <c r="G934" t="s">
        <v>342</v>
      </c>
      <c r="H934" t="s">
        <v>376</v>
      </c>
      <c r="I934">
        <v>2122</v>
      </c>
      <c r="J934" t="s">
        <v>667</v>
      </c>
      <c r="K934" t="s">
        <v>342</v>
      </c>
      <c r="L934" t="s">
        <v>345</v>
      </c>
      <c r="M934">
        <v>2122</v>
      </c>
      <c r="N934">
        <v>7112</v>
      </c>
      <c r="O934" t="s">
        <v>16928</v>
      </c>
      <c r="P934" t="s">
        <v>346</v>
      </c>
      <c r="Q934">
        <v>420401448</v>
      </c>
      <c r="R934">
        <v>1116655</v>
      </c>
      <c r="S934" t="s">
        <v>901</v>
      </c>
      <c r="T934" t="s">
        <v>342</v>
      </c>
      <c r="U934" t="s">
        <v>342</v>
      </c>
      <c r="V934" t="s">
        <v>348</v>
      </c>
      <c r="W934">
        <v>1</v>
      </c>
      <c r="X934" t="s">
        <v>342</v>
      </c>
      <c r="Y934">
        <v>420401448</v>
      </c>
      <c r="Z934">
        <v>45327</v>
      </c>
      <c r="AA934">
        <v>471</v>
      </c>
      <c r="AB934" s="58">
        <v>5</v>
      </c>
      <c r="AC934">
        <v>471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2329</v>
      </c>
      <c r="AN934">
        <v>0</v>
      </c>
      <c r="AO934">
        <v>0</v>
      </c>
      <c r="AP934">
        <v>0</v>
      </c>
      <c r="AQ934">
        <v>5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Y934" t="str">
        <f t="shared" si="97"/>
        <v>Republ. Czeska</v>
      </c>
      <c r="BA934" s="77"/>
      <c r="BB934" s="77">
        <v>1</v>
      </c>
      <c r="BC934" s="77"/>
      <c r="BD934" s="77"/>
      <c r="BE934" s="77"/>
    </row>
    <row r="935" spans="1:57" x14ac:dyDescent="0.25">
      <c r="A935" s="25">
        <v>3240518437</v>
      </c>
      <c r="B935">
        <v>2704459</v>
      </c>
      <c r="C935" t="s">
        <v>373</v>
      </c>
      <c r="D935" t="s">
        <v>374</v>
      </c>
      <c r="E935" t="s">
        <v>375</v>
      </c>
      <c r="F935">
        <v>2024002962</v>
      </c>
      <c r="G935" t="s">
        <v>342</v>
      </c>
      <c r="H935" t="s">
        <v>376</v>
      </c>
      <c r="I935">
        <v>1503</v>
      </c>
      <c r="J935" t="s">
        <v>418</v>
      </c>
      <c r="K935" t="s">
        <v>342</v>
      </c>
      <c r="L935" t="s">
        <v>345</v>
      </c>
      <c r="M935">
        <v>1503</v>
      </c>
      <c r="N935">
        <v>7108</v>
      </c>
      <c r="O935" t="s">
        <v>16928</v>
      </c>
      <c r="P935" t="s">
        <v>346</v>
      </c>
      <c r="Q935">
        <v>524020301</v>
      </c>
      <c r="R935">
        <v>1109881</v>
      </c>
      <c r="S935" t="s">
        <v>1059</v>
      </c>
      <c r="T935" t="s">
        <v>342</v>
      </c>
      <c r="U935" t="s">
        <v>342</v>
      </c>
      <c r="V935" t="s">
        <v>348</v>
      </c>
      <c r="W935">
        <v>1</v>
      </c>
      <c r="X935" t="s">
        <v>17485</v>
      </c>
      <c r="Y935" t="s">
        <v>17463</v>
      </c>
      <c r="Z935">
        <v>45327</v>
      </c>
      <c r="AA935">
        <v>618.79999999999995</v>
      </c>
      <c r="AB935" s="58">
        <v>2</v>
      </c>
      <c r="AC935">
        <v>618.79999999999995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2917.2</v>
      </c>
      <c r="AN935">
        <v>2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Y935" t="str">
        <f t="shared" si="97"/>
        <v>Republ. Czeska</v>
      </c>
      <c r="BA935" s="77"/>
      <c r="BB935" s="77">
        <v>2</v>
      </c>
      <c r="BC935" s="77"/>
      <c r="BD935" s="77"/>
      <c r="BE935" s="77"/>
    </row>
    <row r="936" spans="1:57" x14ac:dyDescent="0.25">
      <c r="A936" s="25">
        <v>3240518569</v>
      </c>
      <c r="B936">
        <v>2704460</v>
      </c>
      <c r="C936" t="s">
        <v>377</v>
      </c>
      <c r="D936" t="s">
        <v>378</v>
      </c>
      <c r="E936" t="s">
        <v>379</v>
      </c>
      <c r="F936">
        <v>2024002913</v>
      </c>
      <c r="G936" t="s">
        <v>342</v>
      </c>
      <c r="H936" t="s">
        <v>380</v>
      </c>
      <c r="I936">
        <v>1503</v>
      </c>
      <c r="J936" t="s">
        <v>418</v>
      </c>
      <c r="K936" t="s">
        <v>342</v>
      </c>
      <c r="L936" t="s">
        <v>345</v>
      </c>
      <c r="M936">
        <v>1503</v>
      </c>
      <c r="N936">
        <v>7108</v>
      </c>
      <c r="O936" t="s">
        <v>16928</v>
      </c>
      <c r="P936" t="s">
        <v>346</v>
      </c>
      <c r="Q936">
        <v>524020301</v>
      </c>
      <c r="R936">
        <v>1109881</v>
      </c>
      <c r="S936" t="s">
        <v>1059</v>
      </c>
      <c r="T936" t="s">
        <v>342</v>
      </c>
      <c r="U936" t="s">
        <v>342</v>
      </c>
      <c r="V936" t="s">
        <v>348</v>
      </c>
      <c r="W936">
        <v>1</v>
      </c>
      <c r="X936" t="s">
        <v>17486</v>
      </c>
      <c r="Y936" t="s">
        <v>17463</v>
      </c>
      <c r="Z936">
        <v>45327</v>
      </c>
      <c r="AA936">
        <v>748</v>
      </c>
      <c r="AB936" s="58">
        <v>3</v>
      </c>
      <c r="AC936">
        <v>0</v>
      </c>
      <c r="AD936">
        <v>748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1156.8</v>
      </c>
      <c r="AN936">
        <v>3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Y936" t="str">
        <f t="shared" si="97"/>
        <v>Republ. Czeska</v>
      </c>
      <c r="BA936" s="77"/>
      <c r="BB936" s="77">
        <v>2</v>
      </c>
      <c r="BC936" s="77"/>
      <c r="BD936" s="77"/>
      <c r="BE936" s="77"/>
    </row>
    <row r="937" spans="1:57" x14ac:dyDescent="0.25">
      <c r="A937" s="25">
        <v>3240518436</v>
      </c>
      <c r="B937">
        <v>2704460</v>
      </c>
      <c r="C937" t="s">
        <v>377</v>
      </c>
      <c r="D937" t="s">
        <v>378</v>
      </c>
      <c r="E937" t="s">
        <v>379</v>
      </c>
      <c r="F937">
        <v>2024002829</v>
      </c>
      <c r="G937" t="s">
        <v>342</v>
      </c>
      <c r="H937" t="s">
        <v>380</v>
      </c>
      <c r="I937">
        <v>1503</v>
      </c>
      <c r="J937" t="s">
        <v>418</v>
      </c>
      <c r="K937" t="s">
        <v>342</v>
      </c>
      <c r="L937" t="s">
        <v>345</v>
      </c>
      <c r="M937">
        <v>1503</v>
      </c>
      <c r="N937">
        <v>7108</v>
      </c>
      <c r="O937" t="s">
        <v>16928</v>
      </c>
      <c r="P937" t="s">
        <v>346</v>
      </c>
      <c r="Q937">
        <v>524020301</v>
      </c>
      <c r="R937">
        <v>1109881</v>
      </c>
      <c r="S937" t="s">
        <v>1059</v>
      </c>
      <c r="T937" t="s">
        <v>342</v>
      </c>
      <c r="U937" t="s">
        <v>342</v>
      </c>
      <c r="V937" t="s">
        <v>348</v>
      </c>
      <c r="W937">
        <v>1</v>
      </c>
      <c r="X937" t="s">
        <v>17487</v>
      </c>
      <c r="Y937" t="s">
        <v>17463</v>
      </c>
      <c r="Z937">
        <v>45327</v>
      </c>
      <c r="AA937">
        <v>453.6</v>
      </c>
      <c r="AB937" s="58">
        <v>2</v>
      </c>
      <c r="AC937">
        <v>453.6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2138.4</v>
      </c>
      <c r="AN937">
        <v>2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Y937" t="str">
        <f t="shared" si="97"/>
        <v>Republ. Czeska</v>
      </c>
      <c r="BA937" s="77"/>
      <c r="BB937" s="77">
        <v>1</v>
      </c>
      <c r="BC937" s="77"/>
      <c r="BD937" s="77"/>
      <c r="BE937" s="77"/>
    </row>
    <row r="938" spans="1:57" x14ac:dyDescent="0.25">
      <c r="A938" s="25">
        <v>3240518518</v>
      </c>
      <c r="B938">
        <v>2705404</v>
      </c>
      <c r="C938" t="s">
        <v>656</v>
      </c>
      <c r="D938" t="s">
        <v>657</v>
      </c>
      <c r="E938" t="s">
        <v>658</v>
      </c>
      <c r="F938">
        <v>3103627431</v>
      </c>
      <c r="G938" t="s">
        <v>342</v>
      </c>
      <c r="H938" t="s">
        <v>659</v>
      </c>
      <c r="I938">
        <v>1503</v>
      </c>
      <c r="J938" t="s">
        <v>418</v>
      </c>
      <c r="K938" t="s">
        <v>342</v>
      </c>
      <c r="L938" t="s">
        <v>345</v>
      </c>
      <c r="M938">
        <v>1503</v>
      </c>
      <c r="N938">
        <v>7108</v>
      </c>
      <c r="O938" t="s">
        <v>16928</v>
      </c>
      <c r="P938" t="s">
        <v>346</v>
      </c>
      <c r="Q938">
        <v>630093855</v>
      </c>
      <c r="R938">
        <v>1113161</v>
      </c>
      <c r="S938" t="s">
        <v>407</v>
      </c>
      <c r="T938" t="s">
        <v>342</v>
      </c>
      <c r="U938" t="s">
        <v>342</v>
      </c>
      <c r="V938" t="s">
        <v>348</v>
      </c>
      <c r="W938">
        <v>1</v>
      </c>
      <c r="X938" t="s">
        <v>342</v>
      </c>
      <c r="Y938" t="s">
        <v>17488</v>
      </c>
      <c r="Z938">
        <v>45327</v>
      </c>
      <c r="AA938">
        <v>1404.48</v>
      </c>
      <c r="AB938" s="58">
        <v>7</v>
      </c>
      <c r="AC938">
        <v>0</v>
      </c>
      <c r="AD938">
        <v>1404.48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4896.95</v>
      </c>
      <c r="AN938">
        <v>7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Y938" t="str">
        <f t="shared" si="97"/>
        <v>Republ. Czeska</v>
      </c>
      <c r="BA938" s="77"/>
      <c r="BB938" s="77">
        <v>4</v>
      </c>
      <c r="BC938" s="77"/>
      <c r="BD938" s="77"/>
      <c r="BE938" s="77"/>
    </row>
    <row r="939" spans="1:57" x14ac:dyDescent="0.25">
      <c r="A939" s="25">
        <v>3240505868</v>
      </c>
      <c r="B939">
        <v>2705404</v>
      </c>
      <c r="C939" t="s">
        <v>656</v>
      </c>
      <c r="D939" t="s">
        <v>657</v>
      </c>
      <c r="E939" t="s">
        <v>658</v>
      </c>
      <c r="F939">
        <v>3103589455</v>
      </c>
      <c r="G939" t="s">
        <v>342</v>
      </c>
      <c r="H939" t="s">
        <v>659</v>
      </c>
      <c r="I939">
        <v>1503</v>
      </c>
      <c r="J939" t="s">
        <v>418</v>
      </c>
      <c r="K939" t="s">
        <v>342</v>
      </c>
      <c r="L939" t="s">
        <v>345</v>
      </c>
      <c r="M939">
        <v>1503</v>
      </c>
      <c r="N939">
        <v>7108</v>
      </c>
      <c r="O939" t="s">
        <v>16928</v>
      </c>
      <c r="P939" t="s">
        <v>346</v>
      </c>
      <c r="Q939">
        <v>630093855</v>
      </c>
      <c r="R939">
        <v>1113161</v>
      </c>
      <c r="S939" t="s">
        <v>407</v>
      </c>
      <c r="T939" t="s">
        <v>342</v>
      </c>
      <c r="U939" t="s">
        <v>342</v>
      </c>
      <c r="V939" t="s">
        <v>348</v>
      </c>
      <c r="W939">
        <v>1</v>
      </c>
      <c r="X939" t="s">
        <v>342</v>
      </c>
      <c r="Y939" t="s">
        <v>17488</v>
      </c>
      <c r="Z939">
        <v>45327</v>
      </c>
      <c r="AA939">
        <v>1416</v>
      </c>
      <c r="AB939" s="58">
        <v>4</v>
      </c>
      <c r="AC939">
        <v>0</v>
      </c>
      <c r="AD939">
        <v>1416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5380.8</v>
      </c>
      <c r="AN939">
        <v>4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Y939" t="str">
        <f t="shared" si="97"/>
        <v>Republ. Czeska</v>
      </c>
      <c r="BA939" s="77"/>
      <c r="BB939" s="77">
        <v>4</v>
      </c>
      <c r="BC939" s="77"/>
      <c r="BD939" s="77"/>
      <c r="BE939" s="77"/>
    </row>
    <row r="940" spans="1:57" x14ac:dyDescent="0.25">
      <c r="A940" s="25">
        <v>3240518515</v>
      </c>
      <c r="B940">
        <v>2705408</v>
      </c>
      <c r="C940" t="s">
        <v>660</v>
      </c>
      <c r="D940" t="s">
        <v>661</v>
      </c>
      <c r="E940" t="s">
        <v>662</v>
      </c>
      <c r="F940">
        <v>3103627411</v>
      </c>
      <c r="G940" t="s">
        <v>342</v>
      </c>
      <c r="H940" t="s">
        <v>624</v>
      </c>
      <c r="I940">
        <v>1503</v>
      </c>
      <c r="J940" t="s">
        <v>418</v>
      </c>
      <c r="K940" t="s">
        <v>342</v>
      </c>
      <c r="L940" t="s">
        <v>345</v>
      </c>
      <c r="M940">
        <v>1503</v>
      </c>
      <c r="N940">
        <v>7108</v>
      </c>
      <c r="O940" t="s">
        <v>16928</v>
      </c>
      <c r="P940" t="s">
        <v>346</v>
      </c>
      <c r="Q940">
        <v>524020301</v>
      </c>
      <c r="R940">
        <v>1109881</v>
      </c>
      <c r="S940" t="s">
        <v>1059</v>
      </c>
      <c r="T940" t="s">
        <v>342</v>
      </c>
      <c r="U940" t="s">
        <v>342</v>
      </c>
      <c r="V940" t="s">
        <v>348</v>
      </c>
      <c r="W940">
        <v>1</v>
      </c>
      <c r="X940" t="s">
        <v>342</v>
      </c>
      <c r="Y940" t="s">
        <v>17463</v>
      </c>
      <c r="Z940">
        <v>45327</v>
      </c>
      <c r="AA940">
        <v>833.64</v>
      </c>
      <c r="AB940" s="58">
        <v>6</v>
      </c>
      <c r="AC940">
        <v>0</v>
      </c>
      <c r="AD940">
        <v>833.64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2913.05</v>
      </c>
      <c r="AN940">
        <v>6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Y940" t="str">
        <f t="shared" si="97"/>
        <v>Republ. Czeska</v>
      </c>
      <c r="BA940" s="77"/>
      <c r="BB940" s="77">
        <v>3</v>
      </c>
      <c r="BC940" s="77"/>
      <c r="BD940" s="77"/>
      <c r="BE940" s="77"/>
    </row>
    <row r="941" spans="1:57" x14ac:dyDescent="0.25">
      <c r="A941" s="25">
        <v>3240505870</v>
      </c>
      <c r="B941">
        <v>2705408</v>
      </c>
      <c r="C941" t="s">
        <v>660</v>
      </c>
      <c r="D941" t="s">
        <v>661</v>
      </c>
      <c r="E941" t="s">
        <v>662</v>
      </c>
      <c r="F941">
        <v>3103589448</v>
      </c>
      <c r="G941" t="s">
        <v>342</v>
      </c>
      <c r="H941" t="s">
        <v>624</v>
      </c>
      <c r="I941">
        <v>1503</v>
      </c>
      <c r="J941" t="s">
        <v>418</v>
      </c>
      <c r="K941" t="s">
        <v>342</v>
      </c>
      <c r="L941" t="s">
        <v>345</v>
      </c>
      <c r="M941">
        <v>1503</v>
      </c>
      <c r="N941">
        <v>7108</v>
      </c>
      <c r="O941" t="s">
        <v>16928</v>
      </c>
      <c r="P941" t="s">
        <v>346</v>
      </c>
      <c r="Q941">
        <v>524020301</v>
      </c>
      <c r="R941">
        <v>1109881</v>
      </c>
      <c r="S941" t="s">
        <v>1059</v>
      </c>
      <c r="T941" t="s">
        <v>342</v>
      </c>
      <c r="U941" t="s">
        <v>342</v>
      </c>
      <c r="V941" t="s">
        <v>348</v>
      </c>
      <c r="W941">
        <v>1</v>
      </c>
      <c r="X941" t="s">
        <v>342</v>
      </c>
      <c r="Y941" t="s">
        <v>17463</v>
      </c>
      <c r="Z941">
        <v>45327</v>
      </c>
      <c r="AA941">
        <v>1480</v>
      </c>
      <c r="AB941" s="58">
        <v>4</v>
      </c>
      <c r="AC941">
        <v>0</v>
      </c>
      <c r="AD941">
        <v>1480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5624</v>
      </c>
      <c r="AN941">
        <v>4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Y941" t="str">
        <f t="shared" si="97"/>
        <v>Republ. Czeska</v>
      </c>
      <c r="BA941" s="77"/>
      <c r="BB941" s="77">
        <v>4</v>
      </c>
      <c r="BC941" s="77"/>
      <c r="BD941" s="77"/>
      <c r="BE941" s="77"/>
    </row>
    <row r="942" spans="1:57" x14ac:dyDescent="0.25">
      <c r="A942" s="25">
        <v>3240518651</v>
      </c>
      <c r="B942">
        <v>2705428</v>
      </c>
      <c r="C942" t="s">
        <v>663</v>
      </c>
      <c r="D942" t="s">
        <v>664</v>
      </c>
      <c r="E942" t="s">
        <v>665</v>
      </c>
      <c r="F942">
        <v>75605022402</v>
      </c>
      <c r="G942" t="s">
        <v>342</v>
      </c>
      <c r="H942" t="s">
        <v>666</v>
      </c>
      <c r="I942">
        <v>2122</v>
      </c>
      <c r="J942" t="s">
        <v>667</v>
      </c>
      <c r="K942" t="s">
        <v>342</v>
      </c>
      <c r="L942" t="s">
        <v>345</v>
      </c>
      <c r="M942">
        <v>2122</v>
      </c>
      <c r="N942">
        <v>7112</v>
      </c>
      <c r="O942" t="s">
        <v>16928</v>
      </c>
      <c r="P942" t="s">
        <v>346</v>
      </c>
      <c r="Q942">
        <v>420401449</v>
      </c>
      <c r="R942">
        <v>1116546</v>
      </c>
      <c r="S942" t="s">
        <v>668</v>
      </c>
      <c r="T942" t="s">
        <v>342</v>
      </c>
      <c r="U942" t="s">
        <v>342</v>
      </c>
      <c r="V942" t="s">
        <v>348</v>
      </c>
      <c r="W942">
        <v>1</v>
      </c>
      <c r="X942" t="s">
        <v>342</v>
      </c>
      <c r="Y942">
        <v>420401449</v>
      </c>
      <c r="Z942">
        <v>45327</v>
      </c>
      <c r="AA942">
        <v>2551.4</v>
      </c>
      <c r="AB942" s="58">
        <v>6</v>
      </c>
      <c r="AC942">
        <v>2551.4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49470.400000000001</v>
      </c>
      <c r="AN942">
        <v>6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Y942" t="str">
        <f t="shared" si="97"/>
        <v>xxxx</v>
      </c>
      <c r="BA942" s="77"/>
      <c r="BB942" s="77">
        <v>5</v>
      </c>
      <c r="BC942" s="77"/>
      <c r="BD942" s="77"/>
      <c r="BE942" s="77"/>
    </row>
    <row r="943" spans="1:57" x14ac:dyDescent="0.25">
      <c r="A943" s="25">
        <v>3240518503</v>
      </c>
      <c r="B943">
        <v>2705428</v>
      </c>
      <c r="C943" t="s">
        <v>663</v>
      </c>
      <c r="D943" t="s">
        <v>664</v>
      </c>
      <c r="E943" t="s">
        <v>665</v>
      </c>
      <c r="F943">
        <v>75406022401</v>
      </c>
      <c r="G943" t="s">
        <v>342</v>
      </c>
      <c r="H943" t="s">
        <v>666</v>
      </c>
      <c r="I943">
        <v>2121</v>
      </c>
      <c r="J943" t="s">
        <v>358</v>
      </c>
      <c r="K943" t="s">
        <v>342</v>
      </c>
      <c r="L943" t="s">
        <v>345</v>
      </c>
      <c r="M943">
        <v>2121</v>
      </c>
      <c r="N943">
        <v>7108</v>
      </c>
      <c r="O943" t="s">
        <v>16928</v>
      </c>
      <c r="P943" t="s">
        <v>346</v>
      </c>
      <c r="Q943">
        <v>410401446</v>
      </c>
      <c r="R943">
        <v>1116546</v>
      </c>
      <c r="S943" t="s">
        <v>668</v>
      </c>
      <c r="T943" t="s">
        <v>342</v>
      </c>
      <c r="U943" t="s">
        <v>342</v>
      </c>
      <c r="V943" t="s">
        <v>348</v>
      </c>
      <c r="W943">
        <v>1</v>
      </c>
      <c r="X943" t="s">
        <v>1158</v>
      </c>
      <c r="Y943" t="s">
        <v>17489</v>
      </c>
      <c r="Z943">
        <v>45327</v>
      </c>
      <c r="AA943">
        <v>2116.8000000000002</v>
      </c>
      <c r="AB943" s="58">
        <v>4</v>
      </c>
      <c r="AC943">
        <v>0</v>
      </c>
      <c r="AD943">
        <v>2116.8000000000002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36786.959999999999</v>
      </c>
      <c r="AN943">
        <v>4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Y943" t="str">
        <f t="shared" si="97"/>
        <v>xxxx</v>
      </c>
      <c r="BA943" s="77"/>
      <c r="BB943" s="77">
        <v>6</v>
      </c>
      <c r="BC943" s="77"/>
      <c r="BD943" s="77"/>
      <c r="BE943" s="77"/>
    </row>
    <row r="944" spans="1:57" x14ac:dyDescent="0.25">
      <c r="A944" s="25">
        <v>3240518535</v>
      </c>
      <c r="B944">
        <v>2705428</v>
      </c>
      <c r="C944" t="s">
        <v>663</v>
      </c>
      <c r="D944" t="s">
        <v>664</v>
      </c>
      <c r="E944" t="s">
        <v>665</v>
      </c>
      <c r="F944">
        <v>75605022401</v>
      </c>
      <c r="G944" t="s">
        <v>342</v>
      </c>
      <c r="H944" t="s">
        <v>666</v>
      </c>
      <c r="I944">
        <v>2122</v>
      </c>
      <c r="J944" t="s">
        <v>667</v>
      </c>
      <c r="K944" t="s">
        <v>342</v>
      </c>
      <c r="L944" t="s">
        <v>345</v>
      </c>
      <c r="M944">
        <v>2122</v>
      </c>
      <c r="N944">
        <v>7112</v>
      </c>
      <c r="O944" t="s">
        <v>16928</v>
      </c>
      <c r="P944" t="s">
        <v>346</v>
      </c>
      <c r="Q944">
        <v>420401449</v>
      </c>
      <c r="R944">
        <v>1116546</v>
      </c>
      <c r="S944" t="s">
        <v>668</v>
      </c>
      <c r="T944" t="s">
        <v>342</v>
      </c>
      <c r="U944" t="s">
        <v>342</v>
      </c>
      <c r="V944" t="s">
        <v>348</v>
      </c>
      <c r="W944">
        <v>1</v>
      </c>
      <c r="X944" t="s">
        <v>342</v>
      </c>
      <c r="Y944">
        <v>420401449</v>
      </c>
      <c r="Z944">
        <v>45327</v>
      </c>
      <c r="AA944">
        <v>1728</v>
      </c>
      <c r="AB944" s="58">
        <v>6</v>
      </c>
      <c r="AC944">
        <v>1728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32227.200000000001</v>
      </c>
      <c r="AN944">
        <v>6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Y944" t="str">
        <f t="shared" ref="AY944:AY971" si="98">IFERROR(VLOOKUP(B944,BAZA_KL,2,0),"xxxx")</f>
        <v>xxxx</v>
      </c>
      <c r="BA944" s="77"/>
      <c r="BB944" s="77">
        <v>4</v>
      </c>
      <c r="BC944" s="77"/>
      <c r="BD944" s="77"/>
      <c r="BE944" s="77"/>
    </row>
    <row r="945" spans="1:57" x14ac:dyDescent="0.25">
      <c r="A945" s="25">
        <v>3240518502</v>
      </c>
      <c r="B945">
        <v>2705428</v>
      </c>
      <c r="C945" t="s">
        <v>663</v>
      </c>
      <c r="D945" t="s">
        <v>664</v>
      </c>
      <c r="E945" t="s">
        <v>665</v>
      </c>
      <c r="F945">
        <v>75406022401</v>
      </c>
      <c r="G945" t="s">
        <v>342</v>
      </c>
      <c r="H945" t="s">
        <v>666</v>
      </c>
      <c r="I945">
        <v>2033</v>
      </c>
      <c r="J945" t="s">
        <v>603</v>
      </c>
      <c r="K945" t="s">
        <v>342</v>
      </c>
      <c r="L945" t="s">
        <v>345</v>
      </c>
      <c r="M945">
        <v>2033</v>
      </c>
      <c r="N945">
        <v>7108</v>
      </c>
      <c r="O945" t="s">
        <v>16928</v>
      </c>
      <c r="P945" t="s">
        <v>346</v>
      </c>
      <c r="Q945">
        <v>330163715</v>
      </c>
      <c r="R945">
        <v>1104384</v>
      </c>
      <c r="S945" t="s">
        <v>626</v>
      </c>
      <c r="T945" t="s">
        <v>342</v>
      </c>
      <c r="U945" t="s">
        <v>342</v>
      </c>
      <c r="V945" t="s">
        <v>348</v>
      </c>
      <c r="W945">
        <v>1</v>
      </c>
      <c r="X945" t="s">
        <v>670</v>
      </c>
      <c r="Y945" t="s">
        <v>17490</v>
      </c>
      <c r="Z945">
        <v>45327</v>
      </c>
      <c r="AA945">
        <v>1500</v>
      </c>
      <c r="AB945" s="58">
        <v>3</v>
      </c>
      <c r="AC945">
        <v>0</v>
      </c>
      <c r="AD945">
        <v>1500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28830</v>
      </c>
      <c r="AN945">
        <v>3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Y945" t="str">
        <f t="shared" si="98"/>
        <v>xxxx</v>
      </c>
      <c r="BA945" s="77"/>
      <c r="BB945" s="77">
        <v>4</v>
      </c>
      <c r="BC945" s="77"/>
      <c r="BD945" s="77"/>
      <c r="BE945" s="77"/>
    </row>
    <row r="946" spans="1:57" x14ac:dyDescent="0.25">
      <c r="A946" s="25">
        <v>3240518501</v>
      </c>
      <c r="B946">
        <v>2705428</v>
      </c>
      <c r="C946" t="s">
        <v>663</v>
      </c>
      <c r="D946" t="s">
        <v>664</v>
      </c>
      <c r="E946" t="s">
        <v>665</v>
      </c>
      <c r="F946">
        <v>75406022401</v>
      </c>
      <c r="G946" t="s">
        <v>342</v>
      </c>
      <c r="H946" t="s">
        <v>666</v>
      </c>
      <c r="I946">
        <v>2032</v>
      </c>
      <c r="J946" t="s">
        <v>632</v>
      </c>
      <c r="K946" t="s">
        <v>342</v>
      </c>
      <c r="L946" t="s">
        <v>345</v>
      </c>
      <c r="M946">
        <v>2032</v>
      </c>
      <c r="N946">
        <v>7108</v>
      </c>
      <c r="O946" t="s">
        <v>16928</v>
      </c>
      <c r="P946" t="s">
        <v>346</v>
      </c>
      <c r="Q946">
        <v>320207807</v>
      </c>
      <c r="R946">
        <v>1115346</v>
      </c>
      <c r="S946" t="s">
        <v>582</v>
      </c>
      <c r="T946" t="s">
        <v>342</v>
      </c>
      <c r="U946" t="s">
        <v>342</v>
      </c>
      <c r="V946" t="s">
        <v>348</v>
      </c>
      <c r="W946">
        <v>1</v>
      </c>
      <c r="X946" t="s">
        <v>670</v>
      </c>
      <c r="Y946" t="s">
        <v>17491</v>
      </c>
      <c r="Z946">
        <v>45327</v>
      </c>
      <c r="AA946">
        <v>1421.45</v>
      </c>
      <c r="AB946" s="58">
        <v>3</v>
      </c>
      <c r="AC946">
        <v>0</v>
      </c>
      <c r="AD946">
        <v>1421.45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24503.68</v>
      </c>
      <c r="AN946">
        <v>3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Y946" t="str">
        <f t="shared" si="98"/>
        <v>xxxx</v>
      </c>
      <c r="BA946" s="77"/>
      <c r="BB946" s="77">
        <v>4</v>
      </c>
      <c r="BC946" s="77"/>
      <c r="BD946" s="77"/>
      <c r="BE946" s="77"/>
    </row>
    <row r="947" spans="1:57" x14ac:dyDescent="0.25">
      <c r="A947" s="25">
        <v>3240518485</v>
      </c>
      <c r="B947">
        <v>2705505</v>
      </c>
      <c r="C947" t="s">
        <v>424</v>
      </c>
      <c r="D947" t="s">
        <v>425</v>
      </c>
      <c r="E947" t="s">
        <v>426</v>
      </c>
      <c r="F947">
        <v>66808990</v>
      </c>
      <c r="G947" t="s">
        <v>342</v>
      </c>
      <c r="H947">
        <v>2360</v>
      </c>
      <c r="I947">
        <v>1503</v>
      </c>
      <c r="J947" t="s">
        <v>418</v>
      </c>
      <c r="K947" t="s">
        <v>342</v>
      </c>
      <c r="L947" t="s">
        <v>345</v>
      </c>
      <c r="M947">
        <v>1503</v>
      </c>
      <c r="N947">
        <v>7108</v>
      </c>
      <c r="O947" t="s">
        <v>16928</v>
      </c>
      <c r="P947" t="s">
        <v>346</v>
      </c>
      <c r="Q947">
        <v>630093839</v>
      </c>
      <c r="R947">
        <v>1113161</v>
      </c>
      <c r="S947" t="s">
        <v>407</v>
      </c>
      <c r="T947" t="s">
        <v>342</v>
      </c>
      <c r="U947" t="s">
        <v>342</v>
      </c>
      <c r="V947" t="s">
        <v>348</v>
      </c>
      <c r="W947">
        <v>1</v>
      </c>
      <c r="X947" t="s">
        <v>342</v>
      </c>
      <c r="Y947" t="s">
        <v>17492</v>
      </c>
      <c r="Z947">
        <v>45327</v>
      </c>
      <c r="AA947">
        <v>4760.45</v>
      </c>
      <c r="AB947" s="58">
        <v>17</v>
      </c>
      <c r="AC947">
        <v>68.849999999999994</v>
      </c>
      <c r="AD947">
        <v>4691.6000000000004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20292.310000000001</v>
      </c>
      <c r="AN947">
        <v>17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Y947" t="str">
        <f t="shared" si="98"/>
        <v>Węgry</v>
      </c>
      <c r="BA947" s="77"/>
      <c r="BB947" s="77">
        <v>12</v>
      </c>
      <c r="BC947" s="77"/>
      <c r="BD947" s="77"/>
      <c r="BE947" s="77"/>
    </row>
    <row r="948" spans="1:57" x14ac:dyDescent="0.25">
      <c r="A948" s="25">
        <v>3240518267</v>
      </c>
      <c r="B948">
        <v>2705535</v>
      </c>
      <c r="C948" t="s">
        <v>427</v>
      </c>
      <c r="D948" t="s">
        <v>428</v>
      </c>
      <c r="E948" t="s">
        <v>429</v>
      </c>
      <c r="F948">
        <v>72068967</v>
      </c>
      <c r="G948" t="s">
        <v>342</v>
      </c>
      <c r="H948">
        <v>8253</v>
      </c>
      <c r="I948">
        <v>1503</v>
      </c>
      <c r="J948" t="s">
        <v>418</v>
      </c>
      <c r="K948" t="s">
        <v>342</v>
      </c>
      <c r="L948" t="s">
        <v>345</v>
      </c>
      <c r="M948">
        <v>1503</v>
      </c>
      <c r="N948">
        <v>7108</v>
      </c>
      <c r="O948" t="s">
        <v>16928</v>
      </c>
      <c r="P948" t="s">
        <v>346</v>
      </c>
      <c r="Q948">
        <v>524020322</v>
      </c>
      <c r="R948">
        <v>1111534</v>
      </c>
      <c r="S948" t="s">
        <v>419</v>
      </c>
      <c r="T948" t="s">
        <v>342</v>
      </c>
      <c r="U948" t="s">
        <v>342</v>
      </c>
      <c r="V948" t="s">
        <v>348</v>
      </c>
      <c r="W948">
        <v>1</v>
      </c>
      <c r="X948" t="s">
        <v>342</v>
      </c>
      <c r="Y948">
        <v>524020322</v>
      </c>
      <c r="Z948">
        <v>45327</v>
      </c>
      <c r="AA948">
        <v>889.6</v>
      </c>
      <c r="AB948" s="58">
        <v>4</v>
      </c>
      <c r="AC948">
        <v>21.6</v>
      </c>
      <c r="AD948">
        <v>868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3400.8</v>
      </c>
      <c r="AN948">
        <v>4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Y948" t="str">
        <f t="shared" si="98"/>
        <v>Słowacja</v>
      </c>
      <c r="BA948" s="77"/>
      <c r="BB948" s="77">
        <v>3</v>
      </c>
      <c r="BC948" s="77"/>
      <c r="BD948" s="77"/>
      <c r="BE948" s="77"/>
    </row>
    <row r="949" spans="1:57" x14ac:dyDescent="0.25">
      <c r="A949" s="25">
        <v>3240518268</v>
      </c>
      <c r="B949">
        <v>2705536</v>
      </c>
      <c r="C949" t="s">
        <v>430</v>
      </c>
      <c r="D949" t="s">
        <v>431</v>
      </c>
      <c r="E949" t="s">
        <v>432</v>
      </c>
      <c r="F949">
        <v>72068800</v>
      </c>
      <c r="G949" t="s">
        <v>342</v>
      </c>
      <c r="H949" t="s">
        <v>433</v>
      </c>
      <c r="I949">
        <v>1503</v>
      </c>
      <c r="J949" t="s">
        <v>418</v>
      </c>
      <c r="K949" t="s">
        <v>342</v>
      </c>
      <c r="L949" t="s">
        <v>345</v>
      </c>
      <c r="M949">
        <v>1503</v>
      </c>
      <c r="N949">
        <v>7108</v>
      </c>
      <c r="O949" t="s">
        <v>16928</v>
      </c>
      <c r="P949" t="s">
        <v>346</v>
      </c>
      <c r="Q949">
        <v>524020322</v>
      </c>
      <c r="R949">
        <v>1111534</v>
      </c>
      <c r="S949" t="s">
        <v>419</v>
      </c>
      <c r="T949" t="s">
        <v>342</v>
      </c>
      <c r="U949" t="s">
        <v>342</v>
      </c>
      <c r="V949" t="s">
        <v>348</v>
      </c>
      <c r="W949">
        <v>1</v>
      </c>
      <c r="X949" t="s">
        <v>342</v>
      </c>
      <c r="Y949">
        <v>524020322</v>
      </c>
      <c r="Z949">
        <v>45327</v>
      </c>
      <c r="AA949">
        <v>2954.75</v>
      </c>
      <c r="AB949" s="58">
        <v>8</v>
      </c>
      <c r="AC949">
        <v>82.35</v>
      </c>
      <c r="AD949">
        <v>2872.4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11523.49</v>
      </c>
      <c r="AN949">
        <v>8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Y949" t="str">
        <f t="shared" si="98"/>
        <v>Słowacja</v>
      </c>
      <c r="BA949" s="77"/>
      <c r="BB949" s="77">
        <v>8</v>
      </c>
      <c r="BC949" s="77"/>
      <c r="BD949" s="77"/>
      <c r="BE949" s="77"/>
    </row>
    <row r="950" spans="1:57" x14ac:dyDescent="0.25">
      <c r="A950" s="25">
        <v>3240518875</v>
      </c>
      <c r="B950">
        <v>2705946</v>
      </c>
      <c r="C950" t="s">
        <v>671</v>
      </c>
      <c r="D950" t="s">
        <v>672</v>
      </c>
      <c r="E950" t="s">
        <v>673</v>
      </c>
      <c r="F950">
        <v>2024002841</v>
      </c>
      <c r="G950" t="s">
        <v>342</v>
      </c>
      <c r="H950" t="s">
        <v>674</v>
      </c>
      <c r="I950">
        <v>2122</v>
      </c>
      <c r="J950" t="s">
        <v>667</v>
      </c>
      <c r="K950" t="s">
        <v>342</v>
      </c>
      <c r="L950" t="s">
        <v>345</v>
      </c>
      <c r="M950">
        <v>2122</v>
      </c>
      <c r="N950">
        <v>7112</v>
      </c>
      <c r="O950" t="s">
        <v>16928</v>
      </c>
      <c r="P950" t="s">
        <v>346</v>
      </c>
      <c r="Q950">
        <v>420401446</v>
      </c>
      <c r="R950">
        <v>1116546</v>
      </c>
      <c r="S950" t="s">
        <v>668</v>
      </c>
      <c r="T950" t="s">
        <v>342</v>
      </c>
      <c r="U950" t="s">
        <v>342</v>
      </c>
      <c r="V950" t="s">
        <v>348</v>
      </c>
      <c r="W950">
        <v>1</v>
      </c>
      <c r="X950" t="s">
        <v>675</v>
      </c>
      <c r="Y950" t="s">
        <v>17493</v>
      </c>
      <c r="Z950">
        <v>45327</v>
      </c>
      <c r="AA950">
        <v>3557.28</v>
      </c>
      <c r="AB950" s="58">
        <v>9</v>
      </c>
      <c r="AC950">
        <v>3557.28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15176.14</v>
      </c>
      <c r="AN950">
        <v>9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Y950" t="str">
        <f t="shared" si="98"/>
        <v>xxxx</v>
      </c>
      <c r="BA950" s="77"/>
      <c r="BB950" s="77">
        <v>7</v>
      </c>
      <c r="BC950" s="77"/>
      <c r="BD950" s="77"/>
      <c r="BE950" s="77"/>
    </row>
    <row r="951" spans="1:57" x14ac:dyDescent="0.25">
      <c r="A951" s="25">
        <v>3240518286</v>
      </c>
      <c r="B951">
        <v>2705946</v>
      </c>
      <c r="C951" t="s">
        <v>671</v>
      </c>
      <c r="D951" t="s">
        <v>672</v>
      </c>
      <c r="E951" t="s">
        <v>673</v>
      </c>
      <c r="F951">
        <v>2024002566</v>
      </c>
      <c r="G951" t="s">
        <v>342</v>
      </c>
      <c r="H951" t="s">
        <v>674</v>
      </c>
      <c r="I951">
        <v>2032</v>
      </c>
      <c r="J951" t="s">
        <v>625</v>
      </c>
      <c r="K951" t="s">
        <v>344</v>
      </c>
      <c r="L951" t="s">
        <v>345</v>
      </c>
      <c r="M951">
        <v>2032</v>
      </c>
      <c r="N951">
        <v>7108</v>
      </c>
      <c r="O951" t="s">
        <v>16928</v>
      </c>
      <c r="P951" t="s">
        <v>346</v>
      </c>
      <c r="Q951">
        <v>320207807</v>
      </c>
      <c r="R951">
        <v>1115346</v>
      </c>
      <c r="S951" t="s">
        <v>582</v>
      </c>
      <c r="T951" t="s">
        <v>342</v>
      </c>
      <c r="U951" t="s">
        <v>342</v>
      </c>
      <c r="V951" t="s">
        <v>348</v>
      </c>
      <c r="W951">
        <v>1</v>
      </c>
      <c r="X951" t="s">
        <v>342</v>
      </c>
      <c r="Y951" t="s">
        <v>17494</v>
      </c>
      <c r="Z951">
        <v>45327</v>
      </c>
      <c r="AA951">
        <v>665.48</v>
      </c>
      <c r="AB951" s="58">
        <v>3</v>
      </c>
      <c r="AC951">
        <v>0</v>
      </c>
      <c r="AD951">
        <v>665.48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2880</v>
      </c>
      <c r="AN951">
        <v>0</v>
      </c>
      <c r="AO951">
        <v>0</v>
      </c>
      <c r="AP951">
        <v>0</v>
      </c>
      <c r="AQ951">
        <v>3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Y951" t="str">
        <f t="shared" si="98"/>
        <v>xxxx</v>
      </c>
      <c r="BA951" s="77"/>
      <c r="BB951" s="77">
        <v>2</v>
      </c>
      <c r="BC951" s="77"/>
      <c r="BD951" s="77"/>
      <c r="BE951" s="77"/>
    </row>
    <row r="952" spans="1:57" x14ac:dyDescent="0.25">
      <c r="A952" s="25">
        <v>3240517957</v>
      </c>
      <c r="B952">
        <v>2707401</v>
      </c>
      <c r="C952" t="s">
        <v>680</v>
      </c>
      <c r="D952" t="s">
        <v>681</v>
      </c>
      <c r="E952" t="s">
        <v>682</v>
      </c>
      <c r="F952">
        <v>7057385833</v>
      </c>
      <c r="G952" t="s">
        <v>342</v>
      </c>
      <c r="H952">
        <v>3222</v>
      </c>
      <c r="I952">
        <v>1503</v>
      </c>
      <c r="J952" t="s">
        <v>418</v>
      </c>
      <c r="K952" t="s">
        <v>342</v>
      </c>
      <c r="L952" t="s">
        <v>345</v>
      </c>
      <c r="M952">
        <v>1503</v>
      </c>
      <c r="N952">
        <v>7108</v>
      </c>
      <c r="O952" t="s">
        <v>16928</v>
      </c>
      <c r="P952" t="s">
        <v>346</v>
      </c>
      <c r="Q952">
        <v>524020217</v>
      </c>
      <c r="R952">
        <v>1111534</v>
      </c>
      <c r="S952" t="s">
        <v>419</v>
      </c>
      <c r="T952" t="s">
        <v>342</v>
      </c>
      <c r="U952" t="s">
        <v>342</v>
      </c>
      <c r="V952" t="s">
        <v>348</v>
      </c>
      <c r="W952">
        <v>1</v>
      </c>
      <c r="X952" t="s">
        <v>342</v>
      </c>
      <c r="Y952">
        <v>524020217</v>
      </c>
      <c r="Z952">
        <v>45327</v>
      </c>
      <c r="AA952">
        <v>1321.5</v>
      </c>
      <c r="AB952" s="58">
        <v>6</v>
      </c>
      <c r="AC952">
        <v>0</v>
      </c>
      <c r="AD952">
        <v>1321.5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6509.92</v>
      </c>
      <c r="AN952">
        <v>6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Y952" t="str">
        <f t="shared" si="98"/>
        <v>xxxx</v>
      </c>
      <c r="BA952" s="77"/>
      <c r="BB952" s="77">
        <v>4</v>
      </c>
      <c r="BC952" s="77"/>
      <c r="BD952" s="77"/>
      <c r="BE952" s="77"/>
    </row>
    <row r="953" spans="1:57" x14ac:dyDescent="0.25">
      <c r="A953" s="25">
        <v>3240518330</v>
      </c>
      <c r="B953">
        <v>2707402</v>
      </c>
      <c r="C953" t="s">
        <v>683</v>
      </c>
      <c r="D953" t="s">
        <v>684</v>
      </c>
      <c r="E953" t="s">
        <v>685</v>
      </c>
      <c r="F953">
        <v>7057415455</v>
      </c>
      <c r="G953" t="s">
        <v>342</v>
      </c>
      <c r="H953">
        <v>44339</v>
      </c>
      <c r="I953">
        <v>1503</v>
      </c>
      <c r="J953" t="s">
        <v>418</v>
      </c>
      <c r="K953" t="s">
        <v>342</v>
      </c>
      <c r="L953" t="s">
        <v>345</v>
      </c>
      <c r="M953">
        <v>1503</v>
      </c>
      <c r="N953">
        <v>7108</v>
      </c>
      <c r="O953" t="s">
        <v>16928</v>
      </c>
      <c r="P953" t="s">
        <v>346</v>
      </c>
      <c r="Q953">
        <v>524020217</v>
      </c>
      <c r="R953">
        <v>1111534</v>
      </c>
      <c r="S953" t="s">
        <v>419</v>
      </c>
      <c r="T953" t="s">
        <v>342</v>
      </c>
      <c r="U953" t="s">
        <v>342</v>
      </c>
      <c r="V953" t="s">
        <v>348</v>
      </c>
      <c r="W953">
        <v>1</v>
      </c>
      <c r="X953" t="s">
        <v>342</v>
      </c>
      <c r="Y953">
        <v>524020217</v>
      </c>
      <c r="Z953">
        <v>45327</v>
      </c>
      <c r="AA953">
        <v>2157.89</v>
      </c>
      <c r="AB953" s="58">
        <v>7</v>
      </c>
      <c r="AC953">
        <v>0</v>
      </c>
      <c r="AD953">
        <v>2157.89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12268.32</v>
      </c>
      <c r="AN953">
        <v>7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Y953" t="str">
        <f t="shared" si="98"/>
        <v>xxxx</v>
      </c>
      <c r="BA953" s="77"/>
      <c r="BB953" s="77">
        <v>6</v>
      </c>
      <c r="BC953" s="77"/>
      <c r="BD953" s="77"/>
      <c r="BE953" s="77"/>
    </row>
    <row r="954" spans="1:57" x14ac:dyDescent="0.25">
      <c r="A954" s="25">
        <v>3240518223</v>
      </c>
      <c r="B954">
        <v>2707403</v>
      </c>
      <c r="C954" t="s">
        <v>686</v>
      </c>
      <c r="D954" t="s">
        <v>687</v>
      </c>
      <c r="E954" t="s">
        <v>688</v>
      </c>
      <c r="F954">
        <v>7057395501</v>
      </c>
      <c r="G954" t="s">
        <v>342</v>
      </c>
      <c r="H954">
        <v>30890</v>
      </c>
      <c r="I954">
        <v>1503</v>
      </c>
      <c r="J954" t="s">
        <v>418</v>
      </c>
      <c r="K954" t="s">
        <v>342</v>
      </c>
      <c r="L954" t="s">
        <v>345</v>
      </c>
      <c r="M954">
        <v>1503</v>
      </c>
      <c r="N954">
        <v>7108</v>
      </c>
      <c r="O954" t="s">
        <v>16928</v>
      </c>
      <c r="P954" t="s">
        <v>346</v>
      </c>
      <c r="Q954">
        <v>524020217</v>
      </c>
      <c r="R954">
        <v>1111534</v>
      </c>
      <c r="S954" t="s">
        <v>419</v>
      </c>
      <c r="T954" t="s">
        <v>342</v>
      </c>
      <c r="U954" t="s">
        <v>342</v>
      </c>
      <c r="V954" t="s">
        <v>348</v>
      </c>
      <c r="W954">
        <v>1</v>
      </c>
      <c r="X954" t="s">
        <v>342</v>
      </c>
      <c r="Y954">
        <v>524020217</v>
      </c>
      <c r="Z954">
        <v>45327</v>
      </c>
      <c r="AA954">
        <v>934.55</v>
      </c>
      <c r="AB954" s="58">
        <v>5</v>
      </c>
      <c r="AC954">
        <v>0</v>
      </c>
      <c r="AD954">
        <v>934.55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6513.6</v>
      </c>
      <c r="AN954">
        <v>5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Y954" t="str">
        <f t="shared" si="98"/>
        <v>xxxx</v>
      </c>
      <c r="BA954" s="77"/>
      <c r="BB954" s="77">
        <v>3</v>
      </c>
      <c r="BC954" s="77"/>
      <c r="BD954" s="77"/>
      <c r="BE954" s="77"/>
    </row>
    <row r="955" spans="1:57" x14ac:dyDescent="0.25">
      <c r="A955" s="25">
        <v>3240518328</v>
      </c>
      <c r="B955">
        <v>2707404</v>
      </c>
      <c r="C955" t="s">
        <v>689</v>
      </c>
      <c r="D955" t="s">
        <v>690</v>
      </c>
      <c r="E955" t="s">
        <v>691</v>
      </c>
      <c r="F955">
        <v>7057410041</v>
      </c>
      <c r="G955" t="s">
        <v>342</v>
      </c>
      <c r="H955">
        <v>6721</v>
      </c>
      <c r="I955">
        <v>1503</v>
      </c>
      <c r="J955" t="s">
        <v>418</v>
      </c>
      <c r="K955" t="s">
        <v>342</v>
      </c>
      <c r="L955" t="s">
        <v>345</v>
      </c>
      <c r="M955">
        <v>1503</v>
      </c>
      <c r="N955">
        <v>7108</v>
      </c>
      <c r="O955" t="s">
        <v>16928</v>
      </c>
      <c r="P955" t="s">
        <v>346</v>
      </c>
      <c r="Q955">
        <v>524020217</v>
      </c>
      <c r="R955">
        <v>1111534</v>
      </c>
      <c r="S955" t="s">
        <v>419</v>
      </c>
      <c r="T955" t="s">
        <v>342</v>
      </c>
      <c r="U955" t="s">
        <v>342</v>
      </c>
      <c r="V955" t="s">
        <v>348</v>
      </c>
      <c r="W955">
        <v>1</v>
      </c>
      <c r="X955" t="s">
        <v>342</v>
      </c>
      <c r="Y955">
        <v>524020217</v>
      </c>
      <c r="Z955">
        <v>45327</v>
      </c>
      <c r="AA955">
        <v>656.94</v>
      </c>
      <c r="AB955" s="58">
        <v>5</v>
      </c>
      <c r="AC955">
        <v>0</v>
      </c>
      <c r="AD955">
        <v>656.94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3218.56</v>
      </c>
      <c r="AN955">
        <v>5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Y955" t="str">
        <f t="shared" si="98"/>
        <v>xxxx</v>
      </c>
      <c r="BA955" s="77"/>
      <c r="BB955" s="77">
        <v>2</v>
      </c>
      <c r="BC955" s="77"/>
      <c r="BD955" s="77"/>
      <c r="BE955" s="77"/>
    </row>
    <row r="956" spans="1:57" x14ac:dyDescent="0.25">
      <c r="A956" s="25">
        <v>3240518377</v>
      </c>
      <c r="B956">
        <v>2707406</v>
      </c>
      <c r="C956" t="s">
        <v>692</v>
      </c>
      <c r="D956" t="s">
        <v>693</v>
      </c>
      <c r="E956" t="s">
        <v>694</v>
      </c>
      <c r="F956">
        <v>7057429301</v>
      </c>
      <c r="G956" t="s">
        <v>342</v>
      </c>
      <c r="H956">
        <v>74219</v>
      </c>
      <c r="I956">
        <v>1503</v>
      </c>
      <c r="J956" t="s">
        <v>418</v>
      </c>
      <c r="K956" t="s">
        <v>342</v>
      </c>
      <c r="L956" t="s">
        <v>345</v>
      </c>
      <c r="M956">
        <v>1503</v>
      </c>
      <c r="N956">
        <v>7108</v>
      </c>
      <c r="O956" t="s">
        <v>16928</v>
      </c>
      <c r="P956" t="s">
        <v>346</v>
      </c>
      <c r="Q956">
        <v>524020217</v>
      </c>
      <c r="R956">
        <v>1111534</v>
      </c>
      <c r="S956" t="s">
        <v>419</v>
      </c>
      <c r="T956" t="s">
        <v>342</v>
      </c>
      <c r="U956" t="s">
        <v>342</v>
      </c>
      <c r="V956" t="s">
        <v>348</v>
      </c>
      <c r="W956">
        <v>1</v>
      </c>
      <c r="X956" t="s">
        <v>342</v>
      </c>
      <c r="Y956">
        <v>524020217</v>
      </c>
      <c r="Z956">
        <v>45327</v>
      </c>
      <c r="AA956">
        <v>1209.5999999999999</v>
      </c>
      <c r="AB956" s="58">
        <v>3</v>
      </c>
      <c r="AC956">
        <v>0</v>
      </c>
      <c r="AD956">
        <v>1209.5999999999999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5673.6</v>
      </c>
      <c r="AN956">
        <v>3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Y956" t="str">
        <f t="shared" si="98"/>
        <v>xxxx</v>
      </c>
      <c r="BA956" s="77"/>
      <c r="BB956" s="77">
        <v>4</v>
      </c>
      <c r="BC956" s="77"/>
      <c r="BD956" s="77"/>
      <c r="BE956" s="77"/>
    </row>
    <row r="957" spans="1:57" x14ac:dyDescent="0.25">
      <c r="A957" s="25">
        <v>3240518326</v>
      </c>
      <c r="B957">
        <v>2707407</v>
      </c>
      <c r="C957" t="s">
        <v>695</v>
      </c>
      <c r="D957" t="s">
        <v>696</v>
      </c>
      <c r="E957" t="s">
        <v>697</v>
      </c>
      <c r="F957">
        <v>7057407980</v>
      </c>
      <c r="G957" t="s">
        <v>342</v>
      </c>
      <c r="H957">
        <v>85290</v>
      </c>
      <c r="I957">
        <v>1503</v>
      </c>
      <c r="J957" t="s">
        <v>418</v>
      </c>
      <c r="K957" t="s">
        <v>342</v>
      </c>
      <c r="L957" t="s">
        <v>345</v>
      </c>
      <c r="M957">
        <v>1503</v>
      </c>
      <c r="N957">
        <v>7108</v>
      </c>
      <c r="O957" t="s">
        <v>16928</v>
      </c>
      <c r="P957" t="s">
        <v>346</v>
      </c>
      <c r="Q957">
        <v>524020217</v>
      </c>
      <c r="R957">
        <v>1111534</v>
      </c>
      <c r="S957" t="s">
        <v>419</v>
      </c>
      <c r="T957" t="s">
        <v>342</v>
      </c>
      <c r="U957" t="s">
        <v>342</v>
      </c>
      <c r="V957" t="s">
        <v>348</v>
      </c>
      <c r="W957">
        <v>1</v>
      </c>
      <c r="X957" t="s">
        <v>342</v>
      </c>
      <c r="Y957">
        <v>524020217</v>
      </c>
      <c r="Z957">
        <v>45327</v>
      </c>
      <c r="AA957">
        <v>871.01</v>
      </c>
      <c r="AB957" s="58">
        <v>6</v>
      </c>
      <c r="AC957">
        <v>0</v>
      </c>
      <c r="AD957">
        <v>871.01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4426.88</v>
      </c>
      <c r="AN957">
        <v>6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Y957" t="str">
        <f t="shared" si="98"/>
        <v>xxxx</v>
      </c>
      <c r="BA957" s="77"/>
      <c r="BB957" s="77">
        <v>3</v>
      </c>
      <c r="BC957" s="77"/>
      <c r="BD957" s="77"/>
      <c r="BE957" s="77"/>
    </row>
    <row r="958" spans="1:57" x14ac:dyDescent="0.25">
      <c r="A958" s="25">
        <v>3240518803</v>
      </c>
      <c r="B958">
        <v>2707887</v>
      </c>
      <c r="C958" t="s">
        <v>698</v>
      </c>
      <c r="D958" t="s">
        <v>699</v>
      </c>
      <c r="E958" t="s">
        <v>700</v>
      </c>
      <c r="F958">
        <v>4753020399</v>
      </c>
      <c r="G958" t="s">
        <v>342</v>
      </c>
      <c r="H958" t="s">
        <v>701</v>
      </c>
      <c r="I958">
        <v>2122</v>
      </c>
      <c r="J958" t="s">
        <v>667</v>
      </c>
      <c r="K958" t="s">
        <v>342</v>
      </c>
      <c r="L958" t="s">
        <v>345</v>
      </c>
      <c r="M958">
        <v>2122</v>
      </c>
      <c r="N958">
        <v>7112</v>
      </c>
      <c r="O958" t="s">
        <v>16928</v>
      </c>
      <c r="P958" t="s">
        <v>346</v>
      </c>
      <c r="Q958">
        <v>420401449</v>
      </c>
      <c r="R958">
        <v>1116546</v>
      </c>
      <c r="S958" t="s">
        <v>668</v>
      </c>
      <c r="T958" t="s">
        <v>342</v>
      </c>
      <c r="U958" t="s">
        <v>342</v>
      </c>
      <c r="V958" t="s">
        <v>348</v>
      </c>
      <c r="W958">
        <v>1</v>
      </c>
      <c r="X958" t="s">
        <v>342</v>
      </c>
      <c r="Y958">
        <v>420401449</v>
      </c>
      <c r="Z958">
        <v>45327</v>
      </c>
      <c r="AA958">
        <v>1693.366</v>
      </c>
      <c r="AB958" s="58">
        <v>8</v>
      </c>
      <c r="AC958">
        <v>1693.366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7613.96</v>
      </c>
      <c r="AN958">
        <v>8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Y958" t="str">
        <f t="shared" si="98"/>
        <v>xxxx</v>
      </c>
      <c r="BA958" s="77"/>
      <c r="BB958" s="77">
        <v>4</v>
      </c>
      <c r="BC958" s="77"/>
      <c r="BD958" s="77"/>
      <c r="BE958" s="77"/>
    </row>
    <row r="959" spans="1:57" x14ac:dyDescent="0.25">
      <c r="A959" s="25">
        <v>3240517759</v>
      </c>
      <c r="B959">
        <v>2707952</v>
      </c>
      <c r="C959" t="s">
        <v>1064</v>
      </c>
      <c r="D959" t="s">
        <v>1065</v>
      </c>
      <c r="E959" t="s">
        <v>1066</v>
      </c>
      <c r="F959" t="s">
        <v>342</v>
      </c>
      <c r="G959" t="s">
        <v>342</v>
      </c>
      <c r="H959">
        <v>4531</v>
      </c>
      <c r="I959">
        <v>1503</v>
      </c>
      <c r="J959" t="s">
        <v>418</v>
      </c>
      <c r="K959" t="s">
        <v>342</v>
      </c>
      <c r="L959" t="s">
        <v>345</v>
      </c>
      <c r="M959">
        <v>1503</v>
      </c>
      <c r="N959">
        <v>7108</v>
      </c>
      <c r="O959" t="s">
        <v>16928</v>
      </c>
      <c r="P959" t="s">
        <v>346</v>
      </c>
      <c r="Q959">
        <v>524020322</v>
      </c>
      <c r="R959">
        <v>1111534</v>
      </c>
      <c r="S959" t="s">
        <v>419</v>
      </c>
      <c r="T959" t="s">
        <v>342</v>
      </c>
      <c r="U959" t="s">
        <v>342</v>
      </c>
      <c r="V959" t="s">
        <v>348</v>
      </c>
      <c r="W959">
        <v>1</v>
      </c>
      <c r="X959" t="s">
        <v>342</v>
      </c>
      <c r="Y959">
        <v>524020322</v>
      </c>
      <c r="Z959">
        <v>45327</v>
      </c>
      <c r="AA959">
        <v>308</v>
      </c>
      <c r="AB959" s="58">
        <v>1</v>
      </c>
      <c r="AC959">
        <v>0</v>
      </c>
      <c r="AD959">
        <v>308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1622</v>
      </c>
      <c r="AN959">
        <v>1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Y959" t="str">
        <f t="shared" si="98"/>
        <v>Węgry</v>
      </c>
      <c r="BA959" s="77"/>
      <c r="BB959" s="77">
        <v>1</v>
      </c>
      <c r="BC959" s="77"/>
      <c r="BD959" s="77"/>
      <c r="BE959" s="77"/>
    </row>
    <row r="960" spans="1:57" x14ac:dyDescent="0.25">
      <c r="A960" s="25">
        <v>3240518673</v>
      </c>
      <c r="B960">
        <v>2708355</v>
      </c>
      <c r="C960" t="s">
        <v>703</v>
      </c>
      <c r="D960" t="s">
        <v>704</v>
      </c>
      <c r="E960" t="s">
        <v>705</v>
      </c>
      <c r="F960">
        <v>45142182</v>
      </c>
      <c r="G960" t="s">
        <v>342</v>
      </c>
      <c r="H960" t="s">
        <v>706</v>
      </c>
      <c r="I960">
        <v>1503</v>
      </c>
      <c r="J960" t="s">
        <v>418</v>
      </c>
      <c r="K960" t="s">
        <v>342</v>
      </c>
      <c r="L960" t="s">
        <v>345</v>
      </c>
      <c r="M960">
        <v>1503</v>
      </c>
      <c r="N960">
        <v>7108</v>
      </c>
      <c r="O960" t="s">
        <v>16928</v>
      </c>
      <c r="P960" t="s">
        <v>346</v>
      </c>
      <c r="Q960">
        <v>524020301</v>
      </c>
      <c r="R960">
        <v>1109881</v>
      </c>
      <c r="S960" t="s">
        <v>1059</v>
      </c>
      <c r="T960" t="s">
        <v>342</v>
      </c>
      <c r="U960" t="s">
        <v>342</v>
      </c>
      <c r="V960" t="s">
        <v>348</v>
      </c>
      <c r="W960">
        <v>1</v>
      </c>
      <c r="X960" t="s">
        <v>342</v>
      </c>
      <c r="Y960" t="s">
        <v>17463</v>
      </c>
      <c r="Z960">
        <v>45327</v>
      </c>
      <c r="AA960">
        <v>1965.31</v>
      </c>
      <c r="AB960" s="58">
        <v>10</v>
      </c>
      <c r="AC960">
        <v>0</v>
      </c>
      <c r="AD960">
        <v>1956.91</v>
      </c>
      <c r="AE960">
        <v>0</v>
      </c>
      <c r="AF960">
        <v>0</v>
      </c>
      <c r="AG960">
        <v>0</v>
      </c>
      <c r="AH960">
        <v>8.4</v>
      </c>
      <c r="AI960">
        <v>0</v>
      </c>
      <c r="AJ960">
        <v>0</v>
      </c>
      <c r="AK960">
        <v>0</v>
      </c>
      <c r="AL960">
        <v>0</v>
      </c>
      <c r="AM960">
        <v>6593.9</v>
      </c>
      <c r="AN960">
        <v>10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Y960" t="str">
        <f t="shared" si="98"/>
        <v>Republ. Czeska</v>
      </c>
      <c r="BA960" s="77"/>
      <c r="BB960" s="77">
        <v>5</v>
      </c>
      <c r="BC960" s="77"/>
      <c r="BD960" s="77"/>
      <c r="BE960" s="77"/>
    </row>
    <row r="961" spans="1:57" x14ac:dyDescent="0.25">
      <c r="A961" s="25">
        <v>3240518481</v>
      </c>
      <c r="B961">
        <v>2708355</v>
      </c>
      <c r="C961" t="s">
        <v>703</v>
      </c>
      <c r="D961" t="s">
        <v>704</v>
      </c>
      <c r="E961" t="s">
        <v>705</v>
      </c>
      <c r="F961">
        <v>45142160</v>
      </c>
      <c r="G961" t="s">
        <v>342</v>
      </c>
      <c r="H961" t="s">
        <v>706</v>
      </c>
      <c r="I961">
        <v>1503</v>
      </c>
      <c r="J961" t="s">
        <v>418</v>
      </c>
      <c r="K961" t="s">
        <v>342</v>
      </c>
      <c r="L961" t="s">
        <v>345</v>
      </c>
      <c r="M961">
        <v>1503</v>
      </c>
      <c r="N961">
        <v>7108</v>
      </c>
      <c r="O961" t="s">
        <v>16928</v>
      </c>
      <c r="P961" t="s">
        <v>346</v>
      </c>
      <c r="Q961">
        <v>524020301</v>
      </c>
      <c r="R961">
        <v>1109881</v>
      </c>
      <c r="S961" t="s">
        <v>1059</v>
      </c>
      <c r="T961" t="s">
        <v>342</v>
      </c>
      <c r="U961" t="s">
        <v>342</v>
      </c>
      <c r="V961" t="s">
        <v>348</v>
      </c>
      <c r="W961">
        <v>1</v>
      </c>
      <c r="X961" t="s">
        <v>342</v>
      </c>
      <c r="Y961" t="s">
        <v>17463</v>
      </c>
      <c r="Z961">
        <v>45327</v>
      </c>
      <c r="AA961">
        <v>754.56</v>
      </c>
      <c r="AB961" s="58">
        <v>6</v>
      </c>
      <c r="AC961">
        <v>0</v>
      </c>
      <c r="AD961">
        <v>754.56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2202.8000000000002</v>
      </c>
      <c r="AN961">
        <v>6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Y961" t="str">
        <f t="shared" si="98"/>
        <v>Republ. Czeska</v>
      </c>
      <c r="BA961" s="77"/>
      <c r="BB961" s="77">
        <v>2</v>
      </c>
      <c r="BC961" s="77"/>
      <c r="BD961" s="77"/>
      <c r="BE961" s="77"/>
    </row>
    <row r="962" spans="1:57" x14ac:dyDescent="0.25">
      <c r="A962" s="25">
        <v>3240518455</v>
      </c>
      <c r="B962">
        <v>2708427</v>
      </c>
      <c r="C962" t="s">
        <v>1067</v>
      </c>
      <c r="D962" t="s">
        <v>1068</v>
      </c>
      <c r="E962" t="s">
        <v>1069</v>
      </c>
      <c r="F962" t="s">
        <v>17495</v>
      </c>
      <c r="G962" t="s">
        <v>342</v>
      </c>
      <c r="H962">
        <v>510004</v>
      </c>
      <c r="I962">
        <v>1504</v>
      </c>
      <c r="J962" t="s">
        <v>368</v>
      </c>
      <c r="K962" t="s">
        <v>342</v>
      </c>
      <c r="L962" t="s">
        <v>345</v>
      </c>
      <c r="M962">
        <v>1504</v>
      </c>
      <c r="N962">
        <v>7108</v>
      </c>
      <c r="O962" t="s">
        <v>16928</v>
      </c>
      <c r="P962" t="s">
        <v>396</v>
      </c>
      <c r="Q962">
        <v>140206717</v>
      </c>
      <c r="R962">
        <v>1119507</v>
      </c>
      <c r="S962" t="s">
        <v>805</v>
      </c>
      <c r="T962" t="s">
        <v>342</v>
      </c>
      <c r="U962" t="s">
        <v>342</v>
      </c>
      <c r="V962" t="s">
        <v>348</v>
      </c>
      <c r="W962">
        <v>1</v>
      </c>
      <c r="X962" t="s">
        <v>17496</v>
      </c>
      <c r="Y962">
        <v>140206717</v>
      </c>
      <c r="Z962">
        <v>45327</v>
      </c>
      <c r="AA962">
        <v>2188.8000000000002</v>
      </c>
      <c r="AB962" s="58">
        <v>5</v>
      </c>
      <c r="AC962">
        <v>0</v>
      </c>
      <c r="AD962">
        <v>2188.8000000000002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26803.200000000001</v>
      </c>
      <c r="AN962">
        <v>0</v>
      </c>
      <c r="AO962">
        <v>0</v>
      </c>
      <c r="AP962">
        <v>0</v>
      </c>
      <c r="AQ962">
        <v>5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Y962" t="str">
        <f t="shared" si="98"/>
        <v>xxxx</v>
      </c>
      <c r="BA962" s="77"/>
      <c r="BB962" s="77">
        <v>6</v>
      </c>
      <c r="BC962" s="77"/>
      <c r="BD962" s="77"/>
      <c r="BE962" s="77"/>
    </row>
    <row r="963" spans="1:57" x14ac:dyDescent="0.25">
      <c r="A963" s="25">
        <v>3240518456</v>
      </c>
      <c r="B963">
        <v>2708427</v>
      </c>
      <c r="C963" t="s">
        <v>1067</v>
      </c>
      <c r="D963" t="s">
        <v>1068</v>
      </c>
      <c r="E963" t="s">
        <v>1069</v>
      </c>
      <c r="F963" t="s">
        <v>17495</v>
      </c>
      <c r="G963" t="s">
        <v>342</v>
      </c>
      <c r="H963">
        <v>510004</v>
      </c>
      <c r="I963">
        <v>3063</v>
      </c>
      <c r="J963" t="s">
        <v>754</v>
      </c>
      <c r="K963" t="s">
        <v>344</v>
      </c>
      <c r="L963" t="s">
        <v>345</v>
      </c>
      <c r="M963">
        <v>3063</v>
      </c>
      <c r="N963">
        <v>7108</v>
      </c>
      <c r="O963" t="s">
        <v>16928</v>
      </c>
      <c r="P963" t="s">
        <v>396</v>
      </c>
      <c r="Q963">
        <v>630093857</v>
      </c>
      <c r="R963">
        <v>1111046</v>
      </c>
      <c r="S963" t="s">
        <v>617</v>
      </c>
      <c r="T963" t="s">
        <v>342</v>
      </c>
      <c r="U963" t="s">
        <v>342</v>
      </c>
      <c r="V963" t="s">
        <v>348</v>
      </c>
      <c r="W963">
        <v>1</v>
      </c>
      <c r="X963" t="s">
        <v>17496</v>
      </c>
      <c r="Y963">
        <v>630093857</v>
      </c>
      <c r="Z963">
        <v>45327</v>
      </c>
      <c r="AA963">
        <v>4932</v>
      </c>
      <c r="AB963" s="58">
        <v>9</v>
      </c>
      <c r="AC963">
        <v>0</v>
      </c>
      <c r="AD963">
        <v>4932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34929</v>
      </c>
      <c r="AN963">
        <v>0</v>
      </c>
      <c r="AO963">
        <v>0</v>
      </c>
      <c r="AP963">
        <v>0</v>
      </c>
      <c r="AQ963">
        <v>9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Y963" t="str">
        <f t="shared" si="98"/>
        <v>xxxx</v>
      </c>
      <c r="BA963" s="77"/>
      <c r="BB963" s="77">
        <v>13</v>
      </c>
      <c r="BC963" s="77"/>
      <c r="BD963" s="77"/>
      <c r="BE963" s="77"/>
    </row>
    <row r="964" spans="1:57" x14ac:dyDescent="0.25">
      <c r="A964" s="25">
        <v>3240518457</v>
      </c>
      <c r="B964">
        <v>2708427</v>
      </c>
      <c r="C964" t="s">
        <v>1067</v>
      </c>
      <c r="D964" t="s">
        <v>1068</v>
      </c>
      <c r="E964" t="s">
        <v>1069</v>
      </c>
      <c r="F964" t="s">
        <v>17495</v>
      </c>
      <c r="G964" t="s">
        <v>342</v>
      </c>
      <c r="H964">
        <v>510004</v>
      </c>
      <c r="I964">
        <v>2032</v>
      </c>
      <c r="J964">
        <v>2</v>
      </c>
      <c r="K964" t="s">
        <v>344</v>
      </c>
      <c r="L964" t="s">
        <v>345</v>
      </c>
      <c r="M964">
        <v>2032</v>
      </c>
      <c r="N964">
        <v>7108</v>
      </c>
      <c r="O964" t="s">
        <v>16928</v>
      </c>
      <c r="P964" t="s">
        <v>396</v>
      </c>
      <c r="Q964">
        <v>320207801</v>
      </c>
      <c r="R964">
        <v>1105165</v>
      </c>
      <c r="S964" t="s">
        <v>807</v>
      </c>
      <c r="T964" t="s">
        <v>342</v>
      </c>
      <c r="U964" t="s">
        <v>342</v>
      </c>
      <c r="V964" t="s">
        <v>348</v>
      </c>
      <c r="W964">
        <v>1</v>
      </c>
      <c r="X964" t="s">
        <v>17496</v>
      </c>
      <c r="Y964">
        <v>320207801</v>
      </c>
      <c r="Z964">
        <v>45327</v>
      </c>
      <c r="AA964">
        <v>1507.84</v>
      </c>
      <c r="AB964" s="58">
        <v>8</v>
      </c>
      <c r="AC964">
        <v>0</v>
      </c>
      <c r="AD964">
        <v>1507.84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58252.480000000003</v>
      </c>
      <c r="AN964">
        <v>0</v>
      </c>
      <c r="AO964">
        <v>0</v>
      </c>
      <c r="AP964">
        <v>0</v>
      </c>
      <c r="AQ964">
        <v>8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Y964" t="str">
        <f t="shared" si="98"/>
        <v>xxxx</v>
      </c>
      <c r="BA964" s="77"/>
      <c r="BB964" s="77">
        <v>4</v>
      </c>
      <c r="BC964" s="77"/>
      <c r="BD964" s="77"/>
      <c r="BE964" s="77"/>
    </row>
    <row r="965" spans="1:57" x14ac:dyDescent="0.25">
      <c r="A965" s="25">
        <v>3240518458</v>
      </c>
      <c r="B965">
        <v>2708427</v>
      </c>
      <c r="C965" t="s">
        <v>1067</v>
      </c>
      <c r="D965" t="s">
        <v>1068</v>
      </c>
      <c r="E965" t="s">
        <v>1069</v>
      </c>
      <c r="F965" t="s">
        <v>17495</v>
      </c>
      <c r="G965" t="s">
        <v>342</v>
      </c>
      <c r="H965">
        <v>510004</v>
      </c>
      <c r="I965">
        <v>2121</v>
      </c>
      <c r="J965">
        <v>2</v>
      </c>
      <c r="K965" t="s">
        <v>344</v>
      </c>
      <c r="L965" t="s">
        <v>345</v>
      </c>
      <c r="M965">
        <v>2121</v>
      </c>
      <c r="N965">
        <v>7108</v>
      </c>
      <c r="O965" t="s">
        <v>16928</v>
      </c>
      <c r="P965" t="s">
        <v>396</v>
      </c>
      <c r="Q965">
        <v>410401401</v>
      </c>
      <c r="R965">
        <v>1113031</v>
      </c>
      <c r="S965" t="s">
        <v>386</v>
      </c>
      <c r="T965" t="s">
        <v>342</v>
      </c>
      <c r="U965" t="s">
        <v>342</v>
      </c>
      <c r="V965" t="s">
        <v>348</v>
      </c>
      <c r="W965">
        <v>1</v>
      </c>
      <c r="X965" t="s">
        <v>17496</v>
      </c>
      <c r="Y965">
        <v>410401401</v>
      </c>
      <c r="Z965">
        <v>45327</v>
      </c>
      <c r="AA965">
        <v>2673</v>
      </c>
      <c r="AB965" s="58">
        <v>10</v>
      </c>
      <c r="AC965">
        <v>0</v>
      </c>
      <c r="AD965">
        <v>2673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63261</v>
      </c>
      <c r="AN965">
        <v>0</v>
      </c>
      <c r="AO965">
        <v>0</v>
      </c>
      <c r="AP965">
        <v>0</v>
      </c>
      <c r="AQ965">
        <v>10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Y965" t="str">
        <f t="shared" si="98"/>
        <v>xxxx</v>
      </c>
      <c r="BA965" s="77"/>
      <c r="BB965" s="77">
        <v>7</v>
      </c>
      <c r="BC965" s="77"/>
      <c r="BD965" s="77"/>
      <c r="BE965" s="77"/>
    </row>
    <row r="966" spans="1:57" x14ac:dyDescent="0.25">
      <c r="A966" s="25">
        <v>3240518462</v>
      </c>
      <c r="B966">
        <v>2708427</v>
      </c>
      <c r="C966" t="s">
        <v>1067</v>
      </c>
      <c r="D966" t="s">
        <v>1068</v>
      </c>
      <c r="E966" t="s">
        <v>1069</v>
      </c>
      <c r="F966" t="s">
        <v>17495</v>
      </c>
      <c r="G966" t="s">
        <v>342</v>
      </c>
      <c r="H966">
        <v>510004</v>
      </c>
      <c r="I966">
        <v>1505</v>
      </c>
      <c r="J966">
        <v>2</v>
      </c>
      <c r="K966" t="s">
        <v>344</v>
      </c>
      <c r="L966" t="s">
        <v>345</v>
      </c>
      <c r="M966">
        <v>1505</v>
      </c>
      <c r="N966">
        <v>7108</v>
      </c>
      <c r="O966" t="s">
        <v>16928</v>
      </c>
      <c r="P966" t="s">
        <v>396</v>
      </c>
      <c r="Q966">
        <v>160176222</v>
      </c>
      <c r="R966">
        <v>1112098</v>
      </c>
      <c r="S966" t="s">
        <v>1050</v>
      </c>
      <c r="T966" t="s">
        <v>342</v>
      </c>
      <c r="U966" t="s">
        <v>342</v>
      </c>
      <c r="V966" t="s">
        <v>348</v>
      </c>
      <c r="W966">
        <v>1</v>
      </c>
      <c r="X966" t="s">
        <v>17496</v>
      </c>
      <c r="Y966">
        <v>160176222</v>
      </c>
      <c r="Z966">
        <v>45327</v>
      </c>
      <c r="AA966">
        <v>863.04</v>
      </c>
      <c r="AB966" s="58">
        <v>2</v>
      </c>
      <c r="AC966">
        <v>0</v>
      </c>
      <c r="AD966">
        <v>863.04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14428.8</v>
      </c>
      <c r="AN966">
        <v>2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Y966" t="str">
        <f t="shared" si="98"/>
        <v>xxxx</v>
      </c>
      <c r="BA966" s="77"/>
      <c r="BB966" s="77">
        <v>3</v>
      </c>
      <c r="BC966" s="77"/>
      <c r="BD966" s="77"/>
      <c r="BE966" s="77"/>
    </row>
    <row r="967" spans="1:57" x14ac:dyDescent="0.25">
      <c r="A967" s="25">
        <v>3240517642</v>
      </c>
      <c r="B967">
        <v>2709285</v>
      </c>
      <c r="C967" t="s">
        <v>874</v>
      </c>
      <c r="D967" t="s">
        <v>875</v>
      </c>
      <c r="E967" t="s">
        <v>876</v>
      </c>
      <c r="F967">
        <v>3102175</v>
      </c>
      <c r="G967" t="s">
        <v>342</v>
      </c>
      <c r="H967" t="s">
        <v>877</v>
      </c>
      <c r="I967">
        <v>1503</v>
      </c>
      <c r="J967" t="s">
        <v>418</v>
      </c>
      <c r="K967" t="s">
        <v>342</v>
      </c>
      <c r="L967" t="s">
        <v>345</v>
      </c>
      <c r="M967">
        <v>1503</v>
      </c>
      <c r="N967">
        <v>7108</v>
      </c>
      <c r="O967" t="s">
        <v>16928</v>
      </c>
      <c r="P967" t="s">
        <v>346</v>
      </c>
      <c r="Q967">
        <v>524020217</v>
      </c>
      <c r="R967">
        <v>1111534</v>
      </c>
      <c r="S967" t="s">
        <v>419</v>
      </c>
      <c r="T967" t="s">
        <v>342</v>
      </c>
      <c r="U967" t="s">
        <v>342</v>
      </c>
      <c r="V967" t="s">
        <v>348</v>
      </c>
      <c r="W967">
        <v>1</v>
      </c>
      <c r="X967" t="s">
        <v>342</v>
      </c>
      <c r="Y967">
        <v>524020217</v>
      </c>
      <c r="Z967">
        <v>45327</v>
      </c>
      <c r="AA967">
        <v>288</v>
      </c>
      <c r="AB967" s="58">
        <v>2</v>
      </c>
      <c r="AC967">
        <v>0</v>
      </c>
      <c r="AD967">
        <v>288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1113.5999999999999</v>
      </c>
      <c r="AN967">
        <v>2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Y967" t="str">
        <f t="shared" si="98"/>
        <v>xxxx</v>
      </c>
      <c r="BA967" s="77"/>
      <c r="BB967" s="77">
        <v>1</v>
      </c>
      <c r="BC967" s="77"/>
      <c r="BD967" s="77"/>
      <c r="BE967" s="77"/>
    </row>
    <row r="968" spans="1:57" x14ac:dyDescent="0.25">
      <c r="A968" s="25">
        <v>3240518482</v>
      </c>
      <c r="B968">
        <v>2709380</v>
      </c>
      <c r="C968" t="s">
        <v>434</v>
      </c>
      <c r="D968" t="s">
        <v>435</v>
      </c>
      <c r="E968" t="s">
        <v>436</v>
      </c>
      <c r="F968">
        <v>72213855</v>
      </c>
      <c r="G968" t="s">
        <v>342</v>
      </c>
      <c r="H968" t="s">
        <v>342</v>
      </c>
      <c r="I968">
        <v>1503</v>
      </c>
      <c r="J968" t="s">
        <v>418</v>
      </c>
      <c r="K968" t="s">
        <v>342</v>
      </c>
      <c r="L968" t="s">
        <v>345</v>
      </c>
      <c r="M968">
        <v>1503</v>
      </c>
      <c r="N968">
        <v>7108</v>
      </c>
      <c r="O968" t="s">
        <v>16928</v>
      </c>
      <c r="P968" t="s">
        <v>346</v>
      </c>
      <c r="Q968">
        <v>524020301</v>
      </c>
      <c r="R968">
        <v>1109881</v>
      </c>
      <c r="S968" t="s">
        <v>1059</v>
      </c>
      <c r="T968" t="s">
        <v>342</v>
      </c>
      <c r="U968" t="s">
        <v>342</v>
      </c>
      <c r="V968" t="s">
        <v>348</v>
      </c>
      <c r="W968">
        <v>1</v>
      </c>
      <c r="X968" t="s">
        <v>342</v>
      </c>
      <c r="Y968" t="s">
        <v>17463</v>
      </c>
      <c r="Z968">
        <v>45327</v>
      </c>
      <c r="AA968">
        <v>3799</v>
      </c>
      <c r="AB968" s="58">
        <v>11</v>
      </c>
      <c r="AC968">
        <v>189</v>
      </c>
      <c r="AD968">
        <v>3610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14899.16</v>
      </c>
      <c r="AN968">
        <v>11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Y968" t="str">
        <f t="shared" si="98"/>
        <v>Republ. Czeska</v>
      </c>
      <c r="BA968" s="77"/>
      <c r="BB968" s="77">
        <v>10</v>
      </c>
      <c r="BC968" s="77"/>
      <c r="BD968" s="77"/>
      <c r="BE968" s="77"/>
    </row>
    <row r="969" spans="1:57" x14ac:dyDescent="0.25">
      <c r="A969" s="25">
        <v>3240518483</v>
      </c>
      <c r="B969">
        <v>2709454</v>
      </c>
      <c r="C969" t="s">
        <v>711</v>
      </c>
      <c r="D969" t="s">
        <v>684</v>
      </c>
      <c r="E969" t="s">
        <v>712</v>
      </c>
      <c r="F969">
        <v>2319813</v>
      </c>
      <c r="G969" t="s">
        <v>342</v>
      </c>
      <c r="H969">
        <v>44309</v>
      </c>
      <c r="I969">
        <v>2033</v>
      </c>
      <c r="J969" t="s">
        <v>603</v>
      </c>
      <c r="K969" t="s">
        <v>342</v>
      </c>
      <c r="L969" t="s">
        <v>345</v>
      </c>
      <c r="M969">
        <v>2033</v>
      </c>
      <c r="N969">
        <v>7114</v>
      </c>
      <c r="O969" t="s">
        <v>16928</v>
      </c>
      <c r="P969" t="s">
        <v>346</v>
      </c>
      <c r="Q969">
        <v>330163718</v>
      </c>
      <c r="R969">
        <v>1111046</v>
      </c>
      <c r="S969" t="s">
        <v>617</v>
      </c>
      <c r="T969" t="s">
        <v>342</v>
      </c>
      <c r="U969" t="s">
        <v>342</v>
      </c>
      <c r="V969" t="s">
        <v>348</v>
      </c>
      <c r="W969">
        <v>1</v>
      </c>
      <c r="X969" t="s">
        <v>17497</v>
      </c>
      <c r="Y969">
        <v>330163718</v>
      </c>
      <c r="Z969">
        <v>45327</v>
      </c>
      <c r="AA969">
        <v>1137.5999999999999</v>
      </c>
      <c r="AB969" s="58">
        <v>3</v>
      </c>
      <c r="AC969">
        <v>0</v>
      </c>
      <c r="AD969">
        <v>0</v>
      </c>
      <c r="AE969">
        <v>1137.5999999999999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5391.36</v>
      </c>
      <c r="AN969">
        <v>3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Y969" t="str">
        <f t="shared" si="98"/>
        <v>xxxx</v>
      </c>
      <c r="BA969" s="77"/>
      <c r="BB969" s="77">
        <v>2</v>
      </c>
      <c r="BC969" s="77"/>
      <c r="BD969" s="77"/>
      <c r="BE969" s="77"/>
    </row>
    <row r="970" spans="1:57" x14ac:dyDescent="0.25">
      <c r="A970" s="25">
        <v>3240518718</v>
      </c>
      <c r="B970">
        <v>2709466</v>
      </c>
      <c r="C970" t="s">
        <v>713</v>
      </c>
      <c r="D970" t="s">
        <v>714</v>
      </c>
      <c r="E970" t="s">
        <v>715</v>
      </c>
      <c r="F970" t="s">
        <v>17498</v>
      </c>
      <c r="G970" t="s">
        <v>342</v>
      </c>
      <c r="H970" t="s">
        <v>716</v>
      </c>
      <c r="I970">
        <v>1504</v>
      </c>
      <c r="J970">
        <v>34</v>
      </c>
      <c r="K970" t="s">
        <v>344</v>
      </c>
      <c r="L970" t="s">
        <v>345</v>
      </c>
      <c r="M970">
        <v>1504</v>
      </c>
      <c r="N970">
        <v>7114</v>
      </c>
      <c r="O970" t="s">
        <v>16928</v>
      </c>
      <c r="P970" t="s">
        <v>346</v>
      </c>
      <c r="Q970">
        <v>140206702</v>
      </c>
      <c r="R970">
        <v>1114258</v>
      </c>
      <c r="S970" t="s">
        <v>608</v>
      </c>
      <c r="T970" t="s">
        <v>342</v>
      </c>
      <c r="U970" t="s">
        <v>342</v>
      </c>
      <c r="V970" t="s">
        <v>348</v>
      </c>
      <c r="W970">
        <v>1</v>
      </c>
      <c r="X970" t="s">
        <v>607</v>
      </c>
      <c r="Y970">
        <v>140206702</v>
      </c>
      <c r="Z970">
        <v>45327</v>
      </c>
      <c r="AA970">
        <v>1555.2</v>
      </c>
      <c r="AB970" s="58">
        <v>3</v>
      </c>
      <c r="AC970">
        <v>0</v>
      </c>
      <c r="AD970">
        <v>0</v>
      </c>
      <c r="AE970">
        <v>1555.2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25902.720000000001</v>
      </c>
      <c r="AN970">
        <v>3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Y970" t="str">
        <f t="shared" si="98"/>
        <v>xxxx</v>
      </c>
      <c r="BA970" s="77"/>
      <c r="BB970" s="77">
        <v>3</v>
      </c>
      <c r="BC970" s="77"/>
      <c r="BD970" s="77"/>
      <c r="BE970" s="77"/>
    </row>
    <row r="971" spans="1:57" x14ac:dyDescent="0.25">
      <c r="A971" s="25">
        <v>3240517573</v>
      </c>
      <c r="B971">
        <v>2709589</v>
      </c>
      <c r="C971" t="s">
        <v>879</v>
      </c>
      <c r="D971" t="s">
        <v>880</v>
      </c>
      <c r="E971" t="s">
        <v>881</v>
      </c>
      <c r="F971">
        <v>3086046</v>
      </c>
      <c r="G971" t="s">
        <v>342</v>
      </c>
      <c r="H971" t="s">
        <v>882</v>
      </c>
      <c r="I971">
        <v>1503</v>
      </c>
      <c r="J971" t="s">
        <v>418</v>
      </c>
      <c r="K971" t="s">
        <v>342</v>
      </c>
      <c r="L971" t="s">
        <v>345</v>
      </c>
      <c r="M971">
        <v>1503</v>
      </c>
      <c r="N971">
        <v>7108</v>
      </c>
      <c r="O971" t="s">
        <v>16928</v>
      </c>
      <c r="P971" t="s">
        <v>346</v>
      </c>
      <c r="Q971">
        <v>524020217</v>
      </c>
      <c r="R971">
        <v>1111534</v>
      </c>
      <c r="S971" t="s">
        <v>419</v>
      </c>
      <c r="T971" t="s">
        <v>342</v>
      </c>
      <c r="U971" t="s">
        <v>342</v>
      </c>
      <c r="V971" t="s">
        <v>348</v>
      </c>
      <c r="W971">
        <v>1</v>
      </c>
      <c r="X971" t="s">
        <v>342</v>
      </c>
      <c r="Y971">
        <v>524020217</v>
      </c>
      <c r="Z971">
        <v>45327</v>
      </c>
      <c r="AA971">
        <v>192</v>
      </c>
      <c r="AB971" s="58">
        <v>1</v>
      </c>
      <c r="AC971">
        <v>0</v>
      </c>
      <c r="AD971">
        <v>192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737.28</v>
      </c>
      <c r="AN971">
        <v>1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Y971" t="str">
        <f t="shared" si="98"/>
        <v>xxxx</v>
      </c>
      <c r="BA971" s="77"/>
      <c r="BB971" s="77">
        <v>1</v>
      </c>
      <c r="BC971" s="77"/>
      <c r="BD971" s="77"/>
      <c r="BE971" s="77"/>
    </row>
    <row r="972" spans="1:57" x14ac:dyDescent="0.25">
      <c r="A972" s="25">
        <v>3240518596</v>
      </c>
      <c r="B972">
        <v>2710999</v>
      </c>
      <c r="C972" t="s">
        <v>725</v>
      </c>
      <c r="D972" t="s">
        <v>726</v>
      </c>
      <c r="E972" t="s">
        <v>727</v>
      </c>
      <c r="F972">
        <v>51205022401</v>
      </c>
      <c r="G972" t="s">
        <v>342</v>
      </c>
      <c r="H972" t="s">
        <v>728</v>
      </c>
      <c r="I972">
        <v>2122</v>
      </c>
      <c r="J972" t="s">
        <v>667</v>
      </c>
      <c r="K972" t="s">
        <v>342</v>
      </c>
      <c r="L972" t="s">
        <v>345</v>
      </c>
      <c r="M972">
        <v>2122</v>
      </c>
      <c r="N972">
        <v>7112</v>
      </c>
      <c r="O972" t="s">
        <v>16928</v>
      </c>
      <c r="P972" t="s">
        <v>346</v>
      </c>
      <c r="Q972">
        <v>420401451</v>
      </c>
      <c r="R972">
        <v>1119981</v>
      </c>
      <c r="S972" t="s">
        <v>781</v>
      </c>
      <c r="T972" t="s">
        <v>342</v>
      </c>
      <c r="U972" t="s">
        <v>342</v>
      </c>
      <c r="V972" t="s">
        <v>348</v>
      </c>
      <c r="W972">
        <v>1</v>
      </c>
      <c r="X972" t="s">
        <v>342</v>
      </c>
      <c r="Y972">
        <v>420401451</v>
      </c>
      <c r="Z972">
        <v>45327</v>
      </c>
      <c r="AA972">
        <v>3079.99</v>
      </c>
      <c r="AB972" s="58">
        <v>13</v>
      </c>
      <c r="AC972">
        <v>3079.99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60209.919999999998</v>
      </c>
      <c r="AN972">
        <v>13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Y972" t="str">
        <f t="shared" ref="AY972:AY1001" si="99">IFERROR(VLOOKUP(B972,BAZA_KL,2,0),"xxxx")</f>
        <v>xxxx</v>
      </c>
      <c r="BA972" s="77"/>
      <c r="BB972" s="77">
        <v>6</v>
      </c>
      <c r="BC972" s="77"/>
      <c r="BD972" s="77"/>
      <c r="BE972" s="77"/>
    </row>
    <row r="973" spans="1:57" x14ac:dyDescent="0.25">
      <c r="A973" s="25">
        <v>3240518597</v>
      </c>
      <c r="B973">
        <v>2710999</v>
      </c>
      <c r="C973" t="s">
        <v>725</v>
      </c>
      <c r="D973" t="s">
        <v>726</v>
      </c>
      <c r="E973" t="s">
        <v>727</v>
      </c>
      <c r="F973">
        <v>51205022401</v>
      </c>
      <c r="G973" t="s">
        <v>342</v>
      </c>
      <c r="H973" t="s">
        <v>728</v>
      </c>
      <c r="I973">
        <v>2122</v>
      </c>
      <c r="J973" t="s">
        <v>667</v>
      </c>
      <c r="K973" t="s">
        <v>342</v>
      </c>
      <c r="L973" t="s">
        <v>345</v>
      </c>
      <c r="M973">
        <v>2122</v>
      </c>
      <c r="N973">
        <v>7112</v>
      </c>
      <c r="O973" t="s">
        <v>16928</v>
      </c>
      <c r="P973" t="s">
        <v>346</v>
      </c>
      <c r="Q973">
        <v>420401451</v>
      </c>
      <c r="R973">
        <v>1119981</v>
      </c>
      <c r="S973" t="s">
        <v>781</v>
      </c>
      <c r="T973" t="s">
        <v>342</v>
      </c>
      <c r="U973" t="s">
        <v>342</v>
      </c>
      <c r="V973" t="s">
        <v>348</v>
      </c>
      <c r="W973">
        <v>1</v>
      </c>
      <c r="X973" t="s">
        <v>342</v>
      </c>
      <c r="Y973">
        <v>420401451</v>
      </c>
      <c r="Z973">
        <v>45327</v>
      </c>
      <c r="AA973">
        <v>305.18</v>
      </c>
      <c r="AB973" s="58">
        <v>3</v>
      </c>
      <c r="AC973">
        <v>305.18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5842.56</v>
      </c>
      <c r="AN973">
        <v>3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Y973" t="str">
        <f t="shared" si="99"/>
        <v>xxxx</v>
      </c>
      <c r="BA973" s="77"/>
      <c r="BB973" s="77">
        <v>1</v>
      </c>
      <c r="BC973" s="77"/>
      <c r="BD973" s="77"/>
      <c r="BE973" s="77"/>
    </row>
    <row r="974" spans="1:57" x14ac:dyDescent="0.25">
      <c r="A974" s="25">
        <v>3240518357</v>
      </c>
      <c r="B974">
        <v>2711504</v>
      </c>
      <c r="C974" t="s">
        <v>388</v>
      </c>
      <c r="D974" t="s">
        <v>389</v>
      </c>
      <c r="E974" t="s">
        <v>390</v>
      </c>
      <c r="F974" t="s">
        <v>342</v>
      </c>
      <c r="G974" t="s">
        <v>342</v>
      </c>
      <c r="H974">
        <v>2351</v>
      </c>
      <c r="I974">
        <v>1503</v>
      </c>
      <c r="J974" t="s">
        <v>418</v>
      </c>
      <c r="K974" t="s">
        <v>342</v>
      </c>
      <c r="L974" t="s">
        <v>345</v>
      </c>
      <c r="M974">
        <v>1503</v>
      </c>
      <c r="N974">
        <v>7108</v>
      </c>
      <c r="O974" t="s">
        <v>16928</v>
      </c>
      <c r="P974" t="s">
        <v>346</v>
      </c>
      <c r="Q974">
        <v>524020322</v>
      </c>
      <c r="R974">
        <v>1111534</v>
      </c>
      <c r="S974" t="s">
        <v>419</v>
      </c>
      <c r="T974" t="s">
        <v>342</v>
      </c>
      <c r="U974" t="s">
        <v>342</v>
      </c>
      <c r="V974" t="s">
        <v>348</v>
      </c>
      <c r="W974">
        <v>1</v>
      </c>
      <c r="X974" t="s">
        <v>342</v>
      </c>
      <c r="Y974">
        <v>524020322</v>
      </c>
      <c r="Z974">
        <v>45327</v>
      </c>
      <c r="AA974">
        <v>704.21</v>
      </c>
      <c r="AB974" s="58">
        <v>2</v>
      </c>
      <c r="AC974">
        <v>0</v>
      </c>
      <c r="AD974">
        <v>704.21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11107.6</v>
      </c>
      <c r="AN974">
        <v>2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Y974" t="str">
        <f t="shared" si="99"/>
        <v>Węgry</v>
      </c>
      <c r="BA974" s="77"/>
      <c r="BB974" s="77">
        <v>2</v>
      </c>
      <c r="BC974" s="77"/>
      <c r="BD974" s="77"/>
      <c r="BE974" s="77"/>
    </row>
    <row r="975" spans="1:57" x14ac:dyDescent="0.25">
      <c r="A975" s="25">
        <v>3240518206</v>
      </c>
      <c r="B975">
        <v>2711504</v>
      </c>
      <c r="C975" t="s">
        <v>388</v>
      </c>
      <c r="D975" t="s">
        <v>389</v>
      </c>
      <c r="E975" t="s">
        <v>390</v>
      </c>
      <c r="F975" t="s">
        <v>342</v>
      </c>
      <c r="G975" t="s">
        <v>342</v>
      </c>
      <c r="H975">
        <v>2351</v>
      </c>
      <c r="I975">
        <v>1503</v>
      </c>
      <c r="J975" t="s">
        <v>418</v>
      </c>
      <c r="K975" t="s">
        <v>342</v>
      </c>
      <c r="L975" t="s">
        <v>345</v>
      </c>
      <c r="M975">
        <v>1503</v>
      </c>
      <c r="N975">
        <v>7108</v>
      </c>
      <c r="O975" t="s">
        <v>16928</v>
      </c>
      <c r="P975" t="s">
        <v>346</v>
      </c>
      <c r="Q975">
        <v>524020322</v>
      </c>
      <c r="R975">
        <v>1111534</v>
      </c>
      <c r="S975" t="s">
        <v>419</v>
      </c>
      <c r="T975" t="s">
        <v>342</v>
      </c>
      <c r="U975" t="s">
        <v>342</v>
      </c>
      <c r="V975" t="s">
        <v>348</v>
      </c>
      <c r="W975">
        <v>1</v>
      </c>
      <c r="X975" t="s">
        <v>342</v>
      </c>
      <c r="Y975">
        <v>524020322</v>
      </c>
      <c r="Z975">
        <v>45327</v>
      </c>
      <c r="AA975">
        <v>86.73</v>
      </c>
      <c r="AB975" s="58">
        <v>0</v>
      </c>
      <c r="AC975">
        <v>0</v>
      </c>
      <c r="AD975">
        <v>86.73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1747.5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Y975" t="str">
        <f t="shared" si="99"/>
        <v>Węgry</v>
      </c>
      <c r="BA975" s="77"/>
      <c r="BB975" s="77">
        <v>1</v>
      </c>
      <c r="BC975" s="77"/>
      <c r="BD975" s="77"/>
      <c r="BE975" s="77"/>
    </row>
    <row r="976" spans="1:57" x14ac:dyDescent="0.25">
      <c r="A976" s="25">
        <v>3240517487</v>
      </c>
      <c r="B976">
        <v>2711638</v>
      </c>
      <c r="C976" t="s">
        <v>729</v>
      </c>
      <c r="D976" t="s">
        <v>730</v>
      </c>
      <c r="E976" t="s">
        <v>731</v>
      </c>
      <c r="F976">
        <v>7016828</v>
      </c>
      <c r="G976" t="s">
        <v>342</v>
      </c>
      <c r="H976" t="s">
        <v>732</v>
      </c>
      <c r="I976">
        <v>3063</v>
      </c>
      <c r="J976">
        <v>4</v>
      </c>
      <c r="K976" t="s">
        <v>344</v>
      </c>
      <c r="L976" t="s">
        <v>345</v>
      </c>
      <c r="M976">
        <v>3063</v>
      </c>
      <c r="N976">
        <v>7108</v>
      </c>
      <c r="O976" t="s">
        <v>16928</v>
      </c>
      <c r="P976" t="s">
        <v>396</v>
      </c>
      <c r="Q976">
        <v>630093849</v>
      </c>
      <c r="R976">
        <v>1113161</v>
      </c>
      <c r="S976" t="s">
        <v>407</v>
      </c>
      <c r="T976" t="s">
        <v>342</v>
      </c>
      <c r="U976" t="s">
        <v>342</v>
      </c>
      <c r="V976" t="s">
        <v>348</v>
      </c>
      <c r="W976">
        <v>1</v>
      </c>
      <c r="X976" t="s">
        <v>733</v>
      </c>
      <c r="Y976">
        <v>630093849</v>
      </c>
      <c r="Z976">
        <v>45327</v>
      </c>
      <c r="AA976">
        <v>530.4</v>
      </c>
      <c r="AB976" s="58">
        <v>1</v>
      </c>
      <c r="AC976">
        <v>0</v>
      </c>
      <c r="AD976">
        <v>530.4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1453.14</v>
      </c>
      <c r="AN976">
        <v>0</v>
      </c>
      <c r="AO976">
        <v>1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Y976" t="str">
        <f t="shared" si="99"/>
        <v>xxxx</v>
      </c>
      <c r="BA976" s="77"/>
      <c r="BB976" s="77">
        <v>2</v>
      </c>
      <c r="BC976" s="77"/>
      <c r="BD976" s="77"/>
      <c r="BE976" s="77"/>
    </row>
    <row r="977" spans="1:57" x14ac:dyDescent="0.25">
      <c r="A977" s="25">
        <v>3240518329</v>
      </c>
      <c r="B977">
        <v>2712290</v>
      </c>
      <c r="C977" t="s">
        <v>397</v>
      </c>
      <c r="D977" t="s">
        <v>398</v>
      </c>
      <c r="E977" t="s">
        <v>399</v>
      </c>
      <c r="F977" t="s">
        <v>342</v>
      </c>
      <c r="G977" t="s">
        <v>342</v>
      </c>
      <c r="H977">
        <v>25065</v>
      </c>
      <c r="I977">
        <v>2121</v>
      </c>
      <c r="J977">
        <v>4</v>
      </c>
      <c r="K977" t="s">
        <v>344</v>
      </c>
      <c r="L977" t="s">
        <v>345</v>
      </c>
      <c r="M977">
        <v>2121</v>
      </c>
      <c r="N977">
        <v>7108</v>
      </c>
      <c r="O977" t="s">
        <v>16928</v>
      </c>
      <c r="P977" t="s">
        <v>346</v>
      </c>
      <c r="Q977">
        <v>410401403</v>
      </c>
      <c r="R977">
        <v>1115160</v>
      </c>
      <c r="S977" t="s">
        <v>400</v>
      </c>
      <c r="T977" t="s">
        <v>342</v>
      </c>
      <c r="U977" t="s">
        <v>342</v>
      </c>
      <c r="V977" t="s">
        <v>348</v>
      </c>
      <c r="W977">
        <v>1</v>
      </c>
      <c r="X977" t="s">
        <v>342</v>
      </c>
      <c r="Y977">
        <v>410401403</v>
      </c>
      <c r="Z977">
        <v>45327</v>
      </c>
      <c r="AA977">
        <v>660</v>
      </c>
      <c r="AB977" s="58">
        <v>2</v>
      </c>
      <c r="AC977">
        <v>0</v>
      </c>
      <c r="AD977">
        <v>660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3531</v>
      </c>
      <c r="AN977">
        <v>0</v>
      </c>
      <c r="AO977">
        <v>0</v>
      </c>
      <c r="AP977">
        <v>0</v>
      </c>
      <c r="AQ977">
        <v>2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Y977" t="str">
        <f t="shared" si="99"/>
        <v>Republ. Czeska</v>
      </c>
      <c r="BA977" s="77"/>
      <c r="BB977" s="77">
        <v>2</v>
      </c>
      <c r="BC977" s="77"/>
      <c r="BD977" s="77"/>
      <c r="BE977" s="77"/>
    </row>
    <row r="978" spans="1:57" x14ac:dyDescent="0.25">
      <c r="A978" s="25">
        <v>3240518882</v>
      </c>
      <c r="B978">
        <v>2712486</v>
      </c>
      <c r="C978" t="s">
        <v>734</v>
      </c>
      <c r="D978" t="s">
        <v>735</v>
      </c>
      <c r="E978" t="s">
        <v>736</v>
      </c>
      <c r="F978">
        <v>4753029461</v>
      </c>
      <c r="G978" t="s">
        <v>342</v>
      </c>
      <c r="H978" t="s">
        <v>737</v>
      </c>
      <c r="I978">
        <v>2122</v>
      </c>
      <c r="J978" t="s">
        <v>667</v>
      </c>
      <c r="K978" t="s">
        <v>342</v>
      </c>
      <c r="L978" t="s">
        <v>345</v>
      </c>
      <c r="M978">
        <v>2122</v>
      </c>
      <c r="N978">
        <v>7112</v>
      </c>
      <c r="O978" t="s">
        <v>16928</v>
      </c>
      <c r="P978" t="s">
        <v>346</v>
      </c>
      <c r="Q978">
        <v>420401449</v>
      </c>
      <c r="R978">
        <v>1116546</v>
      </c>
      <c r="S978" t="s">
        <v>668</v>
      </c>
      <c r="T978" t="s">
        <v>342</v>
      </c>
      <c r="U978" t="s">
        <v>342</v>
      </c>
      <c r="V978" t="s">
        <v>348</v>
      </c>
      <c r="W978">
        <v>1</v>
      </c>
      <c r="X978" t="s">
        <v>342</v>
      </c>
      <c r="Y978">
        <v>420401449</v>
      </c>
      <c r="Z978">
        <v>45327</v>
      </c>
      <c r="AA978">
        <v>305.64</v>
      </c>
      <c r="AB978" s="58">
        <v>2</v>
      </c>
      <c r="AC978">
        <v>305.64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1426.93</v>
      </c>
      <c r="AN978">
        <v>2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Y978" t="str">
        <f t="shared" si="99"/>
        <v>xxxx</v>
      </c>
      <c r="BA978" s="77"/>
      <c r="BB978" s="77">
        <v>1</v>
      </c>
      <c r="BC978" s="77"/>
      <c r="BD978" s="77"/>
      <c r="BE978" s="77"/>
    </row>
    <row r="979" spans="1:57" x14ac:dyDescent="0.25">
      <c r="A979" s="25">
        <v>3240518880</v>
      </c>
      <c r="B979">
        <v>2712486</v>
      </c>
      <c r="C979" t="s">
        <v>734</v>
      </c>
      <c r="D979" t="s">
        <v>735</v>
      </c>
      <c r="E979" t="s">
        <v>736</v>
      </c>
      <c r="F979">
        <v>4753029461</v>
      </c>
      <c r="G979" t="s">
        <v>342</v>
      </c>
      <c r="H979" t="s">
        <v>737</v>
      </c>
      <c r="I979">
        <v>2122</v>
      </c>
      <c r="J979" t="s">
        <v>667</v>
      </c>
      <c r="K979" t="s">
        <v>342</v>
      </c>
      <c r="L979" t="s">
        <v>345</v>
      </c>
      <c r="M979">
        <v>2122</v>
      </c>
      <c r="N979">
        <v>7112</v>
      </c>
      <c r="O979" t="s">
        <v>16928</v>
      </c>
      <c r="P979" t="s">
        <v>346</v>
      </c>
      <c r="Q979">
        <v>420401449</v>
      </c>
      <c r="R979">
        <v>1116546</v>
      </c>
      <c r="S979" t="s">
        <v>668</v>
      </c>
      <c r="T979" t="s">
        <v>342</v>
      </c>
      <c r="U979" t="s">
        <v>342</v>
      </c>
      <c r="V979" t="s">
        <v>348</v>
      </c>
      <c r="W979">
        <v>1</v>
      </c>
      <c r="X979" t="s">
        <v>342</v>
      </c>
      <c r="Y979">
        <v>420401449</v>
      </c>
      <c r="Z979">
        <v>45327</v>
      </c>
      <c r="AA979">
        <v>325.2</v>
      </c>
      <c r="AB979" s="58">
        <v>2</v>
      </c>
      <c r="AC979">
        <v>325.2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1223.76</v>
      </c>
      <c r="AN979">
        <v>2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Y979" t="str">
        <f t="shared" si="99"/>
        <v>xxxx</v>
      </c>
      <c r="BA979" s="77"/>
      <c r="BB979" s="77">
        <v>1</v>
      </c>
      <c r="BC979" s="77"/>
      <c r="BD979" s="77"/>
      <c r="BE979" s="77"/>
    </row>
    <row r="980" spans="1:57" x14ac:dyDescent="0.25">
      <c r="A980" s="25">
        <v>3240518851</v>
      </c>
      <c r="B980">
        <v>2712858</v>
      </c>
      <c r="C980" t="s">
        <v>738</v>
      </c>
      <c r="D980" t="s">
        <v>739</v>
      </c>
      <c r="E980" t="s">
        <v>740</v>
      </c>
      <c r="F980">
        <v>4752925039</v>
      </c>
      <c r="G980" t="s">
        <v>342</v>
      </c>
      <c r="H980">
        <v>75307</v>
      </c>
      <c r="I980">
        <v>2032</v>
      </c>
      <c r="J980" t="s">
        <v>625</v>
      </c>
      <c r="K980" t="s">
        <v>344</v>
      </c>
      <c r="L980" t="s">
        <v>345</v>
      </c>
      <c r="M980">
        <v>2032</v>
      </c>
      <c r="N980">
        <v>7108</v>
      </c>
      <c r="O980" t="s">
        <v>16928</v>
      </c>
      <c r="P980" t="s">
        <v>346</v>
      </c>
      <c r="Q980">
        <v>320207807</v>
      </c>
      <c r="R980">
        <v>1115346</v>
      </c>
      <c r="S980" t="s">
        <v>582</v>
      </c>
      <c r="T980" t="s">
        <v>342</v>
      </c>
      <c r="U980" t="s">
        <v>342</v>
      </c>
      <c r="V980" t="s">
        <v>348</v>
      </c>
      <c r="W980">
        <v>1</v>
      </c>
      <c r="X980" t="s">
        <v>342</v>
      </c>
      <c r="Y980" t="s">
        <v>17499</v>
      </c>
      <c r="Z980">
        <v>45327</v>
      </c>
      <c r="AA980">
        <v>2438.91</v>
      </c>
      <c r="AB980" s="58">
        <v>8</v>
      </c>
      <c r="AC980">
        <v>0</v>
      </c>
      <c r="AD980">
        <v>2438.91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9656.64</v>
      </c>
      <c r="AN980">
        <v>8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Y980" t="str">
        <f t="shared" si="99"/>
        <v>xxxx</v>
      </c>
      <c r="BA980" s="77"/>
      <c r="BB980" s="77">
        <v>7</v>
      </c>
      <c r="BC980" s="77"/>
      <c r="BD980" s="77"/>
      <c r="BE980" s="77"/>
    </row>
    <row r="981" spans="1:57" x14ac:dyDescent="0.25">
      <c r="A981" s="25">
        <v>3240518931</v>
      </c>
      <c r="B981">
        <v>2713108</v>
      </c>
      <c r="C981" t="s">
        <v>927</v>
      </c>
      <c r="D981" t="s">
        <v>752</v>
      </c>
      <c r="E981" t="s">
        <v>928</v>
      </c>
      <c r="F981">
        <v>4035776818</v>
      </c>
      <c r="G981" t="s">
        <v>342</v>
      </c>
      <c r="H981">
        <v>7100</v>
      </c>
      <c r="I981">
        <v>3063</v>
      </c>
      <c r="J981" t="s">
        <v>417</v>
      </c>
      <c r="K981" t="s">
        <v>342</v>
      </c>
      <c r="L981" t="s">
        <v>345</v>
      </c>
      <c r="M981">
        <v>3063</v>
      </c>
      <c r="N981">
        <v>7112</v>
      </c>
      <c r="O981" t="s">
        <v>16928</v>
      </c>
      <c r="P981" t="s">
        <v>346</v>
      </c>
      <c r="Q981">
        <v>630093861</v>
      </c>
      <c r="R981">
        <v>1113161</v>
      </c>
      <c r="S981" t="s">
        <v>407</v>
      </c>
      <c r="T981" t="s">
        <v>342</v>
      </c>
      <c r="U981" t="s">
        <v>342</v>
      </c>
      <c r="V981" t="s">
        <v>348</v>
      </c>
      <c r="W981">
        <v>1</v>
      </c>
      <c r="X981" t="s">
        <v>980</v>
      </c>
      <c r="Y981" t="s">
        <v>17500</v>
      </c>
      <c r="Z981">
        <v>45327</v>
      </c>
      <c r="AA981">
        <v>2500</v>
      </c>
      <c r="AB981" s="58">
        <v>11</v>
      </c>
      <c r="AC981">
        <v>2500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9600</v>
      </c>
      <c r="AN981">
        <v>11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Y981" t="str">
        <f t="shared" si="99"/>
        <v>xxxx</v>
      </c>
      <c r="BA981" s="77"/>
      <c r="BB981" s="77">
        <v>5</v>
      </c>
      <c r="BC981" s="77"/>
      <c r="BD981" s="77"/>
      <c r="BE981" s="77"/>
    </row>
    <row r="982" spans="1:57" x14ac:dyDescent="0.25">
      <c r="A982" s="25">
        <v>3240518062</v>
      </c>
      <c r="B982">
        <v>2713469</v>
      </c>
      <c r="C982" t="s">
        <v>401</v>
      </c>
      <c r="D982" t="s">
        <v>402</v>
      </c>
      <c r="E982" t="s">
        <v>403</v>
      </c>
      <c r="F982" t="s">
        <v>342</v>
      </c>
      <c r="G982" t="s">
        <v>342</v>
      </c>
      <c r="H982">
        <v>6000</v>
      </c>
      <c r="I982">
        <v>1503</v>
      </c>
      <c r="J982" t="s">
        <v>418</v>
      </c>
      <c r="K982" t="s">
        <v>342</v>
      </c>
      <c r="L982" t="s">
        <v>345</v>
      </c>
      <c r="M982">
        <v>1503</v>
      </c>
      <c r="N982">
        <v>7108</v>
      </c>
      <c r="O982" t="s">
        <v>16928</v>
      </c>
      <c r="P982" t="s">
        <v>346</v>
      </c>
      <c r="Q982">
        <v>524020322</v>
      </c>
      <c r="R982">
        <v>1111534</v>
      </c>
      <c r="S982" t="s">
        <v>419</v>
      </c>
      <c r="T982" t="s">
        <v>342</v>
      </c>
      <c r="U982" t="s">
        <v>342</v>
      </c>
      <c r="V982" t="s">
        <v>348</v>
      </c>
      <c r="W982">
        <v>1</v>
      </c>
      <c r="X982" t="s">
        <v>342</v>
      </c>
      <c r="Y982">
        <v>524020322</v>
      </c>
      <c r="Z982">
        <v>45327</v>
      </c>
      <c r="AA982">
        <v>244</v>
      </c>
      <c r="AB982" s="58">
        <v>1</v>
      </c>
      <c r="AC982">
        <v>0</v>
      </c>
      <c r="AD982">
        <v>244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1192</v>
      </c>
      <c r="AN982">
        <v>1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Y982" t="str">
        <f t="shared" si="99"/>
        <v>Węgry</v>
      </c>
      <c r="BA982" s="77"/>
      <c r="BB982" s="77">
        <v>1</v>
      </c>
      <c r="BC982" s="77"/>
      <c r="BD982" s="77"/>
      <c r="BE982" s="77"/>
    </row>
    <row r="983" spans="1:57" x14ac:dyDescent="0.25">
      <c r="A983" s="25">
        <v>3240517507</v>
      </c>
      <c r="B983">
        <v>2713531</v>
      </c>
      <c r="C983" t="s">
        <v>741</v>
      </c>
      <c r="D983" t="s">
        <v>742</v>
      </c>
      <c r="E983" t="s">
        <v>743</v>
      </c>
      <c r="F983" t="s">
        <v>17501</v>
      </c>
      <c r="G983" t="s">
        <v>342</v>
      </c>
      <c r="H983" t="s">
        <v>744</v>
      </c>
      <c r="I983">
        <v>2033</v>
      </c>
      <c r="J983" t="s">
        <v>603</v>
      </c>
      <c r="K983" t="s">
        <v>342</v>
      </c>
      <c r="L983" t="s">
        <v>345</v>
      </c>
      <c r="M983">
        <v>2033</v>
      </c>
      <c r="N983">
        <v>7114</v>
      </c>
      <c r="O983" t="s">
        <v>16928</v>
      </c>
      <c r="P983" t="s">
        <v>590</v>
      </c>
      <c r="Q983">
        <v>330163668</v>
      </c>
      <c r="R983">
        <v>1111046</v>
      </c>
      <c r="S983" t="s">
        <v>617</v>
      </c>
      <c r="T983" t="s">
        <v>342</v>
      </c>
      <c r="U983" t="s">
        <v>342</v>
      </c>
      <c r="V983" t="s">
        <v>348</v>
      </c>
      <c r="W983">
        <v>1</v>
      </c>
      <c r="X983" t="s">
        <v>598</v>
      </c>
      <c r="Y983">
        <v>330163668</v>
      </c>
      <c r="Z983">
        <v>45327</v>
      </c>
      <c r="AA983">
        <v>546</v>
      </c>
      <c r="AB983" s="58">
        <v>1</v>
      </c>
      <c r="AC983">
        <v>0</v>
      </c>
      <c r="AD983">
        <v>0</v>
      </c>
      <c r="AE983">
        <v>546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3324</v>
      </c>
      <c r="AN983">
        <v>1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Y983" t="str">
        <f t="shared" si="99"/>
        <v>xxxx</v>
      </c>
      <c r="BA983" s="77"/>
      <c r="BB983" s="77">
        <v>1</v>
      </c>
      <c r="BC983" s="77"/>
      <c r="BD983" s="77"/>
      <c r="BE983" s="77"/>
    </row>
    <row r="984" spans="1:57" x14ac:dyDescent="0.25">
      <c r="A984" s="25">
        <v>3240518157</v>
      </c>
      <c r="B984">
        <v>2713871</v>
      </c>
      <c r="C984" t="s">
        <v>439</v>
      </c>
      <c r="D984" t="s">
        <v>440</v>
      </c>
      <c r="E984" t="s">
        <v>441</v>
      </c>
      <c r="F984">
        <v>3301609232</v>
      </c>
      <c r="G984" t="s">
        <v>342</v>
      </c>
      <c r="H984" t="s">
        <v>442</v>
      </c>
      <c r="I984">
        <v>1503</v>
      </c>
      <c r="J984" t="s">
        <v>418</v>
      </c>
      <c r="K984" t="s">
        <v>342</v>
      </c>
      <c r="L984" t="s">
        <v>345</v>
      </c>
      <c r="M984">
        <v>1503</v>
      </c>
      <c r="N984">
        <v>7108</v>
      </c>
      <c r="O984" t="s">
        <v>16928</v>
      </c>
      <c r="P984" t="s">
        <v>346</v>
      </c>
      <c r="Q984">
        <v>524020322</v>
      </c>
      <c r="R984">
        <v>1111534</v>
      </c>
      <c r="S984" t="s">
        <v>419</v>
      </c>
      <c r="T984" t="s">
        <v>342</v>
      </c>
      <c r="U984" t="s">
        <v>342</v>
      </c>
      <c r="V984" t="s">
        <v>348</v>
      </c>
      <c r="W984">
        <v>1</v>
      </c>
      <c r="X984" t="s">
        <v>342</v>
      </c>
      <c r="Y984">
        <v>524020322</v>
      </c>
      <c r="Z984">
        <v>45327</v>
      </c>
      <c r="AA984">
        <v>3195</v>
      </c>
      <c r="AB984" s="58">
        <v>6</v>
      </c>
      <c r="AC984">
        <v>0</v>
      </c>
      <c r="AD984">
        <v>3195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11158.2</v>
      </c>
      <c r="AN984">
        <v>6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Y984" t="str">
        <f t="shared" si="99"/>
        <v>Słowacja</v>
      </c>
      <c r="BA984" s="77"/>
      <c r="BB984" s="77">
        <v>8</v>
      </c>
      <c r="BC984" s="77"/>
      <c r="BD984" s="77"/>
      <c r="BE984" s="77"/>
    </row>
    <row r="985" spans="1:57" x14ac:dyDescent="0.25">
      <c r="A985" s="25">
        <v>3240517764</v>
      </c>
      <c r="B985">
        <v>2714740</v>
      </c>
      <c r="C985" t="s">
        <v>17037</v>
      </c>
      <c r="D985" t="s">
        <v>17038</v>
      </c>
      <c r="E985" t="s">
        <v>17039</v>
      </c>
      <c r="F985">
        <v>1711783</v>
      </c>
      <c r="G985" t="s">
        <v>342</v>
      </c>
      <c r="H985">
        <v>53282</v>
      </c>
      <c r="I985">
        <v>2032</v>
      </c>
      <c r="J985" t="s">
        <v>625</v>
      </c>
      <c r="K985" t="s">
        <v>344</v>
      </c>
      <c r="L985" t="s">
        <v>345</v>
      </c>
      <c r="M985">
        <v>2032</v>
      </c>
      <c r="N985">
        <v>7108</v>
      </c>
      <c r="O985" t="s">
        <v>16928</v>
      </c>
      <c r="P985" t="s">
        <v>346</v>
      </c>
      <c r="Q985">
        <v>320207807</v>
      </c>
      <c r="R985">
        <v>1115346</v>
      </c>
      <c r="S985" t="s">
        <v>582</v>
      </c>
      <c r="T985" t="s">
        <v>342</v>
      </c>
      <c r="U985" t="s">
        <v>342</v>
      </c>
      <c r="V985" t="s">
        <v>348</v>
      </c>
      <c r="W985">
        <v>1</v>
      </c>
      <c r="X985" t="s">
        <v>342</v>
      </c>
      <c r="Y985" t="s">
        <v>17502</v>
      </c>
      <c r="Z985">
        <v>45327</v>
      </c>
      <c r="AA985">
        <v>2403.0100000000002</v>
      </c>
      <c r="AB985" s="58">
        <v>7</v>
      </c>
      <c r="AC985">
        <v>0</v>
      </c>
      <c r="AD985">
        <v>2403.0100000000002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9720</v>
      </c>
      <c r="AN985">
        <v>7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Y985" t="str">
        <f t="shared" si="99"/>
        <v>xxxx</v>
      </c>
      <c r="BA985" s="77"/>
      <c r="BB985" s="77">
        <v>7</v>
      </c>
      <c r="BC985" s="77"/>
      <c r="BD985" s="77"/>
      <c r="BE985" s="77"/>
    </row>
    <row r="986" spans="1:57" x14ac:dyDescent="0.25">
      <c r="AY986" t="str">
        <f t="shared" si="99"/>
        <v>xxxx</v>
      </c>
      <c r="BA986" s="77"/>
      <c r="BB986" s="77">
        <v>6</v>
      </c>
      <c r="BC986" s="77"/>
      <c r="BD986" s="77"/>
      <c r="BE986" s="77"/>
    </row>
    <row r="987" spans="1:57" x14ac:dyDescent="0.25">
      <c r="AY987" t="str">
        <f t="shared" si="99"/>
        <v>xxxx</v>
      </c>
      <c r="BA987" s="77"/>
      <c r="BB987" s="77">
        <v>29</v>
      </c>
      <c r="BC987" s="77"/>
      <c r="BD987" s="77"/>
      <c r="BE987" s="77"/>
    </row>
    <row r="988" spans="1:57" x14ac:dyDescent="0.25">
      <c r="AY988" t="str">
        <f t="shared" si="99"/>
        <v>xxxx</v>
      </c>
      <c r="BA988" s="77"/>
      <c r="BB988" s="77">
        <v>1</v>
      </c>
      <c r="BC988" s="77"/>
      <c r="BD988" s="77"/>
      <c r="BE988" s="77"/>
    </row>
    <row r="989" spans="1:57" x14ac:dyDescent="0.25">
      <c r="AY989" t="str">
        <f t="shared" si="99"/>
        <v>xxxx</v>
      </c>
      <c r="BA989" s="77"/>
      <c r="BB989" s="77">
        <v>6</v>
      </c>
      <c r="BC989" s="77"/>
      <c r="BD989" s="77"/>
      <c r="BE989" s="77"/>
    </row>
    <row r="990" spans="1:57" x14ac:dyDescent="0.25">
      <c r="AY990" t="str">
        <f t="shared" si="99"/>
        <v>xxxx</v>
      </c>
      <c r="BA990" s="77"/>
      <c r="BB990" s="77">
        <v>18</v>
      </c>
      <c r="BC990" s="77"/>
      <c r="BD990" s="77"/>
      <c r="BE990" s="77"/>
    </row>
    <row r="991" spans="1:57" x14ac:dyDescent="0.25">
      <c r="AY991" t="str">
        <f t="shared" si="99"/>
        <v>xxxx</v>
      </c>
      <c r="BA991" s="77"/>
      <c r="BB991" s="77">
        <v>5</v>
      </c>
      <c r="BC991" s="77"/>
      <c r="BD991" s="77"/>
      <c r="BE991" s="77"/>
    </row>
    <row r="992" spans="1:57" x14ac:dyDescent="0.25">
      <c r="AY992" t="str">
        <f t="shared" si="99"/>
        <v>xxxx</v>
      </c>
      <c r="BA992" s="77"/>
      <c r="BB992" s="77">
        <v>1</v>
      </c>
      <c r="BC992" s="77"/>
      <c r="BD992" s="77"/>
      <c r="BE992" s="77"/>
    </row>
    <row r="993" spans="51:57" x14ac:dyDescent="0.25">
      <c r="AY993" t="str">
        <f t="shared" si="99"/>
        <v>xxxx</v>
      </c>
      <c r="BA993" s="77"/>
      <c r="BB993" s="77">
        <v>1</v>
      </c>
      <c r="BC993" s="77"/>
      <c r="BD993" s="77"/>
      <c r="BE993" s="77"/>
    </row>
    <row r="994" spans="51:57" x14ac:dyDescent="0.25">
      <c r="AY994" t="str">
        <f t="shared" si="99"/>
        <v>xxxx</v>
      </c>
      <c r="BA994" s="77"/>
      <c r="BB994" s="77">
        <v>39</v>
      </c>
      <c r="BC994" s="77"/>
      <c r="BD994" s="77"/>
      <c r="BE994" s="77"/>
    </row>
    <row r="995" spans="51:57" x14ac:dyDescent="0.25">
      <c r="AY995" t="str">
        <f t="shared" si="99"/>
        <v>xxxx</v>
      </c>
      <c r="BA995" s="77"/>
      <c r="BB995" s="77">
        <v>0</v>
      </c>
      <c r="BC995" s="77"/>
      <c r="BD995" s="77"/>
      <c r="BE995" s="77"/>
    </row>
    <row r="996" spans="51:57" x14ac:dyDescent="0.25">
      <c r="AY996" t="str">
        <f t="shared" si="99"/>
        <v>xxxx</v>
      </c>
      <c r="BA996" s="77"/>
      <c r="BB996" s="77">
        <v>0</v>
      </c>
      <c r="BC996" s="77"/>
      <c r="BD996" s="77"/>
      <c r="BE996" s="77"/>
    </row>
    <row r="997" spans="51:57" x14ac:dyDescent="0.25">
      <c r="AY997" t="str">
        <f t="shared" si="99"/>
        <v>xxxx</v>
      </c>
      <c r="BA997" s="77"/>
      <c r="BB997" s="77">
        <v>0</v>
      </c>
      <c r="BC997" s="77"/>
      <c r="BD997" s="77"/>
      <c r="BE997" s="77"/>
    </row>
    <row r="998" spans="51:57" x14ac:dyDescent="0.25">
      <c r="AY998" t="str">
        <f t="shared" si="99"/>
        <v>xxxx</v>
      </c>
      <c r="BA998" s="77"/>
      <c r="BB998" s="77">
        <v>0</v>
      </c>
      <c r="BC998" s="77"/>
      <c r="BD998" s="77"/>
      <c r="BE998" s="77"/>
    </row>
    <row r="999" spans="51:57" x14ac:dyDescent="0.25">
      <c r="AY999" t="str">
        <f t="shared" si="99"/>
        <v>xxxx</v>
      </c>
      <c r="BA999" s="77"/>
      <c r="BB999" s="77">
        <v>0</v>
      </c>
      <c r="BC999" s="77"/>
      <c r="BD999" s="77"/>
      <c r="BE999" s="77"/>
    </row>
    <row r="1000" spans="51:57" x14ac:dyDescent="0.25">
      <c r="AY1000" t="str">
        <f t="shared" si="99"/>
        <v>xxxx</v>
      </c>
      <c r="BA1000" s="77"/>
      <c r="BB1000" s="77">
        <v>0</v>
      </c>
      <c r="BC1000" s="77"/>
      <c r="BD1000" s="77"/>
      <c r="BE1000" s="77"/>
    </row>
    <row r="1001" spans="51:57" x14ac:dyDescent="0.25">
      <c r="AY1001" t="str">
        <f t="shared" si="99"/>
        <v>xxxx</v>
      </c>
      <c r="BA1001" s="77"/>
      <c r="BB1001" s="77">
        <v>0</v>
      </c>
      <c r="BC1001" s="77"/>
      <c r="BD1001" s="77"/>
      <c r="BE1001" s="77"/>
    </row>
    <row r="1002" spans="51:57" x14ac:dyDescent="0.25">
      <c r="AY1002" t="str">
        <f t="shared" ref="AY1002:AY1059" si="100">IFERROR(VLOOKUP(B1002,BAZA_KL,2,0),"xxxx")</f>
        <v>xxxx</v>
      </c>
      <c r="BA1002" s="77"/>
      <c r="BB1002" s="77">
        <v>0</v>
      </c>
      <c r="BC1002" s="77"/>
      <c r="BD1002" s="77"/>
      <c r="BE1002" s="77"/>
    </row>
    <row r="1003" spans="51:57" x14ac:dyDescent="0.25">
      <c r="AY1003" t="str">
        <f t="shared" si="100"/>
        <v>xxxx</v>
      </c>
      <c r="BA1003" s="77"/>
      <c r="BB1003" s="77">
        <v>0</v>
      </c>
      <c r="BC1003" s="77"/>
      <c r="BD1003" s="77"/>
      <c r="BE1003" s="77"/>
    </row>
    <row r="1004" spans="51:57" x14ac:dyDescent="0.25">
      <c r="AY1004" t="str">
        <f t="shared" si="100"/>
        <v>xxxx</v>
      </c>
      <c r="BA1004" s="77"/>
      <c r="BB1004" s="77">
        <v>1</v>
      </c>
      <c r="BC1004" s="77"/>
      <c r="BD1004" s="77"/>
      <c r="BE1004" s="77"/>
    </row>
    <row r="1005" spans="51:57" x14ac:dyDescent="0.25">
      <c r="AY1005" t="str">
        <f t="shared" si="100"/>
        <v>xxxx</v>
      </c>
      <c r="BA1005" s="77"/>
      <c r="BB1005" s="77">
        <v>5</v>
      </c>
      <c r="BC1005" s="77"/>
      <c r="BD1005" s="77"/>
      <c r="BE1005" s="77"/>
    </row>
    <row r="1006" spans="51:57" x14ac:dyDescent="0.25">
      <c r="AY1006" t="str">
        <f t="shared" si="100"/>
        <v>xxxx</v>
      </c>
      <c r="BA1006" s="77"/>
      <c r="BB1006" s="77">
        <v>1</v>
      </c>
      <c r="BC1006" s="77"/>
      <c r="BD1006" s="77"/>
      <c r="BE1006" s="77"/>
    </row>
    <row r="1007" spans="51:57" x14ac:dyDescent="0.25">
      <c r="AY1007" t="str">
        <f t="shared" si="100"/>
        <v>xxxx</v>
      </c>
      <c r="BA1007" s="77"/>
      <c r="BB1007" s="77">
        <v>1</v>
      </c>
      <c r="BC1007" s="77"/>
      <c r="BD1007" s="77"/>
      <c r="BE1007" s="77"/>
    </row>
    <row r="1008" spans="51:57" x14ac:dyDescent="0.25">
      <c r="AY1008" t="str">
        <f t="shared" si="100"/>
        <v>xxxx</v>
      </c>
      <c r="BA1008" s="77"/>
      <c r="BB1008" s="77">
        <v>23</v>
      </c>
      <c r="BC1008" s="77"/>
      <c r="BD1008" s="77"/>
      <c r="BE1008" s="77"/>
    </row>
    <row r="1009" spans="51:57" x14ac:dyDescent="0.25">
      <c r="AY1009" t="str">
        <f t="shared" si="100"/>
        <v>xxxx</v>
      </c>
      <c r="BA1009" s="77"/>
      <c r="BB1009" s="77">
        <v>2</v>
      </c>
      <c r="BC1009" s="77"/>
      <c r="BD1009" s="77"/>
      <c r="BE1009" s="77"/>
    </row>
    <row r="1010" spans="51:57" x14ac:dyDescent="0.25">
      <c r="AY1010" t="str">
        <f t="shared" si="100"/>
        <v>xxxx</v>
      </c>
      <c r="BA1010" s="77"/>
      <c r="BB1010" s="77">
        <v>10</v>
      </c>
      <c r="BC1010" s="77"/>
      <c r="BD1010" s="77"/>
      <c r="BE1010" s="77"/>
    </row>
    <row r="1011" spans="51:57" x14ac:dyDescent="0.25">
      <c r="AY1011" t="str">
        <f t="shared" si="100"/>
        <v>xxxx</v>
      </c>
      <c r="BA1011" s="77"/>
      <c r="BB1011" s="77">
        <v>5</v>
      </c>
      <c r="BC1011" s="77"/>
      <c r="BD1011" s="77"/>
      <c r="BE1011" s="77"/>
    </row>
    <row r="1012" spans="51:57" x14ac:dyDescent="0.25">
      <c r="AY1012" t="str">
        <f t="shared" si="100"/>
        <v>xxxx</v>
      </c>
      <c r="BA1012" s="77"/>
      <c r="BB1012" s="77">
        <v>2</v>
      </c>
      <c r="BC1012" s="77"/>
      <c r="BD1012" s="77"/>
      <c r="BE1012" s="77"/>
    </row>
    <row r="1013" spans="51:57" x14ac:dyDescent="0.25">
      <c r="AY1013" t="str">
        <f t="shared" si="100"/>
        <v>xxxx</v>
      </c>
      <c r="BA1013" s="77"/>
      <c r="BB1013" s="77">
        <v>6</v>
      </c>
      <c r="BC1013" s="77"/>
      <c r="BD1013" s="77"/>
      <c r="BE1013" s="77"/>
    </row>
    <row r="1014" spans="51:57" x14ac:dyDescent="0.25">
      <c r="AY1014" t="str">
        <f t="shared" si="100"/>
        <v>xxxx</v>
      </c>
      <c r="BA1014" s="77"/>
      <c r="BB1014" s="77">
        <v>2</v>
      </c>
      <c r="BC1014" s="77"/>
      <c r="BD1014" s="77"/>
      <c r="BE1014" s="77"/>
    </row>
    <row r="1015" spans="51:57" x14ac:dyDescent="0.25">
      <c r="AY1015" t="str">
        <f t="shared" si="100"/>
        <v>xxxx</v>
      </c>
      <c r="BA1015" s="77"/>
      <c r="BB1015" s="77">
        <v>12</v>
      </c>
      <c r="BC1015" s="77"/>
      <c r="BD1015" s="77"/>
      <c r="BE1015" s="77"/>
    </row>
    <row r="1016" spans="51:57" x14ac:dyDescent="0.25">
      <c r="AY1016" t="str">
        <f t="shared" si="100"/>
        <v>xxxx</v>
      </c>
      <c r="BA1016" s="77"/>
      <c r="BB1016" s="77">
        <v>8</v>
      </c>
      <c r="BC1016" s="77"/>
      <c r="BD1016" s="77"/>
      <c r="BE1016" s="77"/>
    </row>
    <row r="1017" spans="51:57" x14ac:dyDescent="0.25">
      <c r="AY1017" t="str">
        <f t="shared" si="100"/>
        <v>xxxx</v>
      </c>
      <c r="BA1017" s="77"/>
      <c r="BB1017" s="77">
        <v>6</v>
      </c>
      <c r="BC1017" s="77"/>
      <c r="BD1017" s="77"/>
      <c r="BE1017" s="77"/>
    </row>
    <row r="1018" spans="51:57" x14ac:dyDescent="0.25">
      <c r="AY1018" t="str">
        <f t="shared" si="100"/>
        <v>xxxx</v>
      </c>
      <c r="BA1018" s="77"/>
      <c r="BB1018" s="77">
        <v>11</v>
      </c>
      <c r="BC1018" s="77"/>
      <c r="BD1018" s="77"/>
      <c r="BE1018" s="77"/>
    </row>
    <row r="1019" spans="51:57" x14ac:dyDescent="0.25">
      <c r="AY1019" t="str">
        <f t="shared" si="100"/>
        <v>xxxx</v>
      </c>
      <c r="BA1019" s="77"/>
      <c r="BB1019" s="77">
        <v>2</v>
      </c>
      <c r="BC1019" s="77"/>
      <c r="BD1019" s="77"/>
      <c r="BE1019" s="77"/>
    </row>
    <row r="1020" spans="51:57" x14ac:dyDescent="0.25">
      <c r="AY1020" t="str">
        <f t="shared" si="100"/>
        <v>xxxx</v>
      </c>
      <c r="BA1020" s="77"/>
      <c r="BB1020" s="77">
        <v>8</v>
      </c>
      <c r="BC1020" s="77"/>
      <c r="BD1020" s="77"/>
      <c r="BE1020" s="77"/>
    </row>
    <row r="1021" spans="51:57" x14ac:dyDescent="0.25">
      <c r="AY1021" t="str">
        <f t="shared" si="100"/>
        <v>xxxx</v>
      </c>
      <c r="BA1021" s="77"/>
      <c r="BB1021" s="77">
        <v>2</v>
      </c>
      <c r="BC1021" s="77"/>
      <c r="BD1021" s="77"/>
      <c r="BE1021" s="77"/>
    </row>
    <row r="1022" spans="51:57" x14ac:dyDescent="0.25">
      <c r="AY1022" t="str">
        <f t="shared" si="100"/>
        <v>xxxx</v>
      </c>
      <c r="BA1022" s="77"/>
      <c r="BB1022" s="77">
        <v>6</v>
      </c>
      <c r="BC1022" s="77"/>
      <c r="BD1022" s="77"/>
      <c r="BE1022" s="77"/>
    </row>
    <row r="1023" spans="51:57" x14ac:dyDescent="0.25">
      <c r="AY1023" t="str">
        <f t="shared" si="100"/>
        <v>xxxx</v>
      </c>
      <c r="BA1023" s="77"/>
      <c r="BB1023" s="77">
        <v>8</v>
      </c>
      <c r="BC1023" s="77"/>
      <c r="BD1023" s="77"/>
      <c r="BE1023" s="77"/>
    </row>
    <row r="1024" spans="51:57" x14ac:dyDescent="0.25">
      <c r="AY1024" t="str">
        <f t="shared" si="100"/>
        <v>xxxx</v>
      </c>
      <c r="BA1024" s="77"/>
      <c r="BB1024" s="77">
        <v>2</v>
      </c>
      <c r="BC1024" s="77"/>
      <c r="BD1024" s="77"/>
      <c r="BE1024" s="77"/>
    </row>
    <row r="1025" spans="51:57" x14ac:dyDescent="0.25">
      <c r="AY1025" t="str">
        <f t="shared" si="100"/>
        <v>xxxx</v>
      </c>
      <c r="BA1025" s="77"/>
      <c r="BB1025" s="77">
        <v>5</v>
      </c>
      <c r="BC1025" s="77"/>
      <c r="BD1025" s="77"/>
      <c r="BE1025" s="77"/>
    </row>
    <row r="1026" spans="51:57" x14ac:dyDescent="0.25">
      <c r="AY1026" t="str">
        <f t="shared" si="100"/>
        <v>xxxx</v>
      </c>
      <c r="BA1026" s="77"/>
      <c r="BB1026" s="77">
        <v>4</v>
      </c>
      <c r="BC1026" s="77"/>
      <c r="BD1026" s="77"/>
      <c r="BE1026" s="77"/>
    </row>
    <row r="1027" spans="51:57" x14ac:dyDescent="0.25">
      <c r="AY1027" t="str">
        <f t="shared" si="100"/>
        <v>xxxx</v>
      </c>
      <c r="BA1027" s="77"/>
      <c r="BB1027" s="77">
        <v>2</v>
      </c>
      <c r="BC1027" s="77"/>
      <c r="BD1027" s="77"/>
      <c r="BE1027" s="77"/>
    </row>
    <row r="1028" spans="51:57" x14ac:dyDescent="0.25">
      <c r="AY1028" t="str">
        <f t="shared" si="100"/>
        <v>xxxx</v>
      </c>
      <c r="BA1028" s="77"/>
      <c r="BB1028" s="77">
        <v>10</v>
      </c>
      <c r="BC1028" s="77"/>
      <c r="BD1028" s="77"/>
      <c r="BE1028" s="77"/>
    </row>
    <row r="1029" spans="51:57" x14ac:dyDescent="0.25">
      <c r="AY1029" t="str">
        <f t="shared" si="100"/>
        <v>xxxx</v>
      </c>
      <c r="BA1029" s="77"/>
      <c r="BB1029" s="77">
        <v>9</v>
      </c>
      <c r="BC1029" s="77"/>
      <c r="BD1029" s="77"/>
      <c r="BE1029" s="77"/>
    </row>
    <row r="1030" spans="51:57" x14ac:dyDescent="0.25">
      <c r="AY1030" t="str">
        <f t="shared" si="100"/>
        <v>xxxx</v>
      </c>
      <c r="BA1030" s="77"/>
      <c r="BB1030" s="77">
        <v>1</v>
      </c>
      <c r="BC1030" s="77"/>
      <c r="BD1030" s="77"/>
      <c r="BE1030" s="77"/>
    </row>
    <row r="1031" spans="51:57" x14ac:dyDescent="0.25">
      <c r="AY1031" t="str">
        <f t="shared" si="100"/>
        <v>xxxx</v>
      </c>
      <c r="BA1031" s="77"/>
      <c r="BB1031" s="77">
        <v>1</v>
      </c>
      <c r="BC1031" s="77"/>
      <c r="BD1031" s="77"/>
      <c r="BE1031" s="77"/>
    </row>
    <row r="1032" spans="51:57" x14ac:dyDescent="0.25">
      <c r="AY1032" t="str">
        <f t="shared" si="100"/>
        <v>xxxx</v>
      </c>
      <c r="BA1032" s="77"/>
      <c r="BB1032" s="77">
        <v>2</v>
      </c>
      <c r="BC1032" s="77"/>
      <c r="BD1032" s="77"/>
      <c r="BE1032" s="77"/>
    </row>
    <row r="1033" spans="51:57" x14ac:dyDescent="0.25">
      <c r="AY1033" t="str">
        <f t="shared" si="100"/>
        <v>xxxx</v>
      </c>
      <c r="BA1033" s="77"/>
      <c r="BB1033" s="77">
        <v>1</v>
      </c>
      <c r="BC1033" s="77"/>
      <c r="BD1033" s="77"/>
      <c r="BE1033" s="77"/>
    </row>
    <row r="1034" spans="51:57" x14ac:dyDescent="0.25">
      <c r="AY1034" t="str">
        <f t="shared" si="100"/>
        <v>xxxx</v>
      </c>
      <c r="BA1034" s="77"/>
      <c r="BB1034" s="77">
        <v>2</v>
      </c>
      <c r="BC1034" s="77"/>
      <c r="BD1034" s="77"/>
      <c r="BE1034" s="77"/>
    </row>
    <row r="1035" spans="51:57" x14ac:dyDescent="0.25">
      <c r="AY1035" t="str">
        <f t="shared" si="100"/>
        <v>xxxx</v>
      </c>
      <c r="BA1035" s="77"/>
      <c r="BB1035" s="77">
        <v>1</v>
      </c>
      <c r="BC1035" s="77"/>
      <c r="BD1035" s="77"/>
      <c r="BE1035" s="77"/>
    </row>
    <row r="1036" spans="51:57" x14ac:dyDescent="0.25">
      <c r="AY1036" t="str">
        <f t="shared" si="100"/>
        <v>xxxx</v>
      </c>
      <c r="BA1036" s="77"/>
      <c r="BB1036" s="77">
        <v>1</v>
      </c>
      <c r="BC1036" s="77"/>
      <c r="BD1036" s="77"/>
      <c r="BE1036" s="77"/>
    </row>
    <row r="1037" spans="51:57" x14ac:dyDescent="0.25">
      <c r="AY1037" t="str">
        <f t="shared" si="100"/>
        <v>xxxx</v>
      </c>
      <c r="BA1037" s="77"/>
      <c r="BB1037" s="77">
        <v>6</v>
      </c>
      <c r="BC1037" s="77"/>
      <c r="BD1037" s="77"/>
      <c r="BE1037" s="77"/>
    </row>
    <row r="1038" spans="51:57" x14ac:dyDescent="0.25">
      <c r="AY1038" t="str">
        <f t="shared" si="100"/>
        <v>xxxx</v>
      </c>
      <c r="BA1038" s="77"/>
      <c r="BB1038" s="77">
        <v>2</v>
      </c>
      <c r="BC1038" s="77"/>
      <c r="BD1038" s="77"/>
      <c r="BE1038" s="77"/>
    </row>
    <row r="1039" spans="51:57" x14ac:dyDescent="0.25">
      <c r="AY1039" t="str">
        <f t="shared" si="100"/>
        <v>xxxx</v>
      </c>
      <c r="BA1039" s="77"/>
      <c r="BB1039" s="77">
        <v>4</v>
      </c>
      <c r="BC1039" s="77"/>
      <c r="BD1039" s="77"/>
      <c r="BE1039" s="77"/>
    </row>
    <row r="1040" spans="51:57" x14ac:dyDescent="0.25">
      <c r="AY1040" t="str">
        <f t="shared" si="100"/>
        <v>xxxx</v>
      </c>
      <c r="BA1040" s="77"/>
      <c r="BB1040" s="77">
        <v>2</v>
      </c>
      <c r="BC1040" s="77"/>
      <c r="BD1040" s="77"/>
      <c r="BE1040" s="77"/>
    </row>
    <row r="1041" spans="51:57" x14ac:dyDescent="0.25">
      <c r="AY1041" t="str">
        <f t="shared" si="100"/>
        <v>xxxx</v>
      </c>
      <c r="BA1041" s="77"/>
      <c r="BB1041" s="77">
        <v>5</v>
      </c>
      <c r="BC1041" s="77"/>
      <c r="BD1041" s="77"/>
      <c r="BE1041" s="77"/>
    </row>
    <row r="1042" spans="51:57" x14ac:dyDescent="0.25">
      <c r="AY1042" t="str">
        <f t="shared" si="100"/>
        <v>xxxx</v>
      </c>
      <c r="BA1042" s="77"/>
      <c r="BB1042" s="77">
        <v>0</v>
      </c>
      <c r="BC1042" s="77"/>
      <c r="BD1042" s="77"/>
      <c r="BE1042" s="77"/>
    </row>
    <row r="1043" spans="51:57" x14ac:dyDescent="0.25">
      <c r="AY1043" t="str">
        <f t="shared" si="100"/>
        <v>xxxx</v>
      </c>
      <c r="BA1043" s="77"/>
      <c r="BB1043" s="77">
        <v>0</v>
      </c>
      <c r="BC1043" s="77"/>
      <c r="BD1043" s="77"/>
      <c r="BE1043" s="77"/>
    </row>
    <row r="1044" spans="51:57" x14ac:dyDescent="0.25">
      <c r="AY1044" t="str">
        <f t="shared" si="100"/>
        <v>xxxx</v>
      </c>
      <c r="BA1044" s="77"/>
      <c r="BB1044" s="77">
        <v>20</v>
      </c>
      <c r="BC1044" s="77"/>
      <c r="BD1044" s="77"/>
      <c r="BE1044" s="77"/>
    </row>
    <row r="1045" spans="51:57" x14ac:dyDescent="0.25">
      <c r="AY1045" t="str">
        <f t="shared" si="100"/>
        <v>xxxx</v>
      </c>
      <c r="BA1045" s="77"/>
      <c r="BB1045" s="77">
        <v>0</v>
      </c>
      <c r="BC1045" s="77"/>
      <c r="BD1045" s="77"/>
      <c r="BE1045" s="77"/>
    </row>
    <row r="1046" spans="51:57" x14ac:dyDescent="0.25">
      <c r="AY1046" t="str">
        <f t="shared" si="100"/>
        <v>xxxx</v>
      </c>
      <c r="BA1046" s="77"/>
      <c r="BB1046" s="77">
        <v>0</v>
      </c>
      <c r="BC1046" s="77"/>
      <c r="BD1046" s="77"/>
      <c r="BE1046" s="77"/>
    </row>
    <row r="1047" spans="51:57" x14ac:dyDescent="0.25">
      <c r="AY1047" t="str">
        <f t="shared" si="100"/>
        <v>xxxx</v>
      </c>
      <c r="BA1047" s="77"/>
      <c r="BB1047" s="77">
        <v>0</v>
      </c>
      <c r="BC1047" s="77"/>
      <c r="BD1047" s="77"/>
      <c r="BE1047" s="77"/>
    </row>
    <row r="1048" spans="51:57" x14ac:dyDescent="0.25">
      <c r="AY1048" t="str">
        <f t="shared" si="100"/>
        <v>xxxx</v>
      </c>
      <c r="BA1048" s="77"/>
      <c r="BB1048" s="77">
        <v>0</v>
      </c>
      <c r="BC1048" s="77"/>
      <c r="BD1048" s="77"/>
      <c r="BE1048" s="77"/>
    </row>
    <row r="1049" spans="51:57" x14ac:dyDescent="0.25">
      <c r="AY1049" t="str">
        <f t="shared" si="100"/>
        <v>xxxx</v>
      </c>
      <c r="BA1049" s="77"/>
      <c r="BB1049" s="77">
        <v>0</v>
      </c>
      <c r="BC1049" s="77"/>
      <c r="BD1049" s="77"/>
      <c r="BE1049" s="77"/>
    </row>
    <row r="1050" spans="51:57" x14ac:dyDescent="0.25">
      <c r="AY1050" t="str">
        <f t="shared" si="100"/>
        <v>xxxx</v>
      </c>
      <c r="BA1050" s="77"/>
      <c r="BB1050" s="77">
        <v>0</v>
      </c>
      <c r="BC1050" s="77"/>
      <c r="BD1050" s="77"/>
      <c r="BE1050" s="77"/>
    </row>
    <row r="1051" spans="51:57" x14ac:dyDescent="0.25">
      <c r="AY1051" t="str">
        <f t="shared" si="100"/>
        <v>xxxx</v>
      </c>
      <c r="BA1051" s="77"/>
      <c r="BB1051" s="77">
        <v>2</v>
      </c>
      <c r="BC1051" s="77"/>
      <c r="BD1051" s="77"/>
      <c r="BE1051" s="77"/>
    </row>
    <row r="1052" spans="51:57" x14ac:dyDescent="0.25">
      <c r="AY1052" t="str">
        <f t="shared" si="100"/>
        <v>xxxx</v>
      </c>
      <c r="BA1052" s="77"/>
      <c r="BB1052" s="77">
        <v>1</v>
      </c>
      <c r="BC1052" s="77"/>
      <c r="BD1052" s="77"/>
      <c r="BE1052" s="77"/>
    </row>
    <row r="1053" spans="51:57" x14ac:dyDescent="0.25">
      <c r="AY1053" t="str">
        <f t="shared" si="100"/>
        <v>xxxx</v>
      </c>
      <c r="BA1053" s="77"/>
      <c r="BB1053" s="77">
        <v>4</v>
      </c>
      <c r="BC1053" s="77"/>
      <c r="BD1053" s="77"/>
      <c r="BE1053" s="77"/>
    </row>
    <row r="1054" spans="51:57" x14ac:dyDescent="0.25">
      <c r="AY1054" t="str">
        <f t="shared" si="100"/>
        <v>xxxx</v>
      </c>
      <c r="BA1054" s="77"/>
      <c r="BB1054" s="77">
        <v>2</v>
      </c>
      <c r="BC1054" s="77"/>
      <c r="BD1054" s="77"/>
      <c r="BE1054" s="77"/>
    </row>
    <row r="1055" spans="51:57" x14ac:dyDescent="0.25">
      <c r="AY1055" t="str">
        <f t="shared" si="100"/>
        <v>xxxx</v>
      </c>
      <c r="BA1055" s="77"/>
      <c r="BB1055" s="77">
        <v>1</v>
      </c>
      <c r="BC1055" s="77"/>
      <c r="BD1055" s="77"/>
      <c r="BE1055" s="77"/>
    </row>
    <row r="1056" spans="51:57" x14ac:dyDescent="0.25">
      <c r="AY1056" t="str">
        <f t="shared" si="100"/>
        <v>xxxx</v>
      </c>
      <c r="BA1056" s="77"/>
      <c r="BB1056" s="77">
        <v>16</v>
      </c>
      <c r="BC1056" s="77"/>
      <c r="BD1056" s="77"/>
      <c r="BE1056" s="77"/>
    </row>
    <row r="1057" spans="51:57" x14ac:dyDescent="0.25">
      <c r="AY1057" t="str">
        <f t="shared" si="100"/>
        <v>xxxx</v>
      </c>
      <c r="BA1057" s="77"/>
      <c r="BB1057" s="77">
        <v>6</v>
      </c>
      <c r="BC1057" s="77"/>
      <c r="BD1057" s="77"/>
      <c r="BE1057" s="77"/>
    </row>
    <row r="1058" spans="51:57" x14ac:dyDescent="0.25">
      <c r="AY1058" t="str">
        <f t="shared" si="100"/>
        <v>xxxx</v>
      </c>
      <c r="BA1058" s="77"/>
      <c r="BB1058" s="77">
        <v>8</v>
      </c>
      <c r="BC1058" s="77"/>
      <c r="BD1058" s="77"/>
      <c r="BE1058" s="77"/>
    </row>
    <row r="1059" spans="51:57" x14ac:dyDescent="0.25">
      <c r="AY1059" t="str">
        <f t="shared" si="100"/>
        <v>xxxx</v>
      </c>
      <c r="BA1059" s="77"/>
      <c r="BB1059" s="77">
        <v>1</v>
      </c>
      <c r="BC1059" s="77"/>
      <c r="BD1059" s="77"/>
      <c r="BE1059" s="77"/>
    </row>
    <row r="1060" spans="51:57" x14ac:dyDescent="0.25">
      <c r="AY1060" t="str">
        <f t="shared" ref="AY1060:AY1115" si="101">IFERROR(VLOOKUP(B1060,BAZA_KL,2,0),"xxxx")</f>
        <v>xxxx</v>
      </c>
      <c r="BA1060" s="77"/>
      <c r="BB1060" s="77">
        <v>1</v>
      </c>
      <c r="BC1060" s="77"/>
      <c r="BD1060" s="77"/>
      <c r="BE1060" s="77"/>
    </row>
    <row r="1061" spans="51:57" x14ac:dyDescent="0.25">
      <c r="AY1061" t="str">
        <f t="shared" si="101"/>
        <v>xxxx</v>
      </c>
      <c r="BA1061" s="77"/>
      <c r="BB1061" s="77">
        <v>3</v>
      </c>
      <c r="BC1061" s="77"/>
      <c r="BD1061" s="77"/>
      <c r="BE1061" s="77"/>
    </row>
    <row r="1062" spans="51:57" x14ac:dyDescent="0.25">
      <c r="AY1062" t="str">
        <f t="shared" si="101"/>
        <v>xxxx</v>
      </c>
      <c r="BA1062" s="77"/>
      <c r="BB1062" s="77">
        <v>10</v>
      </c>
      <c r="BC1062" s="77"/>
      <c r="BD1062" s="77"/>
      <c r="BE1062" s="77"/>
    </row>
    <row r="1063" spans="51:57" x14ac:dyDescent="0.25">
      <c r="AY1063" t="str">
        <f t="shared" si="101"/>
        <v>xxxx</v>
      </c>
      <c r="BA1063" s="77"/>
      <c r="BB1063" s="77">
        <v>0</v>
      </c>
      <c r="BC1063" s="77"/>
      <c r="BD1063" s="77"/>
      <c r="BE1063" s="77"/>
    </row>
    <row r="1064" spans="51:57" x14ac:dyDescent="0.25">
      <c r="AY1064" t="str">
        <f t="shared" si="101"/>
        <v>xxxx</v>
      </c>
      <c r="BA1064" s="77"/>
      <c r="BB1064" s="77">
        <v>5</v>
      </c>
      <c r="BC1064" s="77"/>
      <c r="BD1064" s="77"/>
      <c r="BE1064" s="77"/>
    </row>
    <row r="1065" spans="51:57" x14ac:dyDescent="0.25">
      <c r="AY1065" t="str">
        <f t="shared" si="101"/>
        <v>xxxx</v>
      </c>
      <c r="BA1065" s="77"/>
      <c r="BB1065" s="77">
        <v>8</v>
      </c>
      <c r="BC1065" s="77"/>
      <c r="BD1065" s="77"/>
      <c r="BE1065" s="77"/>
    </row>
    <row r="1066" spans="51:57" x14ac:dyDescent="0.25">
      <c r="AY1066" t="str">
        <f t="shared" si="101"/>
        <v>xxxx</v>
      </c>
      <c r="BA1066" s="77"/>
      <c r="BB1066" s="77">
        <v>1</v>
      </c>
      <c r="BC1066" s="77"/>
      <c r="BD1066" s="77"/>
      <c r="BE1066" s="77"/>
    </row>
    <row r="1067" spans="51:57" x14ac:dyDescent="0.25">
      <c r="AY1067" t="str">
        <f t="shared" si="101"/>
        <v>xxxx</v>
      </c>
      <c r="BA1067" s="77"/>
      <c r="BB1067" s="77">
        <v>1</v>
      </c>
      <c r="BC1067" s="77"/>
      <c r="BD1067" s="77"/>
      <c r="BE1067" s="77"/>
    </row>
    <row r="1068" spans="51:57" x14ac:dyDescent="0.25">
      <c r="AY1068" t="str">
        <f t="shared" si="101"/>
        <v>xxxx</v>
      </c>
      <c r="BA1068" s="77"/>
      <c r="BB1068" s="77">
        <v>26</v>
      </c>
      <c r="BC1068" s="77"/>
      <c r="BD1068" s="77"/>
      <c r="BE1068" s="77"/>
    </row>
    <row r="1069" spans="51:57" x14ac:dyDescent="0.25">
      <c r="AY1069" t="str">
        <f t="shared" si="101"/>
        <v>xxxx</v>
      </c>
      <c r="BA1069" s="77"/>
      <c r="BB1069" s="77">
        <v>2</v>
      </c>
      <c r="BC1069" s="77"/>
      <c r="BD1069" s="77"/>
      <c r="BE1069" s="77"/>
    </row>
    <row r="1070" spans="51:57" x14ac:dyDescent="0.25">
      <c r="AY1070" t="str">
        <f t="shared" si="101"/>
        <v>xxxx</v>
      </c>
      <c r="BA1070" s="77"/>
      <c r="BB1070" s="77">
        <v>0</v>
      </c>
      <c r="BC1070" s="77"/>
      <c r="BD1070" s="77"/>
      <c r="BE1070" s="77"/>
    </row>
    <row r="1071" spans="51:57" x14ac:dyDescent="0.25">
      <c r="AY1071" t="str">
        <f t="shared" si="101"/>
        <v>xxxx</v>
      </c>
      <c r="BA1071" s="77"/>
      <c r="BB1071" s="77">
        <v>1</v>
      </c>
      <c r="BC1071" s="77"/>
      <c r="BD1071" s="77"/>
      <c r="BE1071" s="77"/>
    </row>
    <row r="1072" spans="51:57" x14ac:dyDescent="0.25">
      <c r="AY1072" t="str">
        <f t="shared" si="101"/>
        <v>xxxx</v>
      </c>
      <c r="BA1072" s="77"/>
      <c r="BB1072" s="77">
        <v>0</v>
      </c>
      <c r="BC1072" s="77"/>
      <c r="BD1072" s="77"/>
      <c r="BE1072" s="77"/>
    </row>
    <row r="1073" spans="51:57" x14ac:dyDescent="0.25">
      <c r="AY1073" t="str">
        <f t="shared" si="101"/>
        <v>xxxx</v>
      </c>
      <c r="BA1073" s="77"/>
      <c r="BB1073" s="77">
        <v>0</v>
      </c>
      <c r="BC1073" s="77"/>
      <c r="BD1073" s="77"/>
      <c r="BE1073" s="77"/>
    </row>
    <row r="1074" spans="51:57" x14ac:dyDescent="0.25">
      <c r="AY1074" t="str">
        <f t="shared" si="101"/>
        <v>xxxx</v>
      </c>
      <c r="BA1074" s="77"/>
      <c r="BB1074" s="77">
        <v>0</v>
      </c>
      <c r="BC1074" s="77"/>
      <c r="BD1074" s="77"/>
      <c r="BE1074" s="77"/>
    </row>
    <row r="1075" spans="51:57" x14ac:dyDescent="0.25">
      <c r="AY1075" t="str">
        <f t="shared" si="101"/>
        <v>xxxx</v>
      </c>
      <c r="BA1075" s="77"/>
      <c r="BB1075" s="77">
        <v>36</v>
      </c>
      <c r="BC1075" s="77"/>
      <c r="BD1075" s="77"/>
      <c r="BE1075" s="77"/>
    </row>
    <row r="1076" spans="51:57" x14ac:dyDescent="0.25">
      <c r="AY1076" t="str">
        <f t="shared" si="101"/>
        <v>xxxx</v>
      </c>
      <c r="BA1076" s="77"/>
      <c r="BB1076" s="77">
        <v>0</v>
      </c>
      <c r="BC1076" s="77"/>
      <c r="BD1076" s="77"/>
      <c r="BE1076" s="77"/>
    </row>
    <row r="1077" spans="51:57" x14ac:dyDescent="0.25">
      <c r="AY1077" t="str">
        <f t="shared" si="101"/>
        <v>xxxx</v>
      </c>
      <c r="BA1077" s="77"/>
      <c r="BB1077" s="77">
        <v>1</v>
      </c>
      <c r="BC1077" s="77"/>
      <c r="BD1077" s="77"/>
      <c r="BE1077" s="77"/>
    </row>
    <row r="1078" spans="51:57" x14ac:dyDescent="0.25">
      <c r="AY1078" t="str">
        <f t="shared" si="101"/>
        <v>xxxx</v>
      </c>
      <c r="BA1078" s="77"/>
      <c r="BB1078" s="77">
        <v>0</v>
      </c>
      <c r="BC1078" s="77"/>
      <c r="BD1078" s="77"/>
      <c r="BE1078" s="77"/>
    </row>
    <row r="1079" spans="51:57" x14ac:dyDescent="0.25">
      <c r="AY1079" t="str">
        <f t="shared" si="101"/>
        <v>xxxx</v>
      </c>
      <c r="BA1079" s="77"/>
      <c r="BB1079" s="77">
        <v>0</v>
      </c>
      <c r="BC1079" s="77"/>
      <c r="BD1079" s="77"/>
      <c r="BE1079" s="77"/>
    </row>
    <row r="1080" spans="51:57" x14ac:dyDescent="0.25">
      <c r="AY1080" t="str">
        <f t="shared" si="101"/>
        <v>xxxx</v>
      </c>
      <c r="BA1080" s="77"/>
      <c r="BB1080" s="77">
        <v>9</v>
      </c>
      <c r="BC1080" s="77"/>
      <c r="BD1080" s="77"/>
      <c r="BE1080" s="77"/>
    </row>
    <row r="1081" spans="51:57" x14ac:dyDescent="0.25">
      <c r="AY1081" t="str">
        <f t="shared" si="101"/>
        <v>xxxx</v>
      </c>
      <c r="BA1081" s="77"/>
      <c r="BB1081" s="77">
        <v>0</v>
      </c>
      <c r="BC1081" s="77"/>
      <c r="BD1081" s="77"/>
      <c r="BE1081" s="77"/>
    </row>
    <row r="1082" spans="51:57" x14ac:dyDescent="0.25">
      <c r="AY1082" t="str">
        <f t="shared" si="101"/>
        <v>xxxx</v>
      </c>
      <c r="BA1082" s="77"/>
      <c r="BB1082" s="77">
        <v>48</v>
      </c>
      <c r="BC1082" s="77"/>
      <c r="BD1082" s="77"/>
      <c r="BE1082" s="77"/>
    </row>
    <row r="1083" spans="51:57" x14ac:dyDescent="0.25">
      <c r="AY1083" t="str">
        <f t="shared" si="101"/>
        <v>xxxx</v>
      </c>
      <c r="BA1083" s="77"/>
      <c r="BB1083" s="77">
        <v>0</v>
      </c>
      <c r="BC1083" s="77"/>
      <c r="BD1083" s="77"/>
      <c r="BE1083" s="77"/>
    </row>
    <row r="1084" spans="51:57" x14ac:dyDescent="0.25">
      <c r="AY1084" t="str">
        <f t="shared" si="101"/>
        <v>xxxx</v>
      </c>
      <c r="BA1084" s="77"/>
      <c r="BB1084" s="77">
        <v>0</v>
      </c>
      <c r="BC1084" s="77"/>
      <c r="BD1084" s="77"/>
      <c r="BE1084" s="77"/>
    </row>
    <row r="1085" spans="51:57" x14ac:dyDescent="0.25">
      <c r="AY1085" t="str">
        <f t="shared" si="101"/>
        <v>xxxx</v>
      </c>
      <c r="BA1085" s="77"/>
      <c r="BB1085" s="77">
        <v>0</v>
      </c>
      <c r="BC1085" s="77"/>
      <c r="BD1085" s="77"/>
      <c r="BE1085" s="77"/>
    </row>
    <row r="1086" spans="51:57" x14ac:dyDescent="0.25">
      <c r="AY1086" t="str">
        <f t="shared" si="101"/>
        <v>xxxx</v>
      </c>
      <c r="BA1086" s="77"/>
      <c r="BB1086" s="77">
        <v>3</v>
      </c>
      <c r="BC1086" s="77"/>
      <c r="BD1086" s="77"/>
      <c r="BE1086" s="77"/>
    </row>
    <row r="1087" spans="51:57" x14ac:dyDescent="0.25">
      <c r="AY1087" t="str">
        <f t="shared" si="101"/>
        <v>xxxx</v>
      </c>
      <c r="BA1087" s="77"/>
      <c r="BB1087" s="77">
        <v>6</v>
      </c>
      <c r="BC1087" s="77"/>
      <c r="BD1087" s="77"/>
      <c r="BE1087" s="77"/>
    </row>
    <row r="1088" spans="51:57" x14ac:dyDescent="0.25">
      <c r="AY1088" t="str">
        <f t="shared" si="101"/>
        <v>xxxx</v>
      </c>
      <c r="BA1088" s="77"/>
      <c r="BB1088" s="77">
        <v>16</v>
      </c>
      <c r="BC1088" s="77"/>
      <c r="BD1088" s="77"/>
      <c r="BE1088" s="77"/>
    </row>
    <row r="1089" spans="51:57" x14ac:dyDescent="0.25">
      <c r="AY1089" t="str">
        <f t="shared" si="101"/>
        <v>xxxx</v>
      </c>
      <c r="BA1089" s="77"/>
      <c r="BB1089" s="77">
        <v>8</v>
      </c>
      <c r="BC1089" s="77"/>
      <c r="BD1089" s="77"/>
      <c r="BE1089" s="77"/>
    </row>
    <row r="1090" spans="51:57" x14ac:dyDescent="0.25">
      <c r="AY1090" t="str">
        <f t="shared" si="101"/>
        <v>xxxx</v>
      </c>
      <c r="BA1090" s="77"/>
      <c r="BB1090" s="77">
        <v>1</v>
      </c>
      <c r="BC1090" s="77"/>
      <c r="BD1090" s="77"/>
      <c r="BE1090" s="77"/>
    </row>
    <row r="1091" spans="51:57" x14ac:dyDescent="0.25">
      <c r="AY1091" t="str">
        <f t="shared" si="101"/>
        <v>xxxx</v>
      </c>
      <c r="BA1091" s="77"/>
      <c r="BB1091" s="77">
        <v>25</v>
      </c>
      <c r="BC1091" s="77"/>
      <c r="BD1091" s="77"/>
      <c r="BE1091" s="77"/>
    </row>
    <row r="1092" spans="51:57" x14ac:dyDescent="0.25">
      <c r="AY1092" t="str">
        <f t="shared" si="101"/>
        <v>xxxx</v>
      </c>
      <c r="BA1092" s="77"/>
      <c r="BB1092" s="77">
        <v>37</v>
      </c>
      <c r="BC1092" s="77"/>
      <c r="BD1092" s="77"/>
      <c r="BE1092" s="77"/>
    </row>
    <row r="1093" spans="51:57" x14ac:dyDescent="0.25">
      <c r="AY1093" t="str">
        <f t="shared" si="101"/>
        <v>xxxx</v>
      </c>
      <c r="BA1093" s="77"/>
      <c r="BB1093" s="77">
        <v>26</v>
      </c>
      <c r="BC1093" s="77"/>
      <c r="BD1093" s="77"/>
      <c r="BE1093" s="77"/>
    </row>
    <row r="1094" spans="51:57" x14ac:dyDescent="0.25">
      <c r="AY1094" t="str">
        <f t="shared" si="101"/>
        <v>xxxx</v>
      </c>
      <c r="BA1094" s="77"/>
      <c r="BB1094" s="77">
        <v>1</v>
      </c>
      <c r="BC1094" s="77"/>
      <c r="BD1094" s="77"/>
      <c r="BE1094" s="77"/>
    </row>
    <row r="1095" spans="51:57" x14ac:dyDescent="0.25">
      <c r="AY1095" t="str">
        <f t="shared" si="101"/>
        <v>xxxx</v>
      </c>
      <c r="BA1095" s="77"/>
      <c r="BB1095" s="77">
        <v>5</v>
      </c>
      <c r="BC1095" s="77"/>
      <c r="BD1095" s="77"/>
      <c r="BE1095" s="77"/>
    </row>
    <row r="1096" spans="51:57" x14ac:dyDescent="0.25">
      <c r="AY1096" t="str">
        <f t="shared" si="101"/>
        <v>xxxx</v>
      </c>
      <c r="BA1096" s="77"/>
      <c r="BB1096" s="77">
        <v>10</v>
      </c>
      <c r="BC1096" s="77"/>
      <c r="BD1096" s="77"/>
      <c r="BE1096" s="77"/>
    </row>
    <row r="1097" spans="51:57" x14ac:dyDescent="0.25">
      <c r="AY1097" t="str">
        <f t="shared" si="101"/>
        <v>xxxx</v>
      </c>
      <c r="BA1097" s="77"/>
      <c r="BB1097" s="77">
        <v>43</v>
      </c>
      <c r="BC1097" s="77"/>
      <c r="BD1097" s="77"/>
      <c r="BE1097" s="77"/>
    </row>
    <row r="1098" spans="51:57" x14ac:dyDescent="0.25">
      <c r="AY1098" t="str">
        <f t="shared" si="101"/>
        <v>xxxx</v>
      </c>
      <c r="BA1098" s="77"/>
      <c r="BB1098" s="77">
        <v>1</v>
      </c>
      <c r="BC1098" s="77"/>
      <c r="BD1098" s="77"/>
      <c r="BE1098" s="77"/>
    </row>
    <row r="1099" spans="51:57" x14ac:dyDescent="0.25">
      <c r="AY1099" t="str">
        <f t="shared" si="101"/>
        <v>xxxx</v>
      </c>
      <c r="BA1099" s="77"/>
      <c r="BB1099" s="77">
        <v>9</v>
      </c>
      <c r="BC1099" s="77"/>
      <c r="BD1099" s="77"/>
      <c r="BE1099" s="77"/>
    </row>
    <row r="1100" spans="51:57" x14ac:dyDescent="0.25">
      <c r="AY1100" t="str">
        <f t="shared" si="101"/>
        <v>xxxx</v>
      </c>
      <c r="BA1100" s="77"/>
      <c r="BB1100" s="77">
        <v>1</v>
      </c>
      <c r="BC1100" s="77"/>
      <c r="BD1100" s="77"/>
      <c r="BE1100" s="77"/>
    </row>
    <row r="1101" spans="51:57" x14ac:dyDescent="0.25">
      <c r="AY1101" t="str">
        <f t="shared" si="101"/>
        <v>xxxx</v>
      </c>
      <c r="BA1101" s="77"/>
      <c r="BB1101" s="77">
        <v>9</v>
      </c>
      <c r="BC1101" s="77"/>
      <c r="BD1101" s="77"/>
      <c r="BE1101" s="77"/>
    </row>
    <row r="1102" spans="51:57" x14ac:dyDescent="0.25">
      <c r="AY1102" t="str">
        <f t="shared" si="101"/>
        <v>xxxx</v>
      </c>
      <c r="BA1102" s="77"/>
      <c r="BB1102" s="77">
        <v>1</v>
      </c>
      <c r="BC1102" s="77"/>
      <c r="BD1102" s="77"/>
      <c r="BE1102" s="77"/>
    </row>
    <row r="1103" spans="51:57" x14ac:dyDescent="0.25">
      <c r="AY1103" t="str">
        <f t="shared" si="101"/>
        <v>xxxx</v>
      </c>
      <c r="BA1103" s="77"/>
      <c r="BB1103" s="77">
        <v>1</v>
      </c>
      <c r="BC1103" s="77"/>
      <c r="BD1103" s="77"/>
      <c r="BE1103" s="77"/>
    </row>
    <row r="1104" spans="51:57" x14ac:dyDescent="0.25">
      <c r="AY1104" t="str">
        <f t="shared" si="101"/>
        <v>xxxx</v>
      </c>
      <c r="BA1104" s="77"/>
      <c r="BB1104" s="77">
        <v>4</v>
      </c>
      <c r="BC1104" s="77"/>
      <c r="BD1104" s="77"/>
      <c r="BE1104" s="77"/>
    </row>
    <row r="1105" spans="51:57" x14ac:dyDescent="0.25">
      <c r="AY1105" t="str">
        <f t="shared" si="101"/>
        <v>xxxx</v>
      </c>
      <c r="BA1105" s="77"/>
      <c r="BB1105" s="77">
        <v>6</v>
      </c>
      <c r="BC1105" s="77"/>
      <c r="BD1105" s="77"/>
      <c r="BE1105" s="77"/>
    </row>
    <row r="1106" spans="51:57" x14ac:dyDescent="0.25">
      <c r="AY1106" t="str">
        <f t="shared" si="101"/>
        <v>xxxx</v>
      </c>
      <c r="BA1106" s="77"/>
      <c r="BB1106" s="77">
        <v>2</v>
      </c>
      <c r="BC1106" s="77"/>
      <c r="BD1106" s="77"/>
      <c r="BE1106" s="77"/>
    </row>
    <row r="1107" spans="51:57" x14ac:dyDescent="0.25">
      <c r="AY1107" t="str">
        <f t="shared" si="101"/>
        <v>xxxx</v>
      </c>
      <c r="BA1107" s="77"/>
      <c r="BB1107" s="77">
        <v>3</v>
      </c>
      <c r="BC1107" s="77"/>
      <c r="BD1107" s="77"/>
      <c r="BE1107" s="77"/>
    </row>
    <row r="1108" spans="51:57" x14ac:dyDescent="0.25">
      <c r="AY1108" t="str">
        <f t="shared" si="101"/>
        <v>xxxx</v>
      </c>
      <c r="BA1108" s="77"/>
      <c r="BB1108" s="77">
        <v>39</v>
      </c>
      <c r="BC1108" s="77"/>
      <c r="BD1108" s="77"/>
      <c r="BE1108" s="77"/>
    </row>
    <row r="1109" spans="51:57" x14ac:dyDescent="0.25">
      <c r="AY1109" t="str">
        <f t="shared" si="101"/>
        <v>xxxx</v>
      </c>
      <c r="BA1109" s="77"/>
      <c r="BB1109" s="77">
        <v>56</v>
      </c>
      <c r="BC1109" s="77"/>
      <c r="BD1109" s="77"/>
      <c r="BE1109" s="77"/>
    </row>
    <row r="1110" spans="51:57" x14ac:dyDescent="0.25">
      <c r="AY1110" t="str">
        <f t="shared" si="101"/>
        <v>xxxx</v>
      </c>
      <c r="BA1110" s="77"/>
      <c r="BB1110" s="77">
        <v>56</v>
      </c>
      <c r="BC1110" s="77"/>
      <c r="BD1110" s="77"/>
      <c r="BE1110" s="77"/>
    </row>
    <row r="1111" spans="51:57" x14ac:dyDescent="0.25">
      <c r="AY1111" t="str">
        <f t="shared" si="101"/>
        <v>xxxx</v>
      </c>
      <c r="BA1111" s="77"/>
      <c r="BB1111" s="77">
        <v>7</v>
      </c>
      <c r="BC1111" s="77"/>
      <c r="BD1111" s="77"/>
      <c r="BE1111" s="77"/>
    </row>
    <row r="1112" spans="51:57" x14ac:dyDescent="0.25">
      <c r="AY1112" t="str">
        <f t="shared" si="101"/>
        <v>xxxx</v>
      </c>
      <c r="BA1112" s="77"/>
      <c r="BB1112" s="77">
        <v>2</v>
      </c>
      <c r="BC1112" s="77"/>
      <c r="BD1112" s="77"/>
      <c r="BE1112" s="77"/>
    </row>
    <row r="1113" spans="51:57" x14ac:dyDescent="0.25">
      <c r="AY1113" t="str">
        <f t="shared" si="101"/>
        <v>xxxx</v>
      </c>
      <c r="BA1113" s="77"/>
      <c r="BB1113" s="77">
        <v>2</v>
      </c>
      <c r="BC1113" s="77"/>
      <c r="BD1113" s="77"/>
      <c r="BE1113" s="77"/>
    </row>
    <row r="1114" spans="51:57" x14ac:dyDescent="0.25">
      <c r="AY1114" t="str">
        <f t="shared" si="101"/>
        <v>xxxx</v>
      </c>
      <c r="BA1114" s="77"/>
      <c r="BB1114" s="77">
        <v>2</v>
      </c>
      <c r="BC1114" s="77"/>
      <c r="BD1114" s="77"/>
      <c r="BE1114" s="77"/>
    </row>
    <row r="1115" spans="51:57" x14ac:dyDescent="0.25">
      <c r="AY1115" t="str">
        <f t="shared" si="101"/>
        <v>xxxx</v>
      </c>
      <c r="BA1115" s="77"/>
      <c r="BB1115" s="77">
        <v>1</v>
      </c>
      <c r="BC1115" s="77"/>
      <c r="BD1115" s="77"/>
      <c r="BE1115" s="77"/>
    </row>
    <row r="1116" spans="51:57" x14ac:dyDescent="0.25">
      <c r="AY1116" t="str">
        <f t="shared" ref="AY1116:AY1133" si="102">IFERROR(VLOOKUP(B1116,BAZA_KL,2,0),"xxxx")</f>
        <v>xxxx</v>
      </c>
      <c r="BA1116" s="77"/>
      <c r="BB1116" s="77">
        <v>3</v>
      </c>
      <c r="BC1116" s="77"/>
      <c r="BD1116" s="77"/>
      <c r="BE1116" s="77"/>
    </row>
    <row r="1117" spans="51:57" x14ac:dyDescent="0.25">
      <c r="AY1117" t="str">
        <f t="shared" si="102"/>
        <v>xxxx</v>
      </c>
      <c r="BA1117" s="77"/>
      <c r="BB1117" s="77">
        <v>2</v>
      </c>
      <c r="BC1117" s="77"/>
      <c r="BD1117" s="77"/>
      <c r="BE1117" s="77"/>
    </row>
    <row r="1118" spans="51:57" x14ac:dyDescent="0.25">
      <c r="AY1118" t="str">
        <f t="shared" si="102"/>
        <v>xxxx</v>
      </c>
      <c r="BA1118" s="77"/>
      <c r="BB1118" s="77">
        <v>4</v>
      </c>
      <c r="BC1118" s="77"/>
      <c r="BD1118" s="77"/>
      <c r="BE1118" s="77"/>
    </row>
    <row r="1119" spans="51:57" x14ac:dyDescent="0.25">
      <c r="AY1119" t="str">
        <f t="shared" si="102"/>
        <v>xxxx</v>
      </c>
      <c r="BA1119" s="77"/>
      <c r="BB1119" s="77">
        <v>6</v>
      </c>
      <c r="BC1119" s="77"/>
      <c r="BD1119" s="77"/>
      <c r="BE1119" s="77"/>
    </row>
    <row r="1120" spans="51:57" x14ac:dyDescent="0.25">
      <c r="AY1120" t="str">
        <f t="shared" si="102"/>
        <v>xxxx</v>
      </c>
      <c r="BA1120" s="77"/>
      <c r="BB1120" s="77">
        <v>1</v>
      </c>
      <c r="BC1120" s="77"/>
      <c r="BD1120" s="77"/>
      <c r="BE1120" s="77"/>
    </row>
    <row r="1121" spans="51:57" x14ac:dyDescent="0.25">
      <c r="AY1121" t="str">
        <f t="shared" si="102"/>
        <v>xxxx</v>
      </c>
      <c r="BA1121" s="77"/>
      <c r="BB1121" s="77">
        <v>4</v>
      </c>
      <c r="BC1121" s="77"/>
      <c r="BD1121" s="77"/>
      <c r="BE1121" s="77"/>
    </row>
    <row r="1122" spans="51:57" x14ac:dyDescent="0.25">
      <c r="AY1122" t="str">
        <f t="shared" si="102"/>
        <v>xxxx</v>
      </c>
      <c r="BA1122" s="77"/>
      <c r="BB1122" s="77">
        <v>2</v>
      </c>
      <c r="BC1122" s="77"/>
      <c r="BD1122" s="77"/>
      <c r="BE1122" s="77"/>
    </row>
    <row r="1123" spans="51:57" x14ac:dyDescent="0.25">
      <c r="AY1123" t="str">
        <f t="shared" si="102"/>
        <v>xxxx</v>
      </c>
      <c r="BA1123" s="77"/>
      <c r="BB1123" s="77">
        <v>3</v>
      </c>
      <c r="BC1123" s="77"/>
      <c r="BD1123" s="77"/>
      <c r="BE1123" s="77"/>
    </row>
    <row r="1124" spans="51:57" x14ac:dyDescent="0.25">
      <c r="AY1124" t="str">
        <f t="shared" si="102"/>
        <v>xxxx</v>
      </c>
      <c r="BA1124" s="77"/>
      <c r="BB1124" s="77">
        <v>5</v>
      </c>
      <c r="BC1124" s="77"/>
      <c r="BD1124" s="77"/>
      <c r="BE1124" s="77"/>
    </row>
    <row r="1125" spans="51:57" x14ac:dyDescent="0.25">
      <c r="AY1125" t="str">
        <f t="shared" si="102"/>
        <v>xxxx</v>
      </c>
      <c r="BA1125" s="77"/>
      <c r="BB1125" s="77">
        <v>8</v>
      </c>
      <c r="BC1125" s="77"/>
      <c r="BD1125" s="77"/>
      <c r="BE1125" s="77"/>
    </row>
    <row r="1126" spans="51:57" x14ac:dyDescent="0.25">
      <c r="AY1126" t="str">
        <f t="shared" si="102"/>
        <v>xxxx</v>
      </c>
      <c r="BA1126" s="77"/>
      <c r="BB1126" s="77">
        <v>4</v>
      </c>
      <c r="BC1126" s="77"/>
      <c r="BD1126" s="77"/>
      <c r="BE1126" s="77"/>
    </row>
    <row r="1127" spans="51:57" x14ac:dyDescent="0.25">
      <c r="AY1127" t="str">
        <f t="shared" si="102"/>
        <v>xxxx</v>
      </c>
      <c r="BA1127" s="77"/>
      <c r="BB1127" s="77">
        <v>2</v>
      </c>
      <c r="BC1127" s="77"/>
      <c r="BD1127" s="77"/>
      <c r="BE1127" s="77"/>
    </row>
    <row r="1128" spans="51:57" x14ac:dyDescent="0.25">
      <c r="AY1128" t="str">
        <f t="shared" si="102"/>
        <v>xxxx</v>
      </c>
      <c r="BA1128" s="77"/>
      <c r="BB1128" s="77">
        <v>2</v>
      </c>
      <c r="BC1128" s="77"/>
      <c r="BD1128" s="77"/>
      <c r="BE1128" s="77"/>
    </row>
    <row r="1129" spans="51:57" x14ac:dyDescent="0.25">
      <c r="AY1129" t="str">
        <f t="shared" si="102"/>
        <v>xxxx</v>
      </c>
      <c r="BA1129" s="77"/>
      <c r="BB1129" s="77">
        <v>1</v>
      </c>
      <c r="BC1129" s="77"/>
      <c r="BD1129" s="77"/>
      <c r="BE1129" s="77"/>
    </row>
    <row r="1130" spans="51:57" x14ac:dyDescent="0.25">
      <c r="AY1130" t="str">
        <f t="shared" si="102"/>
        <v>xxxx</v>
      </c>
      <c r="BA1130" s="77"/>
      <c r="BB1130" s="77">
        <v>10</v>
      </c>
      <c r="BC1130" s="77"/>
      <c r="BD1130" s="77"/>
      <c r="BE1130" s="77"/>
    </row>
    <row r="1131" spans="51:57" x14ac:dyDescent="0.25">
      <c r="AY1131" t="str">
        <f t="shared" si="102"/>
        <v>xxxx</v>
      </c>
      <c r="BA1131" s="77"/>
      <c r="BB1131" s="77">
        <v>14</v>
      </c>
      <c r="BC1131" s="77"/>
      <c r="BD1131" s="77"/>
      <c r="BE1131" s="77"/>
    </row>
    <row r="1132" spans="51:57" x14ac:dyDescent="0.25">
      <c r="AY1132" t="str">
        <f t="shared" si="102"/>
        <v>xxxx</v>
      </c>
      <c r="BA1132" s="77"/>
      <c r="BB1132" s="77">
        <v>2</v>
      </c>
      <c r="BC1132" s="77"/>
      <c r="BD1132" s="77"/>
      <c r="BE1132" s="77"/>
    </row>
    <row r="1133" spans="51:57" x14ac:dyDescent="0.25">
      <c r="AY1133" t="str">
        <f t="shared" si="102"/>
        <v>xxxx</v>
      </c>
      <c r="BA1133" s="77"/>
      <c r="BB1133" s="77">
        <v>9</v>
      </c>
      <c r="BC1133" s="77"/>
      <c r="BD1133" s="77"/>
      <c r="BE1133" s="77"/>
    </row>
    <row r="1134" spans="51:57" x14ac:dyDescent="0.25">
      <c r="AY1134" t="str">
        <f t="shared" ref="AY1134:AY1160" si="103">IFERROR(VLOOKUP(B1134,BAZA_KL,2,0),"xxxx")</f>
        <v>xxxx</v>
      </c>
      <c r="BA1134" s="77"/>
      <c r="BB1134" s="77">
        <v>33</v>
      </c>
      <c r="BC1134" s="77"/>
      <c r="BD1134" s="77"/>
      <c r="BE1134" s="77"/>
    </row>
    <row r="1135" spans="51:57" x14ac:dyDescent="0.25">
      <c r="AY1135" t="str">
        <f t="shared" si="103"/>
        <v>xxxx</v>
      </c>
      <c r="BA1135" s="77"/>
      <c r="BB1135" s="77">
        <v>37</v>
      </c>
      <c r="BC1135" s="77"/>
      <c r="BD1135" s="77"/>
      <c r="BE1135" s="77"/>
    </row>
    <row r="1136" spans="51:57" x14ac:dyDescent="0.25">
      <c r="AY1136" t="str">
        <f t="shared" si="103"/>
        <v>xxxx</v>
      </c>
      <c r="BA1136" s="77"/>
      <c r="BB1136" s="77">
        <v>31</v>
      </c>
      <c r="BC1136" s="77"/>
      <c r="BD1136" s="77"/>
      <c r="BE1136" s="77"/>
    </row>
    <row r="1137" spans="51:57" x14ac:dyDescent="0.25">
      <c r="AY1137" t="str">
        <f t="shared" si="103"/>
        <v>xxxx</v>
      </c>
      <c r="BA1137" s="77"/>
      <c r="BB1137" s="77">
        <v>13</v>
      </c>
      <c r="BC1137" s="77"/>
      <c r="BD1137" s="77"/>
      <c r="BE1137" s="77"/>
    </row>
    <row r="1138" spans="51:57" x14ac:dyDescent="0.25">
      <c r="AY1138" t="str">
        <f t="shared" si="103"/>
        <v>xxxx</v>
      </c>
      <c r="BA1138" s="77"/>
      <c r="BB1138" s="77">
        <v>39</v>
      </c>
      <c r="BC1138" s="77"/>
      <c r="BD1138" s="77"/>
      <c r="BE1138" s="77"/>
    </row>
    <row r="1139" spans="51:57" x14ac:dyDescent="0.25">
      <c r="AY1139" t="str">
        <f t="shared" si="103"/>
        <v>xxxx</v>
      </c>
      <c r="BA1139" s="77"/>
      <c r="BB1139" s="77">
        <v>39</v>
      </c>
      <c r="BC1139" s="77"/>
      <c r="BD1139" s="77"/>
      <c r="BE1139" s="77"/>
    </row>
    <row r="1140" spans="51:57" x14ac:dyDescent="0.25">
      <c r="AY1140" t="str">
        <f t="shared" si="103"/>
        <v>xxxx</v>
      </c>
      <c r="BA1140" s="77"/>
      <c r="BB1140" s="77">
        <v>12</v>
      </c>
      <c r="BC1140" s="77"/>
      <c r="BD1140" s="77"/>
      <c r="BE1140" s="77"/>
    </row>
    <row r="1141" spans="51:57" x14ac:dyDescent="0.25">
      <c r="AY1141" t="str">
        <f t="shared" si="103"/>
        <v>xxxx</v>
      </c>
      <c r="BA1141" s="77"/>
      <c r="BB1141" s="77">
        <v>18</v>
      </c>
      <c r="BC1141" s="77"/>
      <c r="BD1141" s="77"/>
      <c r="BE1141" s="77"/>
    </row>
    <row r="1142" spans="51:57" x14ac:dyDescent="0.25">
      <c r="AY1142" t="str">
        <f t="shared" si="103"/>
        <v>xxxx</v>
      </c>
      <c r="BA1142" s="77"/>
      <c r="BB1142" s="77">
        <v>26</v>
      </c>
      <c r="BC1142" s="77"/>
      <c r="BD1142" s="77"/>
      <c r="BE1142" s="77"/>
    </row>
    <row r="1143" spans="51:57" x14ac:dyDescent="0.25">
      <c r="AY1143" t="str">
        <f t="shared" si="103"/>
        <v>xxxx</v>
      </c>
      <c r="BA1143" s="77"/>
      <c r="BB1143" s="77">
        <v>3</v>
      </c>
      <c r="BC1143" s="77"/>
      <c r="BD1143" s="77"/>
      <c r="BE1143" s="77"/>
    </row>
    <row r="1144" spans="51:57" x14ac:dyDescent="0.25">
      <c r="AY1144" t="str">
        <f t="shared" si="103"/>
        <v>xxxx</v>
      </c>
      <c r="BA1144" s="77"/>
      <c r="BB1144" s="77">
        <v>3</v>
      </c>
      <c r="BC1144" s="77"/>
      <c r="BD1144" s="77"/>
      <c r="BE1144" s="77"/>
    </row>
    <row r="1145" spans="51:57" x14ac:dyDescent="0.25">
      <c r="AY1145" t="str">
        <f t="shared" si="103"/>
        <v>xxxx</v>
      </c>
      <c r="BA1145" s="77"/>
      <c r="BB1145" s="77">
        <v>2</v>
      </c>
      <c r="BC1145" s="77"/>
      <c r="BD1145" s="77"/>
      <c r="BE1145" s="77"/>
    </row>
    <row r="1146" spans="51:57" x14ac:dyDescent="0.25">
      <c r="AY1146" t="str">
        <f t="shared" si="103"/>
        <v>xxxx</v>
      </c>
      <c r="BA1146" s="77"/>
      <c r="BB1146" s="77">
        <v>0</v>
      </c>
      <c r="BC1146" s="77"/>
      <c r="BD1146" s="77"/>
      <c r="BE1146" s="77"/>
    </row>
    <row r="1147" spans="51:57" x14ac:dyDescent="0.25">
      <c r="AY1147" t="str">
        <f t="shared" si="103"/>
        <v>xxxx</v>
      </c>
      <c r="BA1147" s="77"/>
      <c r="BB1147" s="77">
        <v>0</v>
      </c>
      <c r="BC1147" s="77"/>
      <c r="BD1147" s="77"/>
      <c r="BE1147" s="77"/>
    </row>
    <row r="1148" spans="51:57" x14ac:dyDescent="0.25">
      <c r="AY1148" t="str">
        <f t="shared" si="103"/>
        <v>xxxx</v>
      </c>
      <c r="BA1148" s="77"/>
      <c r="BB1148" s="77">
        <v>5</v>
      </c>
      <c r="BC1148" s="77"/>
      <c r="BD1148" s="77"/>
      <c r="BE1148" s="77"/>
    </row>
    <row r="1149" spans="51:57" x14ac:dyDescent="0.25">
      <c r="AY1149" t="str">
        <f t="shared" si="103"/>
        <v>xxxx</v>
      </c>
      <c r="BA1149" s="77"/>
      <c r="BB1149" s="77">
        <v>12</v>
      </c>
      <c r="BC1149" s="77"/>
      <c r="BD1149" s="77"/>
      <c r="BE1149" s="77"/>
    </row>
    <row r="1150" spans="51:57" x14ac:dyDescent="0.25">
      <c r="AY1150" t="str">
        <f t="shared" si="103"/>
        <v>xxxx</v>
      </c>
      <c r="BA1150" s="77"/>
      <c r="BB1150" s="77">
        <v>4</v>
      </c>
      <c r="BC1150" s="77"/>
      <c r="BD1150" s="77"/>
      <c r="BE1150" s="77"/>
    </row>
    <row r="1151" spans="51:57" x14ac:dyDescent="0.25">
      <c r="AY1151" t="str">
        <f t="shared" si="103"/>
        <v>xxxx</v>
      </c>
      <c r="BA1151" s="77"/>
      <c r="BB1151" s="77">
        <v>8</v>
      </c>
      <c r="BC1151" s="77"/>
      <c r="BD1151" s="77"/>
      <c r="BE1151" s="77"/>
    </row>
    <row r="1152" spans="51:57" x14ac:dyDescent="0.25">
      <c r="AY1152" t="str">
        <f t="shared" si="103"/>
        <v>xxxx</v>
      </c>
      <c r="BA1152" s="77"/>
      <c r="BB1152" s="77">
        <v>2</v>
      </c>
      <c r="BC1152" s="77"/>
      <c r="BD1152" s="77"/>
      <c r="BE1152" s="77"/>
    </row>
    <row r="1153" spans="51:57" x14ac:dyDescent="0.25">
      <c r="AY1153" t="str">
        <f t="shared" si="103"/>
        <v>xxxx</v>
      </c>
      <c r="BA1153" s="77"/>
      <c r="BB1153" s="77">
        <v>4</v>
      </c>
      <c r="BC1153" s="77"/>
      <c r="BD1153" s="77"/>
      <c r="BE1153" s="77"/>
    </row>
    <row r="1154" spans="51:57" x14ac:dyDescent="0.25">
      <c r="AY1154" t="str">
        <f t="shared" si="103"/>
        <v>xxxx</v>
      </c>
      <c r="BA1154" s="77"/>
      <c r="BB1154" s="77">
        <v>5</v>
      </c>
      <c r="BC1154" s="77"/>
      <c r="BD1154" s="77"/>
      <c r="BE1154" s="77"/>
    </row>
    <row r="1155" spans="51:57" x14ac:dyDescent="0.25">
      <c r="AY1155" t="str">
        <f t="shared" si="103"/>
        <v>xxxx</v>
      </c>
      <c r="BA1155" s="77"/>
      <c r="BB1155" s="77">
        <v>9</v>
      </c>
      <c r="BC1155" s="77"/>
      <c r="BD1155" s="77"/>
      <c r="BE1155" s="77"/>
    </row>
    <row r="1156" spans="51:57" x14ac:dyDescent="0.25">
      <c r="AY1156" t="str">
        <f t="shared" si="103"/>
        <v>xxxx</v>
      </c>
      <c r="BA1156" s="77"/>
      <c r="BB1156" s="77">
        <v>1</v>
      </c>
      <c r="BC1156" s="77"/>
      <c r="BD1156" s="77"/>
      <c r="BE1156" s="77"/>
    </row>
    <row r="1157" spans="51:57" x14ac:dyDescent="0.25">
      <c r="AY1157" t="str">
        <f t="shared" si="103"/>
        <v>xxxx</v>
      </c>
      <c r="BA1157" s="77"/>
      <c r="BB1157" s="77">
        <v>0</v>
      </c>
      <c r="BC1157" s="77"/>
      <c r="BD1157" s="77"/>
      <c r="BE1157" s="77"/>
    </row>
    <row r="1158" spans="51:57" x14ac:dyDescent="0.25">
      <c r="AY1158" t="str">
        <f t="shared" si="103"/>
        <v>xxxx</v>
      </c>
      <c r="BA1158" s="77"/>
      <c r="BB1158" s="77">
        <v>0</v>
      </c>
      <c r="BC1158" s="77"/>
      <c r="BD1158" s="77"/>
      <c r="BE1158" s="77"/>
    </row>
    <row r="1159" spans="51:57" x14ac:dyDescent="0.25">
      <c r="AY1159" t="str">
        <f t="shared" si="103"/>
        <v>xxxx</v>
      </c>
      <c r="BA1159" s="77"/>
      <c r="BB1159" s="77">
        <v>9</v>
      </c>
      <c r="BC1159" s="77"/>
      <c r="BD1159" s="77"/>
      <c r="BE1159" s="77"/>
    </row>
    <row r="1160" spans="51:57" x14ac:dyDescent="0.25">
      <c r="AY1160" t="str">
        <f t="shared" si="103"/>
        <v>xxxx</v>
      </c>
      <c r="BA1160" s="77"/>
      <c r="BB1160" s="77">
        <v>10</v>
      </c>
      <c r="BC1160" s="77"/>
      <c r="BD1160" s="77"/>
      <c r="BE1160" s="77"/>
    </row>
    <row r="1161" spans="51:57" x14ac:dyDescent="0.25">
      <c r="AY1161" t="str">
        <f t="shared" ref="AY1161:AY1197" si="104">IFERROR(VLOOKUP(B1161,BAZA_KL,2,0),"xxxx")</f>
        <v>xxxx</v>
      </c>
      <c r="BA1161" s="77"/>
      <c r="BB1161" s="77">
        <v>4</v>
      </c>
      <c r="BC1161" s="77"/>
      <c r="BD1161" s="77"/>
      <c r="BE1161" s="77"/>
    </row>
    <row r="1162" spans="51:57" x14ac:dyDescent="0.25">
      <c r="AY1162" t="str">
        <f t="shared" si="104"/>
        <v>xxxx</v>
      </c>
      <c r="BA1162" s="77"/>
      <c r="BB1162" s="77">
        <v>3</v>
      </c>
      <c r="BC1162" s="77"/>
      <c r="BD1162" s="77"/>
      <c r="BE1162" s="77"/>
    </row>
    <row r="1163" spans="51:57" x14ac:dyDescent="0.25">
      <c r="AY1163" t="str">
        <f t="shared" si="104"/>
        <v>xxxx</v>
      </c>
      <c r="BA1163" s="77"/>
      <c r="BB1163" s="77">
        <v>2</v>
      </c>
      <c r="BC1163" s="77"/>
      <c r="BD1163" s="77"/>
      <c r="BE1163" s="77"/>
    </row>
    <row r="1164" spans="51:57" x14ac:dyDescent="0.25">
      <c r="AY1164" t="str">
        <f t="shared" si="104"/>
        <v>xxxx</v>
      </c>
      <c r="BA1164" s="77"/>
      <c r="BB1164" s="77">
        <v>6</v>
      </c>
      <c r="BC1164" s="77"/>
      <c r="BD1164" s="77"/>
      <c r="BE1164" s="77"/>
    </row>
    <row r="1165" spans="51:57" x14ac:dyDescent="0.25">
      <c r="AY1165" t="str">
        <f t="shared" si="104"/>
        <v>xxxx</v>
      </c>
      <c r="BA1165" s="77"/>
      <c r="BB1165" s="77">
        <v>3</v>
      </c>
      <c r="BC1165" s="77"/>
      <c r="BD1165" s="77"/>
      <c r="BE1165" s="77"/>
    </row>
    <row r="1166" spans="51:57" x14ac:dyDescent="0.25">
      <c r="AY1166" t="str">
        <f t="shared" si="104"/>
        <v>xxxx</v>
      </c>
      <c r="BA1166" s="77"/>
      <c r="BB1166" s="77">
        <v>1</v>
      </c>
      <c r="BC1166" s="77"/>
      <c r="BD1166" s="77"/>
      <c r="BE1166" s="77"/>
    </row>
    <row r="1167" spans="51:57" x14ac:dyDescent="0.25">
      <c r="AY1167" t="str">
        <f t="shared" si="104"/>
        <v>xxxx</v>
      </c>
      <c r="BA1167" s="77"/>
      <c r="BB1167" s="77">
        <v>2</v>
      </c>
      <c r="BC1167" s="77"/>
      <c r="BD1167" s="77"/>
      <c r="BE1167" s="77"/>
    </row>
    <row r="1168" spans="51:57" x14ac:dyDescent="0.25">
      <c r="AY1168" t="str">
        <f t="shared" si="104"/>
        <v>xxxx</v>
      </c>
      <c r="BA1168" s="77"/>
      <c r="BB1168" s="77">
        <v>13</v>
      </c>
      <c r="BC1168" s="77"/>
      <c r="BD1168" s="77"/>
      <c r="BE1168" s="77"/>
    </row>
    <row r="1169" spans="51:57" x14ac:dyDescent="0.25">
      <c r="AY1169" t="str">
        <f t="shared" si="104"/>
        <v>xxxx</v>
      </c>
      <c r="BA1169" s="77"/>
      <c r="BB1169" s="77">
        <v>1</v>
      </c>
      <c r="BC1169" s="77"/>
      <c r="BD1169" s="77"/>
      <c r="BE1169" s="77"/>
    </row>
    <row r="1170" spans="51:57" x14ac:dyDescent="0.25">
      <c r="AY1170" t="str">
        <f t="shared" si="104"/>
        <v>xxxx</v>
      </c>
      <c r="BA1170" s="77"/>
      <c r="BB1170" s="77">
        <v>11</v>
      </c>
      <c r="BC1170" s="77"/>
      <c r="BD1170" s="77"/>
      <c r="BE1170" s="77"/>
    </row>
    <row r="1171" spans="51:57" x14ac:dyDescent="0.25">
      <c r="AY1171" t="str">
        <f t="shared" si="104"/>
        <v>xxxx</v>
      </c>
      <c r="BA1171" s="77"/>
      <c r="BB1171" s="77">
        <v>7</v>
      </c>
      <c r="BC1171" s="77"/>
      <c r="BD1171" s="77"/>
      <c r="BE1171" s="77"/>
    </row>
    <row r="1172" spans="51:57" x14ac:dyDescent="0.25">
      <c r="AY1172" t="str">
        <f t="shared" si="104"/>
        <v>xxxx</v>
      </c>
      <c r="BA1172" s="77"/>
      <c r="BB1172" s="77">
        <v>1</v>
      </c>
      <c r="BC1172" s="77"/>
      <c r="BD1172" s="77"/>
      <c r="BE1172" s="77"/>
    </row>
    <row r="1173" spans="51:57" x14ac:dyDescent="0.25">
      <c r="AY1173" t="str">
        <f t="shared" si="104"/>
        <v>xxxx</v>
      </c>
      <c r="BA1173" s="77"/>
      <c r="BB1173" s="77">
        <v>8</v>
      </c>
      <c r="BC1173" s="77"/>
      <c r="BD1173" s="77"/>
      <c r="BE1173" s="77"/>
    </row>
    <row r="1174" spans="51:57" x14ac:dyDescent="0.25">
      <c r="AY1174" t="str">
        <f t="shared" si="104"/>
        <v>xxxx</v>
      </c>
      <c r="BA1174" s="77"/>
      <c r="BB1174" s="77">
        <v>4</v>
      </c>
      <c r="BC1174" s="77"/>
      <c r="BD1174" s="77"/>
      <c r="BE1174" s="77"/>
    </row>
    <row r="1175" spans="51:57" x14ac:dyDescent="0.25">
      <c r="AY1175" t="str">
        <f t="shared" si="104"/>
        <v>xxxx</v>
      </c>
      <c r="BA1175" s="77"/>
      <c r="BB1175" s="77">
        <v>24</v>
      </c>
      <c r="BC1175" s="77"/>
      <c r="BD1175" s="77"/>
      <c r="BE1175" s="77"/>
    </row>
    <row r="1176" spans="51:57" x14ac:dyDescent="0.25">
      <c r="AY1176" t="str">
        <f t="shared" si="104"/>
        <v>xxxx</v>
      </c>
      <c r="BA1176" s="77"/>
      <c r="BB1176" s="77">
        <v>0</v>
      </c>
      <c r="BC1176" s="77"/>
      <c r="BD1176" s="77"/>
      <c r="BE1176" s="77"/>
    </row>
    <row r="1177" spans="51:57" x14ac:dyDescent="0.25">
      <c r="AY1177" t="str">
        <f t="shared" si="104"/>
        <v>xxxx</v>
      </c>
      <c r="BA1177" s="77"/>
      <c r="BB1177" s="77">
        <v>9</v>
      </c>
      <c r="BC1177" s="77"/>
      <c r="BD1177" s="77"/>
      <c r="BE1177" s="77"/>
    </row>
    <row r="1178" spans="51:57" x14ac:dyDescent="0.25">
      <c r="AY1178" t="str">
        <f t="shared" si="104"/>
        <v>xxxx</v>
      </c>
      <c r="BA1178" s="77"/>
      <c r="BB1178" s="77">
        <v>2</v>
      </c>
      <c r="BC1178" s="77"/>
      <c r="BD1178" s="77"/>
      <c r="BE1178" s="77"/>
    </row>
    <row r="1179" spans="51:57" x14ac:dyDescent="0.25">
      <c r="AY1179" t="str">
        <f t="shared" si="104"/>
        <v>xxxx</v>
      </c>
      <c r="BA1179" s="77"/>
      <c r="BB1179" s="77">
        <v>5</v>
      </c>
      <c r="BC1179" s="77"/>
      <c r="BD1179" s="77"/>
      <c r="BE1179" s="77"/>
    </row>
    <row r="1180" spans="51:57" x14ac:dyDescent="0.25">
      <c r="AY1180" t="str">
        <f t="shared" si="104"/>
        <v>xxxx</v>
      </c>
      <c r="BA1180" s="77"/>
      <c r="BB1180" s="77">
        <v>0</v>
      </c>
      <c r="BC1180" s="77"/>
      <c r="BD1180" s="77"/>
      <c r="BE1180" s="77"/>
    </row>
    <row r="1181" spans="51:57" x14ac:dyDescent="0.25">
      <c r="AY1181" t="str">
        <f t="shared" si="104"/>
        <v>xxxx</v>
      </c>
      <c r="BA1181" s="77"/>
      <c r="BB1181" s="77">
        <v>1</v>
      </c>
      <c r="BC1181" s="77"/>
      <c r="BD1181" s="77"/>
      <c r="BE1181" s="77"/>
    </row>
    <row r="1182" spans="51:57" x14ac:dyDescent="0.25">
      <c r="AY1182" t="str">
        <f t="shared" si="104"/>
        <v>xxxx</v>
      </c>
      <c r="BA1182" s="77"/>
      <c r="BB1182" s="77">
        <v>5</v>
      </c>
      <c r="BC1182" s="77"/>
      <c r="BD1182" s="77"/>
      <c r="BE1182" s="77"/>
    </row>
    <row r="1183" spans="51:57" x14ac:dyDescent="0.25">
      <c r="AY1183" t="str">
        <f t="shared" si="104"/>
        <v>xxxx</v>
      </c>
      <c r="BA1183" s="77"/>
      <c r="BB1183" s="77">
        <v>7</v>
      </c>
      <c r="BC1183" s="77"/>
      <c r="BD1183" s="77"/>
      <c r="BE1183" s="77"/>
    </row>
    <row r="1184" spans="51:57" x14ac:dyDescent="0.25">
      <c r="AY1184" t="str">
        <f t="shared" si="104"/>
        <v>xxxx</v>
      </c>
      <c r="BA1184" s="77"/>
      <c r="BB1184" s="77">
        <v>1</v>
      </c>
      <c r="BC1184" s="77"/>
      <c r="BD1184" s="77"/>
      <c r="BE1184" s="77"/>
    </row>
    <row r="1185" spans="51:57" x14ac:dyDescent="0.25">
      <c r="AY1185" t="str">
        <f t="shared" si="104"/>
        <v>xxxx</v>
      </c>
      <c r="BA1185" s="77"/>
      <c r="BB1185" s="77">
        <v>7</v>
      </c>
      <c r="BC1185" s="77"/>
      <c r="BD1185" s="77"/>
      <c r="BE1185" s="77"/>
    </row>
    <row r="1186" spans="51:57" x14ac:dyDescent="0.25">
      <c r="AY1186" t="str">
        <f t="shared" si="104"/>
        <v>xxxx</v>
      </c>
      <c r="BA1186" s="77"/>
      <c r="BB1186" s="77">
        <v>39</v>
      </c>
      <c r="BC1186" s="77"/>
      <c r="BD1186" s="77"/>
      <c r="BE1186" s="77"/>
    </row>
    <row r="1187" spans="51:57" x14ac:dyDescent="0.25">
      <c r="AY1187" t="str">
        <f t="shared" si="104"/>
        <v>xxxx</v>
      </c>
      <c r="BA1187" s="77"/>
      <c r="BB1187" s="77">
        <v>0</v>
      </c>
      <c r="BC1187" s="77"/>
      <c r="BD1187" s="77"/>
      <c r="BE1187" s="77"/>
    </row>
    <row r="1188" spans="51:57" x14ac:dyDescent="0.25">
      <c r="AY1188" t="str">
        <f t="shared" si="104"/>
        <v>xxxx</v>
      </c>
      <c r="BA1188" s="77"/>
      <c r="BB1188" s="77">
        <v>0</v>
      </c>
      <c r="BC1188" s="77"/>
      <c r="BD1188" s="77"/>
      <c r="BE1188" s="77"/>
    </row>
    <row r="1189" spans="51:57" x14ac:dyDescent="0.25">
      <c r="AY1189" t="str">
        <f t="shared" si="104"/>
        <v>xxxx</v>
      </c>
      <c r="BA1189" s="77"/>
      <c r="BB1189" s="77">
        <v>0</v>
      </c>
      <c r="BC1189" s="77"/>
      <c r="BD1189" s="77"/>
      <c r="BE1189" s="77"/>
    </row>
    <row r="1190" spans="51:57" x14ac:dyDescent="0.25">
      <c r="AY1190" t="str">
        <f t="shared" si="104"/>
        <v>xxxx</v>
      </c>
      <c r="BA1190" s="77"/>
      <c r="BB1190" s="77">
        <v>0</v>
      </c>
      <c r="BC1190" s="77"/>
      <c r="BD1190" s="77"/>
      <c r="BE1190" s="77"/>
    </row>
    <row r="1191" spans="51:57" x14ac:dyDescent="0.25">
      <c r="AY1191" t="str">
        <f t="shared" si="104"/>
        <v>xxxx</v>
      </c>
      <c r="BA1191" s="77"/>
      <c r="BB1191" s="77">
        <v>13</v>
      </c>
      <c r="BC1191" s="77"/>
      <c r="BD1191" s="77"/>
      <c r="BE1191" s="77"/>
    </row>
    <row r="1192" spans="51:57" x14ac:dyDescent="0.25">
      <c r="AY1192" t="str">
        <f t="shared" si="104"/>
        <v>xxxx</v>
      </c>
      <c r="BA1192" s="77"/>
      <c r="BB1192" s="77">
        <v>2</v>
      </c>
      <c r="BC1192" s="77"/>
      <c r="BD1192" s="77"/>
      <c r="BE1192" s="77"/>
    </row>
    <row r="1193" spans="51:57" x14ac:dyDescent="0.25">
      <c r="AY1193" t="str">
        <f t="shared" si="104"/>
        <v>xxxx</v>
      </c>
      <c r="BA1193" s="77"/>
      <c r="BB1193" s="77">
        <v>1</v>
      </c>
      <c r="BC1193" s="77"/>
      <c r="BD1193" s="77"/>
      <c r="BE1193" s="77"/>
    </row>
    <row r="1194" spans="51:57" x14ac:dyDescent="0.25">
      <c r="AY1194" t="str">
        <f t="shared" si="104"/>
        <v>xxxx</v>
      </c>
      <c r="BA1194" s="77"/>
      <c r="BB1194" s="77">
        <v>1</v>
      </c>
      <c r="BC1194" s="77"/>
      <c r="BD1194" s="77"/>
      <c r="BE1194" s="77"/>
    </row>
    <row r="1195" spans="51:57" x14ac:dyDescent="0.25">
      <c r="AY1195" t="str">
        <f t="shared" si="104"/>
        <v>xxxx</v>
      </c>
      <c r="BA1195" s="77"/>
      <c r="BB1195" s="77">
        <v>3</v>
      </c>
      <c r="BC1195" s="77"/>
      <c r="BD1195" s="77"/>
      <c r="BE1195" s="77"/>
    </row>
    <row r="1196" spans="51:57" x14ac:dyDescent="0.25">
      <c r="AY1196" t="str">
        <f t="shared" si="104"/>
        <v>xxxx</v>
      </c>
      <c r="BA1196" s="77"/>
      <c r="BB1196" s="77">
        <v>1</v>
      </c>
      <c r="BC1196" s="77"/>
      <c r="BD1196" s="77"/>
      <c r="BE1196" s="77"/>
    </row>
    <row r="1197" spans="51:57" x14ac:dyDescent="0.25">
      <c r="AY1197" t="str">
        <f t="shared" si="104"/>
        <v>xxxx</v>
      </c>
      <c r="BA1197" s="77"/>
      <c r="BB1197" s="77">
        <v>0</v>
      </c>
      <c r="BC1197" s="77"/>
      <c r="BD1197" s="77"/>
      <c r="BE1197" s="77"/>
    </row>
    <row r="1198" spans="51:57" x14ac:dyDescent="0.25">
      <c r="AY1198" t="str">
        <f t="shared" ref="AY1198:AY1242" si="105">IFERROR(VLOOKUP(B1198,BAZA_KL,2,0),"xxxx")</f>
        <v>xxxx</v>
      </c>
      <c r="BA1198" s="77"/>
      <c r="BB1198" s="77">
        <v>9</v>
      </c>
      <c r="BC1198" s="77"/>
      <c r="BD1198" s="77"/>
      <c r="BE1198" s="77"/>
    </row>
    <row r="1199" spans="51:57" x14ac:dyDescent="0.25">
      <c r="AY1199" t="str">
        <f t="shared" si="105"/>
        <v>xxxx</v>
      </c>
      <c r="BA1199" s="77"/>
      <c r="BB1199" s="77">
        <v>0</v>
      </c>
      <c r="BC1199" s="77"/>
      <c r="BD1199" s="77"/>
      <c r="BE1199" s="77"/>
    </row>
    <row r="1200" spans="51:57" x14ac:dyDescent="0.25">
      <c r="AY1200" t="str">
        <f t="shared" si="105"/>
        <v>xxxx</v>
      </c>
      <c r="BA1200" s="77"/>
      <c r="BB1200" s="77">
        <v>2</v>
      </c>
      <c r="BC1200" s="77"/>
      <c r="BD1200" s="77"/>
      <c r="BE1200" s="77"/>
    </row>
    <row r="1201" spans="51:57" x14ac:dyDescent="0.25">
      <c r="AY1201" t="str">
        <f t="shared" si="105"/>
        <v>xxxx</v>
      </c>
      <c r="BA1201" s="77"/>
      <c r="BB1201" s="77">
        <v>0</v>
      </c>
      <c r="BC1201" s="77"/>
      <c r="BD1201" s="77"/>
      <c r="BE1201" s="77"/>
    </row>
    <row r="1202" spans="51:57" x14ac:dyDescent="0.25">
      <c r="AY1202" t="str">
        <f t="shared" si="105"/>
        <v>xxxx</v>
      </c>
      <c r="BA1202" s="77"/>
      <c r="BB1202" s="77">
        <v>1</v>
      </c>
      <c r="BC1202" s="77"/>
      <c r="BD1202" s="77"/>
      <c r="BE1202" s="77"/>
    </row>
    <row r="1203" spans="51:57" x14ac:dyDescent="0.25">
      <c r="AY1203" t="str">
        <f t="shared" si="105"/>
        <v>xxxx</v>
      </c>
      <c r="BA1203" s="77"/>
      <c r="BB1203" s="77">
        <v>1</v>
      </c>
      <c r="BC1203" s="77"/>
      <c r="BD1203" s="77"/>
      <c r="BE1203" s="77"/>
    </row>
    <row r="1204" spans="51:57" x14ac:dyDescent="0.25">
      <c r="AY1204" t="str">
        <f t="shared" si="105"/>
        <v>xxxx</v>
      </c>
      <c r="BA1204" s="77"/>
      <c r="BB1204" s="77">
        <v>2</v>
      </c>
      <c r="BC1204" s="77"/>
      <c r="BD1204" s="77"/>
      <c r="BE1204" s="77"/>
    </row>
    <row r="1205" spans="51:57" x14ac:dyDescent="0.25">
      <c r="AY1205" t="str">
        <f t="shared" si="105"/>
        <v>xxxx</v>
      </c>
      <c r="BA1205" s="77"/>
      <c r="BB1205" s="77">
        <v>1</v>
      </c>
      <c r="BC1205" s="77"/>
      <c r="BD1205" s="77"/>
      <c r="BE1205" s="77"/>
    </row>
    <row r="1206" spans="51:57" x14ac:dyDescent="0.25">
      <c r="AY1206" t="str">
        <f t="shared" si="105"/>
        <v>xxxx</v>
      </c>
      <c r="BA1206" s="77"/>
      <c r="BB1206" s="77">
        <v>0</v>
      </c>
      <c r="BC1206" s="77"/>
      <c r="BD1206" s="77"/>
      <c r="BE1206" s="77"/>
    </row>
    <row r="1207" spans="51:57" x14ac:dyDescent="0.25">
      <c r="AY1207" t="str">
        <f t="shared" si="105"/>
        <v>xxxx</v>
      </c>
      <c r="BA1207" s="77"/>
      <c r="BB1207" s="77">
        <v>12</v>
      </c>
      <c r="BC1207" s="77"/>
      <c r="BD1207" s="77"/>
      <c r="BE1207" s="77"/>
    </row>
    <row r="1208" spans="51:57" x14ac:dyDescent="0.25">
      <c r="AY1208" t="str">
        <f t="shared" si="105"/>
        <v>xxxx</v>
      </c>
      <c r="BA1208" s="77"/>
      <c r="BB1208" s="77">
        <v>2</v>
      </c>
      <c r="BC1208" s="77"/>
      <c r="BD1208" s="77"/>
      <c r="BE1208" s="77"/>
    </row>
    <row r="1209" spans="51:57" x14ac:dyDescent="0.25">
      <c r="AY1209" t="str">
        <f t="shared" si="105"/>
        <v>xxxx</v>
      </c>
      <c r="BA1209" s="77"/>
      <c r="BB1209" s="77">
        <v>2</v>
      </c>
      <c r="BC1209" s="77"/>
      <c r="BD1209" s="77"/>
      <c r="BE1209" s="77"/>
    </row>
    <row r="1210" spans="51:57" x14ac:dyDescent="0.25">
      <c r="AY1210" t="str">
        <f t="shared" si="105"/>
        <v>xxxx</v>
      </c>
      <c r="BA1210" s="77"/>
      <c r="BB1210" s="77">
        <v>3</v>
      </c>
      <c r="BC1210" s="77"/>
      <c r="BD1210" s="77"/>
      <c r="BE1210" s="77"/>
    </row>
    <row r="1211" spans="51:57" x14ac:dyDescent="0.25">
      <c r="AY1211" t="str">
        <f t="shared" si="105"/>
        <v>xxxx</v>
      </c>
      <c r="BA1211" s="77"/>
      <c r="BB1211" s="77">
        <v>6</v>
      </c>
      <c r="BC1211" s="77"/>
      <c r="BD1211" s="77"/>
      <c r="BE1211" s="77"/>
    </row>
    <row r="1212" spans="51:57" x14ac:dyDescent="0.25">
      <c r="AY1212" t="str">
        <f t="shared" si="105"/>
        <v>xxxx</v>
      </c>
      <c r="BA1212" s="77"/>
      <c r="BB1212" s="77">
        <v>11</v>
      </c>
      <c r="BC1212" s="77"/>
      <c r="BD1212" s="77"/>
      <c r="BE1212" s="77"/>
    </row>
    <row r="1213" spans="51:57" x14ac:dyDescent="0.25">
      <c r="AY1213" t="str">
        <f t="shared" si="105"/>
        <v>xxxx</v>
      </c>
      <c r="BA1213" s="77"/>
      <c r="BB1213" s="77">
        <v>5</v>
      </c>
      <c r="BC1213" s="77"/>
      <c r="BD1213" s="77"/>
      <c r="BE1213" s="77"/>
    </row>
    <row r="1214" spans="51:57" x14ac:dyDescent="0.25">
      <c r="AY1214" t="str">
        <f t="shared" si="105"/>
        <v>xxxx</v>
      </c>
      <c r="BA1214" s="77"/>
      <c r="BB1214" s="77">
        <v>4</v>
      </c>
      <c r="BC1214" s="77"/>
      <c r="BD1214" s="77"/>
      <c r="BE1214" s="77"/>
    </row>
    <row r="1215" spans="51:57" x14ac:dyDescent="0.25">
      <c r="AY1215" t="str">
        <f t="shared" si="105"/>
        <v>xxxx</v>
      </c>
      <c r="BA1215" s="77"/>
      <c r="BB1215" s="77">
        <v>5</v>
      </c>
      <c r="BC1215" s="77"/>
      <c r="BD1215" s="77"/>
      <c r="BE1215" s="77"/>
    </row>
    <row r="1216" spans="51:57" x14ac:dyDescent="0.25">
      <c r="AY1216" t="str">
        <f t="shared" si="105"/>
        <v>xxxx</v>
      </c>
      <c r="BA1216" s="77"/>
      <c r="BB1216" s="77">
        <v>9</v>
      </c>
      <c r="BC1216" s="77"/>
      <c r="BD1216" s="77"/>
      <c r="BE1216" s="77"/>
    </row>
    <row r="1217" spans="51:57" x14ac:dyDescent="0.25">
      <c r="AY1217" t="str">
        <f t="shared" si="105"/>
        <v>xxxx</v>
      </c>
      <c r="BA1217" s="77"/>
      <c r="BB1217" s="77">
        <v>6</v>
      </c>
      <c r="BC1217" s="77"/>
      <c r="BD1217" s="77"/>
      <c r="BE1217" s="77"/>
    </row>
    <row r="1218" spans="51:57" x14ac:dyDescent="0.25">
      <c r="AY1218" t="str">
        <f t="shared" si="105"/>
        <v>xxxx</v>
      </c>
      <c r="BA1218" s="77"/>
      <c r="BB1218" s="77">
        <v>7</v>
      </c>
      <c r="BC1218" s="77"/>
      <c r="BD1218" s="77"/>
      <c r="BE1218" s="77"/>
    </row>
    <row r="1219" spans="51:57" x14ac:dyDescent="0.25">
      <c r="AY1219" t="str">
        <f t="shared" si="105"/>
        <v>xxxx</v>
      </c>
      <c r="BA1219" s="77"/>
      <c r="BB1219" s="77">
        <v>1</v>
      </c>
      <c r="BC1219" s="77"/>
      <c r="BD1219" s="77"/>
      <c r="BE1219" s="77"/>
    </row>
    <row r="1220" spans="51:57" x14ac:dyDescent="0.25">
      <c r="AY1220" t="str">
        <f t="shared" si="105"/>
        <v>xxxx</v>
      </c>
      <c r="BA1220" s="77"/>
      <c r="BB1220" s="77">
        <v>7</v>
      </c>
      <c r="BC1220" s="77"/>
      <c r="BD1220" s="77"/>
      <c r="BE1220" s="77"/>
    </row>
    <row r="1221" spans="51:57" x14ac:dyDescent="0.25">
      <c r="AY1221" t="str">
        <f t="shared" si="105"/>
        <v>xxxx</v>
      </c>
      <c r="BA1221" s="77"/>
      <c r="BB1221" s="77">
        <v>1</v>
      </c>
      <c r="BC1221" s="77"/>
      <c r="BD1221" s="77"/>
      <c r="BE1221" s="77"/>
    </row>
    <row r="1222" spans="51:57" x14ac:dyDescent="0.25">
      <c r="AY1222" t="str">
        <f t="shared" si="105"/>
        <v>xxxx</v>
      </c>
      <c r="BA1222" s="77"/>
      <c r="BB1222" s="77">
        <v>2</v>
      </c>
      <c r="BC1222" s="77"/>
      <c r="BD1222" s="77"/>
      <c r="BE1222" s="77"/>
    </row>
    <row r="1223" spans="51:57" x14ac:dyDescent="0.25">
      <c r="AY1223" t="str">
        <f t="shared" si="105"/>
        <v>xxxx</v>
      </c>
      <c r="BA1223" s="77"/>
      <c r="BB1223" s="77">
        <v>0</v>
      </c>
      <c r="BC1223" s="77"/>
      <c r="BD1223" s="77"/>
      <c r="BE1223" s="77"/>
    </row>
    <row r="1224" spans="51:57" x14ac:dyDescent="0.25">
      <c r="AY1224" t="str">
        <f t="shared" si="105"/>
        <v>xxxx</v>
      </c>
      <c r="BA1224" s="77"/>
      <c r="BB1224" s="77">
        <v>0</v>
      </c>
      <c r="BC1224" s="77"/>
      <c r="BD1224" s="77"/>
      <c r="BE1224" s="77"/>
    </row>
    <row r="1225" spans="51:57" x14ac:dyDescent="0.25">
      <c r="AY1225" t="str">
        <f t="shared" si="105"/>
        <v>xxxx</v>
      </c>
      <c r="BA1225" s="77"/>
      <c r="BB1225" s="77">
        <v>5</v>
      </c>
      <c r="BC1225" s="77"/>
      <c r="BD1225" s="77"/>
      <c r="BE1225" s="77"/>
    </row>
    <row r="1226" spans="51:57" x14ac:dyDescent="0.25">
      <c r="AY1226" t="str">
        <f t="shared" si="105"/>
        <v>xxxx</v>
      </c>
      <c r="BA1226" s="77"/>
      <c r="BB1226" s="77">
        <v>0</v>
      </c>
      <c r="BC1226" s="77"/>
      <c r="BD1226" s="77"/>
      <c r="BE1226" s="77"/>
    </row>
    <row r="1227" spans="51:57" x14ac:dyDescent="0.25">
      <c r="AY1227" t="str">
        <f t="shared" si="105"/>
        <v>xxxx</v>
      </c>
      <c r="BA1227" s="77"/>
      <c r="BB1227" s="77">
        <v>22</v>
      </c>
      <c r="BC1227" s="77"/>
      <c r="BD1227" s="77"/>
      <c r="BE1227" s="77"/>
    </row>
    <row r="1228" spans="51:57" x14ac:dyDescent="0.25">
      <c r="AY1228" t="str">
        <f t="shared" si="105"/>
        <v>xxxx</v>
      </c>
      <c r="BA1228" s="77"/>
      <c r="BB1228" s="77">
        <v>24</v>
      </c>
      <c r="BC1228" s="77"/>
      <c r="BD1228" s="77"/>
      <c r="BE1228" s="77"/>
    </row>
    <row r="1229" spans="51:57" x14ac:dyDescent="0.25">
      <c r="AY1229" t="str">
        <f t="shared" si="105"/>
        <v>xxxx</v>
      </c>
      <c r="BA1229" s="77"/>
      <c r="BB1229" s="77">
        <v>2</v>
      </c>
      <c r="BC1229" s="77"/>
      <c r="BD1229" s="77"/>
      <c r="BE1229" s="77"/>
    </row>
    <row r="1230" spans="51:57" x14ac:dyDescent="0.25">
      <c r="AY1230" t="str">
        <f t="shared" si="105"/>
        <v>xxxx</v>
      </c>
      <c r="BA1230" s="77"/>
      <c r="BB1230" s="77">
        <v>0</v>
      </c>
      <c r="BC1230" s="77"/>
      <c r="BD1230" s="77"/>
      <c r="BE1230" s="77"/>
    </row>
    <row r="1231" spans="51:57" x14ac:dyDescent="0.25">
      <c r="AY1231" t="str">
        <f t="shared" si="105"/>
        <v>xxxx</v>
      </c>
      <c r="BA1231" s="77"/>
      <c r="BB1231" s="77">
        <v>38</v>
      </c>
      <c r="BC1231" s="77"/>
      <c r="BD1231" s="77"/>
      <c r="BE1231" s="77"/>
    </row>
    <row r="1232" spans="51:57" x14ac:dyDescent="0.25">
      <c r="AY1232" t="str">
        <f t="shared" si="105"/>
        <v>xxxx</v>
      </c>
      <c r="BA1232" s="77"/>
      <c r="BB1232" s="77">
        <v>5</v>
      </c>
      <c r="BC1232" s="77"/>
      <c r="BD1232" s="77"/>
      <c r="BE1232" s="77"/>
    </row>
    <row r="1233" spans="51:57" x14ac:dyDescent="0.25">
      <c r="AY1233" t="str">
        <f t="shared" si="105"/>
        <v>xxxx</v>
      </c>
      <c r="BA1233" s="77"/>
      <c r="BB1233" s="77">
        <v>2</v>
      </c>
      <c r="BC1233" s="77"/>
      <c r="BD1233" s="77"/>
      <c r="BE1233" s="77"/>
    </row>
    <row r="1234" spans="51:57" x14ac:dyDescent="0.25">
      <c r="AY1234" t="str">
        <f t="shared" si="105"/>
        <v>xxxx</v>
      </c>
      <c r="BA1234" s="77"/>
      <c r="BB1234" s="77">
        <v>3</v>
      </c>
      <c r="BC1234" s="77"/>
      <c r="BD1234" s="77"/>
      <c r="BE1234" s="77"/>
    </row>
    <row r="1235" spans="51:57" x14ac:dyDescent="0.25">
      <c r="AY1235" t="str">
        <f t="shared" si="105"/>
        <v>xxxx</v>
      </c>
      <c r="BA1235" s="77"/>
      <c r="BB1235" s="77">
        <v>0</v>
      </c>
      <c r="BC1235" s="77"/>
      <c r="BD1235" s="77"/>
      <c r="BE1235" s="77"/>
    </row>
    <row r="1236" spans="51:57" x14ac:dyDescent="0.25">
      <c r="AY1236" t="str">
        <f t="shared" si="105"/>
        <v>xxxx</v>
      </c>
      <c r="BA1236" s="77"/>
      <c r="BB1236" s="77">
        <v>0</v>
      </c>
      <c r="BC1236" s="77"/>
      <c r="BD1236" s="77"/>
      <c r="BE1236" s="77"/>
    </row>
    <row r="1237" spans="51:57" x14ac:dyDescent="0.25">
      <c r="AY1237" t="str">
        <f t="shared" si="105"/>
        <v>xxxx</v>
      </c>
      <c r="BA1237" s="77"/>
      <c r="BB1237" s="77">
        <v>0</v>
      </c>
      <c r="BC1237" s="77"/>
      <c r="BD1237" s="77"/>
      <c r="BE1237" s="77"/>
    </row>
    <row r="1238" spans="51:57" x14ac:dyDescent="0.25">
      <c r="AY1238" t="str">
        <f t="shared" si="105"/>
        <v>xxxx</v>
      </c>
      <c r="BA1238" s="77"/>
      <c r="BB1238" s="77">
        <v>3</v>
      </c>
      <c r="BC1238" s="77"/>
      <c r="BD1238" s="77"/>
      <c r="BE1238" s="77"/>
    </row>
    <row r="1239" spans="51:57" x14ac:dyDescent="0.25">
      <c r="AY1239" t="str">
        <f t="shared" si="105"/>
        <v>xxxx</v>
      </c>
      <c r="BA1239" s="77"/>
      <c r="BB1239" s="77">
        <v>6</v>
      </c>
      <c r="BC1239" s="77"/>
      <c r="BD1239" s="77"/>
      <c r="BE1239" s="77"/>
    </row>
    <row r="1240" spans="51:57" x14ac:dyDescent="0.25">
      <c r="AY1240" t="str">
        <f t="shared" si="105"/>
        <v>xxxx</v>
      </c>
      <c r="BA1240" s="77"/>
      <c r="BB1240" s="77">
        <v>16</v>
      </c>
      <c r="BC1240" s="77"/>
      <c r="BD1240" s="77"/>
      <c r="BE1240" s="77"/>
    </row>
    <row r="1241" spans="51:57" x14ac:dyDescent="0.25">
      <c r="AY1241" t="str">
        <f t="shared" si="105"/>
        <v>xxxx</v>
      </c>
      <c r="BA1241" s="77"/>
      <c r="BB1241" s="77">
        <v>2</v>
      </c>
      <c r="BC1241" s="77"/>
      <c r="BD1241" s="77"/>
      <c r="BE1241" s="77"/>
    </row>
    <row r="1242" spans="51:57" x14ac:dyDescent="0.25">
      <c r="AY1242" t="str">
        <f t="shared" si="105"/>
        <v>xxxx</v>
      </c>
      <c r="BA1242" s="77"/>
      <c r="BB1242" s="77">
        <v>1</v>
      </c>
      <c r="BC1242" s="77"/>
      <c r="BD1242" s="77"/>
      <c r="BE1242" s="77"/>
    </row>
    <row r="1243" spans="51:57" x14ac:dyDescent="0.25">
      <c r="AY1243" t="str">
        <f t="shared" ref="AY1243:AY1277" si="106">IFERROR(VLOOKUP(B1243,BAZA_KL,2,0),"xxxx")</f>
        <v>xxxx</v>
      </c>
      <c r="BA1243" s="77"/>
      <c r="BB1243" s="77">
        <v>4</v>
      </c>
      <c r="BC1243" s="77"/>
      <c r="BD1243" s="77"/>
      <c r="BE1243" s="77"/>
    </row>
    <row r="1244" spans="51:57" x14ac:dyDescent="0.25">
      <c r="AY1244" t="str">
        <f t="shared" si="106"/>
        <v>xxxx</v>
      </c>
      <c r="BA1244" s="77"/>
      <c r="BB1244" s="77">
        <v>27</v>
      </c>
      <c r="BC1244" s="77"/>
      <c r="BD1244" s="77"/>
      <c r="BE1244" s="77"/>
    </row>
    <row r="1245" spans="51:57" x14ac:dyDescent="0.25">
      <c r="AY1245" t="str">
        <f t="shared" si="106"/>
        <v>xxxx</v>
      </c>
      <c r="BA1245" s="77"/>
      <c r="BB1245" s="77">
        <v>40</v>
      </c>
      <c r="BC1245" s="77"/>
      <c r="BD1245" s="77"/>
      <c r="BE1245" s="77"/>
    </row>
    <row r="1246" spans="51:57" x14ac:dyDescent="0.25">
      <c r="AY1246" t="str">
        <f t="shared" si="106"/>
        <v>xxxx</v>
      </c>
      <c r="BA1246" s="77"/>
      <c r="BB1246" s="77">
        <v>26</v>
      </c>
      <c r="BC1246" s="77"/>
      <c r="BD1246" s="77"/>
      <c r="BE1246" s="77"/>
    </row>
    <row r="1247" spans="51:57" x14ac:dyDescent="0.25">
      <c r="AY1247" t="str">
        <f t="shared" si="106"/>
        <v>xxxx</v>
      </c>
      <c r="BA1247" s="77"/>
      <c r="BB1247" s="77">
        <v>28</v>
      </c>
      <c r="BC1247" s="77"/>
      <c r="BD1247" s="77"/>
      <c r="BE1247" s="77"/>
    </row>
    <row r="1248" spans="51:57" x14ac:dyDescent="0.25">
      <c r="AY1248" t="str">
        <f t="shared" si="106"/>
        <v>xxxx</v>
      </c>
      <c r="BA1248" s="77"/>
      <c r="BB1248" s="77">
        <v>40</v>
      </c>
      <c r="BC1248" s="77"/>
      <c r="BD1248" s="77"/>
      <c r="BE1248" s="77"/>
    </row>
    <row r="1249" spans="51:57" x14ac:dyDescent="0.25">
      <c r="AY1249" t="str">
        <f t="shared" si="106"/>
        <v>xxxx</v>
      </c>
      <c r="BA1249" s="77"/>
      <c r="BB1249" s="77">
        <v>13</v>
      </c>
      <c r="BC1249" s="77"/>
      <c r="BD1249" s="77"/>
      <c r="BE1249" s="77"/>
    </row>
    <row r="1250" spans="51:57" x14ac:dyDescent="0.25">
      <c r="AY1250" t="str">
        <f t="shared" si="106"/>
        <v>xxxx</v>
      </c>
      <c r="BA1250" s="77"/>
      <c r="BB1250" s="77">
        <v>20</v>
      </c>
      <c r="BC1250" s="77"/>
      <c r="BD1250" s="77"/>
      <c r="BE1250" s="77"/>
    </row>
    <row r="1251" spans="51:57" x14ac:dyDescent="0.25">
      <c r="AY1251" t="str">
        <f t="shared" si="106"/>
        <v>xxxx</v>
      </c>
      <c r="BA1251" s="77"/>
      <c r="BB1251" s="77">
        <v>16</v>
      </c>
      <c r="BC1251" s="77"/>
      <c r="BD1251" s="77"/>
      <c r="BE1251" s="77"/>
    </row>
    <row r="1252" spans="51:57" x14ac:dyDescent="0.25">
      <c r="AY1252" t="str">
        <f t="shared" si="106"/>
        <v>xxxx</v>
      </c>
      <c r="BA1252" s="77"/>
      <c r="BB1252" s="77">
        <v>27</v>
      </c>
      <c r="BC1252" s="77"/>
      <c r="BD1252" s="77"/>
      <c r="BE1252" s="77"/>
    </row>
    <row r="1253" spans="51:57" x14ac:dyDescent="0.25">
      <c r="AY1253" t="str">
        <f t="shared" si="106"/>
        <v>xxxx</v>
      </c>
      <c r="BA1253" s="77"/>
      <c r="BB1253" s="77">
        <v>0</v>
      </c>
      <c r="BC1253" s="77"/>
      <c r="BD1253" s="77"/>
      <c r="BE1253" s="77"/>
    </row>
    <row r="1254" spans="51:57" x14ac:dyDescent="0.25">
      <c r="AY1254" t="str">
        <f t="shared" si="106"/>
        <v>xxxx</v>
      </c>
      <c r="BA1254" s="77"/>
      <c r="BB1254" s="77">
        <v>56</v>
      </c>
      <c r="BC1254" s="77"/>
      <c r="BD1254" s="77"/>
      <c r="BE1254" s="77"/>
    </row>
    <row r="1255" spans="51:57" x14ac:dyDescent="0.25">
      <c r="AY1255" t="str">
        <f t="shared" si="106"/>
        <v>xxxx</v>
      </c>
      <c r="BA1255" s="77"/>
      <c r="BB1255" s="77">
        <v>56</v>
      </c>
      <c r="BC1255" s="77"/>
      <c r="BD1255" s="77"/>
      <c r="BE1255" s="77"/>
    </row>
    <row r="1256" spans="51:57" x14ac:dyDescent="0.25">
      <c r="AY1256" t="str">
        <f t="shared" si="106"/>
        <v>xxxx</v>
      </c>
      <c r="BA1256" s="77"/>
      <c r="BB1256" s="77">
        <v>2</v>
      </c>
      <c r="BC1256" s="77"/>
      <c r="BD1256" s="77"/>
      <c r="BE1256" s="77"/>
    </row>
    <row r="1257" spans="51:57" x14ac:dyDescent="0.25">
      <c r="AY1257" t="str">
        <f t="shared" si="106"/>
        <v>xxxx</v>
      </c>
      <c r="BA1257" s="77"/>
      <c r="BB1257" s="77">
        <v>1</v>
      </c>
      <c r="BC1257" s="77"/>
      <c r="BD1257" s="77"/>
      <c r="BE1257" s="77"/>
    </row>
    <row r="1258" spans="51:57" x14ac:dyDescent="0.25">
      <c r="AY1258" t="str">
        <f t="shared" si="106"/>
        <v>xxxx</v>
      </c>
      <c r="BA1258" s="77"/>
      <c r="BB1258" s="77">
        <v>1</v>
      </c>
      <c r="BC1258" s="77"/>
      <c r="BD1258" s="77"/>
      <c r="BE1258" s="77"/>
    </row>
    <row r="1259" spans="51:57" x14ac:dyDescent="0.25">
      <c r="AY1259" t="str">
        <f t="shared" si="106"/>
        <v>xxxx</v>
      </c>
      <c r="BA1259" s="77"/>
      <c r="BB1259" s="77">
        <v>1</v>
      </c>
      <c r="BC1259" s="77"/>
      <c r="BD1259" s="77"/>
      <c r="BE1259" s="77"/>
    </row>
    <row r="1260" spans="51:57" x14ac:dyDescent="0.25">
      <c r="AY1260" t="str">
        <f t="shared" si="106"/>
        <v>xxxx</v>
      </c>
      <c r="BA1260" s="77"/>
      <c r="BB1260" s="77">
        <v>9</v>
      </c>
      <c r="BC1260" s="77"/>
      <c r="BD1260" s="77"/>
      <c r="BE1260" s="77"/>
    </row>
    <row r="1261" spans="51:57" x14ac:dyDescent="0.25">
      <c r="AY1261" t="str">
        <f t="shared" si="106"/>
        <v>xxxx</v>
      </c>
      <c r="BA1261" s="77"/>
      <c r="BB1261" s="77">
        <v>24</v>
      </c>
      <c r="BC1261" s="77"/>
      <c r="BD1261" s="77"/>
      <c r="BE1261" s="77"/>
    </row>
    <row r="1262" spans="51:57" x14ac:dyDescent="0.25">
      <c r="AY1262" t="str">
        <f t="shared" si="106"/>
        <v>xxxx</v>
      </c>
      <c r="BA1262" s="77"/>
      <c r="BB1262" s="77">
        <v>1</v>
      </c>
      <c r="BC1262" s="77"/>
      <c r="BD1262" s="77"/>
      <c r="BE1262" s="77"/>
    </row>
    <row r="1263" spans="51:57" x14ac:dyDescent="0.25">
      <c r="AY1263" t="str">
        <f t="shared" si="106"/>
        <v>xxxx</v>
      </c>
      <c r="BA1263" s="77"/>
      <c r="BB1263" s="77">
        <v>1</v>
      </c>
      <c r="BC1263" s="77"/>
      <c r="BD1263" s="77"/>
      <c r="BE1263" s="77"/>
    </row>
    <row r="1264" spans="51:57" x14ac:dyDescent="0.25">
      <c r="AY1264" t="str">
        <f t="shared" si="106"/>
        <v>xxxx</v>
      </c>
      <c r="BA1264" s="77"/>
      <c r="BB1264" s="77">
        <v>2</v>
      </c>
      <c r="BC1264" s="77"/>
      <c r="BD1264" s="77"/>
      <c r="BE1264" s="77"/>
    </row>
    <row r="1265" spans="51:57" x14ac:dyDescent="0.25">
      <c r="AY1265" t="str">
        <f t="shared" si="106"/>
        <v>xxxx</v>
      </c>
      <c r="BA1265" s="77"/>
      <c r="BB1265" s="77">
        <v>9</v>
      </c>
      <c r="BC1265" s="77"/>
      <c r="BD1265" s="77"/>
      <c r="BE1265" s="77"/>
    </row>
    <row r="1266" spans="51:57" x14ac:dyDescent="0.25">
      <c r="AY1266" t="str">
        <f t="shared" si="106"/>
        <v>xxxx</v>
      </c>
      <c r="BA1266" s="77"/>
      <c r="BB1266" s="77">
        <v>13</v>
      </c>
      <c r="BC1266" s="77"/>
      <c r="BD1266" s="77"/>
      <c r="BE1266" s="77"/>
    </row>
    <row r="1267" spans="51:57" x14ac:dyDescent="0.25">
      <c r="AY1267" t="str">
        <f t="shared" si="106"/>
        <v>xxxx</v>
      </c>
      <c r="BA1267" s="77"/>
      <c r="BB1267" s="77">
        <v>6</v>
      </c>
      <c r="BC1267" s="77"/>
      <c r="BD1267" s="77"/>
      <c r="BE1267" s="77"/>
    </row>
    <row r="1268" spans="51:57" x14ac:dyDescent="0.25">
      <c r="AY1268" t="str">
        <f t="shared" si="106"/>
        <v>xxxx</v>
      </c>
      <c r="BA1268" s="77"/>
      <c r="BB1268" s="77">
        <v>5</v>
      </c>
      <c r="BC1268" s="77"/>
      <c r="BD1268" s="77"/>
      <c r="BE1268" s="77"/>
    </row>
    <row r="1269" spans="51:57" x14ac:dyDescent="0.25">
      <c r="AY1269" t="str">
        <f t="shared" si="106"/>
        <v>xxxx</v>
      </c>
      <c r="BA1269" s="77"/>
      <c r="BB1269" s="77">
        <v>1</v>
      </c>
      <c r="BC1269" s="77"/>
      <c r="BD1269" s="77"/>
      <c r="BE1269" s="77"/>
    </row>
    <row r="1270" spans="51:57" x14ac:dyDescent="0.25">
      <c r="AY1270" t="str">
        <f t="shared" si="106"/>
        <v>xxxx</v>
      </c>
      <c r="BA1270" s="77"/>
      <c r="BB1270" s="77">
        <v>38</v>
      </c>
      <c r="BC1270" s="77"/>
      <c r="BD1270" s="77"/>
      <c r="BE1270" s="77"/>
    </row>
    <row r="1271" spans="51:57" x14ac:dyDescent="0.25">
      <c r="AY1271" t="str">
        <f t="shared" si="106"/>
        <v>xxxx</v>
      </c>
      <c r="BA1271" s="77"/>
      <c r="BB1271" s="77">
        <v>37</v>
      </c>
      <c r="BC1271" s="77"/>
      <c r="BD1271" s="77"/>
      <c r="BE1271" s="77"/>
    </row>
    <row r="1272" spans="51:57" x14ac:dyDescent="0.25">
      <c r="AY1272" t="str">
        <f t="shared" si="106"/>
        <v>xxxx</v>
      </c>
      <c r="BA1272" s="77"/>
      <c r="BB1272" s="77">
        <v>37</v>
      </c>
      <c r="BC1272" s="77"/>
      <c r="BD1272" s="77"/>
      <c r="BE1272" s="77"/>
    </row>
    <row r="1273" spans="51:57" x14ac:dyDescent="0.25">
      <c r="AY1273" t="str">
        <f t="shared" si="106"/>
        <v>xxxx</v>
      </c>
      <c r="BA1273" s="77"/>
      <c r="BB1273" s="77">
        <v>37</v>
      </c>
      <c r="BC1273" s="77"/>
      <c r="BD1273" s="77"/>
      <c r="BE1273" s="77"/>
    </row>
    <row r="1274" spans="51:57" x14ac:dyDescent="0.25">
      <c r="AY1274" t="str">
        <f t="shared" si="106"/>
        <v>xxxx</v>
      </c>
      <c r="BA1274" s="77"/>
      <c r="BB1274" s="77">
        <v>36</v>
      </c>
      <c r="BC1274" s="77"/>
      <c r="BD1274" s="77"/>
      <c r="BE1274" s="77"/>
    </row>
    <row r="1275" spans="51:57" x14ac:dyDescent="0.25">
      <c r="AY1275" t="str">
        <f t="shared" si="106"/>
        <v>xxxx</v>
      </c>
      <c r="BA1275" s="77"/>
      <c r="BB1275" s="77">
        <v>2</v>
      </c>
      <c r="BC1275" s="77"/>
      <c r="BD1275" s="77"/>
      <c r="BE1275" s="77"/>
    </row>
    <row r="1276" spans="51:57" x14ac:dyDescent="0.25">
      <c r="AY1276" t="str">
        <f t="shared" si="106"/>
        <v>xxxx</v>
      </c>
      <c r="BA1276" s="77"/>
      <c r="BB1276" s="77">
        <v>23</v>
      </c>
      <c r="BC1276" s="77"/>
      <c r="BD1276" s="77"/>
      <c r="BE1276" s="77"/>
    </row>
    <row r="1277" spans="51:57" x14ac:dyDescent="0.25">
      <c r="AY1277" t="str">
        <f t="shared" si="106"/>
        <v>xxxx</v>
      </c>
      <c r="BA1277" s="77"/>
      <c r="BB1277" s="77">
        <v>11</v>
      </c>
      <c r="BC1277" s="77"/>
      <c r="BD1277" s="77"/>
      <c r="BE1277" s="77"/>
    </row>
    <row r="1278" spans="51:57" x14ac:dyDescent="0.25">
      <c r="AY1278" t="str">
        <f t="shared" ref="AY1278:AY1314" si="107">IFERROR(VLOOKUP(B1278,BAZA_KL,2,0),"xxxx")</f>
        <v>xxxx</v>
      </c>
      <c r="BA1278" s="77"/>
      <c r="BB1278" s="77">
        <v>10</v>
      </c>
      <c r="BC1278" s="77"/>
      <c r="BD1278" s="77"/>
      <c r="BE1278" s="77"/>
    </row>
    <row r="1279" spans="51:57" x14ac:dyDescent="0.25">
      <c r="AY1279" t="str">
        <f t="shared" si="107"/>
        <v>xxxx</v>
      </c>
      <c r="BA1279" s="77"/>
      <c r="BB1279" s="77">
        <v>0</v>
      </c>
      <c r="BC1279" s="77"/>
      <c r="BD1279" s="77"/>
      <c r="BE1279" s="77"/>
    </row>
    <row r="1280" spans="51:57" x14ac:dyDescent="0.25">
      <c r="AY1280" t="str">
        <f t="shared" si="107"/>
        <v>xxxx</v>
      </c>
      <c r="BA1280" s="77"/>
      <c r="BB1280" s="77">
        <v>0</v>
      </c>
      <c r="BC1280" s="77"/>
      <c r="BD1280" s="77"/>
      <c r="BE1280" s="77"/>
    </row>
    <row r="1281" spans="51:57" x14ac:dyDescent="0.25">
      <c r="AY1281" t="str">
        <f t="shared" si="107"/>
        <v>xxxx</v>
      </c>
      <c r="BA1281" s="77"/>
      <c r="BB1281" s="77">
        <v>7</v>
      </c>
      <c r="BC1281" s="77"/>
      <c r="BD1281" s="77"/>
      <c r="BE1281" s="77"/>
    </row>
    <row r="1282" spans="51:57" x14ac:dyDescent="0.25">
      <c r="AY1282" t="str">
        <f t="shared" si="107"/>
        <v>xxxx</v>
      </c>
      <c r="BA1282" s="77"/>
      <c r="BB1282" s="77">
        <v>14</v>
      </c>
      <c r="BC1282" s="77"/>
      <c r="BD1282" s="77"/>
      <c r="BE1282" s="77"/>
    </row>
    <row r="1283" spans="51:57" x14ac:dyDescent="0.25">
      <c r="AY1283" t="str">
        <f t="shared" si="107"/>
        <v>xxxx</v>
      </c>
      <c r="BA1283" s="77"/>
      <c r="BB1283" s="77">
        <v>11</v>
      </c>
      <c r="BC1283" s="77"/>
      <c r="BD1283" s="77"/>
      <c r="BE1283" s="77"/>
    </row>
    <row r="1284" spans="51:57" x14ac:dyDescent="0.25">
      <c r="AY1284" t="str">
        <f t="shared" si="107"/>
        <v>xxxx</v>
      </c>
      <c r="BA1284" s="77"/>
      <c r="BB1284" s="77">
        <v>9</v>
      </c>
      <c r="BC1284" s="77"/>
      <c r="BD1284" s="77"/>
      <c r="BE1284" s="77"/>
    </row>
    <row r="1285" spans="51:57" x14ac:dyDescent="0.25">
      <c r="AY1285" t="str">
        <f t="shared" si="107"/>
        <v>xxxx</v>
      </c>
      <c r="BA1285" s="77"/>
      <c r="BB1285" s="77">
        <v>6</v>
      </c>
      <c r="BC1285" s="77"/>
      <c r="BD1285" s="77"/>
      <c r="BE1285" s="77"/>
    </row>
    <row r="1286" spans="51:57" x14ac:dyDescent="0.25">
      <c r="AY1286" t="str">
        <f t="shared" si="107"/>
        <v>xxxx</v>
      </c>
      <c r="BA1286" s="77"/>
      <c r="BB1286" s="77">
        <v>4</v>
      </c>
      <c r="BC1286" s="77"/>
      <c r="BD1286" s="77"/>
      <c r="BE1286" s="77"/>
    </row>
    <row r="1287" spans="51:57" x14ac:dyDescent="0.25">
      <c r="AY1287" t="str">
        <f t="shared" si="107"/>
        <v>xxxx</v>
      </c>
      <c r="BA1287" s="77"/>
      <c r="BB1287" s="77">
        <v>4</v>
      </c>
      <c r="BC1287" s="77"/>
      <c r="BD1287" s="77"/>
      <c r="BE1287" s="77"/>
    </row>
    <row r="1288" spans="51:57" x14ac:dyDescent="0.25">
      <c r="AY1288" t="str">
        <f t="shared" si="107"/>
        <v>xxxx</v>
      </c>
      <c r="BA1288" s="77"/>
      <c r="BB1288" s="77">
        <v>2</v>
      </c>
      <c r="BC1288" s="77"/>
      <c r="BD1288" s="77"/>
      <c r="BE1288" s="77"/>
    </row>
    <row r="1289" spans="51:57" x14ac:dyDescent="0.25">
      <c r="AY1289" t="str">
        <f t="shared" si="107"/>
        <v>xxxx</v>
      </c>
      <c r="BA1289" s="77"/>
      <c r="BB1289" s="77">
        <v>4</v>
      </c>
      <c r="BC1289" s="77"/>
      <c r="BD1289" s="77"/>
      <c r="BE1289" s="77"/>
    </row>
    <row r="1290" spans="51:57" x14ac:dyDescent="0.25">
      <c r="AY1290" t="str">
        <f t="shared" si="107"/>
        <v>xxxx</v>
      </c>
      <c r="BA1290" s="77"/>
      <c r="BB1290" s="77">
        <v>4</v>
      </c>
      <c r="BC1290" s="77"/>
      <c r="BD1290" s="77"/>
      <c r="BE1290" s="77"/>
    </row>
    <row r="1291" spans="51:57" x14ac:dyDescent="0.25">
      <c r="AY1291" t="str">
        <f t="shared" si="107"/>
        <v>xxxx</v>
      </c>
      <c r="BA1291" s="77"/>
      <c r="BB1291" s="77">
        <v>1</v>
      </c>
      <c r="BC1291" s="77"/>
      <c r="BD1291" s="77"/>
      <c r="BE1291" s="77"/>
    </row>
    <row r="1292" spans="51:57" x14ac:dyDescent="0.25">
      <c r="AY1292" t="str">
        <f t="shared" si="107"/>
        <v>xxxx</v>
      </c>
      <c r="BA1292" s="77"/>
      <c r="BB1292" s="77">
        <v>0</v>
      </c>
      <c r="BC1292" s="77"/>
      <c r="BD1292" s="77"/>
      <c r="BE1292" s="77"/>
    </row>
    <row r="1293" spans="51:57" x14ac:dyDescent="0.25">
      <c r="AY1293" t="str">
        <f t="shared" si="107"/>
        <v>xxxx</v>
      </c>
      <c r="BA1293" s="77"/>
      <c r="BB1293" s="77">
        <v>42</v>
      </c>
      <c r="BC1293" s="77"/>
      <c r="BD1293" s="77"/>
      <c r="BE1293" s="77"/>
    </row>
    <row r="1294" spans="51:57" x14ac:dyDescent="0.25">
      <c r="AY1294" t="str">
        <f t="shared" si="107"/>
        <v>xxxx</v>
      </c>
      <c r="BA1294" s="77"/>
      <c r="BB1294" s="77">
        <v>1</v>
      </c>
      <c r="BC1294" s="77"/>
      <c r="BD1294" s="77"/>
      <c r="BE1294" s="77"/>
    </row>
    <row r="1295" spans="51:57" x14ac:dyDescent="0.25">
      <c r="AY1295" t="str">
        <f t="shared" si="107"/>
        <v>xxxx</v>
      </c>
      <c r="BA1295" s="77"/>
      <c r="BB1295" s="77">
        <v>1</v>
      </c>
      <c r="BC1295" s="77"/>
      <c r="BD1295" s="77"/>
      <c r="BE1295" s="77"/>
    </row>
    <row r="1296" spans="51:57" x14ac:dyDescent="0.25">
      <c r="AY1296" t="str">
        <f t="shared" si="107"/>
        <v>xxxx</v>
      </c>
      <c r="BA1296" s="77"/>
      <c r="BB1296" s="77">
        <v>14</v>
      </c>
      <c r="BC1296" s="77"/>
      <c r="BD1296" s="77"/>
      <c r="BE1296" s="77"/>
    </row>
    <row r="1297" spans="51:57" x14ac:dyDescent="0.25">
      <c r="AY1297" t="str">
        <f t="shared" si="107"/>
        <v>xxxx</v>
      </c>
      <c r="BA1297" s="77"/>
      <c r="BB1297" s="77">
        <v>10</v>
      </c>
      <c r="BC1297" s="77"/>
      <c r="BD1297" s="77"/>
      <c r="BE1297" s="77"/>
    </row>
    <row r="1298" spans="51:57" x14ac:dyDescent="0.25">
      <c r="AY1298" t="str">
        <f t="shared" si="107"/>
        <v>xxxx</v>
      </c>
      <c r="BA1298" s="77"/>
      <c r="BB1298" s="77">
        <v>7</v>
      </c>
      <c r="BC1298" s="77"/>
      <c r="BD1298" s="77"/>
      <c r="BE1298" s="77"/>
    </row>
    <row r="1299" spans="51:57" x14ac:dyDescent="0.25">
      <c r="AY1299" t="str">
        <f t="shared" si="107"/>
        <v>xxxx</v>
      </c>
      <c r="BA1299" s="77"/>
      <c r="BB1299" s="77">
        <v>2</v>
      </c>
      <c r="BC1299" s="77"/>
      <c r="BD1299" s="77"/>
      <c r="BE1299" s="77"/>
    </row>
    <row r="1300" spans="51:57" x14ac:dyDescent="0.25">
      <c r="AY1300" t="str">
        <f t="shared" si="107"/>
        <v>xxxx</v>
      </c>
      <c r="BA1300" s="77"/>
      <c r="BB1300" s="77">
        <v>2</v>
      </c>
      <c r="BC1300" s="77"/>
      <c r="BD1300" s="77"/>
      <c r="BE1300" s="77"/>
    </row>
    <row r="1301" spans="51:57" x14ac:dyDescent="0.25">
      <c r="AY1301" t="str">
        <f t="shared" si="107"/>
        <v>xxxx</v>
      </c>
      <c r="BA1301" s="77"/>
      <c r="BB1301" s="77">
        <v>1</v>
      </c>
      <c r="BC1301" s="77"/>
      <c r="BD1301" s="77"/>
      <c r="BE1301" s="77"/>
    </row>
    <row r="1302" spans="51:57" x14ac:dyDescent="0.25">
      <c r="AY1302" t="str">
        <f t="shared" si="107"/>
        <v>xxxx</v>
      </c>
      <c r="BA1302" s="77"/>
      <c r="BB1302" s="77">
        <v>4</v>
      </c>
      <c r="BC1302" s="77"/>
      <c r="BD1302" s="77"/>
      <c r="BE1302" s="77"/>
    </row>
    <row r="1303" spans="51:57" x14ac:dyDescent="0.25">
      <c r="AY1303" t="str">
        <f t="shared" si="107"/>
        <v>xxxx</v>
      </c>
      <c r="BA1303" s="77"/>
      <c r="BB1303" s="77">
        <v>7</v>
      </c>
      <c r="BC1303" s="77"/>
      <c r="BD1303" s="77"/>
      <c r="BE1303" s="77"/>
    </row>
    <row r="1304" spans="51:57" x14ac:dyDescent="0.25">
      <c r="AY1304" t="str">
        <f t="shared" si="107"/>
        <v>xxxx</v>
      </c>
      <c r="BA1304" s="77"/>
      <c r="BB1304" s="77">
        <v>4</v>
      </c>
      <c r="BC1304" s="77"/>
      <c r="BD1304" s="77"/>
      <c r="BE1304" s="77"/>
    </row>
    <row r="1305" spans="51:57" x14ac:dyDescent="0.25">
      <c r="AY1305" t="str">
        <f t="shared" si="107"/>
        <v>xxxx</v>
      </c>
      <c r="BA1305" s="77"/>
      <c r="BB1305" s="77">
        <v>3</v>
      </c>
      <c r="BC1305" s="77"/>
      <c r="BD1305" s="77"/>
      <c r="BE1305" s="77"/>
    </row>
    <row r="1306" spans="51:57" x14ac:dyDescent="0.25">
      <c r="AY1306" t="str">
        <f t="shared" si="107"/>
        <v>xxxx</v>
      </c>
      <c r="BA1306" s="77"/>
      <c r="BB1306" s="77">
        <v>23</v>
      </c>
      <c r="BC1306" s="77"/>
      <c r="BD1306" s="77"/>
      <c r="BE1306" s="77"/>
    </row>
    <row r="1307" spans="51:57" x14ac:dyDescent="0.25">
      <c r="AY1307" t="str">
        <f t="shared" si="107"/>
        <v>xxxx</v>
      </c>
      <c r="BA1307" s="77"/>
      <c r="BB1307" s="77">
        <v>2</v>
      </c>
      <c r="BC1307" s="77"/>
      <c r="BD1307" s="77"/>
      <c r="BE1307" s="77"/>
    </row>
    <row r="1308" spans="51:57" x14ac:dyDescent="0.25">
      <c r="AY1308" t="str">
        <f t="shared" si="107"/>
        <v>xxxx</v>
      </c>
      <c r="BA1308" s="77"/>
      <c r="BB1308" s="77">
        <v>10</v>
      </c>
      <c r="BC1308" s="77"/>
      <c r="BD1308" s="77"/>
      <c r="BE1308" s="77"/>
    </row>
    <row r="1309" spans="51:57" x14ac:dyDescent="0.25">
      <c r="AY1309" t="str">
        <f t="shared" si="107"/>
        <v>xxxx</v>
      </c>
      <c r="BA1309" s="77"/>
      <c r="BB1309" s="77">
        <v>6</v>
      </c>
      <c r="BC1309" s="77"/>
      <c r="BD1309" s="77"/>
      <c r="BE1309" s="77"/>
    </row>
    <row r="1310" spans="51:57" x14ac:dyDescent="0.25">
      <c r="AY1310" t="str">
        <f t="shared" si="107"/>
        <v>xxxx</v>
      </c>
      <c r="BA1310" s="77"/>
      <c r="BB1310" s="77">
        <v>11</v>
      </c>
      <c r="BC1310" s="77"/>
      <c r="BD1310" s="77"/>
      <c r="BE1310" s="77"/>
    </row>
    <row r="1311" spans="51:57" x14ac:dyDescent="0.25">
      <c r="AY1311" t="str">
        <f t="shared" si="107"/>
        <v>xxxx</v>
      </c>
      <c r="BA1311" s="77"/>
      <c r="BB1311" s="77">
        <v>0</v>
      </c>
      <c r="BC1311" s="77"/>
      <c r="BD1311" s="77"/>
      <c r="BE1311" s="77"/>
    </row>
    <row r="1312" spans="51:57" x14ac:dyDescent="0.25">
      <c r="AY1312" t="str">
        <f t="shared" si="107"/>
        <v>xxxx</v>
      </c>
      <c r="BA1312" s="77"/>
      <c r="BB1312" s="77">
        <v>0</v>
      </c>
      <c r="BC1312" s="77"/>
      <c r="BD1312" s="77"/>
      <c r="BE1312" s="77"/>
    </row>
    <row r="1313" spans="51:57" x14ac:dyDescent="0.25">
      <c r="AY1313" t="str">
        <f t="shared" si="107"/>
        <v>xxxx</v>
      </c>
      <c r="BA1313" s="77"/>
      <c r="BB1313" s="77">
        <v>6</v>
      </c>
      <c r="BC1313" s="77"/>
      <c r="BD1313" s="77"/>
      <c r="BE1313" s="77"/>
    </row>
    <row r="1314" spans="51:57" x14ac:dyDescent="0.25">
      <c r="AY1314" t="str">
        <f t="shared" si="107"/>
        <v>xxxx</v>
      </c>
      <c r="BA1314" s="77"/>
      <c r="BB1314" s="77">
        <v>3</v>
      </c>
      <c r="BC1314" s="77"/>
      <c r="BD1314" s="77"/>
      <c r="BE1314" s="77"/>
    </row>
    <row r="1315" spans="51:57" x14ac:dyDescent="0.25">
      <c r="AY1315" t="str">
        <f t="shared" ref="AY1315:AY1365" si="108">IFERROR(VLOOKUP(B1315,BAZA_KL,2,0),"xxxx")</f>
        <v>xxxx</v>
      </c>
      <c r="BA1315" s="77"/>
      <c r="BB1315" s="77">
        <v>11</v>
      </c>
      <c r="BC1315" s="77"/>
      <c r="BD1315" s="77"/>
      <c r="BE1315" s="77"/>
    </row>
    <row r="1316" spans="51:57" x14ac:dyDescent="0.25">
      <c r="AY1316" t="str">
        <f t="shared" si="108"/>
        <v>xxxx</v>
      </c>
      <c r="BA1316" s="77"/>
      <c r="BB1316" s="77">
        <v>1</v>
      </c>
      <c r="BC1316" s="77"/>
      <c r="BD1316" s="77"/>
      <c r="BE1316" s="77"/>
    </row>
    <row r="1317" spans="51:57" x14ac:dyDescent="0.25">
      <c r="AY1317" t="str">
        <f t="shared" si="108"/>
        <v>xxxx</v>
      </c>
      <c r="BA1317" s="77"/>
      <c r="BB1317" s="77">
        <v>0</v>
      </c>
      <c r="BC1317" s="77"/>
      <c r="BD1317" s="77"/>
      <c r="BE1317" s="77"/>
    </row>
    <row r="1318" spans="51:57" x14ac:dyDescent="0.25">
      <c r="AY1318" t="str">
        <f t="shared" si="108"/>
        <v>xxxx</v>
      </c>
      <c r="BA1318" s="77"/>
      <c r="BB1318" s="77">
        <v>4</v>
      </c>
      <c r="BC1318" s="77"/>
      <c r="BD1318" s="77"/>
      <c r="BE1318" s="77"/>
    </row>
    <row r="1319" spans="51:57" x14ac:dyDescent="0.25">
      <c r="AY1319" t="str">
        <f t="shared" si="108"/>
        <v>xxxx</v>
      </c>
      <c r="BA1319" s="77"/>
      <c r="BB1319" s="77">
        <v>3</v>
      </c>
      <c r="BC1319" s="77"/>
      <c r="BD1319" s="77"/>
      <c r="BE1319" s="77"/>
    </row>
    <row r="1320" spans="51:57" x14ac:dyDescent="0.25">
      <c r="AY1320" t="str">
        <f t="shared" si="108"/>
        <v>xxxx</v>
      </c>
      <c r="BA1320" s="77"/>
      <c r="BB1320" s="77">
        <v>1</v>
      </c>
      <c r="BC1320" s="77"/>
      <c r="BD1320" s="77"/>
      <c r="BE1320" s="77"/>
    </row>
    <row r="1321" spans="51:57" x14ac:dyDescent="0.25">
      <c r="AY1321" t="str">
        <f t="shared" si="108"/>
        <v>xxxx</v>
      </c>
      <c r="BA1321" s="77"/>
      <c r="BB1321" s="77">
        <v>2</v>
      </c>
      <c r="BC1321" s="77"/>
      <c r="BD1321" s="77"/>
      <c r="BE1321" s="77"/>
    </row>
    <row r="1322" spans="51:57" x14ac:dyDescent="0.25">
      <c r="AY1322" t="str">
        <f t="shared" si="108"/>
        <v>xxxx</v>
      </c>
      <c r="BA1322" s="77"/>
      <c r="BB1322" s="77">
        <v>3</v>
      </c>
      <c r="BC1322" s="77"/>
      <c r="BD1322" s="77"/>
      <c r="BE1322" s="77"/>
    </row>
    <row r="1323" spans="51:57" x14ac:dyDescent="0.25">
      <c r="AY1323" t="str">
        <f t="shared" si="108"/>
        <v>xxxx</v>
      </c>
      <c r="BA1323" s="77"/>
      <c r="BB1323" s="77">
        <v>1</v>
      </c>
      <c r="BC1323" s="77"/>
      <c r="BD1323" s="77"/>
      <c r="BE1323" s="77"/>
    </row>
    <row r="1324" spans="51:57" x14ac:dyDescent="0.25">
      <c r="AY1324" t="str">
        <f t="shared" si="108"/>
        <v>xxxx</v>
      </c>
      <c r="BA1324" s="77"/>
      <c r="BB1324" s="77">
        <v>3</v>
      </c>
      <c r="BC1324" s="77"/>
      <c r="BD1324" s="77"/>
      <c r="BE1324" s="77"/>
    </row>
    <row r="1325" spans="51:57" x14ac:dyDescent="0.25">
      <c r="AY1325" t="str">
        <f t="shared" si="108"/>
        <v>xxxx</v>
      </c>
      <c r="BA1325" s="77"/>
      <c r="BB1325" s="77">
        <v>1</v>
      </c>
      <c r="BC1325" s="77"/>
      <c r="BD1325" s="77"/>
      <c r="BE1325" s="77"/>
    </row>
    <row r="1326" spans="51:57" x14ac:dyDescent="0.25">
      <c r="AY1326" t="str">
        <f t="shared" si="108"/>
        <v>xxxx</v>
      </c>
      <c r="BA1326" s="77"/>
      <c r="BB1326" s="77">
        <v>3</v>
      </c>
      <c r="BC1326" s="77"/>
      <c r="BD1326" s="77"/>
      <c r="BE1326" s="77"/>
    </row>
    <row r="1327" spans="51:57" x14ac:dyDescent="0.25">
      <c r="AY1327" t="str">
        <f t="shared" si="108"/>
        <v>xxxx</v>
      </c>
      <c r="BA1327" s="77"/>
      <c r="BB1327" s="77">
        <v>5</v>
      </c>
      <c r="BC1327" s="77"/>
      <c r="BD1327" s="77"/>
      <c r="BE1327" s="77"/>
    </row>
    <row r="1328" spans="51:57" x14ac:dyDescent="0.25">
      <c r="AY1328" t="str">
        <f t="shared" si="108"/>
        <v>xxxx</v>
      </c>
      <c r="BA1328" s="77"/>
      <c r="BB1328" s="77">
        <v>0</v>
      </c>
      <c r="BC1328" s="77"/>
      <c r="BD1328" s="77"/>
      <c r="BE1328" s="77"/>
    </row>
    <row r="1329" spans="51:57" x14ac:dyDescent="0.25">
      <c r="AY1329" t="str">
        <f t="shared" si="108"/>
        <v>xxxx</v>
      </c>
      <c r="BA1329" s="77"/>
      <c r="BB1329" s="77">
        <v>0</v>
      </c>
      <c r="BC1329" s="77"/>
      <c r="BD1329" s="77"/>
      <c r="BE1329" s="77"/>
    </row>
    <row r="1330" spans="51:57" x14ac:dyDescent="0.25">
      <c r="AY1330" t="str">
        <f t="shared" si="108"/>
        <v>xxxx</v>
      </c>
      <c r="BA1330" s="77"/>
      <c r="BB1330" s="77">
        <v>1</v>
      </c>
      <c r="BC1330" s="77"/>
      <c r="BD1330" s="77"/>
      <c r="BE1330" s="77"/>
    </row>
    <row r="1331" spans="51:57" x14ac:dyDescent="0.25">
      <c r="AY1331" t="str">
        <f t="shared" si="108"/>
        <v>xxxx</v>
      </c>
      <c r="BA1331" s="77"/>
      <c r="BB1331" s="77">
        <v>4</v>
      </c>
      <c r="BC1331" s="77"/>
      <c r="BD1331" s="77"/>
      <c r="BE1331" s="77"/>
    </row>
    <row r="1332" spans="51:57" x14ac:dyDescent="0.25">
      <c r="AY1332" t="str">
        <f t="shared" si="108"/>
        <v>xxxx</v>
      </c>
      <c r="BA1332" s="77"/>
      <c r="BB1332" s="77">
        <v>7</v>
      </c>
      <c r="BC1332" s="77"/>
      <c r="BD1332" s="77"/>
      <c r="BE1332" s="77"/>
    </row>
    <row r="1333" spans="51:57" x14ac:dyDescent="0.25">
      <c r="AY1333" t="str">
        <f t="shared" si="108"/>
        <v>xxxx</v>
      </c>
      <c r="BA1333" s="77"/>
      <c r="BB1333" s="77">
        <v>14</v>
      </c>
      <c r="BC1333" s="77"/>
      <c r="BD1333" s="77"/>
      <c r="BE1333" s="77"/>
    </row>
    <row r="1334" spans="51:57" x14ac:dyDescent="0.25">
      <c r="AY1334" t="str">
        <f t="shared" si="108"/>
        <v>xxxx</v>
      </c>
      <c r="BA1334" s="77"/>
      <c r="BB1334" s="77">
        <v>1</v>
      </c>
      <c r="BC1334" s="77"/>
      <c r="BD1334" s="77"/>
      <c r="BE1334" s="77"/>
    </row>
    <row r="1335" spans="51:57" x14ac:dyDescent="0.25">
      <c r="AY1335" t="str">
        <f t="shared" si="108"/>
        <v>xxxx</v>
      </c>
      <c r="BA1335" s="77"/>
      <c r="BB1335" s="77">
        <v>3</v>
      </c>
      <c r="BC1335" s="77"/>
      <c r="BD1335" s="77"/>
      <c r="BE1335" s="77"/>
    </row>
    <row r="1336" spans="51:57" x14ac:dyDescent="0.25">
      <c r="AY1336" t="str">
        <f t="shared" si="108"/>
        <v>xxxx</v>
      </c>
      <c r="BA1336" s="77"/>
      <c r="BB1336" s="77">
        <v>0</v>
      </c>
      <c r="BC1336" s="77"/>
      <c r="BD1336" s="77"/>
      <c r="BE1336" s="77"/>
    </row>
    <row r="1337" spans="51:57" x14ac:dyDescent="0.25">
      <c r="AY1337" t="str">
        <f t="shared" si="108"/>
        <v>xxxx</v>
      </c>
      <c r="BA1337" s="77"/>
      <c r="BB1337" s="77">
        <v>35</v>
      </c>
      <c r="BC1337" s="77"/>
      <c r="BD1337" s="77"/>
      <c r="BE1337" s="77"/>
    </row>
    <row r="1338" spans="51:57" x14ac:dyDescent="0.25">
      <c r="AY1338" t="str">
        <f t="shared" si="108"/>
        <v>xxxx</v>
      </c>
      <c r="BA1338" s="77"/>
      <c r="BB1338" s="77">
        <v>5</v>
      </c>
      <c r="BC1338" s="77"/>
      <c r="BD1338" s="77"/>
      <c r="BE1338" s="77"/>
    </row>
    <row r="1339" spans="51:57" x14ac:dyDescent="0.25">
      <c r="AY1339" t="str">
        <f t="shared" si="108"/>
        <v>xxxx</v>
      </c>
      <c r="BA1339" s="77"/>
      <c r="BB1339" s="77">
        <v>3</v>
      </c>
      <c r="BC1339" s="77"/>
      <c r="BD1339" s="77"/>
      <c r="BE1339" s="77"/>
    </row>
    <row r="1340" spans="51:57" x14ac:dyDescent="0.25">
      <c r="AY1340" t="str">
        <f t="shared" si="108"/>
        <v>xxxx</v>
      </c>
      <c r="BA1340" s="77"/>
      <c r="BB1340" s="77">
        <v>2</v>
      </c>
      <c r="BC1340" s="77"/>
      <c r="BD1340" s="77"/>
      <c r="BE1340" s="77"/>
    </row>
    <row r="1341" spans="51:57" x14ac:dyDescent="0.25">
      <c r="AY1341" t="str">
        <f t="shared" si="108"/>
        <v>xxxx</v>
      </c>
      <c r="BA1341" s="77"/>
      <c r="BB1341" s="77">
        <v>0</v>
      </c>
      <c r="BC1341" s="77"/>
      <c r="BD1341" s="77"/>
      <c r="BE1341" s="77"/>
    </row>
    <row r="1342" spans="51:57" x14ac:dyDescent="0.25">
      <c r="AY1342" t="str">
        <f t="shared" si="108"/>
        <v>xxxx</v>
      </c>
      <c r="BA1342" s="77"/>
      <c r="BB1342" s="77">
        <v>0</v>
      </c>
      <c r="BC1342" s="77"/>
      <c r="BD1342" s="77"/>
      <c r="BE1342" s="77"/>
    </row>
    <row r="1343" spans="51:57" x14ac:dyDescent="0.25">
      <c r="AY1343" t="str">
        <f t="shared" si="108"/>
        <v>xxxx</v>
      </c>
      <c r="BA1343" s="77"/>
      <c r="BB1343" s="77">
        <v>0</v>
      </c>
      <c r="BC1343" s="77"/>
      <c r="BD1343" s="77"/>
      <c r="BE1343" s="77"/>
    </row>
    <row r="1344" spans="51:57" x14ac:dyDescent="0.25">
      <c r="AY1344" t="str">
        <f t="shared" si="108"/>
        <v>xxxx</v>
      </c>
      <c r="BA1344" s="77"/>
      <c r="BB1344" s="77">
        <v>39</v>
      </c>
      <c r="BC1344" s="77"/>
      <c r="BD1344" s="77"/>
      <c r="BE1344" s="77"/>
    </row>
    <row r="1345" spans="51:57" x14ac:dyDescent="0.25">
      <c r="AY1345" t="str">
        <f t="shared" si="108"/>
        <v>xxxx</v>
      </c>
      <c r="BA1345" s="77"/>
      <c r="BB1345" s="77">
        <v>39</v>
      </c>
      <c r="BC1345" s="77"/>
      <c r="BD1345" s="77"/>
      <c r="BE1345" s="77"/>
    </row>
    <row r="1346" spans="51:57" x14ac:dyDescent="0.25">
      <c r="AY1346" t="str">
        <f t="shared" si="108"/>
        <v>xxxx</v>
      </c>
      <c r="BA1346" s="77"/>
      <c r="BB1346" s="77">
        <v>2</v>
      </c>
      <c r="BC1346" s="77"/>
      <c r="BD1346" s="77"/>
      <c r="BE1346" s="77"/>
    </row>
    <row r="1347" spans="51:57" x14ac:dyDescent="0.25">
      <c r="AY1347" t="str">
        <f t="shared" si="108"/>
        <v>xxxx</v>
      </c>
      <c r="BA1347" s="77"/>
      <c r="BB1347" s="77">
        <v>1</v>
      </c>
      <c r="BC1347" s="77"/>
      <c r="BD1347" s="77"/>
      <c r="BE1347" s="77"/>
    </row>
    <row r="1348" spans="51:57" x14ac:dyDescent="0.25">
      <c r="AY1348" t="str">
        <f t="shared" si="108"/>
        <v>xxxx</v>
      </c>
      <c r="BA1348" s="77"/>
      <c r="BB1348" s="77">
        <v>1</v>
      </c>
      <c r="BC1348" s="77"/>
      <c r="BD1348" s="77"/>
      <c r="BE1348" s="77"/>
    </row>
    <row r="1349" spans="51:57" x14ac:dyDescent="0.25">
      <c r="AY1349" t="str">
        <f t="shared" si="108"/>
        <v>xxxx</v>
      </c>
      <c r="BA1349" s="77"/>
      <c r="BB1349" s="77">
        <v>1</v>
      </c>
      <c r="BC1349" s="77"/>
      <c r="BD1349" s="77"/>
      <c r="BE1349" s="77"/>
    </row>
    <row r="1350" spans="51:57" x14ac:dyDescent="0.25">
      <c r="AY1350" t="str">
        <f t="shared" si="108"/>
        <v>xxxx</v>
      </c>
      <c r="BA1350" s="77"/>
      <c r="BB1350" s="77">
        <v>8</v>
      </c>
      <c r="BC1350" s="77"/>
      <c r="BD1350" s="77"/>
      <c r="BE1350" s="77"/>
    </row>
    <row r="1351" spans="51:57" x14ac:dyDescent="0.25">
      <c r="AY1351" t="str">
        <f t="shared" si="108"/>
        <v>xxxx</v>
      </c>
      <c r="BA1351" s="77"/>
      <c r="BB1351" s="77">
        <v>0</v>
      </c>
      <c r="BC1351" s="77"/>
      <c r="BD1351" s="77"/>
      <c r="BE1351" s="77"/>
    </row>
    <row r="1352" spans="51:57" x14ac:dyDescent="0.25">
      <c r="AY1352" t="str">
        <f t="shared" si="108"/>
        <v>xxxx</v>
      </c>
      <c r="BA1352" s="77"/>
      <c r="BB1352" s="77">
        <v>0</v>
      </c>
      <c r="BC1352" s="77"/>
      <c r="BD1352" s="77"/>
      <c r="BE1352" s="77"/>
    </row>
    <row r="1353" spans="51:57" x14ac:dyDescent="0.25">
      <c r="AY1353" t="str">
        <f t="shared" si="108"/>
        <v>xxxx</v>
      </c>
      <c r="BA1353" s="77"/>
      <c r="BB1353" s="77">
        <v>0</v>
      </c>
      <c r="BC1353" s="77"/>
      <c r="BD1353" s="77"/>
      <c r="BE1353" s="77"/>
    </row>
    <row r="1354" spans="51:57" x14ac:dyDescent="0.25">
      <c r="AY1354" t="str">
        <f t="shared" si="108"/>
        <v>xxxx</v>
      </c>
      <c r="BA1354" s="77"/>
      <c r="BB1354" s="77">
        <v>0</v>
      </c>
      <c r="BC1354" s="77"/>
      <c r="BD1354" s="77"/>
      <c r="BE1354" s="77"/>
    </row>
    <row r="1355" spans="51:57" x14ac:dyDescent="0.25">
      <c r="AY1355" t="str">
        <f t="shared" si="108"/>
        <v>xxxx</v>
      </c>
      <c r="BA1355" s="77"/>
      <c r="BB1355" s="77">
        <v>0</v>
      </c>
      <c r="BC1355" s="77"/>
      <c r="BD1355" s="77"/>
      <c r="BE1355" s="77"/>
    </row>
    <row r="1356" spans="51:57" x14ac:dyDescent="0.25">
      <c r="AY1356" t="str">
        <f t="shared" si="108"/>
        <v>xxxx</v>
      </c>
      <c r="BA1356" s="77"/>
      <c r="BB1356" s="77">
        <v>1</v>
      </c>
      <c r="BC1356" s="77"/>
      <c r="BD1356" s="77"/>
      <c r="BE1356" s="77"/>
    </row>
    <row r="1357" spans="51:57" x14ac:dyDescent="0.25">
      <c r="AY1357" t="str">
        <f t="shared" si="108"/>
        <v>xxxx</v>
      </c>
      <c r="BA1357" s="77"/>
      <c r="BB1357" s="77">
        <v>1</v>
      </c>
      <c r="BC1357" s="77"/>
      <c r="BD1357" s="77"/>
      <c r="BE1357" s="77"/>
    </row>
    <row r="1358" spans="51:57" x14ac:dyDescent="0.25">
      <c r="AY1358" t="str">
        <f t="shared" si="108"/>
        <v>xxxx</v>
      </c>
      <c r="BA1358" s="77"/>
      <c r="BB1358" s="77">
        <v>1</v>
      </c>
      <c r="BC1358" s="77"/>
      <c r="BD1358" s="77"/>
      <c r="BE1358" s="77"/>
    </row>
    <row r="1359" spans="51:57" x14ac:dyDescent="0.25">
      <c r="AY1359" t="str">
        <f t="shared" si="108"/>
        <v>xxxx</v>
      </c>
      <c r="BA1359" s="77"/>
      <c r="BB1359" s="77">
        <v>1</v>
      </c>
      <c r="BC1359" s="77"/>
      <c r="BD1359" s="77"/>
      <c r="BE1359" s="77"/>
    </row>
    <row r="1360" spans="51:57" x14ac:dyDescent="0.25">
      <c r="AY1360" t="str">
        <f t="shared" si="108"/>
        <v>xxxx</v>
      </c>
      <c r="BA1360" s="77"/>
      <c r="BB1360" s="77">
        <v>7</v>
      </c>
      <c r="BC1360" s="77"/>
      <c r="BD1360" s="77"/>
      <c r="BE1360" s="77"/>
    </row>
    <row r="1361" spans="51:57" x14ac:dyDescent="0.25">
      <c r="AY1361" t="str">
        <f t="shared" si="108"/>
        <v>xxxx</v>
      </c>
      <c r="BA1361" s="77"/>
      <c r="BB1361" s="77">
        <v>6</v>
      </c>
      <c r="BC1361" s="77"/>
      <c r="BD1361" s="77"/>
      <c r="BE1361" s="77"/>
    </row>
    <row r="1362" spans="51:57" x14ac:dyDescent="0.25">
      <c r="AY1362" t="str">
        <f t="shared" si="108"/>
        <v>xxxx</v>
      </c>
      <c r="BA1362" s="77"/>
      <c r="BB1362" s="77">
        <v>13</v>
      </c>
      <c r="BC1362" s="77"/>
      <c r="BD1362" s="77"/>
      <c r="BE1362" s="77"/>
    </row>
    <row r="1363" spans="51:57" x14ac:dyDescent="0.25">
      <c r="AY1363" t="str">
        <f t="shared" si="108"/>
        <v>xxxx</v>
      </c>
      <c r="BA1363" s="77"/>
      <c r="BB1363" s="77">
        <v>10</v>
      </c>
      <c r="BC1363" s="77"/>
      <c r="BD1363" s="77"/>
      <c r="BE1363" s="77"/>
    </row>
    <row r="1364" spans="51:57" x14ac:dyDescent="0.25">
      <c r="AY1364" t="str">
        <f t="shared" si="108"/>
        <v>xxxx</v>
      </c>
      <c r="BA1364" s="77"/>
      <c r="BB1364" s="77">
        <v>3</v>
      </c>
      <c r="BC1364" s="77"/>
      <c r="BD1364" s="77"/>
      <c r="BE1364" s="77"/>
    </row>
    <row r="1365" spans="51:57" x14ac:dyDescent="0.25">
      <c r="AY1365" t="str">
        <f t="shared" si="108"/>
        <v>xxxx</v>
      </c>
      <c r="BA1365" s="77"/>
      <c r="BB1365" s="77">
        <v>7</v>
      </c>
      <c r="BC1365" s="77"/>
      <c r="BD1365" s="77"/>
      <c r="BE1365" s="77"/>
    </row>
    <row r="1366" spans="51:57" x14ac:dyDescent="0.25">
      <c r="AY1366" t="str">
        <f t="shared" ref="AY1366:AY1420" si="109">IFERROR(VLOOKUP(B1366,BAZA_KL,2,0),"xxxx")</f>
        <v>xxxx</v>
      </c>
      <c r="BA1366" s="77"/>
      <c r="BB1366" s="77">
        <v>0</v>
      </c>
      <c r="BC1366" s="77"/>
      <c r="BD1366" s="77"/>
      <c r="BE1366" s="77"/>
    </row>
    <row r="1367" spans="51:57" x14ac:dyDescent="0.25">
      <c r="AY1367" t="str">
        <f t="shared" si="109"/>
        <v>xxxx</v>
      </c>
      <c r="BA1367" s="77"/>
      <c r="BB1367" s="77">
        <v>0</v>
      </c>
      <c r="BC1367" s="77"/>
      <c r="BD1367" s="77"/>
      <c r="BE1367" s="77"/>
    </row>
    <row r="1368" spans="51:57" x14ac:dyDescent="0.25">
      <c r="AY1368" t="str">
        <f t="shared" si="109"/>
        <v>xxxx</v>
      </c>
      <c r="BA1368" s="77"/>
      <c r="BB1368" s="77">
        <v>3</v>
      </c>
      <c r="BC1368" s="77"/>
      <c r="BD1368" s="77"/>
      <c r="BE1368" s="77"/>
    </row>
    <row r="1369" spans="51:57" x14ac:dyDescent="0.25">
      <c r="AY1369" t="str">
        <f t="shared" si="109"/>
        <v>xxxx</v>
      </c>
      <c r="BA1369" s="77"/>
      <c r="BB1369" s="77">
        <v>4</v>
      </c>
      <c r="BC1369" s="77"/>
      <c r="BD1369" s="77"/>
      <c r="BE1369" s="77"/>
    </row>
    <row r="1370" spans="51:57" x14ac:dyDescent="0.25">
      <c r="AY1370" t="str">
        <f t="shared" si="109"/>
        <v>xxxx</v>
      </c>
      <c r="BA1370" s="77"/>
      <c r="BB1370" s="77">
        <v>4</v>
      </c>
      <c r="BC1370" s="77"/>
      <c r="BD1370" s="77"/>
      <c r="BE1370" s="77"/>
    </row>
    <row r="1371" spans="51:57" x14ac:dyDescent="0.25">
      <c r="AY1371" t="str">
        <f t="shared" si="109"/>
        <v>xxxx</v>
      </c>
      <c r="BA1371" s="77"/>
      <c r="BB1371" s="77">
        <v>0</v>
      </c>
      <c r="BC1371" s="77"/>
      <c r="BD1371" s="77"/>
      <c r="BE1371" s="77"/>
    </row>
    <row r="1372" spans="51:57" x14ac:dyDescent="0.25">
      <c r="AY1372" t="str">
        <f t="shared" si="109"/>
        <v>xxxx</v>
      </c>
      <c r="BA1372" s="77"/>
      <c r="BB1372" s="77">
        <v>0</v>
      </c>
      <c r="BC1372" s="77"/>
      <c r="BD1372" s="77"/>
      <c r="BE1372" s="77"/>
    </row>
    <row r="1373" spans="51:57" x14ac:dyDescent="0.25">
      <c r="AY1373" t="str">
        <f t="shared" si="109"/>
        <v>xxxx</v>
      </c>
      <c r="BA1373" s="77"/>
      <c r="BB1373" s="77">
        <v>48</v>
      </c>
      <c r="BC1373" s="77"/>
      <c r="BD1373" s="77"/>
      <c r="BE1373" s="77"/>
    </row>
    <row r="1374" spans="51:57" x14ac:dyDescent="0.25">
      <c r="AY1374" t="str">
        <f t="shared" si="109"/>
        <v>xxxx</v>
      </c>
      <c r="BA1374" s="77"/>
      <c r="BB1374" s="77">
        <v>0</v>
      </c>
      <c r="BC1374" s="77"/>
      <c r="BD1374" s="77"/>
      <c r="BE1374" s="77"/>
    </row>
    <row r="1375" spans="51:57" x14ac:dyDescent="0.25">
      <c r="AY1375" t="str">
        <f t="shared" si="109"/>
        <v>xxxx</v>
      </c>
      <c r="BA1375" s="77"/>
      <c r="BB1375" s="77">
        <v>0</v>
      </c>
      <c r="BC1375" s="77"/>
      <c r="BD1375" s="77"/>
      <c r="BE1375" s="77"/>
    </row>
    <row r="1376" spans="51:57" x14ac:dyDescent="0.25">
      <c r="AY1376" t="str">
        <f t="shared" si="109"/>
        <v>xxxx</v>
      </c>
      <c r="BA1376" s="77"/>
      <c r="BB1376" s="77">
        <v>0</v>
      </c>
      <c r="BC1376" s="77"/>
      <c r="BD1376" s="77"/>
      <c r="BE1376" s="77"/>
    </row>
    <row r="1377" spans="51:57" x14ac:dyDescent="0.25">
      <c r="AY1377" t="str">
        <f t="shared" si="109"/>
        <v>xxxx</v>
      </c>
      <c r="BA1377" s="77"/>
      <c r="BB1377" s="77">
        <v>0</v>
      </c>
      <c r="BC1377" s="77"/>
      <c r="BD1377" s="77"/>
      <c r="BE1377" s="77"/>
    </row>
    <row r="1378" spans="51:57" x14ac:dyDescent="0.25">
      <c r="AY1378" t="str">
        <f t="shared" si="109"/>
        <v>xxxx</v>
      </c>
      <c r="BA1378" s="77"/>
      <c r="BB1378" s="77">
        <v>16</v>
      </c>
      <c r="BC1378" s="77"/>
      <c r="BD1378" s="77"/>
      <c r="BE1378" s="77"/>
    </row>
    <row r="1379" spans="51:57" x14ac:dyDescent="0.25">
      <c r="AY1379" t="str">
        <f t="shared" si="109"/>
        <v>xxxx</v>
      </c>
      <c r="BA1379" s="77"/>
      <c r="BB1379" s="77">
        <v>10</v>
      </c>
      <c r="BC1379" s="77"/>
      <c r="BD1379" s="77"/>
      <c r="BE1379" s="77"/>
    </row>
    <row r="1380" spans="51:57" x14ac:dyDescent="0.25">
      <c r="AY1380" t="str">
        <f t="shared" si="109"/>
        <v>xxxx</v>
      </c>
      <c r="BA1380" s="77"/>
      <c r="BB1380" s="77">
        <v>10</v>
      </c>
      <c r="BC1380" s="77"/>
      <c r="BD1380" s="77"/>
      <c r="BE1380" s="77"/>
    </row>
    <row r="1381" spans="51:57" x14ac:dyDescent="0.25">
      <c r="AY1381" t="str">
        <f t="shared" si="109"/>
        <v>xxxx</v>
      </c>
      <c r="BA1381" s="77"/>
      <c r="BB1381" s="77">
        <v>6</v>
      </c>
      <c r="BC1381" s="77"/>
      <c r="BD1381" s="77"/>
      <c r="BE1381" s="77"/>
    </row>
    <row r="1382" spans="51:57" x14ac:dyDescent="0.25">
      <c r="AY1382" t="str">
        <f t="shared" si="109"/>
        <v>xxxx</v>
      </c>
      <c r="BA1382" s="77"/>
      <c r="BB1382" s="77">
        <v>2</v>
      </c>
      <c r="BC1382" s="77"/>
      <c r="BD1382" s="77"/>
      <c r="BE1382" s="77"/>
    </row>
    <row r="1383" spans="51:57" x14ac:dyDescent="0.25">
      <c r="AY1383" t="str">
        <f t="shared" si="109"/>
        <v>xxxx</v>
      </c>
      <c r="BA1383" s="77"/>
      <c r="BB1383" s="77">
        <v>0</v>
      </c>
      <c r="BC1383" s="77"/>
      <c r="BD1383" s="77"/>
      <c r="BE1383" s="77"/>
    </row>
    <row r="1384" spans="51:57" x14ac:dyDescent="0.25">
      <c r="AY1384" t="str">
        <f t="shared" si="109"/>
        <v>xxxx</v>
      </c>
      <c r="BA1384" s="77"/>
      <c r="BB1384" s="77">
        <v>6</v>
      </c>
      <c r="BC1384" s="77"/>
      <c r="BD1384" s="77"/>
      <c r="BE1384" s="77"/>
    </row>
    <row r="1385" spans="51:57" x14ac:dyDescent="0.25">
      <c r="AY1385" t="str">
        <f t="shared" si="109"/>
        <v>xxxx</v>
      </c>
      <c r="BA1385" s="77"/>
      <c r="BB1385" s="77">
        <v>10</v>
      </c>
      <c r="BC1385" s="77"/>
      <c r="BD1385" s="77"/>
      <c r="BE1385" s="77"/>
    </row>
    <row r="1386" spans="51:57" x14ac:dyDescent="0.25">
      <c r="AY1386" t="str">
        <f t="shared" si="109"/>
        <v>xxxx</v>
      </c>
      <c r="BA1386" s="77"/>
      <c r="BB1386" s="77">
        <v>4</v>
      </c>
      <c r="BC1386" s="77"/>
      <c r="BD1386" s="77"/>
      <c r="BE1386" s="77"/>
    </row>
    <row r="1387" spans="51:57" x14ac:dyDescent="0.25">
      <c r="AY1387" t="str">
        <f t="shared" si="109"/>
        <v>xxxx</v>
      </c>
      <c r="BA1387" s="77"/>
      <c r="BB1387" s="77">
        <v>2</v>
      </c>
      <c r="BC1387" s="77"/>
      <c r="BD1387" s="77"/>
      <c r="BE1387" s="77"/>
    </row>
    <row r="1388" spans="51:57" x14ac:dyDescent="0.25">
      <c r="AY1388" t="str">
        <f t="shared" si="109"/>
        <v>xxxx</v>
      </c>
      <c r="BA1388" s="77"/>
      <c r="BB1388" s="77">
        <v>1</v>
      </c>
      <c r="BC1388" s="77"/>
      <c r="BD1388" s="77"/>
      <c r="BE1388" s="77"/>
    </row>
    <row r="1389" spans="51:57" x14ac:dyDescent="0.25">
      <c r="AY1389" t="str">
        <f t="shared" si="109"/>
        <v>xxxx</v>
      </c>
      <c r="BA1389" s="77"/>
      <c r="BB1389" s="77">
        <v>1</v>
      </c>
      <c r="BC1389" s="77"/>
      <c r="BD1389" s="77"/>
      <c r="BE1389" s="77"/>
    </row>
    <row r="1390" spans="51:57" x14ac:dyDescent="0.25">
      <c r="AY1390" t="str">
        <f t="shared" si="109"/>
        <v>xxxx</v>
      </c>
      <c r="BA1390" s="77"/>
      <c r="BB1390" s="77">
        <v>1</v>
      </c>
      <c r="BC1390" s="77"/>
      <c r="BD1390" s="77"/>
      <c r="BE1390" s="77"/>
    </row>
    <row r="1391" spans="51:57" x14ac:dyDescent="0.25">
      <c r="AY1391" t="str">
        <f t="shared" si="109"/>
        <v>xxxx</v>
      </c>
      <c r="BA1391" s="77"/>
      <c r="BB1391" s="77">
        <v>1</v>
      </c>
      <c r="BC1391" s="77"/>
      <c r="BD1391" s="77"/>
      <c r="BE1391" s="77"/>
    </row>
    <row r="1392" spans="51:57" x14ac:dyDescent="0.25">
      <c r="AY1392" t="str">
        <f t="shared" si="109"/>
        <v>xxxx</v>
      </c>
      <c r="BA1392" s="77"/>
      <c r="BB1392" s="77">
        <v>1</v>
      </c>
      <c r="BC1392" s="77"/>
      <c r="BD1392" s="77"/>
      <c r="BE1392" s="77"/>
    </row>
    <row r="1393" spans="51:57" x14ac:dyDescent="0.25">
      <c r="AY1393" t="str">
        <f t="shared" si="109"/>
        <v>xxxx</v>
      </c>
      <c r="BA1393" s="77"/>
      <c r="BB1393" s="77">
        <v>1</v>
      </c>
      <c r="BC1393" s="77"/>
      <c r="BD1393" s="77"/>
      <c r="BE1393" s="77"/>
    </row>
    <row r="1394" spans="51:57" x14ac:dyDescent="0.25">
      <c r="AY1394" t="str">
        <f t="shared" si="109"/>
        <v>xxxx</v>
      </c>
      <c r="BA1394" s="77"/>
      <c r="BB1394" s="77">
        <v>1</v>
      </c>
      <c r="BC1394" s="77"/>
      <c r="BD1394" s="77"/>
      <c r="BE1394" s="77"/>
    </row>
    <row r="1395" spans="51:57" x14ac:dyDescent="0.25">
      <c r="AY1395" t="str">
        <f t="shared" si="109"/>
        <v>xxxx</v>
      </c>
      <c r="BA1395" s="77"/>
      <c r="BB1395" s="77">
        <v>3</v>
      </c>
      <c r="BC1395" s="77"/>
      <c r="BD1395" s="77"/>
      <c r="BE1395" s="77"/>
    </row>
    <row r="1396" spans="51:57" x14ac:dyDescent="0.25">
      <c r="AY1396" t="str">
        <f t="shared" si="109"/>
        <v>xxxx</v>
      </c>
      <c r="BA1396" s="77"/>
      <c r="BB1396" s="77">
        <v>1</v>
      </c>
      <c r="BC1396" s="77"/>
      <c r="BD1396" s="77"/>
      <c r="BE1396" s="77"/>
    </row>
    <row r="1397" spans="51:57" x14ac:dyDescent="0.25">
      <c r="AY1397" t="str">
        <f t="shared" si="109"/>
        <v>xxxx</v>
      </c>
      <c r="BA1397" s="77"/>
      <c r="BB1397" s="77">
        <v>7</v>
      </c>
      <c r="BC1397" s="77"/>
      <c r="BD1397" s="77"/>
      <c r="BE1397" s="77"/>
    </row>
    <row r="1398" spans="51:57" x14ac:dyDescent="0.25">
      <c r="AY1398" t="str">
        <f t="shared" si="109"/>
        <v>xxxx</v>
      </c>
      <c r="BA1398" s="77"/>
      <c r="BB1398" s="77">
        <v>11</v>
      </c>
      <c r="BC1398" s="77"/>
      <c r="BD1398" s="77"/>
      <c r="BE1398" s="77"/>
    </row>
    <row r="1399" spans="51:57" x14ac:dyDescent="0.25">
      <c r="AY1399" t="str">
        <f t="shared" si="109"/>
        <v>xxxx</v>
      </c>
      <c r="BA1399" s="77"/>
      <c r="BB1399" s="77">
        <v>0</v>
      </c>
      <c r="BC1399" s="77"/>
      <c r="BD1399" s="77"/>
      <c r="BE1399" s="77"/>
    </row>
    <row r="1400" spans="51:57" x14ac:dyDescent="0.25">
      <c r="AY1400" t="str">
        <f t="shared" si="109"/>
        <v>xxxx</v>
      </c>
      <c r="BA1400" s="77"/>
      <c r="BB1400" s="77">
        <v>1</v>
      </c>
      <c r="BC1400" s="77"/>
      <c r="BD1400" s="77"/>
      <c r="BE1400" s="77"/>
    </row>
    <row r="1401" spans="51:57" x14ac:dyDescent="0.25">
      <c r="AY1401" t="str">
        <f t="shared" si="109"/>
        <v>xxxx</v>
      </c>
      <c r="BA1401" s="77"/>
      <c r="BB1401" s="77">
        <v>2</v>
      </c>
      <c r="BC1401" s="77"/>
      <c r="BD1401" s="77"/>
      <c r="BE1401" s="77"/>
    </row>
    <row r="1402" spans="51:57" x14ac:dyDescent="0.25">
      <c r="AY1402" t="str">
        <f t="shared" si="109"/>
        <v>xxxx</v>
      </c>
      <c r="BA1402" s="77"/>
      <c r="BB1402" s="77">
        <v>39</v>
      </c>
      <c r="BC1402" s="77"/>
      <c r="BD1402" s="77"/>
      <c r="BE1402" s="77"/>
    </row>
    <row r="1403" spans="51:57" x14ac:dyDescent="0.25">
      <c r="AY1403" t="str">
        <f t="shared" si="109"/>
        <v>xxxx</v>
      </c>
      <c r="BA1403" s="77"/>
      <c r="BB1403" s="77">
        <v>3</v>
      </c>
      <c r="BC1403" s="77"/>
      <c r="BD1403" s="77"/>
      <c r="BE1403" s="77"/>
    </row>
    <row r="1404" spans="51:57" x14ac:dyDescent="0.25">
      <c r="AY1404" t="str">
        <f t="shared" si="109"/>
        <v>xxxx</v>
      </c>
      <c r="BA1404" s="77"/>
      <c r="BB1404" s="77">
        <v>1</v>
      </c>
      <c r="BC1404" s="77"/>
      <c r="BD1404" s="77"/>
      <c r="BE1404" s="77"/>
    </row>
    <row r="1405" spans="51:57" x14ac:dyDescent="0.25">
      <c r="AY1405" t="str">
        <f t="shared" si="109"/>
        <v>xxxx</v>
      </c>
      <c r="BA1405" s="77"/>
      <c r="BB1405" s="77">
        <v>2</v>
      </c>
      <c r="BC1405" s="77"/>
      <c r="BD1405" s="77"/>
      <c r="BE1405" s="77"/>
    </row>
    <row r="1406" spans="51:57" x14ac:dyDescent="0.25">
      <c r="AY1406" t="str">
        <f t="shared" si="109"/>
        <v>xxxx</v>
      </c>
      <c r="BA1406" s="77"/>
      <c r="BB1406" s="77">
        <v>0</v>
      </c>
      <c r="BC1406" s="77"/>
      <c r="BD1406" s="77"/>
      <c r="BE1406" s="77"/>
    </row>
    <row r="1407" spans="51:57" x14ac:dyDescent="0.25">
      <c r="AY1407" t="str">
        <f t="shared" si="109"/>
        <v>xxxx</v>
      </c>
      <c r="BA1407" s="77"/>
      <c r="BB1407" s="77">
        <v>2</v>
      </c>
      <c r="BC1407" s="77"/>
      <c r="BD1407" s="77"/>
      <c r="BE1407" s="77"/>
    </row>
    <row r="1408" spans="51:57" x14ac:dyDescent="0.25">
      <c r="AY1408" t="str">
        <f t="shared" si="109"/>
        <v>xxxx</v>
      </c>
      <c r="BA1408" s="77"/>
      <c r="BB1408" s="77">
        <v>5</v>
      </c>
      <c r="BC1408" s="77"/>
      <c r="BD1408" s="77"/>
      <c r="BE1408" s="77"/>
    </row>
    <row r="1409" spans="51:57" x14ac:dyDescent="0.25">
      <c r="AY1409" t="str">
        <f t="shared" si="109"/>
        <v>xxxx</v>
      </c>
      <c r="BA1409" s="77"/>
      <c r="BB1409" s="77">
        <v>1</v>
      </c>
      <c r="BC1409" s="77"/>
      <c r="BD1409" s="77"/>
      <c r="BE1409" s="77"/>
    </row>
    <row r="1410" spans="51:57" x14ac:dyDescent="0.25">
      <c r="AY1410" t="str">
        <f t="shared" si="109"/>
        <v>xxxx</v>
      </c>
      <c r="BA1410" s="77"/>
      <c r="BB1410" s="77">
        <v>37</v>
      </c>
      <c r="BC1410" s="77"/>
      <c r="BD1410" s="77"/>
      <c r="BE1410" s="77"/>
    </row>
    <row r="1411" spans="51:57" x14ac:dyDescent="0.25">
      <c r="AY1411" t="str">
        <f t="shared" si="109"/>
        <v>xxxx</v>
      </c>
      <c r="BA1411" s="77"/>
      <c r="BB1411" s="77">
        <v>26</v>
      </c>
      <c r="BC1411" s="77"/>
      <c r="BD1411" s="77"/>
      <c r="BE1411" s="77"/>
    </row>
    <row r="1412" spans="51:57" x14ac:dyDescent="0.25">
      <c r="AY1412" t="str">
        <f t="shared" si="109"/>
        <v>xxxx</v>
      </c>
      <c r="BA1412" s="77"/>
      <c r="BB1412" s="77">
        <v>37</v>
      </c>
      <c r="BC1412" s="77"/>
      <c r="BD1412" s="77"/>
      <c r="BE1412" s="77"/>
    </row>
    <row r="1413" spans="51:57" x14ac:dyDescent="0.25">
      <c r="AY1413" t="str">
        <f t="shared" si="109"/>
        <v>xxxx</v>
      </c>
      <c r="BA1413" s="77"/>
      <c r="BB1413" s="77">
        <v>56</v>
      </c>
      <c r="BC1413" s="77"/>
      <c r="BD1413" s="77"/>
      <c r="BE1413" s="77"/>
    </row>
    <row r="1414" spans="51:57" x14ac:dyDescent="0.25">
      <c r="AY1414" t="str">
        <f t="shared" si="109"/>
        <v>xxxx</v>
      </c>
      <c r="BA1414" s="77"/>
      <c r="BB1414" s="77">
        <v>5</v>
      </c>
      <c r="BC1414" s="77"/>
      <c r="BD1414" s="77"/>
      <c r="BE1414" s="77"/>
    </row>
    <row r="1415" spans="51:57" x14ac:dyDescent="0.25">
      <c r="AY1415" t="str">
        <f t="shared" si="109"/>
        <v>xxxx</v>
      </c>
      <c r="BA1415" s="77"/>
      <c r="BB1415" s="77">
        <v>1</v>
      </c>
      <c r="BC1415" s="77"/>
      <c r="BD1415" s="77"/>
      <c r="BE1415" s="77"/>
    </row>
    <row r="1416" spans="51:57" x14ac:dyDescent="0.25">
      <c r="AY1416" t="str">
        <f t="shared" si="109"/>
        <v>xxxx</v>
      </c>
      <c r="BA1416" s="77"/>
      <c r="BB1416" s="77">
        <v>5</v>
      </c>
      <c r="BC1416" s="77"/>
      <c r="BD1416" s="77"/>
      <c r="BE1416" s="77"/>
    </row>
    <row r="1417" spans="51:57" x14ac:dyDescent="0.25">
      <c r="AY1417" t="str">
        <f t="shared" si="109"/>
        <v>xxxx</v>
      </c>
      <c r="BA1417" s="77"/>
      <c r="BB1417" s="77">
        <v>1</v>
      </c>
      <c r="BC1417" s="77"/>
      <c r="BD1417" s="77"/>
      <c r="BE1417" s="77"/>
    </row>
    <row r="1418" spans="51:57" x14ac:dyDescent="0.25">
      <c r="AY1418" t="str">
        <f t="shared" si="109"/>
        <v>xxxx</v>
      </c>
      <c r="BA1418" s="77"/>
      <c r="BB1418" s="77">
        <v>5</v>
      </c>
      <c r="BC1418" s="77"/>
      <c r="BD1418" s="77"/>
      <c r="BE1418" s="77"/>
    </row>
    <row r="1419" spans="51:57" x14ac:dyDescent="0.25">
      <c r="AY1419" t="str">
        <f t="shared" si="109"/>
        <v>xxxx</v>
      </c>
      <c r="BA1419" s="77"/>
      <c r="BB1419" s="77">
        <v>1</v>
      </c>
      <c r="BC1419" s="77"/>
      <c r="BD1419" s="77"/>
      <c r="BE1419" s="77"/>
    </row>
    <row r="1420" spans="51:57" x14ac:dyDescent="0.25">
      <c r="AY1420" t="str">
        <f t="shared" si="109"/>
        <v>xxxx</v>
      </c>
      <c r="BA1420" s="77"/>
      <c r="BB1420" s="77">
        <v>1</v>
      </c>
      <c r="BC1420" s="77"/>
      <c r="BD1420" s="77"/>
      <c r="BE1420" s="77"/>
    </row>
    <row r="1421" spans="51:57" x14ac:dyDescent="0.25">
      <c r="AY1421" t="str">
        <f t="shared" ref="AY1421:AY1469" si="110">IFERROR(VLOOKUP(B1421,BAZA_KL,2,0),"xxxx")</f>
        <v>xxxx</v>
      </c>
      <c r="BA1421" s="77"/>
      <c r="BB1421" s="77">
        <v>3</v>
      </c>
      <c r="BC1421" s="77"/>
      <c r="BD1421" s="77"/>
      <c r="BE1421" s="77"/>
    </row>
    <row r="1422" spans="51:57" x14ac:dyDescent="0.25">
      <c r="AY1422" t="str">
        <f t="shared" si="110"/>
        <v>xxxx</v>
      </c>
      <c r="BA1422" s="77"/>
      <c r="BB1422" s="77">
        <v>1</v>
      </c>
      <c r="BC1422" s="77"/>
      <c r="BD1422" s="77"/>
      <c r="BE1422" s="77"/>
    </row>
    <row r="1423" spans="51:57" x14ac:dyDescent="0.25">
      <c r="AY1423" t="str">
        <f t="shared" si="110"/>
        <v>xxxx</v>
      </c>
      <c r="BA1423" s="77"/>
      <c r="BB1423" s="77">
        <v>0</v>
      </c>
      <c r="BC1423" s="77"/>
      <c r="BD1423" s="77"/>
      <c r="BE1423" s="77"/>
    </row>
    <row r="1424" spans="51:57" x14ac:dyDescent="0.25">
      <c r="AY1424" t="str">
        <f t="shared" si="110"/>
        <v>xxxx</v>
      </c>
      <c r="BA1424" s="77"/>
      <c r="BB1424" s="77">
        <v>3</v>
      </c>
      <c r="BC1424" s="77"/>
      <c r="BD1424" s="77"/>
      <c r="BE1424" s="77"/>
    </row>
    <row r="1425" spans="51:57" x14ac:dyDescent="0.25">
      <c r="AY1425" t="str">
        <f t="shared" si="110"/>
        <v>xxxx</v>
      </c>
      <c r="BA1425" s="77"/>
      <c r="BB1425" s="77">
        <v>1</v>
      </c>
      <c r="BC1425" s="77"/>
      <c r="BD1425" s="77"/>
      <c r="BE1425" s="77"/>
    </row>
    <row r="1426" spans="51:57" x14ac:dyDescent="0.25">
      <c r="AY1426" t="str">
        <f t="shared" si="110"/>
        <v>xxxx</v>
      </c>
      <c r="BA1426" s="77"/>
      <c r="BB1426" s="77">
        <v>3</v>
      </c>
      <c r="BC1426" s="77"/>
      <c r="BD1426" s="77"/>
      <c r="BE1426" s="77"/>
    </row>
    <row r="1427" spans="51:57" x14ac:dyDescent="0.25">
      <c r="AY1427" t="str">
        <f t="shared" si="110"/>
        <v>xxxx</v>
      </c>
      <c r="BA1427" s="77"/>
      <c r="BB1427" s="77">
        <v>1</v>
      </c>
      <c r="BC1427" s="77"/>
      <c r="BD1427" s="77"/>
      <c r="BE1427" s="77"/>
    </row>
    <row r="1428" spans="51:57" x14ac:dyDescent="0.25">
      <c r="AY1428" t="str">
        <f t="shared" si="110"/>
        <v>xxxx</v>
      </c>
      <c r="BA1428" s="77"/>
      <c r="BB1428" s="77">
        <v>2</v>
      </c>
      <c r="BC1428" s="77"/>
      <c r="BD1428" s="77"/>
      <c r="BE1428" s="77"/>
    </row>
    <row r="1429" spans="51:57" x14ac:dyDescent="0.25">
      <c r="AY1429" t="str">
        <f t="shared" si="110"/>
        <v>xxxx</v>
      </c>
      <c r="BA1429" s="77"/>
      <c r="BB1429" s="77">
        <v>1</v>
      </c>
      <c r="BC1429" s="77"/>
      <c r="BD1429" s="77"/>
      <c r="BE1429" s="77"/>
    </row>
    <row r="1430" spans="51:57" x14ac:dyDescent="0.25">
      <c r="AY1430" t="str">
        <f t="shared" si="110"/>
        <v>xxxx</v>
      </c>
      <c r="BA1430" s="77"/>
      <c r="BB1430" s="77">
        <v>3</v>
      </c>
      <c r="BC1430" s="77"/>
      <c r="BD1430" s="77"/>
      <c r="BE1430" s="77"/>
    </row>
    <row r="1431" spans="51:57" x14ac:dyDescent="0.25">
      <c r="AY1431" t="str">
        <f t="shared" si="110"/>
        <v>xxxx</v>
      </c>
      <c r="BA1431" s="77"/>
      <c r="BB1431" s="77">
        <v>2</v>
      </c>
      <c r="BC1431" s="77"/>
      <c r="BD1431" s="77"/>
      <c r="BE1431" s="77"/>
    </row>
    <row r="1432" spans="51:57" x14ac:dyDescent="0.25">
      <c r="AY1432" t="str">
        <f t="shared" si="110"/>
        <v>xxxx</v>
      </c>
      <c r="BA1432" s="77"/>
      <c r="BB1432" s="77">
        <v>5</v>
      </c>
      <c r="BC1432" s="77"/>
      <c r="BD1432" s="77"/>
      <c r="BE1432" s="77"/>
    </row>
    <row r="1433" spans="51:57" x14ac:dyDescent="0.25">
      <c r="AY1433" t="str">
        <f t="shared" si="110"/>
        <v>xxxx</v>
      </c>
      <c r="BA1433" s="77"/>
      <c r="BB1433" s="77">
        <v>6</v>
      </c>
      <c r="BC1433" s="77"/>
      <c r="BD1433" s="77"/>
      <c r="BE1433" s="77"/>
    </row>
    <row r="1434" spans="51:57" x14ac:dyDescent="0.25">
      <c r="AY1434" t="str">
        <f t="shared" si="110"/>
        <v>xxxx</v>
      </c>
      <c r="BA1434" s="77"/>
      <c r="BB1434" s="77">
        <v>4</v>
      </c>
      <c r="BC1434" s="77"/>
      <c r="BD1434" s="77"/>
      <c r="BE1434" s="77"/>
    </row>
    <row r="1435" spans="51:57" x14ac:dyDescent="0.25">
      <c r="AY1435" t="str">
        <f t="shared" si="110"/>
        <v>xxxx</v>
      </c>
      <c r="BA1435" s="77"/>
      <c r="BB1435" s="77">
        <v>2</v>
      </c>
      <c r="BC1435" s="77"/>
      <c r="BD1435" s="77"/>
      <c r="BE1435" s="77"/>
    </row>
    <row r="1436" spans="51:57" x14ac:dyDescent="0.25">
      <c r="AY1436" t="str">
        <f t="shared" si="110"/>
        <v>xxxx</v>
      </c>
      <c r="BA1436" s="77"/>
      <c r="BB1436" s="77">
        <v>0</v>
      </c>
      <c r="BC1436" s="77"/>
      <c r="BD1436" s="77"/>
      <c r="BE1436" s="77"/>
    </row>
    <row r="1437" spans="51:57" x14ac:dyDescent="0.25">
      <c r="AY1437" t="str">
        <f t="shared" si="110"/>
        <v>xxxx</v>
      </c>
      <c r="BA1437" s="77"/>
      <c r="BB1437" s="77">
        <v>5</v>
      </c>
      <c r="BC1437" s="77"/>
      <c r="BD1437" s="77"/>
      <c r="BE1437" s="77"/>
    </row>
    <row r="1438" spans="51:57" x14ac:dyDescent="0.25">
      <c r="AY1438" t="str">
        <f t="shared" si="110"/>
        <v>xxxx</v>
      </c>
      <c r="BA1438" s="77"/>
      <c r="BB1438" s="77">
        <v>2</v>
      </c>
      <c r="BC1438" s="77"/>
      <c r="BD1438" s="77"/>
      <c r="BE1438" s="77"/>
    </row>
    <row r="1439" spans="51:57" x14ac:dyDescent="0.25">
      <c r="AY1439" t="str">
        <f t="shared" si="110"/>
        <v>xxxx</v>
      </c>
      <c r="BA1439" s="77"/>
      <c r="BB1439" s="77">
        <v>1</v>
      </c>
      <c r="BC1439" s="77"/>
      <c r="BD1439" s="77"/>
      <c r="BE1439" s="77"/>
    </row>
    <row r="1440" spans="51:57" x14ac:dyDescent="0.25">
      <c r="AY1440" t="str">
        <f t="shared" si="110"/>
        <v>xxxx</v>
      </c>
      <c r="BA1440" s="77"/>
      <c r="BB1440" s="77">
        <v>1</v>
      </c>
      <c r="BC1440" s="77"/>
      <c r="BD1440" s="77"/>
      <c r="BE1440" s="77"/>
    </row>
    <row r="1441" spans="51:57" x14ac:dyDescent="0.25">
      <c r="AY1441" t="str">
        <f t="shared" si="110"/>
        <v>xxxx</v>
      </c>
      <c r="BA1441" s="77"/>
      <c r="BB1441" s="77">
        <v>4</v>
      </c>
      <c r="BC1441" s="77"/>
      <c r="BD1441" s="77"/>
      <c r="BE1441" s="77"/>
    </row>
    <row r="1442" spans="51:57" x14ac:dyDescent="0.25">
      <c r="AY1442" t="str">
        <f t="shared" si="110"/>
        <v>xxxx</v>
      </c>
      <c r="BA1442" s="77"/>
      <c r="BB1442" s="77">
        <v>2</v>
      </c>
      <c r="BC1442" s="77"/>
      <c r="BD1442" s="77"/>
      <c r="BE1442" s="77"/>
    </row>
    <row r="1443" spans="51:57" x14ac:dyDescent="0.25">
      <c r="AY1443" t="str">
        <f t="shared" si="110"/>
        <v>xxxx</v>
      </c>
      <c r="BA1443" s="77"/>
      <c r="BB1443" s="77">
        <v>14</v>
      </c>
      <c r="BC1443" s="77"/>
      <c r="BD1443" s="77"/>
      <c r="BE1443" s="77"/>
    </row>
    <row r="1444" spans="51:57" x14ac:dyDescent="0.25">
      <c r="AY1444" t="str">
        <f t="shared" si="110"/>
        <v>xxxx</v>
      </c>
      <c r="BA1444" s="77"/>
      <c r="BB1444" s="77">
        <v>2</v>
      </c>
      <c r="BC1444" s="77"/>
      <c r="BD1444" s="77"/>
      <c r="BE1444" s="77"/>
    </row>
    <row r="1445" spans="51:57" x14ac:dyDescent="0.25">
      <c r="AY1445" t="str">
        <f t="shared" si="110"/>
        <v>xxxx</v>
      </c>
      <c r="BA1445" s="77"/>
      <c r="BB1445" s="77">
        <v>1</v>
      </c>
      <c r="BC1445" s="77"/>
      <c r="BD1445" s="77"/>
      <c r="BE1445" s="77"/>
    </row>
    <row r="1446" spans="51:57" x14ac:dyDescent="0.25">
      <c r="AY1446" t="str">
        <f t="shared" si="110"/>
        <v>xxxx</v>
      </c>
      <c r="BA1446" s="77"/>
      <c r="BB1446" s="77">
        <v>2</v>
      </c>
      <c r="BC1446" s="77"/>
      <c r="BD1446" s="77"/>
      <c r="BE1446" s="77"/>
    </row>
    <row r="1447" spans="51:57" x14ac:dyDescent="0.25">
      <c r="AY1447" t="str">
        <f t="shared" si="110"/>
        <v>xxxx</v>
      </c>
      <c r="BA1447" s="77"/>
      <c r="BB1447" s="77">
        <v>34</v>
      </c>
      <c r="BC1447" s="77"/>
      <c r="BD1447" s="77"/>
      <c r="BE1447" s="77"/>
    </row>
    <row r="1448" spans="51:57" x14ac:dyDescent="0.25">
      <c r="AY1448" t="str">
        <f t="shared" si="110"/>
        <v>xxxx</v>
      </c>
      <c r="BA1448" s="77"/>
      <c r="BB1448" s="77">
        <v>8</v>
      </c>
      <c r="BC1448" s="77"/>
      <c r="BD1448" s="77"/>
      <c r="BE1448" s="77"/>
    </row>
    <row r="1449" spans="51:57" x14ac:dyDescent="0.25">
      <c r="AY1449" t="str">
        <f t="shared" si="110"/>
        <v>xxxx</v>
      </c>
      <c r="BA1449" s="77"/>
      <c r="BB1449" s="77">
        <v>38</v>
      </c>
      <c r="BC1449" s="77"/>
      <c r="BD1449" s="77"/>
      <c r="BE1449" s="77"/>
    </row>
    <row r="1450" spans="51:57" x14ac:dyDescent="0.25">
      <c r="AY1450" t="str">
        <f t="shared" si="110"/>
        <v>xxxx</v>
      </c>
      <c r="BA1450" s="77"/>
      <c r="BB1450" s="77">
        <v>30</v>
      </c>
      <c r="BC1450" s="77"/>
      <c r="BD1450" s="77"/>
      <c r="BE1450" s="77"/>
    </row>
    <row r="1451" spans="51:57" x14ac:dyDescent="0.25">
      <c r="AY1451" t="str">
        <f t="shared" si="110"/>
        <v>xxxx</v>
      </c>
      <c r="BA1451" s="77"/>
      <c r="BB1451" s="77">
        <v>28</v>
      </c>
      <c r="BC1451" s="77"/>
      <c r="BD1451" s="77"/>
      <c r="BE1451" s="77"/>
    </row>
    <row r="1452" spans="51:57" x14ac:dyDescent="0.25">
      <c r="AY1452" t="str">
        <f t="shared" si="110"/>
        <v>xxxx</v>
      </c>
      <c r="BA1452" s="77"/>
      <c r="BB1452" s="77">
        <v>27</v>
      </c>
      <c r="BC1452" s="77"/>
      <c r="BD1452" s="77"/>
      <c r="BE1452" s="77"/>
    </row>
    <row r="1453" spans="51:57" x14ac:dyDescent="0.25">
      <c r="AY1453" t="str">
        <f t="shared" si="110"/>
        <v>xxxx</v>
      </c>
      <c r="BA1453" s="77"/>
      <c r="BB1453" s="77">
        <v>31</v>
      </c>
      <c r="BC1453" s="77"/>
      <c r="BD1453" s="77"/>
      <c r="BE1453" s="77"/>
    </row>
    <row r="1454" spans="51:57" x14ac:dyDescent="0.25">
      <c r="AY1454" t="str">
        <f t="shared" si="110"/>
        <v>xxxx</v>
      </c>
      <c r="BA1454" s="77"/>
      <c r="BB1454" s="77">
        <v>36</v>
      </c>
      <c r="BC1454" s="77"/>
      <c r="BD1454" s="77"/>
      <c r="BE1454" s="77"/>
    </row>
    <row r="1455" spans="51:57" x14ac:dyDescent="0.25">
      <c r="AY1455" t="str">
        <f t="shared" si="110"/>
        <v>xxxx</v>
      </c>
      <c r="BA1455" s="77"/>
      <c r="BB1455" s="77">
        <v>17</v>
      </c>
      <c r="BC1455" s="77"/>
      <c r="BD1455" s="77"/>
      <c r="BE1455" s="77"/>
    </row>
    <row r="1456" spans="51:57" x14ac:dyDescent="0.25">
      <c r="AY1456" t="str">
        <f t="shared" si="110"/>
        <v>xxxx</v>
      </c>
      <c r="BA1456" s="77"/>
      <c r="BB1456" s="77">
        <v>16</v>
      </c>
      <c r="BC1456" s="77"/>
      <c r="BD1456" s="77"/>
      <c r="BE1456" s="77"/>
    </row>
    <row r="1457" spans="51:57" x14ac:dyDescent="0.25">
      <c r="AY1457" t="str">
        <f t="shared" si="110"/>
        <v>xxxx</v>
      </c>
      <c r="BA1457" s="77"/>
      <c r="BB1457" s="77">
        <v>22</v>
      </c>
      <c r="BC1457" s="77"/>
      <c r="BD1457" s="77"/>
      <c r="BE1457" s="77"/>
    </row>
    <row r="1458" spans="51:57" x14ac:dyDescent="0.25">
      <c r="AY1458" t="str">
        <f t="shared" si="110"/>
        <v>xxxx</v>
      </c>
      <c r="BA1458" s="77"/>
      <c r="BB1458" s="77">
        <v>16</v>
      </c>
      <c r="BC1458" s="77"/>
      <c r="BD1458" s="77"/>
      <c r="BE1458" s="77"/>
    </row>
    <row r="1459" spans="51:57" x14ac:dyDescent="0.25">
      <c r="AY1459" t="str">
        <f t="shared" si="110"/>
        <v>xxxx</v>
      </c>
      <c r="BA1459" s="77"/>
      <c r="BB1459" s="77">
        <v>6</v>
      </c>
      <c r="BC1459" s="77"/>
      <c r="BD1459" s="77"/>
      <c r="BE1459" s="77"/>
    </row>
    <row r="1460" spans="51:57" x14ac:dyDescent="0.25">
      <c r="AY1460" t="str">
        <f t="shared" si="110"/>
        <v>xxxx</v>
      </c>
      <c r="BA1460" s="77"/>
      <c r="BB1460" s="77">
        <v>12</v>
      </c>
      <c r="BC1460" s="77"/>
      <c r="BD1460" s="77"/>
      <c r="BE1460" s="77"/>
    </row>
    <row r="1461" spans="51:57" x14ac:dyDescent="0.25">
      <c r="AY1461" t="str">
        <f t="shared" si="110"/>
        <v>xxxx</v>
      </c>
      <c r="BA1461" s="77"/>
      <c r="BB1461" s="77">
        <v>9</v>
      </c>
      <c r="BC1461" s="77"/>
      <c r="BD1461" s="77"/>
      <c r="BE1461" s="77"/>
    </row>
    <row r="1462" spans="51:57" x14ac:dyDescent="0.25">
      <c r="AY1462" t="str">
        <f t="shared" si="110"/>
        <v>xxxx</v>
      </c>
      <c r="BA1462" s="77"/>
      <c r="BB1462" s="77">
        <v>9</v>
      </c>
      <c r="BC1462" s="77"/>
      <c r="BD1462" s="77"/>
      <c r="BE1462" s="77"/>
    </row>
    <row r="1463" spans="51:57" x14ac:dyDescent="0.25">
      <c r="AY1463" t="str">
        <f t="shared" si="110"/>
        <v>xxxx</v>
      </c>
      <c r="BA1463" s="77"/>
      <c r="BB1463" s="77">
        <v>12</v>
      </c>
      <c r="BC1463" s="77"/>
      <c r="BD1463" s="77"/>
      <c r="BE1463" s="77"/>
    </row>
    <row r="1464" spans="51:57" x14ac:dyDescent="0.25">
      <c r="AY1464" t="str">
        <f t="shared" si="110"/>
        <v>xxxx</v>
      </c>
      <c r="BA1464" s="77"/>
      <c r="BB1464" s="77">
        <v>4</v>
      </c>
      <c r="BC1464" s="77"/>
      <c r="BD1464" s="77"/>
      <c r="BE1464" s="77"/>
    </row>
    <row r="1465" spans="51:57" x14ac:dyDescent="0.25">
      <c r="AY1465" t="str">
        <f t="shared" si="110"/>
        <v>xxxx</v>
      </c>
      <c r="BA1465" s="77"/>
      <c r="BB1465" s="77">
        <v>4</v>
      </c>
      <c r="BC1465" s="77"/>
      <c r="BD1465" s="77"/>
      <c r="BE1465" s="77"/>
    </row>
    <row r="1466" spans="51:57" x14ac:dyDescent="0.25">
      <c r="AY1466" t="str">
        <f t="shared" si="110"/>
        <v>xxxx</v>
      </c>
      <c r="BA1466" s="77"/>
      <c r="BB1466" s="77">
        <v>2</v>
      </c>
      <c r="BC1466" s="77"/>
      <c r="BD1466" s="77"/>
      <c r="BE1466" s="77"/>
    </row>
    <row r="1467" spans="51:57" x14ac:dyDescent="0.25">
      <c r="AY1467" t="str">
        <f t="shared" si="110"/>
        <v>xxxx</v>
      </c>
      <c r="BA1467" s="77"/>
      <c r="BB1467" s="77">
        <v>4</v>
      </c>
      <c r="BC1467" s="77"/>
      <c r="BD1467" s="77"/>
      <c r="BE1467" s="77"/>
    </row>
    <row r="1468" spans="51:57" x14ac:dyDescent="0.25">
      <c r="AY1468" t="str">
        <f t="shared" si="110"/>
        <v>xxxx</v>
      </c>
      <c r="BA1468" s="77"/>
      <c r="BB1468" s="77">
        <v>3</v>
      </c>
      <c r="BC1468" s="77"/>
      <c r="BD1468" s="77"/>
      <c r="BE1468" s="77"/>
    </row>
    <row r="1469" spans="51:57" x14ac:dyDescent="0.25">
      <c r="AY1469" t="str">
        <f t="shared" si="110"/>
        <v>xxxx</v>
      </c>
      <c r="BA1469" s="77"/>
      <c r="BB1469" s="77">
        <v>3</v>
      </c>
      <c r="BC1469" s="77"/>
      <c r="BD1469" s="77"/>
      <c r="BE1469" s="77"/>
    </row>
    <row r="1470" spans="51:57" x14ac:dyDescent="0.25">
      <c r="AY1470" t="str">
        <f t="shared" ref="AY1470:AY1521" si="111">IFERROR(VLOOKUP(B1470,BAZA_KL,2,0),"xxxx")</f>
        <v>xxxx</v>
      </c>
      <c r="BA1470" s="77"/>
      <c r="BB1470" s="77">
        <v>8</v>
      </c>
      <c r="BC1470" s="77"/>
      <c r="BD1470" s="77"/>
      <c r="BE1470" s="77"/>
    </row>
    <row r="1471" spans="51:57" x14ac:dyDescent="0.25">
      <c r="AY1471" t="str">
        <f t="shared" si="111"/>
        <v>xxxx</v>
      </c>
      <c r="BA1471" s="77"/>
      <c r="BB1471" s="77">
        <v>2</v>
      </c>
      <c r="BC1471" s="77"/>
      <c r="BD1471" s="77"/>
      <c r="BE1471" s="77"/>
    </row>
    <row r="1472" spans="51:57" x14ac:dyDescent="0.25">
      <c r="AY1472" t="str">
        <f t="shared" si="111"/>
        <v>xxxx</v>
      </c>
      <c r="BA1472" s="77"/>
      <c r="BB1472" s="77">
        <v>8</v>
      </c>
      <c r="BC1472" s="77"/>
      <c r="BD1472" s="77"/>
      <c r="BE1472" s="77"/>
    </row>
    <row r="1473" spans="51:57" x14ac:dyDescent="0.25">
      <c r="AY1473" t="str">
        <f t="shared" si="111"/>
        <v>xxxx</v>
      </c>
      <c r="BA1473" s="77"/>
      <c r="BB1473" s="77">
        <v>1</v>
      </c>
      <c r="BC1473" s="77"/>
      <c r="BD1473" s="77"/>
      <c r="BE1473" s="77"/>
    </row>
    <row r="1474" spans="51:57" x14ac:dyDescent="0.25">
      <c r="AY1474" t="str">
        <f t="shared" si="111"/>
        <v>xxxx</v>
      </c>
      <c r="BA1474" s="77"/>
      <c r="BB1474" s="77">
        <v>4</v>
      </c>
      <c r="BC1474" s="77"/>
      <c r="BD1474" s="77"/>
      <c r="BE1474" s="77"/>
    </row>
    <row r="1475" spans="51:57" x14ac:dyDescent="0.25">
      <c r="AY1475" t="str">
        <f t="shared" si="111"/>
        <v>xxxx</v>
      </c>
      <c r="BA1475" s="77"/>
      <c r="BB1475" s="77">
        <v>42</v>
      </c>
      <c r="BC1475" s="77"/>
      <c r="BD1475" s="77"/>
      <c r="BE1475" s="77"/>
    </row>
    <row r="1476" spans="51:57" x14ac:dyDescent="0.25">
      <c r="AY1476" t="str">
        <f t="shared" si="111"/>
        <v>xxxx</v>
      </c>
      <c r="BA1476" s="77"/>
      <c r="BB1476" s="77">
        <v>4</v>
      </c>
      <c r="BC1476" s="77"/>
      <c r="BD1476" s="77"/>
      <c r="BE1476" s="77"/>
    </row>
    <row r="1477" spans="51:57" x14ac:dyDescent="0.25">
      <c r="AY1477" t="str">
        <f t="shared" si="111"/>
        <v>xxxx</v>
      </c>
      <c r="BA1477" s="77"/>
      <c r="BB1477" s="77">
        <v>1</v>
      </c>
      <c r="BC1477" s="77"/>
      <c r="BD1477" s="77"/>
      <c r="BE1477" s="77"/>
    </row>
    <row r="1478" spans="51:57" x14ac:dyDescent="0.25">
      <c r="AY1478" t="str">
        <f t="shared" si="111"/>
        <v>xxxx</v>
      </c>
      <c r="BA1478" s="77"/>
      <c r="BB1478" s="77">
        <v>39</v>
      </c>
      <c r="BC1478" s="77"/>
      <c r="BD1478" s="77"/>
      <c r="BE1478" s="77"/>
    </row>
    <row r="1479" spans="51:57" x14ac:dyDescent="0.25">
      <c r="AY1479" t="str">
        <f t="shared" si="111"/>
        <v>xxxx</v>
      </c>
      <c r="BA1479" s="77"/>
      <c r="BB1479" s="77">
        <v>0</v>
      </c>
      <c r="BC1479" s="77"/>
      <c r="BD1479" s="77"/>
      <c r="BE1479" s="77"/>
    </row>
    <row r="1480" spans="51:57" x14ac:dyDescent="0.25">
      <c r="AY1480" t="str">
        <f t="shared" si="111"/>
        <v>xxxx</v>
      </c>
      <c r="BA1480" s="77"/>
      <c r="BB1480" s="77">
        <v>1</v>
      </c>
      <c r="BC1480" s="77"/>
      <c r="BD1480" s="77"/>
      <c r="BE1480" s="77"/>
    </row>
    <row r="1481" spans="51:57" x14ac:dyDescent="0.25">
      <c r="AY1481" t="str">
        <f t="shared" si="111"/>
        <v>xxxx</v>
      </c>
      <c r="BA1481" s="77"/>
      <c r="BB1481" s="77">
        <v>3</v>
      </c>
      <c r="BC1481" s="77"/>
      <c r="BD1481" s="77"/>
      <c r="BE1481" s="77"/>
    </row>
    <row r="1482" spans="51:57" x14ac:dyDescent="0.25">
      <c r="AY1482" t="str">
        <f t="shared" si="111"/>
        <v>xxxx</v>
      </c>
      <c r="BA1482" s="77"/>
      <c r="BB1482" s="77">
        <v>1</v>
      </c>
      <c r="BC1482" s="77"/>
      <c r="BD1482" s="77"/>
      <c r="BE1482" s="77"/>
    </row>
    <row r="1483" spans="51:57" x14ac:dyDescent="0.25">
      <c r="AY1483" t="str">
        <f t="shared" si="111"/>
        <v>xxxx</v>
      </c>
      <c r="BA1483" s="77"/>
      <c r="BB1483" s="77">
        <v>2</v>
      </c>
      <c r="BC1483" s="77"/>
      <c r="BD1483" s="77"/>
      <c r="BE1483" s="77"/>
    </row>
    <row r="1484" spans="51:57" x14ac:dyDescent="0.25">
      <c r="AY1484" t="str">
        <f t="shared" si="111"/>
        <v>xxxx</v>
      </c>
      <c r="BA1484" s="77"/>
      <c r="BB1484" s="77">
        <v>5</v>
      </c>
      <c r="BC1484" s="77"/>
      <c r="BD1484" s="77"/>
      <c r="BE1484" s="77"/>
    </row>
    <row r="1485" spans="51:57" x14ac:dyDescent="0.25">
      <c r="AY1485" t="str">
        <f t="shared" si="111"/>
        <v>xxxx</v>
      </c>
      <c r="BA1485" s="77"/>
      <c r="BB1485" s="77">
        <v>15</v>
      </c>
      <c r="BC1485" s="77"/>
      <c r="BD1485" s="77"/>
      <c r="BE1485" s="77"/>
    </row>
    <row r="1486" spans="51:57" x14ac:dyDescent="0.25">
      <c r="AY1486" t="str">
        <f t="shared" si="111"/>
        <v>xxxx</v>
      </c>
      <c r="BA1486" s="77"/>
      <c r="BB1486" s="77">
        <v>2</v>
      </c>
      <c r="BC1486" s="77"/>
      <c r="BD1486" s="77"/>
      <c r="BE1486" s="77"/>
    </row>
    <row r="1487" spans="51:57" x14ac:dyDescent="0.25">
      <c r="AY1487" t="str">
        <f t="shared" si="111"/>
        <v>xxxx</v>
      </c>
      <c r="BA1487" s="77"/>
      <c r="BB1487" s="77">
        <v>4</v>
      </c>
      <c r="BC1487" s="77"/>
      <c r="BD1487" s="77"/>
      <c r="BE1487" s="77"/>
    </row>
    <row r="1488" spans="51:57" x14ac:dyDescent="0.25">
      <c r="AY1488" t="str">
        <f t="shared" si="111"/>
        <v>xxxx</v>
      </c>
      <c r="BA1488" s="77"/>
      <c r="BB1488" s="77">
        <v>1</v>
      </c>
      <c r="BC1488" s="77"/>
      <c r="BD1488" s="77"/>
      <c r="BE1488" s="77"/>
    </row>
    <row r="1489" spans="51:57" x14ac:dyDescent="0.25">
      <c r="AY1489" t="str">
        <f t="shared" si="111"/>
        <v>xxxx</v>
      </c>
      <c r="BA1489" s="77"/>
      <c r="BB1489" s="77">
        <v>2</v>
      </c>
      <c r="BC1489" s="77"/>
      <c r="BD1489" s="77"/>
      <c r="BE1489" s="77"/>
    </row>
    <row r="1490" spans="51:57" x14ac:dyDescent="0.25">
      <c r="AY1490" t="str">
        <f t="shared" si="111"/>
        <v>xxxx</v>
      </c>
      <c r="BA1490" s="77"/>
      <c r="BB1490" s="77">
        <v>3</v>
      </c>
      <c r="BC1490" s="77"/>
      <c r="BD1490" s="77"/>
      <c r="BE1490" s="77"/>
    </row>
    <row r="1491" spans="51:57" x14ac:dyDescent="0.25">
      <c r="AY1491" t="str">
        <f t="shared" si="111"/>
        <v>xxxx</v>
      </c>
      <c r="BA1491" s="77"/>
      <c r="BB1491" s="77">
        <v>1</v>
      </c>
      <c r="BC1491" s="77"/>
      <c r="BD1491" s="77"/>
      <c r="BE1491" s="77"/>
    </row>
    <row r="1492" spans="51:57" x14ac:dyDescent="0.25">
      <c r="AY1492" t="str">
        <f t="shared" si="111"/>
        <v>xxxx</v>
      </c>
      <c r="BA1492" s="77"/>
      <c r="BB1492" s="77">
        <v>2</v>
      </c>
      <c r="BC1492" s="77"/>
      <c r="BD1492" s="77"/>
      <c r="BE1492" s="77"/>
    </row>
    <row r="1493" spans="51:57" x14ac:dyDescent="0.25">
      <c r="AY1493" t="str">
        <f t="shared" si="111"/>
        <v>xxxx</v>
      </c>
      <c r="BA1493" s="77"/>
      <c r="BB1493" s="77">
        <v>13</v>
      </c>
      <c r="BC1493" s="77"/>
      <c r="BD1493" s="77"/>
      <c r="BE1493" s="77"/>
    </row>
    <row r="1494" spans="51:57" x14ac:dyDescent="0.25">
      <c r="AY1494" t="str">
        <f t="shared" si="111"/>
        <v>xxxx</v>
      </c>
      <c r="BA1494" s="77"/>
      <c r="BB1494" s="77">
        <v>1</v>
      </c>
      <c r="BC1494" s="77"/>
      <c r="BD1494" s="77"/>
      <c r="BE1494" s="77"/>
    </row>
    <row r="1495" spans="51:57" x14ac:dyDescent="0.25">
      <c r="AY1495" t="str">
        <f t="shared" si="111"/>
        <v>xxxx</v>
      </c>
      <c r="BA1495" s="77"/>
      <c r="BB1495" s="77">
        <v>11</v>
      </c>
      <c r="BC1495" s="77"/>
      <c r="BD1495" s="77"/>
      <c r="BE1495" s="77"/>
    </row>
    <row r="1496" spans="51:57" x14ac:dyDescent="0.25">
      <c r="AY1496" t="str">
        <f t="shared" si="111"/>
        <v>xxxx</v>
      </c>
      <c r="BA1496" s="77"/>
      <c r="BB1496" s="77">
        <v>7</v>
      </c>
      <c r="BC1496" s="77"/>
      <c r="BD1496" s="77"/>
      <c r="BE1496" s="77"/>
    </row>
    <row r="1497" spans="51:57" x14ac:dyDescent="0.25">
      <c r="AY1497" t="str">
        <f t="shared" si="111"/>
        <v>xxxx</v>
      </c>
      <c r="BA1497" s="77"/>
      <c r="BB1497" s="77">
        <v>1</v>
      </c>
      <c r="BC1497" s="77"/>
      <c r="BD1497" s="77"/>
      <c r="BE1497" s="77"/>
    </row>
    <row r="1498" spans="51:57" x14ac:dyDescent="0.25">
      <c r="AY1498" t="str">
        <f t="shared" si="111"/>
        <v>xxxx</v>
      </c>
      <c r="BA1498" s="77"/>
      <c r="BB1498" s="77">
        <v>1</v>
      </c>
      <c r="BC1498" s="77"/>
      <c r="BD1498" s="77"/>
      <c r="BE1498" s="77"/>
    </row>
    <row r="1499" spans="51:57" x14ac:dyDescent="0.25">
      <c r="AY1499" t="str">
        <f t="shared" si="111"/>
        <v>xxxx</v>
      </c>
      <c r="BA1499" s="77"/>
      <c r="BB1499" s="77">
        <v>1</v>
      </c>
      <c r="BC1499" s="77"/>
      <c r="BD1499" s="77"/>
      <c r="BE1499" s="77"/>
    </row>
    <row r="1500" spans="51:57" x14ac:dyDescent="0.25">
      <c r="AY1500" t="str">
        <f t="shared" si="111"/>
        <v>xxxx</v>
      </c>
      <c r="BA1500" s="77"/>
      <c r="BB1500" s="77">
        <v>12</v>
      </c>
      <c r="BC1500" s="77"/>
      <c r="BD1500" s="77"/>
      <c r="BE1500" s="77"/>
    </row>
    <row r="1501" spans="51:57" x14ac:dyDescent="0.25">
      <c r="AY1501" t="str">
        <f t="shared" si="111"/>
        <v>xxxx</v>
      </c>
      <c r="BA1501" s="77"/>
      <c r="BB1501" s="77">
        <v>11</v>
      </c>
      <c r="BC1501" s="77"/>
      <c r="BD1501" s="77"/>
      <c r="BE1501" s="77"/>
    </row>
    <row r="1502" spans="51:57" x14ac:dyDescent="0.25">
      <c r="AY1502" t="str">
        <f t="shared" si="111"/>
        <v>xxxx</v>
      </c>
      <c r="BA1502" s="77"/>
      <c r="BB1502" s="77">
        <v>3</v>
      </c>
      <c r="BC1502" s="77"/>
      <c r="BD1502" s="77"/>
      <c r="BE1502" s="77"/>
    </row>
    <row r="1503" spans="51:57" x14ac:dyDescent="0.25">
      <c r="AY1503" t="str">
        <f t="shared" si="111"/>
        <v>xxxx</v>
      </c>
      <c r="BA1503" s="77"/>
      <c r="BB1503" s="77">
        <v>3</v>
      </c>
      <c r="BC1503" s="77"/>
      <c r="BD1503" s="77"/>
      <c r="BE1503" s="77"/>
    </row>
    <row r="1504" spans="51:57" x14ac:dyDescent="0.25">
      <c r="AY1504" t="str">
        <f t="shared" si="111"/>
        <v>xxxx</v>
      </c>
      <c r="BA1504" s="77"/>
      <c r="BB1504" s="77">
        <v>2</v>
      </c>
      <c r="BC1504" s="77"/>
      <c r="BD1504" s="77"/>
      <c r="BE1504" s="77"/>
    </row>
    <row r="1505" spans="51:57" x14ac:dyDescent="0.25">
      <c r="AY1505" t="str">
        <f t="shared" si="111"/>
        <v>xxxx</v>
      </c>
      <c r="BA1505" s="77"/>
      <c r="BB1505" s="77">
        <v>2</v>
      </c>
      <c r="BC1505" s="77"/>
      <c r="BD1505" s="77"/>
      <c r="BE1505" s="77"/>
    </row>
    <row r="1506" spans="51:57" x14ac:dyDescent="0.25">
      <c r="AY1506" t="str">
        <f t="shared" si="111"/>
        <v>xxxx</v>
      </c>
      <c r="BA1506" s="77"/>
      <c r="BB1506" s="77">
        <v>9</v>
      </c>
      <c r="BC1506" s="77"/>
      <c r="BD1506" s="77"/>
      <c r="BE1506" s="77"/>
    </row>
    <row r="1507" spans="51:57" x14ac:dyDescent="0.25">
      <c r="AY1507" t="str">
        <f t="shared" si="111"/>
        <v>xxxx</v>
      </c>
      <c r="BA1507" s="77"/>
      <c r="BB1507" s="77">
        <v>9</v>
      </c>
      <c r="BC1507" s="77"/>
      <c r="BD1507" s="77"/>
      <c r="BE1507" s="77"/>
    </row>
    <row r="1508" spans="51:57" x14ac:dyDescent="0.25">
      <c r="AY1508" t="str">
        <f t="shared" si="111"/>
        <v>xxxx</v>
      </c>
      <c r="BA1508" s="77"/>
      <c r="BB1508" s="77">
        <v>29</v>
      </c>
      <c r="BC1508" s="77"/>
      <c r="BD1508" s="77"/>
      <c r="BE1508" s="77"/>
    </row>
    <row r="1509" spans="51:57" x14ac:dyDescent="0.25">
      <c r="AY1509" t="str">
        <f t="shared" si="111"/>
        <v>xxxx</v>
      </c>
      <c r="BA1509" s="77"/>
      <c r="BB1509" s="77">
        <v>3</v>
      </c>
      <c r="BC1509" s="77"/>
      <c r="BD1509" s="77"/>
      <c r="BE1509" s="77"/>
    </row>
    <row r="1510" spans="51:57" x14ac:dyDescent="0.25">
      <c r="AY1510" t="str">
        <f t="shared" si="111"/>
        <v>xxxx</v>
      </c>
      <c r="BA1510" s="77"/>
      <c r="BB1510" s="77">
        <v>7</v>
      </c>
      <c r="BC1510" s="77"/>
      <c r="BD1510" s="77"/>
      <c r="BE1510" s="77"/>
    </row>
    <row r="1511" spans="51:57" x14ac:dyDescent="0.25">
      <c r="AY1511" t="str">
        <f t="shared" si="111"/>
        <v>xxxx</v>
      </c>
      <c r="BA1511" s="77"/>
      <c r="BB1511" s="77">
        <v>4</v>
      </c>
      <c r="BC1511" s="77"/>
      <c r="BD1511" s="77"/>
      <c r="BE1511" s="77"/>
    </row>
    <row r="1512" spans="51:57" x14ac:dyDescent="0.25">
      <c r="AY1512" t="str">
        <f t="shared" si="111"/>
        <v>xxxx</v>
      </c>
      <c r="BA1512" s="77"/>
      <c r="BB1512" s="77">
        <v>1</v>
      </c>
      <c r="BC1512" s="77"/>
      <c r="BD1512" s="77"/>
      <c r="BE1512" s="77"/>
    </row>
    <row r="1513" spans="51:57" x14ac:dyDescent="0.25">
      <c r="AY1513" t="str">
        <f t="shared" si="111"/>
        <v>xxxx</v>
      </c>
      <c r="BA1513" s="77"/>
      <c r="BB1513" s="77">
        <v>1</v>
      </c>
      <c r="BC1513" s="77"/>
      <c r="BD1513" s="77"/>
      <c r="BE1513" s="77"/>
    </row>
    <row r="1514" spans="51:57" x14ac:dyDescent="0.25">
      <c r="AY1514" t="str">
        <f t="shared" si="111"/>
        <v>xxxx</v>
      </c>
      <c r="BA1514" s="77"/>
      <c r="BB1514" s="77">
        <v>2</v>
      </c>
      <c r="BC1514" s="77"/>
      <c r="BD1514" s="77"/>
      <c r="BE1514" s="77"/>
    </row>
    <row r="1515" spans="51:57" x14ac:dyDescent="0.25">
      <c r="AY1515" t="str">
        <f t="shared" si="111"/>
        <v>xxxx</v>
      </c>
      <c r="BA1515" s="77"/>
      <c r="BB1515" s="77">
        <v>7</v>
      </c>
      <c r="BC1515" s="77"/>
      <c r="BD1515" s="77"/>
      <c r="BE1515" s="77"/>
    </row>
    <row r="1516" spans="51:57" x14ac:dyDescent="0.25">
      <c r="AY1516" t="str">
        <f t="shared" si="111"/>
        <v>xxxx</v>
      </c>
      <c r="BA1516" s="77"/>
      <c r="BB1516" s="77">
        <v>0</v>
      </c>
      <c r="BC1516" s="77"/>
      <c r="BD1516" s="77"/>
      <c r="BE1516" s="77"/>
    </row>
    <row r="1517" spans="51:57" x14ac:dyDescent="0.25">
      <c r="AY1517" t="str">
        <f t="shared" si="111"/>
        <v>xxxx</v>
      </c>
      <c r="BA1517" s="77"/>
      <c r="BB1517" s="77">
        <v>0</v>
      </c>
      <c r="BC1517" s="77"/>
      <c r="BD1517" s="77"/>
      <c r="BE1517" s="77"/>
    </row>
    <row r="1518" spans="51:57" x14ac:dyDescent="0.25">
      <c r="AY1518" t="str">
        <f t="shared" si="111"/>
        <v>xxxx</v>
      </c>
      <c r="BA1518" s="77"/>
      <c r="BB1518" s="77">
        <v>0</v>
      </c>
      <c r="BC1518" s="77"/>
      <c r="BD1518" s="77"/>
      <c r="BE1518" s="77"/>
    </row>
    <row r="1519" spans="51:57" x14ac:dyDescent="0.25">
      <c r="AY1519" t="str">
        <f t="shared" si="111"/>
        <v>xxxx</v>
      </c>
      <c r="BA1519" s="77"/>
      <c r="BB1519" s="77">
        <v>5</v>
      </c>
      <c r="BC1519" s="77"/>
      <c r="BD1519" s="77"/>
      <c r="BE1519" s="77"/>
    </row>
    <row r="1520" spans="51:57" x14ac:dyDescent="0.25">
      <c r="AY1520" t="str">
        <f t="shared" si="111"/>
        <v>xxxx</v>
      </c>
      <c r="BA1520" s="77"/>
      <c r="BB1520" s="77">
        <v>1</v>
      </c>
      <c r="BC1520" s="77"/>
      <c r="BD1520" s="77"/>
      <c r="BE1520" s="77"/>
    </row>
    <row r="1521" spans="51:57" x14ac:dyDescent="0.25">
      <c r="AY1521" t="str">
        <f t="shared" si="111"/>
        <v>xxxx</v>
      </c>
      <c r="BA1521" s="77"/>
      <c r="BB1521" s="77">
        <v>2</v>
      </c>
      <c r="BC1521" s="77"/>
      <c r="BD1521" s="77"/>
      <c r="BE1521" s="77"/>
    </row>
    <row r="1522" spans="51:57" x14ac:dyDescent="0.25">
      <c r="AY1522" t="str">
        <f t="shared" ref="AY1522:AY1574" si="112">IFERROR(VLOOKUP(B1522,BAZA_KL,2,0),"xxxx")</f>
        <v>xxxx</v>
      </c>
      <c r="BA1522" s="77"/>
      <c r="BB1522" s="77">
        <v>2</v>
      </c>
      <c r="BC1522" s="77"/>
      <c r="BD1522" s="77"/>
      <c r="BE1522" s="77"/>
    </row>
    <row r="1523" spans="51:57" x14ac:dyDescent="0.25">
      <c r="AY1523" t="str">
        <f t="shared" si="112"/>
        <v>xxxx</v>
      </c>
      <c r="BA1523" s="77"/>
      <c r="BB1523" s="77">
        <v>1</v>
      </c>
      <c r="BC1523" s="77"/>
      <c r="BD1523" s="77"/>
      <c r="BE1523" s="77"/>
    </row>
    <row r="1524" spans="51:57" x14ac:dyDescent="0.25">
      <c r="AY1524" t="str">
        <f t="shared" si="112"/>
        <v>xxxx</v>
      </c>
      <c r="BA1524" s="77"/>
      <c r="BB1524" s="77">
        <v>1</v>
      </c>
      <c r="BC1524" s="77"/>
      <c r="BD1524" s="77"/>
      <c r="BE1524" s="77"/>
    </row>
    <row r="1525" spans="51:57" x14ac:dyDescent="0.25">
      <c r="AY1525" t="str">
        <f t="shared" si="112"/>
        <v>xxxx</v>
      </c>
      <c r="BA1525" s="77"/>
      <c r="BB1525" s="77">
        <v>0</v>
      </c>
      <c r="BC1525" s="77"/>
      <c r="BD1525" s="77"/>
      <c r="BE1525" s="77"/>
    </row>
    <row r="1526" spans="51:57" x14ac:dyDescent="0.25">
      <c r="AY1526" t="str">
        <f t="shared" si="112"/>
        <v>xxxx</v>
      </c>
      <c r="BA1526" s="77"/>
      <c r="BB1526" s="77">
        <v>12</v>
      </c>
      <c r="BC1526" s="77"/>
      <c r="BD1526" s="77"/>
      <c r="BE1526" s="77"/>
    </row>
    <row r="1527" spans="51:57" x14ac:dyDescent="0.25">
      <c r="AY1527" t="str">
        <f t="shared" si="112"/>
        <v>xxxx</v>
      </c>
      <c r="BA1527" s="77"/>
      <c r="BB1527" s="77">
        <v>5</v>
      </c>
      <c r="BC1527" s="77"/>
      <c r="BD1527" s="77"/>
      <c r="BE1527" s="77"/>
    </row>
    <row r="1528" spans="51:57" x14ac:dyDescent="0.25">
      <c r="AY1528" t="str">
        <f t="shared" si="112"/>
        <v>xxxx</v>
      </c>
      <c r="BA1528" s="77"/>
      <c r="BB1528" s="77">
        <v>5</v>
      </c>
      <c r="BC1528" s="77"/>
      <c r="BD1528" s="77"/>
      <c r="BE1528" s="77"/>
    </row>
    <row r="1529" spans="51:57" x14ac:dyDescent="0.25">
      <c r="AY1529" t="str">
        <f t="shared" si="112"/>
        <v>xxxx</v>
      </c>
      <c r="BA1529" s="77"/>
      <c r="BB1529" s="77">
        <v>1</v>
      </c>
      <c r="BC1529" s="77"/>
      <c r="BD1529" s="77"/>
      <c r="BE1529" s="77"/>
    </row>
    <row r="1530" spans="51:57" x14ac:dyDescent="0.25">
      <c r="AY1530" t="str">
        <f t="shared" si="112"/>
        <v>xxxx</v>
      </c>
      <c r="BA1530" s="77"/>
      <c r="BB1530" s="77">
        <v>3</v>
      </c>
      <c r="BC1530" s="77"/>
      <c r="BD1530" s="77"/>
      <c r="BE1530" s="77"/>
    </row>
    <row r="1531" spans="51:57" x14ac:dyDescent="0.25">
      <c r="AY1531" t="str">
        <f t="shared" si="112"/>
        <v>xxxx</v>
      </c>
      <c r="BA1531" s="77"/>
      <c r="BB1531" s="77">
        <v>0</v>
      </c>
      <c r="BC1531" s="77"/>
      <c r="BD1531" s="77"/>
      <c r="BE1531" s="77"/>
    </row>
    <row r="1532" spans="51:57" x14ac:dyDescent="0.25">
      <c r="AY1532" t="str">
        <f t="shared" si="112"/>
        <v>xxxx</v>
      </c>
      <c r="BA1532" s="77"/>
      <c r="BB1532" s="77">
        <v>7</v>
      </c>
      <c r="BC1532" s="77"/>
      <c r="BD1532" s="77"/>
      <c r="BE1532" s="77"/>
    </row>
    <row r="1533" spans="51:57" x14ac:dyDescent="0.25">
      <c r="AY1533" t="str">
        <f t="shared" si="112"/>
        <v>xxxx</v>
      </c>
      <c r="BA1533" s="77"/>
      <c r="BB1533" s="77">
        <v>13</v>
      </c>
      <c r="BC1533" s="77"/>
      <c r="BD1533" s="77"/>
      <c r="BE1533" s="77"/>
    </row>
    <row r="1534" spans="51:57" x14ac:dyDescent="0.25">
      <c r="AY1534" t="str">
        <f t="shared" si="112"/>
        <v>xxxx</v>
      </c>
      <c r="BA1534" s="77"/>
      <c r="BB1534" s="77">
        <v>0</v>
      </c>
      <c r="BC1534" s="77"/>
      <c r="BD1534" s="77"/>
      <c r="BE1534" s="77"/>
    </row>
    <row r="1535" spans="51:57" x14ac:dyDescent="0.25">
      <c r="AY1535" t="str">
        <f t="shared" si="112"/>
        <v>xxxx</v>
      </c>
      <c r="BA1535" s="77"/>
      <c r="BB1535" s="77">
        <v>0</v>
      </c>
      <c r="BC1535" s="77"/>
      <c r="BD1535" s="77"/>
      <c r="BE1535" s="77"/>
    </row>
    <row r="1536" spans="51:57" x14ac:dyDescent="0.25">
      <c r="AY1536" t="str">
        <f t="shared" si="112"/>
        <v>xxxx</v>
      </c>
      <c r="BA1536" s="77"/>
      <c r="BB1536" s="77">
        <v>39</v>
      </c>
      <c r="BC1536" s="77"/>
      <c r="BD1536" s="77"/>
      <c r="BE1536" s="77"/>
    </row>
    <row r="1537" spans="51:57" x14ac:dyDescent="0.25">
      <c r="AY1537" t="str">
        <f t="shared" si="112"/>
        <v>xxxx</v>
      </c>
      <c r="BA1537" s="77"/>
      <c r="BB1537" s="77">
        <v>8</v>
      </c>
      <c r="BC1537" s="77"/>
      <c r="BD1537" s="77"/>
      <c r="BE1537" s="77"/>
    </row>
    <row r="1538" spans="51:57" x14ac:dyDescent="0.25">
      <c r="AY1538" t="str">
        <f t="shared" si="112"/>
        <v>xxxx</v>
      </c>
      <c r="BA1538" s="77"/>
      <c r="BB1538" s="77">
        <v>0</v>
      </c>
      <c r="BC1538" s="77"/>
      <c r="BD1538" s="77"/>
      <c r="BE1538" s="77"/>
    </row>
    <row r="1539" spans="51:57" x14ac:dyDescent="0.25">
      <c r="AY1539" t="str">
        <f t="shared" si="112"/>
        <v>xxxx</v>
      </c>
      <c r="BA1539" s="77"/>
      <c r="BB1539" s="77">
        <v>0</v>
      </c>
      <c r="BC1539" s="77"/>
      <c r="BD1539" s="77"/>
      <c r="BE1539" s="77"/>
    </row>
    <row r="1540" spans="51:57" x14ac:dyDescent="0.25">
      <c r="AY1540" t="str">
        <f t="shared" si="112"/>
        <v>xxxx</v>
      </c>
      <c r="BA1540" s="77"/>
      <c r="BB1540" s="77">
        <v>37</v>
      </c>
      <c r="BC1540" s="77"/>
      <c r="BD1540" s="77"/>
      <c r="BE1540" s="77"/>
    </row>
    <row r="1541" spans="51:57" x14ac:dyDescent="0.25">
      <c r="AY1541" t="str">
        <f t="shared" si="112"/>
        <v>xxxx</v>
      </c>
      <c r="BA1541" s="77"/>
      <c r="BB1541" s="77">
        <v>12</v>
      </c>
      <c r="BC1541" s="77"/>
      <c r="BD1541" s="77"/>
      <c r="BE1541" s="77"/>
    </row>
    <row r="1542" spans="51:57" x14ac:dyDescent="0.25">
      <c r="AY1542" t="str">
        <f t="shared" si="112"/>
        <v>xxxx</v>
      </c>
      <c r="BA1542" s="77"/>
      <c r="BB1542" s="77">
        <v>34</v>
      </c>
      <c r="BC1542" s="77"/>
      <c r="BD1542" s="77"/>
      <c r="BE1542" s="77"/>
    </row>
    <row r="1543" spans="51:57" x14ac:dyDescent="0.25">
      <c r="AY1543" t="str">
        <f t="shared" si="112"/>
        <v>xxxx</v>
      </c>
      <c r="BA1543" s="77"/>
      <c r="BB1543" s="77">
        <v>7</v>
      </c>
      <c r="BC1543" s="77"/>
      <c r="BD1543" s="77"/>
      <c r="BE1543" s="77"/>
    </row>
    <row r="1544" spans="51:57" x14ac:dyDescent="0.25">
      <c r="AY1544" t="str">
        <f t="shared" si="112"/>
        <v>xxxx</v>
      </c>
      <c r="BA1544" s="77"/>
      <c r="BB1544" s="77">
        <v>0</v>
      </c>
      <c r="BC1544" s="77"/>
      <c r="BD1544" s="77"/>
      <c r="BE1544" s="77"/>
    </row>
    <row r="1545" spans="51:57" x14ac:dyDescent="0.25">
      <c r="AY1545" t="str">
        <f t="shared" si="112"/>
        <v>xxxx</v>
      </c>
      <c r="BA1545" s="77"/>
      <c r="BB1545" s="77">
        <v>0</v>
      </c>
      <c r="BC1545" s="77"/>
      <c r="BD1545" s="77"/>
      <c r="BE1545" s="77"/>
    </row>
    <row r="1546" spans="51:57" x14ac:dyDescent="0.25">
      <c r="AY1546" t="str">
        <f t="shared" si="112"/>
        <v>xxxx</v>
      </c>
      <c r="BA1546" s="77"/>
      <c r="BB1546" s="77">
        <v>2</v>
      </c>
      <c r="BC1546" s="77"/>
      <c r="BD1546" s="77"/>
      <c r="BE1546" s="77"/>
    </row>
    <row r="1547" spans="51:57" x14ac:dyDescent="0.25">
      <c r="AY1547" t="str">
        <f t="shared" si="112"/>
        <v>xxxx</v>
      </c>
      <c r="BA1547" s="77"/>
      <c r="BB1547" s="77">
        <v>4</v>
      </c>
      <c r="BC1547" s="77"/>
      <c r="BD1547" s="77"/>
      <c r="BE1547" s="77"/>
    </row>
    <row r="1548" spans="51:57" x14ac:dyDescent="0.25">
      <c r="AY1548" t="str">
        <f t="shared" si="112"/>
        <v>xxxx</v>
      </c>
      <c r="BA1548" s="77"/>
      <c r="BB1548" s="77">
        <v>1</v>
      </c>
      <c r="BC1548" s="77"/>
      <c r="BD1548" s="77"/>
      <c r="BE1548" s="77"/>
    </row>
    <row r="1549" spans="51:57" x14ac:dyDescent="0.25">
      <c r="AY1549" t="str">
        <f t="shared" si="112"/>
        <v>xxxx</v>
      </c>
      <c r="BA1549" s="77"/>
      <c r="BB1549" s="77">
        <v>1</v>
      </c>
      <c r="BC1549" s="77"/>
      <c r="BD1549" s="77"/>
      <c r="BE1549" s="77"/>
    </row>
    <row r="1550" spans="51:57" x14ac:dyDescent="0.25">
      <c r="AY1550" t="str">
        <f t="shared" si="112"/>
        <v>xxxx</v>
      </c>
      <c r="BA1550" s="77"/>
      <c r="BB1550" s="77">
        <v>1</v>
      </c>
      <c r="BC1550" s="77"/>
      <c r="BD1550" s="77"/>
      <c r="BE1550" s="77"/>
    </row>
    <row r="1551" spans="51:57" x14ac:dyDescent="0.25">
      <c r="AY1551" t="str">
        <f t="shared" si="112"/>
        <v>xxxx</v>
      </c>
      <c r="BA1551" s="77"/>
      <c r="BB1551" s="77">
        <v>1</v>
      </c>
      <c r="BC1551" s="77"/>
      <c r="BD1551" s="77"/>
      <c r="BE1551" s="77"/>
    </row>
    <row r="1552" spans="51:57" x14ac:dyDescent="0.25">
      <c r="AY1552" t="str">
        <f t="shared" si="112"/>
        <v>xxxx</v>
      </c>
      <c r="BA1552" s="77"/>
      <c r="BB1552" s="77">
        <v>1</v>
      </c>
      <c r="BC1552" s="77"/>
      <c r="BD1552" s="77"/>
      <c r="BE1552" s="77"/>
    </row>
    <row r="1553" spans="51:57" x14ac:dyDescent="0.25">
      <c r="AY1553" t="str">
        <f t="shared" si="112"/>
        <v>xxxx</v>
      </c>
      <c r="BA1553" s="77"/>
      <c r="BB1553" s="77">
        <v>1</v>
      </c>
      <c r="BC1553" s="77"/>
      <c r="BD1553" s="77"/>
      <c r="BE1553" s="77"/>
    </row>
    <row r="1554" spans="51:57" x14ac:dyDescent="0.25">
      <c r="AY1554" t="str">
        <f t="shared" si="112"/>
        <v>xxxx</v>
      </c>
      <c r="BA1554" s="77"/>
      <c r="BB1554" s="77">
        <v>1</v>
      </c>
      <c r="BC1554" s="77"/>
      <c r="BD1554" s="77"/>
      <c r="BE1554" s="77"/>
    </row>
    <row r="1555" spans="51:57" x14ac:dyDescent="0.25">
      <c r="AY1555" t="str">
        <f t="shared" si="112"/>
        <v>xxxx</v>
      </c>
      <c r="BA1555" s="77"/>
      <c r="BB1555" s="77">
        <v>1</v>
      </c>
      <c r="BC1555" s="77"/>
      <c r="BD1555" s="77"/>
      <c r="BE1555" s="77"/>
    </row>
    <row r="1556" spans="51:57" x14ac:dyDescent="0.25">
      <c r="AY1556" t="str">
        <f t="shared" si="112"/>
        <v>xxxx</v>
      </c>
      <c r="BA1556" s="77"/>
      <c r="BB1556" s="77">
        <v>1</v>
      </c>
      <c r="BC1556" s="77"/>
      <c r="BD1556" s="77"/>
      <c r="BE1556" s="77"/>
    </row>
    <row r="1557" spans="51:57" x14ac:dyDescent="0.25">
      <c r="AY1557" t="str">
        <f t="shared" si="112"/>
        <v>xxxx</v>
      </c>
      <c r="BA1557" s="77"/>
      <c r="BB1557" s="77">
        <v>1</v>
      </c>
      <c r="BC1557" s="77"/>
      <c r="BD1557" s="77"/>
      <c r="BE1557" s="77"/>
    </row>
    <row r="1558" spans="51:57" x14ac:dyDescent="0.25">
      <c r="AY1558" t="str">
        <f t="shared" si="112"/>
        <v>xxxx</v>
      </c>
      <c r="BA1558" s="77"/>
      <c r="BB1558" s="77">
        <v>1</v>
      </c>
      <c r="BC1558" s="77"/>
      <c r="BD1558" s="77"/>
      <c r="BE1558" s="77"/>
    </row>
    <row r="1559" spans="51:57" x14ac:dyDescent="0.25">
      <c r="AY1559" t="str">
        <f t="shared" si="112"/>
        <v>xxxx</v>
      </c>
      <c r="BA1559" s="77"/>
      <c r="BB1559" s="77">
        <v>1</v>
      </c>
      <c r="BC1559" s="77"/>
      <c r="BD1559" s="77"/>
      <c r="BE1559" s="77"/>
    </row>
    <row r="1560" spans="51:57" x14ac:dyDescent="0.25">
      <c r="AY1560" t="str">
        <f t="shared" si="112"/>
        <v>xxxx</v>
      </c>
      <c r="BA1560" s="77"/>
      <c r="BB1560" s="77">
        <v>1</v>
      </c>
      <c r="BC1560" s="77"/>
      <c r="BD1560" s="77"/>
      <c r="BE1560" s="77"/>
    </row>
    <row r="1561" spans="51:57" x14ac:dyDescent="0.25">
      <c r="AY1561" t="str">
        <f t="shared" si="112"/>
        <v>xxxx</v>
      </c>
      <c r="BA1561" s="77"/>
      <c r="BB1561" s="77">
        <v>1</v>
      </c>
      <c r="BC1561" s="77"/>
      <c r="BD1561" s="77"/>
      <c r="BE1561" s="77"/>
    </row>
    <row r="1562" spans="51:57" x14ac:dyDescent="0.25">
      <c r="AY1562" t="str">
        <f t="shared" si="112"/>
        <v>xxxx</v>
      </c>
      <c r="BA1562" s="77"/>
      <c r="BB1562" s="77">
        <v>0</v>
      </c>
      <c r="BC1562" s="77"/>
      <c r="BD1562" s="77"/>
      <c r="BE1562" s="77"/>
    </row>
    <row r="1563" spans="51:57" x14ac:dyDescent="0.25">
      <c r="AY1563" t="str">
        <f t="shared" si="112"/>
        <v>xxxx</v>
      </c>
      <c r="BA1563" s="77"/>
      <c r="BB1563" s="77">
        <v>2</v>
      </c>
      <c r="BC1563" s="77"/>
      <c r="BD1563" s="77"/>
      <c r="BE1563" s="77"/>
    </row>
    <row r="1564" spans="51:57" x14ac:dyDescent="0.25">
      <c r="AY1564" t="str">
        <f t="shared" si="112"/>
        <v>xxxx</v>
      </c>
      <c r="BA1564" s="77"/>
      <c r="BB1564" s="77">
        <v>6</v>
      </c>
      <c r="BC1564" s="77"/>
      <c r="BD1564" s="77"/>
      <c r="BE1564" s="77"/>
    </row>
    <row r="1565" spans="51:57" x14ac:dyDescent="0.25">
      <c r="AY1565" t="str">
        <f t="shared" si="112"/>
        <v>xxxx</v>
      </c>
      <c r="BA1565" s="77"/>
      <c r="BB1565" s="77">
        <v>4</v>
      </c>
      <c r="BC1565" s="77"/>
      <c r="BD1565" s="77"/>
      <c r="BE1565" s="77"/>
    </row>
    <row r="1566" spans="51:57" x14ac:dyDescent="0.25">
      <c r="AY1566" t="str">
        <f t="shared" si="112"/>
        <v>xxxx</v>
      </c>
      <c r="BA1566" s="77"/>
      <c r="BB1566" s="77">
        <v>5</v>
      </c>
      <c r="BC1566" s="77"/>
      <c r="BD1566" s="77"/>
      <c r="BE1566" s="77"/>
    </row>
    <row r="1567" spans="51:57" x14ac:dyDescent="0.25">
      <c r="AY1567" t="str">
        <f t="shared" si="112"/>
        <v>xxxx</v>
      </c>
      <c r="BA1567" s="77"/>
      <c r="BB1567" s="77">
        <v>5</v>
      </c>
      <c r="BC1567" s="77"/>
      <c r="BD1567" s="77"/>
      <c r="BE1567" s="77"/>
    </row>
    <row r="1568" spans="51:57" x14ac:dyDescent="0.25">
      <c r="AY1568" t="str">
        <f t="shared" si="112"/>
        <v>xxxx</v>
      </c>
      <c r="BA1568" s="77"/>
      <c r="BB1568" s="77">
        <v>8</v>
      </c>
      <c r="BC1568" s="77"/>
      <c r="BD1568" s="77"/>
      <c r="BE1568" s="77"/>
    </row>
    <row r="1569" spans="51:57" x14ac:dyDescent="0.25">
      <c r="AY1569" t="str">
        <f t="shared" si="112"/>
        <v>xxxx</v>
      </c>
      <c r="BA1569" s="77"/>
      <c r="BB1569" s="77">
        <v>2</v>
      </c>
      <c r="BC1569" s="77"/>
      <c r="BD1569" s="77"/>
      <c r="BE1569" s="77"/>
    </row>
    <row r="1570" spans="51:57" x14ac:dyDescent="0.25">
      <c r="AY1570" t="str">
        <f t="shared" si="112"/>
        <v>xxxx</v>
      </c>
      <c r="BA1570" s="77"/>
      <c r="BB1570" s="77">
        <v>3</v>
      </c>
      <c r="BC1570" s="77"/>
      <c r="BD1570" s="77"/>
      <c r="BE1570" s="77"/>
    </row>
    <row r="1571" spans="51:57" x14ac:dyDescent="0.25">
      <c r="AY1571" t="str">
        <f t="shared" si="112"/>
        <v>xxxx</v>
      </c>
      <c r="BA1571" s="77"/>
      <c r="BB1571" s="77">
        <v>0</v>
      </c>
      <c r="BC1571" s="77"/>
      <c r="BD1571" s="77"/>
      <c r="BE1571" s="77"/>
    </row>
    <row r="1572" spans="51:57" x14ac:dyDescent="0.25">
      <c r="AY1572" t="str">
        <f t="shared" si="112"/>
        <v>xxxx</v>
      </c>
      <c r="BA1572" s="77"/>
      <c r="BB1572" s="77">
        <v>7</v>
      </c>
      <c r="BC1572" s="77"/>
      <c r="BD1572" s="77"/>
      <c r="BE1572" s="77"/>
    </row>
    <row r="1573" spans="51:57" x14ac:dyDescent="0.25">
      <c r="AY1573" t="str">
        <f t="shared" si="112"/>
        <v>xxxx</v>
      </c>
      <c r="BA1573" s="77"/>
      <c r="BB1573" s="77">
        <v>32</v>
      </c>
      <c r="BC1573" s="77"/>
      <c r="BD1573" s="77"/>
      <c r="BE1573" s="77"/>
    </row>
    <row r="1574" spans="51:57" x14ac:dyDescent="0.25">
      <c r="AY1574" t="str">
        <f t="shared" si="112"/>
        <v>xxxx</v>
      </c>
      <c r="BA1574" s="77"/>
      <c r="BB1574" s="77">
        <v>1</v>
      </c>
      <c r="BC1574" s="77"/>
      <c r="BD1574" s="77"/>
      <c r="BE1574" s="77"/>
    </row>
    <row r="1575" spans="51:57" x14ac:dyDescent="0.25">
      <c r="AY1575" t="str">
        <f t="shared" ref="AY1575:AY1638" si="113">IFERROR(VLOOKUP(B1575,BAZA_KL,2,0),"xxxx")</f>
        <v>xxxx</v>
      </c>
      <c r="BA1575" s="77"/>
      <c r="BB1575" s="77">
        <v>2</v>
      </c>
      <c r="BC1575" s="77"/>
      <c r="BD1575" s="77"/>
      <c r="BE1575" s="77"/>
    </row>
    <row r="1576" spans="51:57" x14ac:dyDescent="0.25">
      <c r="AY1576" t="str">
        <f t="shared" si="113"/>
        <v>xxxx</v>
      </c>
      <c r="BA1576" s="77"/>
      <c r="BB1576" s="77">
        <v>11</v>
      </c>
      <c r="BC1576" s="77"/>
      <c r="BD1576" s="77"/>
      <c r="BE1576" s="77"/>
    </row>
    <row r="1577" spans="51:57" x14ac:dyDescent="0.25">
      <c r="AY1577" t="str">
        <f t="shared" si="113"/>
        <v>xxxx</v>
      </c>
      <c r="BA1577" s="77"/>
      <c r="BB1577" s="77">
        <v>1</v>
      </c>
      <c r="BC1577" s="77"/>
      <c r="BD1577" s="77"/>
      <c r="BE1577" s="77"/>
    </row>
    <row r="1578" spans="51:57" x14ac:dyDescent="0.25">
      <c r="AY1578" t="str">
        <f t="shared" si="113"/>
        <v>xxxx</v>
      </c>
      <c r="BA1578" s="77"/>
      <c r="BB1578" s="77">
        <v>1</v>
      </c>
      <c r="BC1578" s="77"/>
      <c r="BD1578" s="77"/>
      <c r="BE1578" s="77"/>
    </row>
    <row r="1579" spans="51:57" x14ac:dyDescent="0.25">
      <c r="AY1579" t="str">
        <f t="shared" si="113"/>
        <v>xxxx</v>
      </c>
      <c r="BA1579" s="77"/>
      <c r="BB1579" s="77">
        <v>48</v>
      </c>
      <c r="BC1579" s="77"/>
      <c r="BD1579" s="77"/>
      <c r="BE1579" s="77"/>
    </row>
    <row r="1580" spans="51:57" x14ac:dyDescent="0.25">
      <c r="AY1580" t="str">
        <f t="shared" si="113"/>
        <v>xxxx</v>
      </c>
      <c r="BA1580" s="77"/>
      <c r="BB1580" s="77">
        <v>10</v>
      </c>
      <c r="BC1580" s="77"/>
      <c r="BD1580" s="77"/>
      <c r="BE1580" s="77"/>
    </row>
    <row r="1581" spans="51:57" x14ac:dyDescent="0.25">
      <c r="AY1581" t="str">
        <f t="shared" si="113"/>
        <v>xxxx</v>
      </c>
      <c r="BA1581" s="77"/>
      <c r="BB1581" s="77">
        <v>0</v>
      </c>
      <c r="BC1581" s="77"/>
      <c r="BD1581" s="77"/>
      <c r="BE1581" s="77"/>
    </row>
    <row r="1582" spans="51:57" x14ac:dyDescent="0.25">
      <c r="AY1582" t="str">
        <f t="shared" si="113"/>
        <v>xxxx</v>
      </c>
      <c r="BA1582" s="77"/>
      <c r="BB1582" s="77">
        <v>6</v>
      </c>
      <c r="BC1582" s="77"/>
      <c r="BD1582" s="77"/>
      <c r="BE1582" s="77"/>
    </row>
    <row r="1583" spans="51:57" x14ac:dyDescent="0.25">
      <c r="AY1583" t="str">
        <f t="shared" si="113"/>
        <v>xxxx</v>
      </c>
      <c r="BA1583" s="77"/>
      <c r="BB1583" s="77">
        <v>0</v>
      </c>
      <c r="BC1583" s="77"/>
      <c r="BD1583" s="77"/>
      <c r="BE1583" s="77"/>
    </row>
    <row r="1584" spans="51:57" x14ac:dyDescent="0.25">
      <c r="AY1584" t="str">
        <f t="shared" si="113"/>
        <v>xxxx</v>
      </c>
      <c r="BA1584" s="77"/>
      <c r="BB1584" s="77">
        <v>0</v>
      </c>
      <c r="BC1584" s="77"/>
      <c r="BD1584" s="77"/>
      <c r="BE1584" s="77"/>
    </row>
    <row r="1585" spans="51:57" x14ac:dyDescent="0.25">
      <c r="AY1585" t="str">
        <f t="shared" si="113"/>
        <v>xxxx</v>
      </c>
      <c r="BA1585" s="77"/>
      <c r="BB1585" s="77">
        <v>0</v>
      </c>
      <c r="BC1585" s="77"/>
      <c r="BD1585" s="77"/>
      <c r="BE1585" s="77"/>
    </row>
    <row r="1586" spans="51:57" x14ac:dyDescent="0.25">
      <c r="AY1586" t="str">
        <f t="shared" si="113"/>
        <v>xxxx</v>
      </c>
      <c r="BA1586" s="77"/>
      <c r="BB1586" s="77">
        <v>0</v>
      </c>
      <c r="BC1586" s="77"/>
      <c r="BD1586" s="77"/>
      <c r="BE1586" s="77"/>
    </row>
    <row r="1587" spans="51:57" x14ac:dyDescent="0.25">
      <c r="AY1587" t="str">
        <f t="shared" si="113"/>
        <v>xxxx</v>
      </c>
      <c r="BA1587" s="77"/>
      <c r="BB1587" s="77">
        <v>0</v>
      </c>
      <c r="BC1587" s="77"/>
      <c r="BD1587" s="77"/>
      <c r="BE1587" s="77"/>
    </row>
    <row r="1588" spans="51:57" x14ac:dyDescent="0.25">
      <c r="AY1588" t="str">
        <f t="shared" si="113"/>
        <v>xxxx</v>
      </c>
      <c r="BA1588" s="77"/>
      <c r="BB1588" s="77">
        <v>22</v>
      </c>
      <c r="BC1588" s="77"/>
      <c r="BD1588" s="77"/>
      <c r="BE1588" s="77"/>
    </row>
    <row r="1589" spans="51:57" x14ac:dyDescent="0.25">
      <c r="AY1589" t="str">
        <f t="shared" si="113"/>
        <v>xxxx</v>
      </c>
      <c r="BA1589" s="77"/>
      <c r="BB1589" s="77">
        <v>5</v>
      </c>
      <c r="BC1589" s="77"/>
      <c r="BD1589" s="77"/>
      <c r="BE1589" s="77"/>
    </row>
    <row r="1590" spans="51:57" x14ac:dyDescent="0.25">
      <c r="AY1590" t="str">
        <f t="shared" si="113"/>
        <v>xxxx</v>
      </c>
      <c r="BA1590" s="77"/>
      <c r="BB1590" s="77">
        <v>1</v>
      </c>
      <c r="BC1590" s="77"/>
      <c r="BD1590" s="77"/>
      <c r="BE1590" s="77"/>
    </row>
    <row r="1591" spans="51:57" x14ac:dyDescent="0.25">
      <c r="AY1591" t="str">
        <f t="shared" si="113"/>
        <v>xxxx</v>
      </c>
      <c r="BA1591" s="77"/>
      <c r="BB1591" s="77">
        <v>3</v>
      </c>
      <c r="BC1591" s="77"/>
      <c r="BD1591" s="77"/>
      <c r="BE1591" s="77"/>
    </row>
    <row r="1592" spans="51:57" x14ac:dyDescent="0.25">
      <c r="AY1592" t="str">
        <f t="shared" si="113"/>
        <v>xxxx</v>
      </c>
      <c r="BA1592" s="77"/>
      <c r="BB1592" s="77">
        <v>7</v>
      </c>
      <c r="BC1592" s="77"/>
      <c r="BD1592" s="77"/>
      <c r="BE1592" s="77"/>
    </row>
    <row r="1593" spans="51:57" x14ac:dyDescent="0.25">
      <c r="AY1593" t="str">
        <f t="shared" si="113"/>
        <v>xxxx</v>
      </c>
      <c r="BA1593" s="77"/>
      <c r="BB1593" s="77">
        <v>39</v>
      </c>
      <c r="BC1593" s="77"/>
      <c r="BD1593" s="77"/>
      <c r="BE1593" s="77"/>
    </row>
    <row r="1594" spans="51:57" x14ac:dyDescent="0.25">
      <c r="AY1594" t="str">
        <f t="shared" si="113"/>
        <v>xxxx</v>
      </c>
      <c r="BA1594" s="77"/>
      <c r="BB1594" s="77">
        <v>5</v>
      </c>
      <c r="BC1594" s="77"/>
      <c r="BD1594" s="77"/>
      <c r="BE1594" s="77"/>
    </row>
    <row r="1595" spans="51:57" x14ac:dyDescent="0.25">
      <c r="AY1595" t="str">
        <f t="shared" si="113"/>
        <v>xxxx</v>
      </c>
      <c r="BA1595" s="77"/>
      <c r="BB1595" s="77">
        <v>14</v>
      </c>
      <c r="BC1595" s="77"/>
      <c r="BD1595" s="77"/>
      <c r="BE1595" s="77"/>
    </row>
    <row r="1596" spans="51:57" x14ac:dyDescent="0.25">
      <c r="AY1596" t="str">
        <f t="shared" si="113"/>
        <v>xxxx</v>
      </c>
      <c r="BA1596" s="77"/>
      <c r="BB1596" s="77">
        <v>10</v>
      </c>
      <c r="BC1596" s="77"/>
      <c r="BD1596" s="77"/>
      <c r="BE1596" s="77"/>
    </row>
    <row r="1597" spans="51:57" x14ac:dyDescent="0.25">
      <c r="AY1597" t="str">
        <f t="shared" si="113"/>
        <v>xxxx</v>
      </c>
      <c r="BA1597" s="77"/>
      <c r="BB1597" s="77">
        <v>0</v>
      </c>
      <c r="BC1597" s="77"/>
      <c r="BD1597" s="77"/>
      <c r="BE1597" s="77"/>
    </row>
    <row r="1598" spans="51:57" x14ac:dyDescent="0.25">
      <c r="AY1598" t="str">
        <f t="shared" si="113"/>
        <v>xxxx</v>
      </c>
      <c r="BA1598" s="77"/>
      <c r="BB1598" s="77">
        <v>12</v>
      </c>
      <c r="BC1598" s="77"/>
      <c r="BD1598" s="77"/>
      <c r="BE1598" s="77"/>
    </row>
    <row r="1599" spans="51:57" x14ac:dyDescent="0.25">
      <c r="AY1599" t="str">
        <f t="shared" si="113"/>
        <v>xxxx</v>
      </c>
      <c r="BA1599" s="77"/>
      <c r="BB1599" s="77">
        <v>28</v>
      </c>
      <c r="BC1599" s="77"/>
      <c r="BD1599" s="77"/>
      <c r="BE1599" s="77"/>
    </row>
    <row r="1600" spans="51:57" x14ac:dyDescent="0.25">
      <c r="AY1600" t="str">
        <f t="shared" si="113"/>
        <v>xxxx</v>
      </c>
      <c r="BA1600" s="77"/>
      <c r="BB1600" s="77">
        <v>10</v>
      </c>
      <c r="BC1600" s="77"/>
      <c r="BD1600" s="77"/>
      <c r="BE1600" s="77"/>
    </row>
    <row r="1601" spans="51:57" x14ac:dyDescent="0.25">
      <c r="AY1601" t="str">
        <f t="shared" si="113"/>
        <v>xxxx</v>
      </c>
      <c r="BA1601" s="77"/>
      <c r="BB1601" s="77">
        <v>0</v>
      </c>
      <c r="BC1601" s="77"/>
      <c r="BD1601" s="77"/>
      <c r="BE1601" s="77"/>
    </row>
    <row r="1602" spans="51:57" x14ac:dyDescent="0.25">
      <c r="AY1602" t="str">
        <f t="shared" si="113"/>
        <v>xxxx</v>
      </c>
      <c r="BA1602" s="77"/>
      <c r="BB1602" s="77">
        <v>7</v>
      </c>
      <c r="BC1602" s="77"/>
      <c r="BD1602" s="77"/>
      <c r="BE1602" s="77"/>
    </row>
    <row r="1603" spans="51:57" x14ac:dyDescent="0.25">
      <c r="AY1603" t="str">
        <f t="shared" si="113"/>
        <v>xxxx</v>
      </c>
      <c r="BA1603" s="77"/>
      <c r="BB1603" s="77">
        <v>7</v>
      </c>
      <c r="BC1603" s="77"/>
      <c r="BD1603" s="77"/>
      <c r="BE1603" s="77"/>
    </row>
    <row r="1604" spans="51:57" x14ac:dyDescent="0.25">
      <c r="AY1604" t="str">
        <f t="shared" si="113"/>
        <v>xxxx</v>
      </c>
      <c r="BA1604" s="77"/>
      <c r="BB1604" s="77">
        <v>3</v>
      </c>
      <c r="BC1604" s="77"/>
      <c r="BD1604" s="77"/>
      <c r="BE1604" s="77"/>
    </row>
    <row r="1605" spans="51:57" x14ac:dyDescent="0.25">
      <c r="AY1605" t="str">
        <f t="shared" si="113"/>
        <v>xxxx</v>
      </c>
      <c r="BA1605" s="77"/>
      <c r="BB1605" s="77">
        <v>10</v>
      </c>
      <c r="BC1605" s="77"/>
      <c r="BD1605" s="77"/>
      <c r="BE1605" s="77"/>
    </row>
    <row r="1606" spans="51:57" x14ac:dyDescent="0.25">
      <c r="AY1606" t="str">
        <f t="shared" si="113"/>
        <v>xxxx</v>
      </c>
      <c r="BA1606" s="77"/>
      <c r="BB1606" s="77">
        <v>10</v>
      </c>
      <c r="BC1606" s="77"/>
      <c r="BD1606" s="77"/>
      <c r="BE1606" s="77"/>
    </row>
    <row r="1607" spans="51:57" x14ac:dyDescent="0.25">
      <c r="AY1607" t="str">
        <f t="shared" si="113"/>
        <v>xxxx</v>
      </c>
      <c r="BA1607" s="77"/>
      <c r="BB1607" s="77">
        <v>10</v>
      </c>
      <c r="BC1607" s="77"/>
      <c r="BD1607" s="77"/>
      <c r="BE1607" s="77"/>
    </row>
    <row r="1608" spans="51:57" x14ac:dyDescent="0.25">
      <c r="AY1608" t="str">
        <f t="shared" si="113"/>
        <v>xxxx</v>
      </c>
      <c r="BA1608" s="77"/>
      <c r="BB1608" s="77">
        <v>39</v>
      </c>
      <c r="BC1608" s="77"/>
      <c r="BD1608" s="77"/>
      <c r="BE1608" s="77"/>
    </row>
    <row r="1609" spans="51:57" x14ac:dyDescent="0.25">
      <c r="AY1609" t="str">
        <f t="shared" si="113"/>
        <v>xxxx</v>
      </c>
      <c r="BA1609" s="77"/>
      <c r="BB1609" s="77">
        <v>3</v>
      </c>
      <c r="BC1609" s="77"/>
      <c r="BD1609" s="77"/>
      <c r="BE1609" s="77"/>
    </row>
    <row r="1610" spans="51:57" x14ac:dyDescent="0.25">
      <c r="AY1610" t="str">
        <f t="shared" si="113"/>
        <v>xxxx</v>
      </c>
      <c r="BA1610" s="77"/>
      <c r="BB1610" s="77">
        <v>41</v>
      </c>
      <c r="BC1610" s="77"/>
      <c r="BD1610" s="77"/>
      <c r="BE1610" s="77"/>
    </row>
    <row r="1611" spans="51:57" x14ac:dyDescent="0.25">
      <c r="AY1611" t="str">
        <f t="shared" si="113"/>
        <v>xxxx</v>
      </c>
      <c r="BA1611" s="77"/>
      <c r="BB1611" s="77">
        <v>0</v>
      </c>
      <c r="BC1611" s="77"/>
      <c r="BD1611" s="77"/>
      <c r="BE1611" s="77"/>
    </row>
    <row r="1612" spans="51:57" x14ac:dyDescent="0.25">
      <c r="AY1612" t="str">
        <f t="shared" si="113"/>
        <v>xxxx</v>
      </c>
      <c r="BA1612" s="77"/>
      <c r="BB1612" s="77">
        <v>5</v>
      </c>
      <c r="BC1612" s="77"/>
      <c r="BD1612" s="77"/>
      <c r="BE1612" s="77"/>
    </row>
    <row r="1613" spans="51:57" x14ac:dyDescent="0.25">
      <c r="AY1613" t="str">
        <f t="shared" si="113"/>
        <v>xxxx</v>
      </c>
      <c r="BA1613" s="77"/>
      <c r="BB1613" s="77">
        <v>1</v>
      </c>
      <c r="BC1613" s="77"/>
      <c r="BD1613" s="77"/>
      <c r="BE1613" s="77"/>
    </row>
    <row r="1614" spans="51:57" x14ac:dyDescent="0.25">
      <c r="AY1614" t="str">
        <f t="shared" si="113"/>
        <v>xxxx</v>
      </c>
      <c r="BA1614" s="77"/>
      <c r="BB1614" s="77">
        <v>37</v>
      </c>
      <c r="BC1614" s="77"/>
      <c r="BD1614" s="77"/>
      <c r="BE1614" s="77"/>
    </row>
    <row r="1615" spans="51:57" x14ac:dyDescent="0.25">
      <c r="AY1615" t="str">
        <f t="shared" si="113"/>
        <v>xxxx</v>
      </c>
      <c r="BA1615" s="77"/>
      <c r="BB1615" s="77">
        <v>0</v>
      </c>
      <c r="BC1615" s="77"/>
      <c r="BD1615" s="77"/>
      <c r="BE1615" s="77"/>
    </row>
    <row r="1616" spans="51:57" x14ac:dyDescent="0.25">
      <c r="AY1616" t="str">
        <f t="shared" si="113"/>
        <v>xxxx</v>
      </c>
      <c r="BA1616" s="77"/>
      <c r="BB1616" s="77">
        <v>2</v>
      </c>
      <c r="BC1616" s="77"/>
      <c r="BD1616" s="77"/>
      <c r="BE1616" s="77"/>
    </row>
    <row r="1617" spans="51:57" x14ac:dyDescent="0.25">
      <c r="AY1617" t="str">
        <f t="shared" si="113"/>
        <v>xxxx</v>
      </c>
      <c r="BA1617" s="77"/>
      <c r="BB1617" s="77">
        <v>11</v>
      </c>
      <c r="BC1617" s="77"/>
      <c r="BD1617" s="77"/>
      <c r="BE1617" s="77"/>
    </row>
    <row r="1618" spans="51:57" x14ac:dyDescent="0.25">
      <c r="AY1618" t="str">
        <f t="shared" si="113"/>
        <v>xxxx</v>
      </c>
      <c r="BA1618" s="77"/>
      <c r="BB1618" s="77">
        <v>4</v>
      </c>
      <c r="BC1618" s="77"/>
      <c r="BD1618" s="77"/>
      <c r="BE1618" s="77"/>
    </row>
    <row r="1619" spans="51:57" x14ac:dyDescent="0.25">
      <c r="AY1619" t="str">
        <f t="shared" si="113"/>
        <v>xxxx</v>
      </c>
      <c r="BA1619" s="77"/>
      <c r="BB1619" s="77">
        <v>2</v>
      </c>
      <c r="BC1619" s="77"/>
      <c r="BD1619" s="77"/>
      <c r="BE1619" s="77"/>
    </row>
    <row r="1620" spans="51:57" x14ac:dyDescent="0.25">
      <c r="AY1620" t="str">
        <f t="shared" si="113"/>
        <v>xxxx</v>
      </c>
      <c r="BA1620" s="77"/>
      <c r="BB1620" s="77">
        <v>3</v>
      </c>
      <c r="BC1620" s="77"/>
      <c r="BD1620" s="77"/>
      <c r="BE1620" s="77"/>
    </row>
    <row r="1621" spans="51:57" x14ac:dyDescent="0.25">
      <c r="AY1621" t="str">
        <f t="shared" si="113"/>
        <v>xxxx</v>
      </c>
      <c r="BA1621" s="77"/>
      <c r="BB1621" s="77">
        <v>14</v>
      </c>
      <c r="BC1621" s="77"/>
      <c r="BD1621" s="77"/>
      <c r="BE1621" s="77"/>
    </row>
    <row r="1622" spans="51:57" x14ac:dyDescent="0.25">
      <c r="AY1622" t="str">
        <f t="shared" si="113"/>
        <v>xxxx</v>
      </c>
      <c r="BA1622" s="77"/>
      <c r="BB1622" s="77">
        <v>31</v>
      </c>
      <c r="BC1622" s="77"/>
      <c r="BD1622" s="77"/>
      <c r="BE1622" s="77"/>
    </row>
    <row r="1623" spans="51:57" x14ac:dyDescent="0.25">
      <c r="AY1623" t="str">
        <f t="shared" si="113"/>
        <v>xxxx</v>
      </c>
      <c r="BA1623" s="77"/>
      <c r="BB1623" s="77">
        <v>0</v>
      </c>
      <c r="BC1623" s="77"/>
      <c r="BD1623" s="77"/>
      <c r="BE1623" s="77"/>
    </row>
    <row r="1624" spans="51:57" x14ac:dyDescent="0.25">
      <c r="AY1624" t="str">
        <f t="shared" si="113"/>
        <v>xxxx</v>
      </c>
      <c r="BA1624" s="77"/>
      <c r="BB1624" s="77">
        <v>15</v>
      </c>
      <c r="BC1624" s="77"/>
      <c r="BD1624" s="77"/>
      <c r="BE1624" s="77"/>
    </row>
    <row r="1625" spans="51:57" x14ac:dyDescent="0.25">
      <c r="AY1625" t="str">
        <f t="shared" si="113"/>
        <v>xxxx</v>
      </c>
      <c r="BA1625" s="77"/>
      <c r="BB1625" s="77">
        <v>34</v>
      </c>
      <c r="BC1625" s="77"/>
      <c r="BD1625" s="77"/>
      <c r="BE1625" s="77"/>
    </row>
    <row r="1626" spans="51:57" x14ac:dyDescent="0.25">
      <c r="AY1626" t="str">
        <f t="shared" si="113"/>
        <v>xxxx</v>
      </c>
      <c r="BA1626" s="77"/>
      <c r="BB1626" s="77">
        <v>39</v>
      </c>
      <c r="BC1626" s="77"/>
      <c r="BD1626" s="77"/>
      <c r="BE1626" s="77"/>
    </row>
    <row r="1627" spans="51:57" x14ac:dyDescent="0.25">
      <c r="AY1627" t="str">
        <f t="shared" si="113"/>
        <v>xxxx</v>
      </c>
      <c r="BA1627" s="77"/>
      <c r="BB1627" s="77">
        <v>2</v>
      </c>
      <c r="BC1627" s="77"/>
      <c r="BD1627" s="77"/>
      <c r="BE1627" s="77"/>
    </row>
    <row r="1628" spans="51:57" x14ac:dyDescent="0.25">
      <c r="AY1628" t="str">
        <f t="shared" si="113"/>
        <v>xxxx</v>
      </c>
      <c r="BA1628" s="77"/>
      <c r="BB1628" s="77">
        <v>56</v>
      </c>
      <c r="BC1628" s="77"/>
      <c r="BD1628" s="77"/>
      <c r="BE1628" s="77"/>
    </row>
    <row r="1629" spans="51:57" x14ac:dyDescent="0.25">
      <c r="AY1629" t="str">
        <f t="shared" si="113"/>
        <v>xxxx</v>
      </c>
      <c r="BA1629" s="77"/>
      <c r="BB1629" s="77">
        <v>0</v>
      </c>
      <c r="BC1629" s="77"/>
      <c r="BD1629" s="77"/>
      <c r="BE1629" s="77"/>
    </row>
    <row r="1630" spans="51:57" x14ac:dyDescent="0.25">
      <c r="AY1630" t="str">
        <f t="shared" si="113"/>
        <v>xxxx</v>
      </c>
      <c r="BA1630" s="77"/>
      <c r="BB1630" s="77">
        <v>0</v>
      </c>
      <c r="BC1630" s="77"/>
      <c r="BD1630" s="77"/>
      <c r="BE1630" s="77"/>
    </row>
    <row r="1631" spans="51:57" x14ac:dyDescent="0.25">
      <c r="AY1631" t="str">
        <f t="shared" si="113"/>
        <v>xxxx</v>
      </c>
      <c r="BA1631" s="77"/>
      <c r="BB1631" s="77">
        <v>0</v>
      </c>
      <c r="BC1631" s="77"/>
      <c r="BD1631" s="77"/>
      <c r="BE1631" s="77"/>
    </row>
    <row r="1632" spans="51:57" x14ac:dyDescent="0.25">
      <c r="AY1632" t="str">
        <f t="shared" si="113"/>
        <v>xxxx</v>
      </c>
      <c r="BA1632" s="77"/>
      <c r="BB1632" s="77">
        <v>0</v>
      </c>
      <c r="BC1632" s="77"/>
      <c r="BD1632" s="77"/>
      <c r="BE1632" s="77"/>
    </row>
    <row r="1633" spans="51:57" x14ac:dyDescent="0.25">
      <c r="AY1633" t="str">
        <f t="shared" si="113"/>
        <v>xxxx</v>
      </c>
      <c r="BA1633" s="77"/>
      <c r="BB1633" s="77">
        <v>2</v>
      </c>
      <c r="BC1633" s="77"/>
      <c r="BD1633" s="77"/>
      <c r="BE1633" s="77"/>
    </row>
    <row r="1634" spans="51:57" x14ac:dyDescent="0.25">
      <c r="AY1634" t="str">
        <f t="shared" si="113"/>
        <v>xxxx</v>
      </c>
      <c r="BA1634" s="77"/>
      <c r="BB1634" s="77">
        <v>40</v>
      </c>
      <c r="BC1634" s="77"/>
      <c r="BD1634" s="77"/>
      <c r="BE1634" s="77"/>
    </row>
    <row r="1635" spans="51:57" x14ac:dyDescent="0.25">
      <c r="AY1635" t="str">
        <f t="shared" si="113"/>
        <v>xxxx</v>
      </c>
      <c r="BA1635" s="77"/>
      <c r="BB1635" s="77">
        <v>1</v>
      </c>
      <c r="BC1635" s="77"/>
      <c r="BD1635" s="77"/>
      <c r="BE1635" s="77"/>
    </row>
    <row r="1636" spans="51:57" x14ac:dyDescent="0.25">
      <c r="AY1636" t="str">
        <f t="shared" si="113"/>
        <v>xxxx</v>
      </c>
      <c r="BA1636" s="77"/>
      <c r="BB1636" s="77">
        <v>24</v>
      </c>
      <c r="BC1636" s="77"/>
      <c r="BD1636" s="77"/>
      <c r="BE1636" s="77"/>
    </row>
    <row r="1637" spans="51:57" x14ac:dyDescent="0.25">
      <c r="AY1637" t="str">
        <f t="shared" si="113"/>
        <v>xxxx</v>
      </c>
      <c r="BA1637" s="77"/>
      <c r="BB1637" s="77">
        <v>1</v>
      </c>
      <c r="BC1637" s="77"/>
      <c r="BD1637" s="77"/>
      <c r="BE1637" s="77"/>
    </row>
    <row r="1638" spans="51:57" x14ac:dyDescent="0.25">
      <c r="AY1638" t="str">
        <f t="shared" si="113"/>
        <v>xxxx</v>
      </c>
      <c r="BA1638" s="77"/>
      <c r="BB1638" s="77">
        <v>8</v>
      </c>
      <c r="BC1638" s="77"/>
      <c r="BD1638" s="77"/>
      <c r="BE1638" s="77"/>
    </row>
    <row r="1639" spans="51:57" x14ac:dyDescent="0.25">
      <c r="AY1639" t="str">
        <f t="shared" ref="AY1639:AY1702" si="114">IFERROR(VLOOKUP(B1639,BAZA_KL,2,0),"xxxx")</f>
        <v>xxxx</v>
      </c>
      <c r="BA1639" s="77"/>
      <c r="BB1639" s="77">
        <v>8</v>
      </c>
      <c r="BC1639" s="77"/>
      <c r="BD1639" s="77"/>
      <c r="BE1639" s="77"/>
    </row>
    <row r="1640" spans="51:57" x14ac:dyDescent="0.25">
      <c r="AY1640" t="str">
        <f t="shared" si="114"/>
        <v>xxxx</v>
      </c>
      <c r="BA1640" s="77"/>
      <c r="BB1640" s="77">
        <v>6</v>
      </c>
      <c r="BC1640" s="77"/>
      <c r="BD1640" s="77"/>
      <c r="BE1640" s="77"/>
    </row>
    <row r="1641" spans="51:57" x14ac:dyDescent="0.25">
      <c r="AY1641" t="str">
        <f t="shared" si="114"/>
        <v>xxxx</v>
      </c>
      <c r="BA1641" s="77"/>
      <c r="BB1641" s="77">
        <v>3</v>
      </c>
      <c r="BC1641" s="77"/>
      <c r="BD1641" s="77"/>
      <c r="BE1641" s="77"/>
    </row>
    <row r="1642" spans="51:57" x14ac:dyDescent="0.25">
      <c r="AY1642" t="str">
        <f t="shared" si="114"/>
        <v>xxxx</v>
      </c>
      <c r="BA1642" s="77"/>
      <c r="BB1642" s="77">
        <v>3</v>
      </c>
      <c r="BC1642" s="77"/>
      <c r="BD1642" s="77"/>
      <c r="BE1642" s="77"/>
    </row>
    <row r="1643" spans="51:57" x14ac:dyDescent="0.25">
      <c r="AY1643" t="str">
        <f t="shared" si="114"/>
        <v>xxxx</v>
      </c>
      <c r="BA1643" s="77"/>
      <c r="BB1643" s="77">
        <v>36</v>
      </c>
      <c r="BC1643" s="77"/>
      <c r="BD1643" s="77"/>
      <c r="BE1643" s="77"/>
    </row>
    <row r="1644" spans="51:57" x14ac:dyDescent="0.25">
      <c r="AY1644" t="str">
        <f t="shared" si="114"/>
        <v>xxxx</v>
      </c>
      <c r="BA1644" s="77"/>
      <c r="BB1644" s="77">
        <v>37</v>
      </c>
      <c r="BC1644" s="77"/>
      <c r="BD1644" s="77"/>
      <c r="BE1644" s="77"/>
    </row>
    <row r="1645" spans="51:57" x14ac:dyDescent="0.25">
      <c r="AY1645" t="str">
        <f t="shared" si="114"/>
        <v>xxxx</v>
      </c>
      <c r="BA1645" s="77"/>
      <c r="BB1645" s="77">
        <v>32</v>
      </c>
      <c r="BC1645" s="77"/>
      <c r="BD1645" s="77"/>
      <c r="BE1645" s="77"/>
    </row>
    <row r="1646" spans="51:57" x14ac:dyDescent="0.25">
      <c r="AY1646" t="str">
        <f t="shared" si="114"/>
        <v>xxxx</v>
      </c>
      <c r="BA1646" s="77"/>
      <c r="BB1646" s="77">
        <v>36</v>
      </c>
      <c r="BC1646" s="77"/>
      <c r="BD1646" s="77"/>
      <c r="BE1646" s="77"/>
    </row>
    <row r="1647" spans="51:57" x14ac:dyDescent="0.25">
      <c r="AY1647" t="str">
        <f t="shared" si="114"/>
        <v>xxxx</v>
      </c>
      <c r="BA1647" s="77"/>
      <c r="BB1647" s="77">
        <v>36</v>
      </c>
      <c r="BC1647" s="77"/>
      <c r="BD1647" s="77"/>
      <c r="BE1647" s="77"/>
    </row>
    <row r="1648" spans="51:57" x14ac:dyDescent="0.25">
      <c r="AY1648" t="str">
        <f t="shared" si="114"/>
        <v>xxxx</v>
      </c>
      <c r="BA1648" s="77"/>
      <c r="BB1648" s="77">
        <v>0</v>
      </c>
      <c r="BC1648" s="77"/>
      <c r="BD1648" s="77"/>
      <c r="BE1648" s="77"/>
    </row>
    <row r="1649" spans="51:57" x14ac:dyDescent="0.25">
      <c r="AY1649" t="str">
        <f t="shared" si="114"/>
        <v>xxxx</v>
      </c>
      <c r="BA1649" s="77"/>
      <c r="BB1649" s="77">
        <v>36</v>
      </c>
      <c r="BC1649" s="77"/>
      <c r="BD1649" s="77"/>
      <c r="BE1649" s="77"/>
    </row>
    <row r="1650" spans="51:57" x14ac:dyDescent="0.25">
      <c r="AY1650" t="str">
        <f t="shared" si="114"/>
        <v>xxxx</v>
      </c>
      <c r="BA1650" s="77"/>
      <c r="BB1650" s="77">
        <v>39</v>
      </c>
      <c r="BC1650" s="77"/>
      <c r="BD1650" s="77"/>
      <c r="BE1650" s="77"/>
    </row>
    <row r="1651" spans="51:57" x14ac:dyDescent="0.25">
      <c r="AY1651" t="str">
        <f t="shared" si="114"/>
        <v>xxxx</v>
      </c>
      <c r="BA1651" s="77"/>
      <c r="BB1651" s="77">
        <v>17</v>
      </c>
      <c r="BC1651" s="77"/>
      <c r="BD1651" s="77"/>
      <c r="BE1651" s="77"/>
    </row>
    <row r="1652" spans="51:57" x14ac:dyDescent="0.25">
      <c r="AY1652" t="str">
        <f t="shared" si="114"/>
        <v>xxxx</v>
      </c>
      <c r="BA1652" s="77"/>
      <c r="BB1652" s="77">
        <v>4</v>
      </c>
      <c r="BC1652" s="77"/>
      <c r="BD1652" s="77"/>
      <c r="BE1652" s="77"/>
    </row>
    <row r="1653" spans="51:57" x14ac:dyDescent="0.25">
      <c r="AY1653" t="str">
        <f t="shared" si="114"/>
        <v>xxxx</v>
      </c>
      <c r="BA1653" s="77"/>
      <c r="BB1653" s="77">
        <v>9</v>
      </c>
      <c r="BC1653" s="77"/>
      <c r="BD1653" s="77"/>
      <c r="BE1653" s="77"/>
    </row>
    <row r="1654" spans="51:57" x14ac:dyDescent="0.25">
      <c r="AY1654" t="str">
        <f t="shared" si="114"/>
        <v>xxxx</v>
      </c>
      <c r="BA1654" s="77"/>
      <c r="BB1654" s="77">
        <v>11</v>
      </c>
      <c r="BC1654" s="77"/>
      <c r="BD1654" s="77"/>
      <c r="BE1654" s="77"/>
    </row>
    <row r="1655" spans="51:57" x14ac:dyDescent="0.25">
      <c r="AY1655" t="str">
        <f t="shared" si="114"/>
        <v>xxxx</v>
      </c>
      <c r="BA1655" s="77"/>
      <c r="BB1655" s="77">
        <v>41</v>
      </c>
      <c r="BC1655" s="77"/>
      <c r="BD1655" s="77"/>
      <c r="BE1655" s="77"/>
    </row>
    <row r="1656" spans="51:57" x14ac:dyDescent="0.25">
      <c r="AY1656" t="str">
        <f t="shared" si="114"/>
        <v>xxxx</v>
      </c>
      <c r="BA1656" s="77"/>
      <c r="BB1656" s="77">
        <v>0</v>
      </c>
      <c r="BC1656" s="77"/>
      <c r="BD1656" s="77"/>
      <c r="BE1656" s="77"/>
    </row>
    <row r="1657" spans="51:57" x14ac:dyDescent="0.25">
      <c r="AY1657" t="str">
        <f t="shared" si="114"/>
        <v>xxxx</v>
      </c>
      <c r="BA1657" s="77"/>
      <c r="BB1657" s="77">
        <v>0</v>
      </c>
      <c r="BC1657" s="77"/>
      <c r="BD1657" s="77"/>
      <c r="BE1657" s="77"/>
    </row>
    <row r="1658" spans="51:57" x14ac:dyDescent="0.25">
      <c r="AY1658" t="str">
        <f t="shared" si="114"/>
        <v>xxxx</v>
      </c>
      <c r="BA1658" s="77"/>
      <c r="BB1658" s="77">
        <v>0</v>
      </c>
      <c r="BC1658" s="77"/>
      <c r="BD1658" s="77"/>
      <c r="BE1658" s="77"/>
    </row>
    <row r="1659" spans="51:57" x14ac:dyDescent="0.25">
      <c r="AY1659" t="str">
        <f t="shared" si="114"/>
        <v>xxxx</v>
      </c>
      <c r="BA1659" s="77"/>
      <c r="BB1659" s="77">
        <v>0</v>
      </c>
      <c r="BC1659" s="77"/>
      <c r="BD1659" s="77"/>
      <c r="BE1659" s="77"/>
    </row>
    <row r="1660" spans="51:57" x14ac:dyDescent="0.25">
      <c r="AY1660" t="str">
        <f t="shared" si="114"/>
        <v>xxxx</v>
      </c>
      <c r="BA1660" s="77"/>
      <c r="BB1660" s="77">
        <v>0</v>
      </c>
      <c r="BC1660" s="77"/>
      <c r="BD1660" s="77"/>
      <c r="BE1660" s="77"/>
    </row>
    <row r="1661" spans="51:57" x14ac:dyDescent="0.25">
      <c r="AY1661" t="str">
        <f t="shared" si="114"/>
        <v>xxxx</v>
      </c>
      <c r="BA1661" s="77"/>
      <c r="BB1661" s="77">
        <v>0</v>
      </c>
      <c r="BC1661" s="77"/>
      <c r="BD1661" s="77"/>
      <c r="BE1661" s="77"/>
    </row>
    <row r="1662" spans="51:57" x14ac:dyDescent="0.25">
      <c r="AY1662" t="str">
        <f t="shared" si="114"/>
        <v>xxxx</v>
      </c>
      <c r="BA1662" s="77"/>
      <c r="BB1662" s="77">
        <v>6</v>
      </c>
      <c r="BC1662" s="77"/>
      <c r="BD1662" s="77"/>
      <c r="BE1662" s="77"/>
    </row>
    <row r="1663" spans="51:57" x14ac:dyDescent="0.25">
      <c r="AY1663" t="str">
        <f t="shared" si="114"/>
        <v>xxxx</v>
      </c>
      <c r="BA1663" s="77"/>
      <c r="BB1663" s="77">
        <v>5</v>
      </c>
      <c r="BC1663" s="77"/>
      <c r="BD1663" s="77"/>
      <c r="BE1663" s="77"/>
    </row>
    <row r="1664" spans="51:57" x14ac:dyDescent="0.25">
      <c r="AY1664" t="str">
        <f t="shared" si="114"/>
        <v>xxxx</v>
      </c>
      <c r="BA1664" s="77"/>
      <c r="BB1664" s="77">
        <v>8</v>
      </c>
      <c r="BC1664" s="77"/>
      <c r="BD1664" s="77"/>
      <c r="BE1664" s="77"/>
    </row>
    <row r="1665" spans="51:57" x14ac:dyDescent="0.25">
      <c r="AY1665" t="str">
        <f t="shared" si="114"/>
        <v>xxxx</v>
      </c>
      <c r="BA1665" s="77"/>
      <c r="BB1665" s="77">
        <v>1</v>
      </c>
      <c r="BC1665" s="77"/>
      <c r="BD1665" s="77"/>
      <c r="BE1665" s="77"/>
    </row>
    <row r="1666" spans="51:57" x14ac:dyDescent="0.25">
      <c r="AY1666" t="str">
        <f t="shared" si="114"/>
        <v>xxxx</v>
      </c>
      <c r="BA1666" s="77"/>
      <c r="BB1666" s="77">
        <v>4</v>
      </c>
      <c r="BC1666" s="77"/>
      <c r="BD1666" s="77"/>
      <c r="BE1666" s="77"/>
    </row>
    <row r="1667" spans="51:57" x14ac:dyDescent="0.25">
      <c r="AY1667" t="str">
        <f t="shared" si="114"/>
        <v>xxxx</v>
      </c>
      <c r="BA1667" s="77"/>
      <c r="BB1667" s="77">
        <v>5</v>
      </c>
      <c r="BC1667" s="77"/>
      <c r="BD1667" s="77"/>
      <c r="BE1667" s="77"/>
    </row>
    <row r="1668" spans="51:57" x14ac:dyDescent="0.25">
      <c r="AY1668" t="str">
        <f t="shared" si="114"/>
        <v>xxxx</v>
      </c>
      <c r="BA1668" s="77"/>
      <c r="BB1668" s="77">
        <v>3</v>
      </c>
      <c r="BC1668" s="77"/>
      <c r="BD1668" s="77"/>
      <c r="BE1668" s="77"/>
    </row>
    <row r="1669" spans="51:57" x14ac:dyDescent="0.25">
      <c r="AY1669" t="str">
        <f t="shared" si="114"/>
        <v>xxxx</v>
      </c>
      <c r="BA1669" s="77"/>
      <c r="BB1669" s="77">
        <v>0</v>
      </c>
      <c r="BC1669" s="77"/>
      <c r="BD1669" s="77"/>
      <c r="BE1669" s="77"/>
    </row>
    <row r="1670" spans="51:57" x14ac:dyDescent="0.25">
      <c r="AY1670" t="str">
        <f t="shared" si="114"/>
        <v>xxxx</v>
      </c>
      <c r="BA1670" s="77"/>
      <c r="BB1670" s="77">
        <v>3</v>
      </c>
      <c r="BC1670" s="77"/>
      <c r="BD1670" s="77"/>
      <c r="BE1670" s="77"/>
    </row>
    <row r="1671" spans="51:57" x14ac:dyDescent="0.25">
      <c r="AY1671" t="str">
        <f t="shared" si="114"/>
        <v>xxxx</v>
      </c>
      <c r="BA1671" s="77"/>
      <c r="BB1671" s="77">
        <v>3</v>
      </c>
      <c r="BC1671" s="77"/>
      <c r="BD1671" s="77"/>
      <c r="BE1671" s="77"/>
    </row>
    <row r="1672" spans="51:57" x14ac:dyDescent="0.25">
      <c r="AY1672" t="str">
        <f t="shared" si="114"/>
        <v>xxxx</v>
      </c>
      <c r="BA1672" s="77"/>
      <c r="BB1672" s="77">
        <v>4</v>
      </c>
      <c r="BC1672" s="77"/>
      <c r="BD1672" s="77"/>
      <c r="BE1672" s="77"/>
    </row>
    <row r="1673" spans="51:57" x14ac:dyDescent="0.25">
      <c r="AY1673" t="str">
        <f t="shared" si="114"/>
        <v>xxxx</v>
      </c>
      <c r="BA1673" s="77"/>
      <c r="BB1673" s="77">
        <v>6</v>
      </c>
      <c r="BC1673" s="77"/>
      <c r="BD1673" s="77"/>
      <c r="BE1673" s="77"/>
    </row>
    <row r="1674" spans="51:57" x14ac:dyDescent="0.25">
      <c r="AY1674" t="str">
        <f t="shared" si="114"/>
        <v>xxxx</v>
      </c>
      <c r="BA1674" s="77"/>
      <c r="BB1674" s="77">
        <v>0</v>
      </c>
      <c r="BC1674" s="77"/>
      <c r="BD1674" s="77"/>
      <c r="BE1674" s="77"/>
    </row>
    <row r="1675" spans="51:57" x14ac:dyDescent="0.25">
      <c r="AY1675" t="str">
        <f t="shared" si="114"/>
        <v>xxxx</v>
      </c>
      <c r="BA1675" s="77"/>
      <c r="BB1675" s="77">
        <v>0</v>
      </c>
      <c r="BC1675" s="77"/>
      <c r="BD1675" s="77"/>
      <c r="BE1675" s="77"/>
    </row>
    <row r="1676" spans="51:57" x14ac:dyDescent="0.25">
      <c r="AY1676" t="str">
        <f t="shared" si="114"/>
        <v>xxxx</v>
      </c>
      <c r="BA1676" s="77"/>
      <c r="BB1676" s="77">
        <v>0</v>
      </c>
      <c r="BC1676" s="77"/>
      <c r="BD1676" s="77"/>
      <c r="BE1676" s="77"/>
    </row>
    <row r="1677" spans="51:57" x14ac:dyDescent="0.25">
      <c r="AY1677" t="str">
        <f t="shared" si="114"/>
        <v>xxxx</v>
      </c>
      <c r="BA1677" s="77"/>
      <c r="BB1677" s="77">
        <v>4</v>
      </c>
      <c r="BC1677" s="77"/>
      <c r="BD1677" s="77"/>
      <c r="BE1677" s="77"/>
    </row>
    <row r="1678" spans="51:57" x14ac:dyDescent="0.25">
      <c r="AY1678" t="str">
        <f t="shared" si="114"/>
        <v>xxxx</v>
      </c>
      <c r="BA1678" s="77"/>
      <c r="BB1678" s="77">
        <v>5</v>
      </c>
      <c r="BC1678" s="77"/>
      <c r="BD1678" s="77"/>
      <c r="BE1678" s="77"/>
    </row>
    <row r="1679" spans="51:57" x14ac:dyDescent="0.25">
      <c r="AY1679" t="str">
        <f t="shared" si="114"/>
        <v>xxxx</v>
      </c>
      <c r="BA1679" s="77"/>
      <c r="BB1679" s="77">
        <v>0</v>
      </c>
      <c r="BC1679" s="77"/>
      <c r="BD1679" s="77"/>
      <c r="BE1679" s="77"/>
    </row>
    <row r="1680" spans="51:57" x14ac:dyDescent="0.25">
      <c r="AY1680" t="str">
        <f t="shared" si="114"/>
        <v>xxxx</v>
      </c>
      <c r="BA1680" s="77"/>
      <c r="BB1680" s="77">
        <v>39</v>
      </c>
      <c r="BC1680" s="77"/>
      <c r="BD1680" s="77"/>
      <c r="BE1680" s="77"/>
    </row>
    <row r="1681" spans="51:57" x14ac:dyDescent="0.25">
      <c r="AY1681" t="str">
        <f t="shared" si="114"/>
        <v>xxxx</v>
      </c>
      <c r="BA1681" s="77"/>
      <c r="BB1681" s="77">
        <v>0</v>
      </c>
      <c r="BC1681" s="77"/>
      <c r="BD1681" s="77"/>
      <c r="BE1681" s="77"/>
    </row>
    <row r="1682" spans="51:57" x14ac:dyDescent="0.25">
      <c r="AY1682" t="str">
        <f t="shared" si="114"/>
        <v>xxxx</v>
      </c>
      <c r="BA1682" s="77"/>
      <c r="BB1682" s="77">
        <v>0</v>
      </c>
      <c r="BC1682" s="77"/>
      <c r="BD1682" s="77"/>
      <c r="BE1682" s="77"/>
    </row>
    <row r="1683" spans="51:57" x14ac:dyDescent="0.25">
      <c r="AY1683" t="str">
        <f t="shared" si="114"/>
        <v>xxxx</v>
      </c>
      <c r="BA1683" s="77"/>
      <c r="BB1683" s="77">
        <v>7</v>
      </c>
      <c r="BC1683" s="77"/>
      <c r="BD1683" s="77"/>
      <c r="BE1683" s="77"/>
    </row>
    <row r="1684" spans="51:57" x14ac:dyDescent="0.25">
      <c r="AY1684" t="str">
        <f t="shared" si="114"/>
        <v>xxxx</v>
      </c>
      <c r="BA1684" s="77"/>
      <c r="BB1684" s="77">
        <v>1</v>
      </c>
      <c r="BC1684" s="77"/>
      <c r="BD1684" s="77"/>
      <c r="BE1684" s="77"/>
    </row>
    <row r="1685" spans="51:57" x14ac:dyDescent="0.25">
      <c r="AY1685" t="str">
        <f t="shared" si="114"/>
        <v>xxxx</v>
      </c>
      <c r="BA1685" s="77"/>
      <c r="BB1685" s="77">
        <v>1</v>
      </c>
      <c r="BC1685" s="77"/>
      <c r="BD1685" s="77"/>
      <c r="BE1685" s="77"/>
    </row>
    <row r="1686" spans="51:57" x14ac:dyDescent="0.25">
      <c r="AY1686" t="str">
        <f t="shared" si="114"/>
        <v>xxxx</v>
      </c>
      <c r="BA1686" s="77"/>
      <c r="BB1686" s="77">
        <v>3</v>
      </c>
      <c r="BC1686" s="77"/>
      <c r="BD1686" s="77"/>
      <c r="BE1686" s="77"/>
    </row>
    <row r="1687" spans="51:57" x14ac:dyDescent="0.25">
      <c r="AY1687" t="str">
        <f t="shared" si="114"/>
        <v>xxxx</v>
      </c>
      <c r="BA1687" s="77"/>
      <c r="BB1687" s="77">
        <v>1</v>
      </c>
      <c r="BC1687" s="77"/>
      <c r="BD1687" s="77"/>
      <c r="BE1687" s="77"/>
    </row>
    <row r="1688" spans="51:57" x14ac:dyDescent="0.25">
      <c r="AY1688" t="str">
        <f t="shared" si="114"/>
        <v>xxxx</v>
      </c>
      <c r="BA1688" s="77"/>
      <c r="BB1688" s="77">
        <v>1</v>
      </c>
      <c r="BC1688" s="77"/>
      <c r="BD1688" s="77"/>
      <c r="BE1688" s="77"/>
    </row>
    <row r="1689" spans="51:57" x14ac:dyDescent="0.25">
      <c r="AY1689" t="str">
        <f t="shared" si="114"/>
        <v>xxxx</v>
      </c>
      <c r="BA1689" s="77"/>
      <c r="BB1689" s="77">
        <v>37</v>
      </c>
      <c r="BC1689" s="77"/>
      <c r="BD1689" s="77"/>
      <c r="BE1689" s="77"/>
    </row>
    <row r="1690" spans="51:57" x14ac:dyDescent="0.25">
      <c r="AY1690" t="str">
        <f t="shared" si="114"/>
        <v>xxxx</v>
      </c>
      <c r="BA1690" s="77"/>
      <c r="BB1690" s="77">
        <v>39</v>
      </c>
      <c r="BC1690" s="77"/>
      <c r="BD1690" s="77"/>
      <c r="BE1690" s="77"/>
    </row>
    <row r="1691" spans="51:57" x14ac:dyDescent="0.25">
      <c r="AY1691" t="str">
        <f t="shared" si="114"/>
        <v>xxxx</v>
      </c>
      <c r="BA1691" s="77"/>
      <c r="BB1691" s="77">
        <v>3</v>
      </c>
      <c r="BC1691" s="77"/>
      <c r="BD1691" s="77"/>
      <c r="BE1691" s="77"/>
    </row>
    <row r="1692" spans="51:57" x14ac:dyDescent="0.25">
      <c r="AY1692" t="str">
        <f t="shared" si="114"/>
        <v>xxxx</v>
      </c>
      <c r="BA1692" s="77"/>
      <c r="BB1692" s="77">
        <v>0</v>
      </c>
      <c r="BC1692" s="77"/>
      <c r="BD1692" s="77"/>
      <c r="BE1692" s="77"/>
    </row>
    <row r="1693" spans="51:57" x14ac:dyDescent="0.25">
      <c r="AY1693" t="str">
        <f t="shared" si="114"/>
        <v>xxxx</v>
      </c>
      <c r="BA1693" s="77"/>
      <c r="BB1693" s="77">
        <v>0</v>
      </c>
      <c r="BC1693" s="77"/>
      <c r="BD1693" s="77"/>
      <c r="BE1693" s="77"/>
    </row>
    <row r="1694" spans="51:57" x14ac:dyDescent="0.25">
      <c r="AY1694" t="str">
        <f t="shared" si="114"/>
        <v>xxxx</v>
      </c>
      <c r="BA1694" s="77"/>
      <c r="BB1694" s="77">
        <v>0</v>
      </c>
      <c r="BC1694" s="77"/>
      <c r="BD1694" s="77"/>
      <c r="BE1694" s="77"/>
    </row>
    <row r="1695" spans="51:57" x14ac:dyDescent="0.25">
      <c r="AY1695" t="str">
        <f t="shared" si="114"/>
        <v>xxxx</v>
      </c>
      <c r="BA1695" s="77"/>
      <c r="BB1695" s="77">
        <v>0</v>
      </c>
      <c r="BC1695" s="77"/>
      <c r="BD1695" s="77"/>
      <c r="BE1695" s="77"/>
    </row>
    <row r="1696" spans="51:57" x14ac:dyDescent="0.25">
      <c r="AY1696" t="str">
        <f t="shared" si="114"/>
        <v>xxxx</v>
      </c>
      <c r="BA1696" s="77"/>
      <c r="BB1696" s="77">
        <v>0</v>
      </c>
      <c r="BC1696" s="77"/>
      <c r="BD1696" s="77"/>
      <c r="BE1696" s="77"/>
    </row>
    <row r="1697" spans="51:57" x14ac:dyDescent="0.25">
      <c r="AY1697" t="str">
        <f t="shared" si="114"/>
        <v>xxxx</v>
      </c>
      <c r="BA1697" s="77"/>
      <c r="BB1697" s="77">
        <v>11</v>
      </c>
      <c r="BC1697" s="77"/>
      <c r="BD1697" s="77"/>
      <c r="BE1697" s="77"/>
    </row>
    <row r="1698" spans="51:57" x14ac:dyDescent="0.25">
      <c r="AY1698" t="str">
        <f t="shared" si="114"/>
        <v>xxxx</v>
      </c>
      <c r="BA1698" s="77"/>
      <c r="BB1698" s="77">
        <v>0</v>
      </c>
      <c r="BC1698" s="77"/>
      <c r="BD1698" s="77"/>
      <c r="BE1698" s="77"/>
    </row>
    <row r="1699" spans="51:57" x14ac:dyDescent="0.25">
      <c r="AY1699" t="str">
        <f t="shared" si="114"/>
        <v>xxxx</v>
      </c>
      <c r="BA1699" s="77"/>
      <c r="BB1699" s="77">
        <v>0</v>
      </c>
      <c r="BC1699" s="77"/>
      <c r="BD1699" s="77"/>
      <c r="BE1699" s="77"/>
    </row>
    <row r="1700" spans="51:57" x14ac:dyDescent="0.25">
      <c r="AY1700" t="str">
        <f t="shared" si="114"/>
        <v>xxxx</v>
      </c>
      <c r="BA1700" s="77"/>
      <c r="BB1700" s="77">
        <v>0</v>
      </c>
      <c r="BC1700" s="77"/>
      <c r="BD1700" s="77"/>
      <c r="BE1700" s="77"/>
    </row>
    <row r="1701" spans="51:57" x14ac:dyDescent="0.25">
      <c r="AY1701" t="str">
        <f t="shared" si="114"/>
        <v>xxxx</v>
      </c>
      <c r="BA1701" s="77"/>
      <c r="BB1701" s="77">
        <v>31</v>
      </c>
      <c r="BC1701" s="77"/>
      <c r="BD1701" s="77"/>
      <c r="BE1701" s="77"/>
    </row>
    <row r="1702" spans="51:57" x14ac:dyDescent="0.25">
      <c r="AY1702" t="str">
        <f t="shared" si="114"/>
        <v>xxxx</v>
      </c>
      <c r="BA1702" s="77"/>
      <c r="BB1702" s="77">
        <v>0</v>
      </c>
      <c r="BC1702" s="77"/>
      <c r="BD1702" s="77"/>
      <c r="BE1702" s="77"/>
    </row>
    <row r="1703" spans="51:57" x14ac:dyDescent="0.25">
      <c r="AY1703" t="str">
        <f t="shared" ref="AY1703:AY1766" si="115">IFERROR(VLOOKUP(B1703,BAZA_KL,2,0),"xxxx")</f>
        <v>xxxx</v>
      </c>
      <c r="BA1703" s="77"/>
      <c r="BB1703" s="77">
        <v>2</v>
      </c>
      <c r="BC1703" s="77"/>
      <c r="BD1703" s="77"/>
      <c r="BE1703" s="77"/>
    </row>
    <row r="1704" spans="51:57" x14ac:dyDescent="0.25">
      <c r="AY1704" t="str">
        <f t="shared" si="115"/>
        <v>xxxx</v>
      </c>
      <c r="BA1704" s="77"/>
      <c r="BB1704" s="77">
        <v>2</v>
      </c>
      <c r="BC1704" s="77"/>
      <c r="BD1704" s="77"/>
      <c r="BE1704" s="77"/>
    </row>
    <row r="1705" spans="51:57" x14ac:dyDescent="0.25">
      <c r="AY1705" t="str">
        <f t="shared" si="115"/>
        <v>xxxx</v>
      </c>
      <c r="BA1705" s="77"/>
      <c r="BB1705" s="77">
        <v>3</v>
      </c>
      <c r="BC1705" s="77"/>
      <c r="BD1705" s="77"/>
      <c r="BE1705" s="77"/>
    </row>
    <row r="1706" spans="51:57" x14ac:dyDescent="0.25">
      <c r="AY1706" t="str">
        <f t="shared" si="115"/>
        <v>xxxx</v>
      </c>
      <c r="BA1706" s="77"/>
      <c r="BB1706" s="77">
        <v>1</v>
      </c>
      <c r="BC1706" s="77"/>
      <c r="BD1706" s="77"/>
      <c r="BE1706" s="77"/>
    </row>
    <row r="1707" spans="51:57" x14ac:dyDescent="0.25">
      <c r="AY1707" t="str">
        <f t="shared" si="115"/>
        <v>xxxx</v>
      </c>
      <c r="BA1707" s="77"/>
      <c r="BB1707" s="77">
        <v>5</v>
      </c>
      <c r="BC1707" s="77"/>
      <c r="BD1707" s="77"/>
      <c r="BE1707" s="77"/>
    </row>
    <row r="1708" spans="51:57" x14ac:dyDescent="0.25">
      <c r="AY1708" t="str">
        <f t="shared" si="115"/>
        <v>xxxx</v>
      </c>
      <c r="BA1708" s="77"/>
      <c r="BB1708" s="77">
        <v>6</v>
      </c>
      <c r="BC1708" s="77"/>
      <c r="BD1708" s="77"/>
      <c r="BE1708" s="77"/>
    </row>
    <row r="1709" spans="51:57" x14ac:dyDescent="0.25">
      <c r="AY1709" t="str">
        <f t="shared" si="115"/>
        <v>xxxx</v>
      </c>
      <c r="BA1709" s="77"/>
      <c r="BB1709" s="77">
        <v>6</v>
      </c>
      <c r="BC1709" s="77"/>
      <c r="BD1709" s="77"/>
      <c r="BE1709" s="77"/>
    </row>
    <row r="1710" spans="51:57" x14ac:dyDescent="0.25">
      <c r="AY1710" t="str">
        <f t="shared" si="115"/>
        <v>xxxx</v>
      </c>
      <c r="BA1710" s="77"/>
      <c r="BB1710" s="77">
        <v>20</v>
      </c>
      <c r="BC1710" s="77"/>
      <c r="BD1710" s="77"/>
      <c r="BE1710" s="77"/>
    </row>
    <row r="1711" spans="51:57" x14ac:dyDescent="0.25">
      <c r="AY1711" t="str">
        <f t="shared" si="115"/>
        <v>xxxx</v>
      </c>
      <c r="BA1711" s="77"/>
      <c r="BB1711" s="77">
        <v>23</v>
      </c>
      <c r="BC1711" s="77"/>
      <c r="BD1711" s="77"/>
      <c r="BE1711" s="77"/>
    </row>
    <row r="1712" spans="51:57" x14ac:dyDescent="0.25">
      <c r="AY1712" t="str">
        <f t="shared" si="115"/>
        <v>xxxx</v>
      </c>
      <c r="BA1712" s="77"/>
      <c r="BB1712" s="77">
        <v>5</v>
      </c>
      <c r="BC1712" s="77"/>
      <c r="BD1712" s="77"/>
      <c r="BE1712" s="77"/>
    </row>
    <row r="1713" spans="51:57" x14ac:dyDescent="0.25">
      <c r="AY1713" t="str">
        <f t="shared" si="115"/>
        <v>xxxx</v>
      </c>
      <c r="BA1713" s="77"/>
      <c r="BB1713" s="77">
        <v>5</v>
      </c>
      <c r="BC1713" s="77"/>
      <c r="BD1713" s="77"/>
      <c r="BE1713" s="77"/>
    </row>
    <row r="1714" spans="51:57" x14ac:dyDescent="0.25">
      <c r="AY1714" t="str">
        <f t="shared" si="115"/>
        <v>xxxx</v>
      </c>
      <c r="BA1714" s="77"/>
      <c r="BB1714" s="77">
        <v>3</v>
      </c>
      <c r="BC1714" s="77"/>
      <c r="BD1714" s="77"/>
      <c r="BE1714" s="77"/>
    </row>
    <row r="1715" spans="51:57" x14ac:dyDescent="0.25">
      <c r="AY1715" t="str">
        <f t="shared" si="115"/>
        <v>xxxx</v>
      </c>
      <c r="BA1715" s="77"/>
      <c r="BB1715" s="77">
        <v>7</v>
      </c>
      <c r="BC1715" s="77"/>
      <c r="BD1715" s="77"/>
      <c r="BE1715" s="77"/>
    </row>
    <row r="1716" spans="51:57" x14ac:dyDescent="0.25">
      <c r="AY1716" t="str">
        <f t="shared" si="115"/>
        <v>xxxx</v>
      </c>
      <c r="BA1716" s="77"/>
      <c r="BB1716" s="77">
        <v>6</v>
      </c>
      <c r="BC1716" s="77"/>
      <c r="BD1716" s="77"/>
      <c r="BE1716" s="77"/>
    </row>
    <row r="1717" spans="51:57" x14ac:dyDescent="0.25">
      <c r="AY1717" t="str">
        <f t="shared" si="115"/>
        <v>xxxx</v>
      </c>
      <c r="BA1717" s="77"/>
      <c r="BB1717" s="77">
        <v>1</v>
      </c>
      <c r="BC1717" s="77"/>
      <c r="BD1717" s="77"/>
      <c r="BE1717" s="77"/>
    </row>
    <row r="1718" spans="51:57" x14ac:dyDescent="0.25">
      <c r="AY1718" t="str">
        <f t="shared" si="115"/>
        <v>xxxx</v>
      </c>
      <c r="BA1718" s="77"/>
      <c r="BB1718" s="77">
        <v>1</v>
      </c>
      <c r="BC1718" s="77"/>
      <c r="BD1718" s="77"/>
      <c r="BE1718" s="77"/>
    </row>
    <row r="1719" spans="51:57" x14ac:dyDescent="0.25">
      <c r="AY1719" t="str">
        <f t="shared" si="115"/>
        <v>xxxx</v>
      </c>
      <c r="BA1719" s="77"/>
      <c r="BB1719" s="77">
        <v>26</v>
      </c>
      <c r="BC1719" s="77"/>
      <c r="BD1719" s="77"/>
      <c r="BE1719" s="77"/>
    </row>
    <row r="1720" spans="51:57" x14ac:dyDescent="0.25">
      <c r="AY1720" t="str">
        <f t="shared" si="115"/>
        <v>xxxx</v>
      </c>
      <c r="BA1720" s="77"/>
      <c r="BB1720" s="77">
        <v>0</v>
      </c>
      <c r="BC1720" s="77"/>
      <c r="BD1720" s="77"/>
      <c r="BE1720" s="77"/>
    </row>
    <row r="1721" spans="51:57" x14ac:dyDescent="0.25">
      <c r="AY1721" t="str">
        <f t="shared" si="115"/>
        <v>xxxx</v>
      </c>
      <c r="BA1721" s="77"/>
      <c r="BB1721" s="77">
        <v>2</v>
      </c>
      <c r="BC1721" s="77"/>
      <c r="BD1721" s="77"/>
      <c r="BE1721" s="77"/>
    </row>
    <row r="1722" spans="51:57" x14ac:dyDescent="0.25">
      <c r="AY1722" t="str">
        <f t="shared" si="115"/>
        <v>xxxx</v>
      </c>
      <c r="BA1722" s="77"/>
      <c r="BB1722" s="77">
        <v>2</v>
      </c>
      <c r="BC1722" s="77"/>
      <c r="BD1722" s="77"/>
      <c r="BE1722" s="77"/>
    </row>
    <row r="1723" spans="51:57" x14ac:dyDescent="0.25">
      <c r="AY1723" t="str">
        <f t="shared" si="115"/>
        <v>xxxx</v>
      </c>
      <c r="BA1723" s="77"/>
      <c r="BB1723" s="77">
        <v>32</v>
      </c>
      <c r="BC1723" s="77"/>
      <c r="BD1723" s="77"/>
      <c r="BE1723" s="77"/>
    </row>
    <row r="1724" spans="51:57" x14ac:dyDescent="0.25">
      <c r="AY1724" t="str">
        <f t="shared" si="115"/>
        <v>xxxx</v>
      </c>
      <c r="BA1724" s="77"/>
      <c r="BB1724" s="77">
        <v>0</v>
      </c>
      <c r="BC1724" s="77"/>
      <c r="BD1724" s="77"/>
      <c r="BE1724" s="77"/>
    </row>
    <row r="1725" spans="51:57" x14ac:dyDescent="0.25">
      <c r="AY1725" t="str">
        <f t="shared" si="115"/>
        <v>xxxx</v>
      </c>
      <c r="BA1725" s="77"/>
      <c r="BB1725" s="77">
        <v>0</v>
      </c>
      <c r="BC1725" s="77"/>
      <c r="BD1725" s="77"/>
      <c r="BE1725" s="77"/>
    </row>
    <row r="1726" spans="51:57" x14ac:dyDescent="0.25">
      <c r="AY1726" t="str">
        <f t="shared" si="115"/>
        <v>xxxx</v>
      </c>
      <c r="BA1726" s="77"/>
      <c r="BB1726" s="77">
        <v>0</v>
      </c>
      <c r="BC1726" s="77"/>
      <c r="BD1726" s="77"/>
      <c r="BE1726" s="77"/>
    </row>
    <row r="1727" spans="51:57" x14ac:dyDescent="0.25">
      <c r="AY1727" t="str">
        <f t="shared" si="115"/>
        <v>xxxx</v>
      </c>
      <c r="BA1727" s="77"/>
      <c r="BB1727" s="77">
        <v>3</v>
      </c>
      <c r="BC1727" s="77"/>
      <c r="BD1727" s="77"/>
      <c r="BE1727" s="77"/>
    </row>
    <row r="1728" spans="51:57" x14ac:dyDescent="0.25">
      <c r="AY1728" t="str">
        <f t="shared" si="115"/>
        <v>xxxx</v>
      </c>
      <c r="BA1728" s="77"/>
      <c r="BB1728" s="77">
        <v>0</v>
      </c>
      <c r="BC1728" s="77"/>
      <c r="BD1728" s="77"/>
      <c r="BE1728" s="77"/>
    </row>
    <row r="1729" spans="51:57" x14ac:dyDescent="0.25">
      <c r="AY1729" t="str">
        <f t="shared" si="115"/>
        <v>xxxx</v>
      </c>
      <c r="BA1729" s="77"/>
      <c r="BB1729" s="77">
        <v>10</v>
      </c>
      <c r="BC1729" s="77"/>
      <c r="BD1729" s="77"/>
      <c r="BE1729" s="77"/>
    </row>
    <row r="1730" spans="51:57" x14ac:dyDescent="0.25">
      <c r="AY1730" t="str">
        <f t="shared" si="115"/>
        <v>xxxx</v>
      </c>
      <c r="BA1730" s="77"/>
      <c r="BB1730" s="77">
        <v>0</v>
      </c>
      <c r="BC1730" s="77"/>
      <c r="BD1730" s="77"/>
      <c r="BE1730" s="77"/>
    </row>
    <row r="1731" spans="51:57" x14ac:dyDescent="0.25">
      <c r="AY1731" t="str">
        <f t="shared" si="115"/>
        <v>xxxx</v>
      </c>
      <c r="BA1731" s="77"/>
      <c r="BB1731" s="77">
        <v>0</v>
      </c>
      <c r="BC1731" s="77"/>
      <c r="BD1731" s="77"/>
      <c r="BE1731" s="77"/>
    </row>
    <row r="1732" spans="51:57" x14ac:dyDescent="0.25">
      <c r="AY1732" t="str">
        <f t="shared" si="115"/>
        <v>xxxx</v>
      </c>
      <c r="BA1732" s="77"/>
      <c r="BB1732" s="77">
        <v>0</v>
      </c>
      <c r="BC1732" s="77"/>
      <c r="BD1732" s="77"/>
      <c r="BE1732" s="77"/>
    </row>
    <row r="1733" spans="51:57" x14ac:dyDescent="0.25">
      <c r="AY1733" t="str">
        <f t="shared" si="115"/>
        <v>xxxx</v>
      </c>
      <c r="BA1733" s="77"/>
      <c r="BB1733" s="77">
        <v>2</v>
      </c>
      <c r="BC1733" s="77"/>
      <c r="BD1733" s="77"/>
      <c r="BE1733" s="77"/>
    </row>
    <row r="1734" spans="51:57" x14ac:dyDescent="0.25">
      <c r="AY1734" t="str">
        <f t="shared" si="115"/>
        <v>xxxx</v>
      </c>
      <c r="BA1734" s="77"/>
      <c r="BB1734" s="77">
        <v>2</v>
      </c>
      <c r="BC1734" s="77"/>
      <c r="BD1734" s="77"/>
      <c r="BE1734" s="77"/>
    </row>
    <row r="1735" spans="51:57" x14ac:dyDescent="0.25">
      <c r="AY1735" t="str">
        <f t="shared" si="115"/>
        <v>xxxx</v>
      </c>
      <c r="BA1735" s="77"/>
      <c r="BB1735" s="77">
        <v>1</v>
      </c>
      <c r="BC1735" s="77"/>
      <c r="BD1735" s="77"/>
      <c r="BE1735" s="77"/>
    </row>
    <row r="1736" spans="51:57" x14ac:dyDescent="0.25">
      <c r="AY1736" t="str">
        <f t="shared" si="115"/>
        <v>xxxx</v>
      </c>
      <c r="BA1736" s="77"/>
      <c r="BB1736" s="77">
        <v>2</v>
      </c>
      <c r="BC1736" s="77"/>
      <c r="BD1736" s="77"/>
      <c r="BE1736" s="77"/>
    </row>
    <row r="1737" spans="51:57" x14ac:dyDescent="0.25">
      <c r="AY1737" t="str">
        <f t="shared" si="115"/>
        <v>xxxx</v>
      </c>
      <c r="BA1737" s="77"/>
      <c r="BB1737" s="77">
        <v>39</v>
      </c>
      <c r="BC1737" s="77"/>
      <c r="BD1737" s="77"/>
      <c r="BE1737" s="77"/>
    </row>
    <row r="1738" spans="51:57" x14ac:dyDescent="0.25">
      <c r="AY1738" t="str">
        <f t="shared" si="115"/>
        <v>xxxx</v>
      </c>
      <c r="BA1738" s="77"/>
      <c r="BB1738" s="77">
        <v>0</v>
      </c>
      <c r="BC1738" s="77"/>
      <c r="BD1738" s="77"/>
      <c r="BE1738" s="77"/>
    </row>
    <row r="1739" spans="51:57" x14ac:dyDescent="0.25">
      <c r="AY1739" t="str">
        <f t="shared" si="115"/>
        <v>xxxx</v>
      </c>
      <c r="BA1739" s="77"/>
      <c r="BB1739" s="77">
        <v>5</v>
      </c>
      <c r="BC1739" s="77"/>
      <c r="BD1739" s="77"/>
      <c r="BE1739" s="77"/>
    </row>
    <row r="1740" spans="51:57" x14ac:dyDescent="0.25">
      <c r="AY1740" t="str">
        <f t="shared" si="115"/>
        <v>xxxx</v>
      </c>
      <c r="BA1740" s="77"/>
      <c r="BB1740" s="77">
        <v>0</v>
      </c>
      <c r="BC1740" s="77"/>
      <c r="BD1740" s="77"/>
      <c r="BE1740" s="77"/>
    </row>
    <row r="1741" spans="51:57" x14ac:dyDescent="0.25">
      <c r="AY1741" t="str">
        <f t="shared" si="115"/>
        <v>xxxx</v>
      </c>
      <c r="BA1741" s="77"/>
      <c r="BB1741" s="77">
        <v>0</v>
      </c>
      <c r="BC1741" s="77"/>
      <c r="BD1741" s="77"/>
      <c r="BE1741" s="77"/>
    </row>
    <row r="1742" spans="51:57" x14ac:dyDescent="0.25">
      <c r="AY1742" t="str">
        <f t="shared" si="115"/>
        <v>xxxx</v>
      </c>
      <c r="BA1742" s="77"/>
      <c r="BB1742" s="77">
        <v>0</v>
      </c>
      <c r="BC1742" s="77"/>
      <c r="BD1742" s="77"/>
      <c r="BE1742" s="77"/>
    </row>
    <row r="1743" spans="51:57" x14ac:dyDescent="0.25">
      <c r="AY1743" t="str">
        <f t="shared" si="115"/>
        <v>xxxx</v>
      </c>
      <c r="BA1743" s="77"/>
      <c r="BB1743" s="77">
        <v>2</v>
      </c>
      <c r="BC1743" s="77"/>
      <c r="BD1743" s="77"/>
      <c r="BE1743" s="77"/>
    </row>
    <row r="1744" spans="51:57" x14ac:dyDescent="0.25">
      <c r="AY1744" t="str">
        <f t="shared" si="115"/>
        <v>xxxx</v>
      </c>
      <c r="BA1744" s="77"/>
      <c r="BB1744" s="77">
        <v>39</v>
      </c>
      <c r="BC1744" s="77"/>
      <c r="BD1744" s="77"/>
      <c r="BE1744" s="77"/>
    </row>
    <row r="1745" spans="51:57" x14ac:dyDescent="0.25">
      <c r="AY1745" t="str">
        <f t="shared" si="115"/>
        <v>xxxx</v>
      </c>
      <c r="BA1745" s="77"/>
      <c r="BB1745" s="77">
        <v>7</v>
      </c>
      <c r="BC1745" s="77"/>
      <c r="BD1745" s="77"/>
      <c r="BE1745" s="77"/>
    </row>
    <row r="1746" spans="51:57" x14ac:dyDescent="0.25">
      <c r="AY1746" t="str">
        <f t="shared" si="115"/>
        <v>xxxx</v>
      </c>
      <c r="BA1746" s="77"/>
      <c r="BB1746" s="77">
        <v>12</v>
      </c>
      <c r="BC1746" s="77"/>
      <c r="BD1746" s="77"/>
      <c r="BE1746" s="77"/>
    </row>
    <row r="1747" spans="51:57" x14ac:dyDescent="0.25">
      <c r="AY1747" t="str">
        <f t="shared" si="115"/>
        <v>xxxx</v>
      </c>
      <c r="BA1747" s="77"/>
      <c r="BB1747" s="77">
        <v>7</v>
      </c>
      <c r="BC1747" s="77"/>
      <c r="BD1747" s="77"/>
      <c r="BE1747" s="77"/>
    </row>
    <row r="1748" spans="51:57" x14ac:dyDescent="0.25">
      <c r="AY1748" t="str">
        <f t="shared" si="115"/>
        <v>xxxx</v>
      </c>
      <c r="BA1748" s="77"/>
      <c r="BB1748" s="77">
        <v>39</v>
      </c>
      <c r="BC1748" s="77"/>
      <c r="BD1748" s="77"/>
      <c r="BE1748" s="77"/>
    </row>
    <row r="1749" spans="51:57" x14ac:dyDescent="0.25">
      <c r="AY1749" t="str">
        <f t="shared" si="115"/>
        <v>xxxx</v>
      </c>
      <c r="BA1749" s="77"/>
      <c r="BB1749" s="77">
        <v>13</v>
      </c>
      <c r="BC1749" s="77"/>
      <c r="BD1749" s="77"/>
      <c r="BE1749" s="77"/>
    </row>
    <row r="1750" spans="51:57" x14ac:dyDescent="0.25">
      <c r="AY1750" t="str">
        <f t="shared" si="115"/>
        <v>xxxx</v>
      </c>
      <c r="BA1750" s="77"/>
      <c r="BB1750" s="77">
        <v>26</v>
      </c>
      <c r="BC1750" s="77"/>
      <c r="BD1750" s="77"/>
      <c r="BE1750" s="77"/>
    </row>
    <row r="1751" spans="51:57" x14ac:dyDescent="0.25">
      <c r="AY1751" t="str">
        <f t="shared" si="115"/>
        <v>xxxx</v>
      </c>
      <c r="BA1751" s="77"/>
      <c r="BB1751" s="77">
        <v>35</v>
      </c>
      <c r="BC1751" s="77"/>
      <c r="BD1751" s="77"/>
      <c r="BE1751" s="77"/>
    </row>
    <row r="1752" spans="51:57" x14ac:dyDescent="0.25">
      <c r="AY1752" t="str">
        <f t="shared" si="115"/>
        <v>xxxx</v>
      </c>
      <c r="BA1752" s="77"/>
      <c r="BB1752" s="77">
        <v>39</v>
      </c>
      <c r="BC1752" s="77"/>
      <c r="BD1752" s="77"/>
      <c r="BE1752" s="77"/>
    </row>
    <row r="1753" spans="51:57" x14ac:dyDescent="0.25">
      <c r="AY1753" t="str">
        <f t="shared" si="115"/>
        <v>xxxx</v>
      </c>
      <c r="BA1753" s="77"/>
      <c r="BB1753" s="77">
        <v>16</v>
      </c>
      <c r="BC1753" s="77"/>
      <c r="BD1753" s="77"/>
      <c r="BE1753" s="77"/>
    </row>
    <row r="1754" spans="51:57" x14ac:dyDescent="0.25">
      <c r="AY1754" t="str">
        <f t="shared" si="115"/>
        <v>xxxx</v>
      </c>
      <c r="BA1754" s="77"/>
      <c r="BB1754" s="77">
        <v>35</v>
      </c>
      <c r="BC1754" s="77"/>
      <c r="BD1754" s="77"/>
      <c r="BE1754" s="77"/>
    </row>
    <row r="1755" spans="51:57" x14ac:dyDescent="0.25">
      <c r="AY1755" t="str">
        <f t="shared" si="115"/>
        <v>xxxx</v>
      </c>
      <c r="BA1755" s="77"/>
      <c r="BB1755" s="77">
        <v>12</v>
      </c>
      <c r="BC1755" s="77"/>
      <c r="BD1755" s="77"/>
      <c r="BE1755" s="77"/>
    </row>
    <row r="1756" spans="51:57" x14ac:dyDescent="0.25">
      <c r="AY1756" t="str">
        <f t="shared" si="115"/>
        <v>xxxx</v>
      </c>
      <c r="BA1756" s="77"/>
      <c r="BB1756" s="77">
        <v>14</v>
      </c>
      <c r="BC1756" s="77"/>
      <c r="BD1756" s="77"/>
      <c r="BE1756" s="77"/>
    </row>
    <row r="1757" spans="51:57" x14ac:dyDescent="0.25">
      <c r="AY1757" t="str">
        <f t="shared" si="115"/>
        <v>xxxx</v>
      </c>
      <c r="BA1757" s="77"/>
      <c r="BB1757" s="77">
        <v>10</v>
      </c>
      <c r="BC1757" s="77"/>
      <c r="BD1757" s="77"/>
      <c r="BE1757" s="77"/>
    </row>
    <row r="1758" spans="51:57" x14ac:dyDescent="0.25">
      <c r="AY1758" t="str">
        <f t="shared" si="115"/>
        <v>xxxx</v>
      </c>
      <c r="BA1758" s="77"/>
      <c r="BB1758" s="77">
        <v>4</v>
      </c>
      <c r="BC1758" s="77"/>
      <c r="BD1758" s="77"/>
      <c r="BE1758" s="77"/>
    </row>
    <row r="1759" spans="51:57" x14ac:dyDescent="0.25">
      <c r="AY1759" t="str">
        <f t="shared" si="115"/>
        <v>xxxx</v>
      </c>
      <c r="BA1759" s="77"/>
      <c r="BB1759" s="77">
        <v>1</v>
      </c>
      <c r="BC1759" s="77"/>
      <c r="BD1759" s="77"/>
      <c r="BE1759" s="77"/>
    </row>
    <row r="1760" spans="51:57" x14ac:dyDescent="0.25">
      <c r="AY1760" t="str">
        <f t="shared" si="115"/>
        <v>xxxx</v>
      </c>
      <c r="BA1760" s="77"/>
      <c r="BB1760" s="77">
        <v>38</v>
      </c>
      <c r="BC1760" s="77"/>
      <c r="BD1760" s="77"/>
      <c r="BE1760" s="77"/>
    </row>
    <row r="1761" spans="51:57" x14ac:dyDescent="0.25">
      <c r="AY1761" t="str">
        <f t="shared" si="115"/>
        <v>xxxx</v>
      </c>
      <c r="BA1761" s="77"/>
      <c r="BB1761" s="77">
        <v>37</v>
      </c>
      <c r="BC1761" s="77"/>
      <c r="BD1761" s="77"/>
      <c r="BE1761" s="77"/>
    </row>
    <row r="1762" spans="51:57" x14ac:dyDescent="0.25">
      <c r="AY1762" t="str">
        <f t="shared" si="115"/>
        <v>xxxx</v>
      </c>
      <c r="BA1762" s="77"/>
      <c r="BB1762" s="77">
        <v>36</v>
      </c>
      <c r="BC1762" s="77"/>
      <c r="BD1762" s="77"/>
      <c r="BE1762" s="77"/>
    </row>
    <row r="1763" spans="51:57" x14ac:dyDescent="0.25">
      <c r="AY1763" t="str">
        <f t="shared" si="115"/>
        <v>xxxx</v>
      </c>
      <c r="BA1763" s="77"/>
      <c r="BB1763" s="77">
        <v>37</v>
      </c>
      <c r="BC1763" s="77"/>
      <c r="BD1763" s="77"/>
      <c r="BE1763" s="77"/>
    </row>
    <row r="1764" spans="51:57" x14ac:dyDescent="0.25">
      <c r="AY1764" t="str">
        <f t="shared" si="115"/>
        <v>xxxx</v>
      </c>
      <c r="BA1764" s="77"/>
      <c r="BB1764" s="77">
        <v>37</v>
      </c>
      <c r="BC1764" s="77"/>
      <c r="BD1764" s="77"/>
      <c r="BE1764" s="77"/>
    </row>
    <row r="1765" spans="51:57" x14ac:dyDescent="0.25">
      <c r="AY1765" t="str">
        <f t="shared" si="115"/>
        <v>xxxx</v>
      </c>
      <c r="BA1765" s="77"/>
      <c r="BB1765" s="77">
        <v>24</v>
      </c>
      <c r="BC1765" s="77"/>
      <c r="BD1765" s="77"/>
      <c r="BE1765" s="77"/>
    </row>
    <row r="1766" spans="51:57" x14ac:dyDescent="0.25">
      <c r="AY1766" t="str">
        <f t="shared" si="115"/>
        <v>xxxx</v>
      </c>
      <c r="BA1766" s="77"/>
      <c r="BB1766" s="77">
        <v>5</v>
      </c>
      <c r="BC1766" s="77"/>
      <c r="BD1766" s="77"/>
      <c r="BE1766" s="77"/>
    </row>
    <row r="1767" spans="51:57" x14ac:dyDescent="0.25">
      <c r="AY1767" t="str">
        <f t="shared" ref="AY1767:AY1813" si="116">IFERROR(VLOOKUP(B1767,BAZA_KL,2,0),"xxxx")</f>
        <v>xxxx</v>
      </c>
      <c r="BA1767" s="77"/>
      <c r="BB1767" s="77">
        <v>5</v>
      </c>
      <c r="BC1767" s="77"/>
      <c r="BD1767" s="77"/>
      <c r="BE1767" s="77"/>
    </row>
    <row r="1768" spans="51:57" x14ac:dyDescent="0.25">
      <c r="AY1768" t="str">
        <f t="shared" si="116"/>
        <v>xxxx</v>
      </c>
      <c r="BA1768" s="77"/>
      <c r="BB1768" s="77">
        <v>5</v>
      </c>
      <c r="BC1768" s="77"/>
      <c r="BD1768" s="77"/>
      <c r="BE1768" s="77"/>
    </row>
    <row r="1769" spans="51:57" x14ac:dyDescent="0.25">
      <c r="AY1769" t="str">
        <f t="shared" si="116"/>
        <v>xxxx</v>
      </c>
      <c r="BA1769" s="77"/>
      <c r="BB1769" s="77">
        <v>14</v>
      </c>
      <c r="BC1769" s="77"/>
      <c r="BD1769" s="77"/>
      <c r="BE1769" s="77"/>
    </row>
    <row r="1770" spans="51:57" x14ac:dyDescent="0.25">
      <c r="AY1770" t="str">
        <f t="shared" si="116"/>
        <v>xxxx</v>
      </c>
      <c r="BA1770" s="77"/>
      <c r="BB1770" s="77">
        <v>16</v>
      </c>
      <c r="BC1770" s="77"/>
      <c r="BD1770" s="77"/>
      <c r="BE1770" s="77"/>
    </row>
    <row r="1771" spans="51:57" x14ac:dyDescent="0.25">
      <c r="AY1771" t="str">
        <f t="shared" si="116"/>
        <v>xxxx</v>
      </c>
      <c r="BA1771" s="77"/>
      <c r="BB1771" s="77">
        <v>3</v>
      </c>
      <c r="BC1771" s="77"/>
      <c r="BD1771" s="77"/>
      <c r="BE1771" s="77"/>
    </row>
    <row r="1772" spans="51:57" x14ac:dyDescent="0.25">
      <c r="AY1772" t="str">
        <f t="shared" si="116"/>
        <v>xxxx</v>
      </c>
      <c r="BA1772" s="77"/>
      <c r="BB1772" s="77">
        <v>18</v>
      </c>
      <c r="BC1772" s="77"/>
      <c r="BD1772" s="77"/>
      <c r="BE1772" s="77"/>
    </row>
    <row r="1773" spans="51:57" x14ac:dyDescent="0.25">
      <c r="AY1773" t="str">
        <f t="shared" si="116"/>
        <v>xxxx</v>
      </c>
      <c r="BA1773" s="77"/>
      <c r="BB1773" s="77">
        <v>10</v>
      </c>
      <c r="BC1773" s="77"/>
      <c r="BD1773" s="77"/>
      <c r="BE1773" s="77"/>
    </row>
    <row r="1774" spans="51:57" x14ac:dyDescent="0.25">
      <c r="AY1774" t="str">
        <f t="shared" si="116"/>
        <v>xxxx</v>
      </c>
      <c r="BA1774" s="77"/>
      <c r="BB1774" s="77">
        <v>12</v>
      </c>
      <c r="BC1774" s="77"/>
      <c r="BD1774" s="77"/>
      <c r="BE1774" s="77"/>
    </row>
    <row r="1775" spans="51:57" x14ac:dyDescent="0.25">
      <c r="AY1775" t="str">
        <f t="shared" si="116"/>
        <v>xxxx</v>
      </c>
      <c r="BA1775" s="77"/>
      <c r="BB1775" s="77">
        <v>7</v>
      </c>
      <c r="BC1775" s="77"/>
      <c r="BD1775" s="77"/>
      <c r="BE1775" s="77"/>
    </row>
    <row r="1776" spans="51:57" x14ac:dyDescent="0.25">
      <c r="AY1776" t="str">
        <f t="shared" si="116"/>
        <v>xxxx</v>
      </c>
      <c r="BA1776" s="77"/>
      <c r="BB1776" s="77">
        <v>10</v>
      </c>
      <c r="BC1776" s="77"/>
      <c r="BD1776" s="77"/>
      <c r="BE1776" s="77"/>
    </row>
    <row r="1777" spans="51:57" x14ac:dyDescent="0.25">
      <c r="AY1777" t="str">
        <f t="shared" si="116"/>
        <v>xxxx</v>
      </c>
      <c r="BA1777" s="77"/>
      <c r="BB1777" s="77">
        <v>11</v>
      </c>
      <c r="BC1777" s="77"/>
      <c r="BD1777" s="77"/>
      <c r="BE1777" s="77"/>
    </row>
    <row r="1778" spans="51:57" x14ac:dyDescent="0.25">
      <c r="AY1778" t="str">
        <f t="shared" si="116"/>
        <v>xxxx</v>
      </c>
      <c r="BA1778" s="77"/>
      <c r="BB1778" s="77">
        <v>8</v>
      </c>
      <c r="BC1778" s="77"/>
      <c r="BD1778" s="77"/>
      <c r="BE1778" s="77"/>
    </row>
    <row r="1779" spans="51:57" x14ac:dyDescent="0.25">
      <c r="AY1779" t="str">
        <f t="shared" si="116"/>
        <v>xxxx</v>
      </c>
      <c r="BA1779" s="77"/>
      <c r="BB1779" s="77">
        <v>2</v>
      </c>
      <c r="BC1779" s="77"/>
      <c r="BD1779" s="77"/>
      <c r="BE1779" s="77"/>
    </row>
    <row r="1780" spans="51:57" x14ac:dyDescent="0.25">
      <c r="AY1780" t="str">
        <f t="shared" si="116"/>
        <v>xxxx</v>
      </c>
      <c r="BA1780" s="77"/>
      <c r="BB1780" s="77">
        <v>1</v>
      </c>
      <c r="BC1780" s="77"/>
      <c r="BD1780" s="77"/>
      <c r="BE1780" s="77"/>
    </row>
    <row r="1781" spans="51:57" x14ac:dyDescent="0.25">
      <c r="AY1781" t="str">
        <f t="shared" si="116"/>
        <v>xxxx</v>
      </c>
      <c r="BA1781" s="77"/>
      <c r="BB1781" s="77">
        <v>11</v>
      </c>
      <c r="BC1781" s="77"/>
      <c r="BD1781" s="77"/>
      <c r="BE1781" s="77"/>
    </row>
    <row r="1782" spans="51:57" x14ac:dyDescent="0.25">
      <c r="AY1782" t="str">
        <f t="shared" si="116"/>
        <v>xxxx</v>
      </c>
      <c r="BA1782" s="77"/>
      <c r="BB1782" s="77">
        <v>2</v>
      </c>
      <c r="BC1782" s="77"/>
      <c r="BD1782" s="77"/>
      <c r="BE1782" s="77"/>
    </row>
    <row r="1783" spans="51:57" x14ac:dyDescent="0.25">
      <c r="AY1783" t="str">
        <f t="shared" si="116"/>
        <v>xxxx</v>
      </c>
      <c r="BA1783" s="77"/>
      <c r="BB1783" s="77">
        <v>21</v>
      </c>
      <c r="BC1783" s="77"/>
      <c r="BD1783" s="77"/>
      <c r="BE1783" s="77"/>
    </row>
    <row r="1784" spans="51:57" x14ac:dyDescent="0.25">
      <c r="AY1784" t="str">
        <f t="shared" si="116"/>
        <v>xxxx</v>
      </c>
      <c r="BA1784" s="77"/>
      <c r="BB1784" s="77">
        <v>0</v>
      </c>
      <c r="BC1784" s="77"/>
      <c r="BD1784" s="77"/>
      <c r="BE1784" s="77"/>
    </row>
    <row r="1785" spans="51:57" x14ac:dyDescent="0.25">
      <c r="AY1785" t="str">
        <f t="shared" si="116"/>
        <v>xxxx</v>
      </c>
      <c r="BA1785" s="77"/>
      <c r="BB1785" s="77">
        <v>39</v>
      </c>
      <c r="BC1785" s="77"/>
      <c r="BD1785" s="77"/>
      <c r="BE1785" s="77"/>
    </row>
    <row r="1786" spans="51:57" x14ac:dyDescent="0.25">
      <c r="AY1786" t="str">
        <f t="shared" si="116"/>
        <v>xxxx</v>
      </c>
      <c r="BA1786" s="77"/>
      <c r="BB1786" s="77">
        <v>2</v>
      </c>
      <c r="BC1786" s="77"/>
      <c r="BD1786" s="77"/>
      <c r="BE1786" s="77"/>
    </row>
    <row r="1787" spans="51:57" x14ac:dyDescent="0.25">
      <c r="AY1787" t="str">
        <f t="shared" si="116"/>
        <v>xxxx</v>
      </c>
      <c r="BA1787" s="77"/>
      <c r="BB1787" s="77">
        <v>2</v>
      </c>
      <c r="BC1787" s="77"/>
      <c r="BD1787" s="77"/>
      <c r="BE1787" s="77"/>
    </row>
    <row r="1788" spans="51:57" x14ac:dyDescent="0.25">
      <c r="AY1788" t="str">
        <f t="shared" si="116"/>
        <v>xxxx</v>
      </c>
      <c r="BA1788" s="77"/>
      <c r="BB1788" s="77">
        <v>5</v>
      </c>
      <c r="BC1788" s="77"/>
      <c r="BD1788" s="77"/>
      <c r="BE1788" s="77"/>
    </row>
    <row r="1789" spans="51:57" x14ac:dyDescent="0.25">
      <c r="AY1789" t="str">
        <f t="shared" si="116"/>
        <v>xxxx</v>
      </c>
      <c r="BA1789" s="77"/>
      <c r="BB1789" s="77">
        <v>17</v>
      </c>
      <c r="BC1789" s="77"/>
      <c r="BD1789" s="77"/>
      <c r="BE1789" s="77"/>
    </row>
    <row r="1790" spans="51:57" x14ac:dyDescent="0.25">
      <c r="AY1790" t="str">
        <f t="shared" si="116"/>
        <v>xxxx</v>
      </c>
      <c r="BA1790" s="77"/>
      <c r="BB1790" s="77">
        <v>13</v>
      </c>
      <c r="BC1790" s="77"/>
      <c r="BD1790" s="77"/>
      <c r="BE1790" s="77"/>
    </row>
    <row r="1791" spans="51:57" x14ac:dyDescent="0.25">
      <c r="AY1791" t="str">
        <f t="shared" si="116"/>
        <v>xxxx</v>
      </c>
      <c r="BA1791" s="77"/>
      <c r="BB1791" s="77">
        <v>1</v>
      </c>
      <c r="BC1791" s="77"/>
      <c r="BD1791" s="77"/>
      <c r="BE1791" s="77"/>
    </row>
    <row r="1792" spans="51:57" x14ac:dyDescent="0.25">
      <c r="AY1792" t="str">
        <f t="shared" si="116"/>
        <v>xxxx</v>
      </c>
      <c r="BA1792" s="77"/>
      <c r="BB1792" s="77">
        <v>2</v>
      </c>
      <c r="BC1792" s="77"/>
      <c r="BD1792" s="77"/>
      <c r="BE1792" s="77"/>
    </row>
    <row r="1793" spans="51:57" x14ac:dyDescent="0.25">
      <c r="AY1793" t="str">
        <f t="shared" si="116"/>
        <v>xxxx</v>
      </c>
      <c r="BA1793" s="77"/>
      <c r="BB1793" s="77">
        <v>4</v>
      </c>
      <c r="BC1793" s="77"/>
      <c r="BD1793" s="77"/>
      <c r="BE1793" s="77"/>
    </row>
    <row r="1794" spans="51:57" x14ac:dyDescent="0.25">
      <c r="AY1794" t="str">
        <f t="shared" si="116"/>
        <v>xxxx</v>
      </c>
      <c r="BA1794" s="77"/>
      <c r="BB1794" s="77">
        <v>4</v>
      </c>
      <c r="BC1794" s="77"/>
      <c r="BD1794" s="77"/>
      <c r="BE1794" s="77"/>
    </row>
    <row r="1795" spans="51:57" x14ac:dyDescent="0.25">
      <c r="AY1795" t="str">
        <f t="shared" si="116"/>
        <v>xxxx</v>
      </c>
      <c r="BA1795" s="77"/>
      <c r="BB1795" s="77">
        <v>9</v>
      </c>
      <c r="BC1795" s="77"/>
      <c r="BD1795" s="77"/>
      <c r="BE1795" s="77"/>
    </row>
    <row r="1796" spans="51:57" x14ac:dyDescent="0.25">
      <c r="AY1796" t="str">
        <f t="shared" si="116"/>
        <v>xxxx</v>
      </c>
      <c r="BA1796" s="77"/>
      <c r="BB1796" s="77">
        <v>1</v>
      </c>
      <c r="BC1796" s="77"/>
      <c r="BD1796" s="77"/>
      <c r="BE1796" s="77"/>
    </row>
    <row r="1797" spans="51:57" x14ac:dyDescent="0.25">
      <c r="AY1797" t="str">
        <f t="shared" si="116"/>
        <v>xxxx</v>
      </c>
      <c r="BA1797" s="77"/>
      <c r="BB1797" s="77">
        <v>3</v>
      </c>
      <c r="BC1797" s="77"/>
      <c r="BD1797" s="77"/>
      <c r="BE1797" s="77"/>
    </row>
    <row r="1798" spans="51:57" x14ac:dyDescent="0.25">
      <c r="AY1798" t="str">
        <f t="shared" si="116"/>
        <v>xxxx</v>
      </c>
      <c r="BA1798" s="77"/>
      <c r="BB1798" s="77">
        <v>2</v>
      </c>
      <c r="BC1798" s="77"/>
      <c r="BD1798" s="77"/>
      <c r="BE1798" s="77"/>
    </row>
    <row r="1799" spans="51:57" x14ac:dyDescent="0.25">
      <c r="AY1799" t="str">
        <f t="shared" si="116"/>
        <v>xxxx</v>
      </c>
      <c r="BA1799" s="77"/>
      <c r="BB1799" s="77">
        <v>0</v>
      </c>
      <c r="BC1799" s="77"/>
      <c r="BD1799" s="77"/>
      <c r="BE1799" s="77"/>
    </row>
    <row r="1800" spans="51:57" x14ac:dyDescent="0.25">
      <c r="AY1800" t="str">
        <f t="shared" si="116"/>
        <v>xxxx</v>
      </c>
      <c r="BA1800" s="77"/>
      <c r="BB1800" s="77">
        <v>2</v>
      </c>
      <c r="BC1800" s="77"/>
      <c r="BD1800" s="77"/>
      <c r="BE1800" s="77"/>
    </row>
    <row r="1801" spans="51:57" x14ac:dyDescent="0.25">
      <c r="AY1801" t="str">
        <f t="shared" si="116"/>
        <v>xxxx</v>
      </c>
      <c r="BA1801" s="77"/>
      <c r="BB1801" s="77">
        <v>4</v>
      </c>
      <c r="BC1801" s="77"/>
      <c r="BD1801" s="77"/>
      <c r="BE1801" s="77"/>
    </row>
    <row r="1802" spans="51:57" x14ac:dyDescent="0.25">
      <c r="AY1802" t="str">
        <f t="shared" si="116"/>
        <v>xxxx</v>
      </c>
      <c r="BA1802" s="77"/>
      <c r="BB1802" s="77">
        <v>2</v>
      </c>
      <c r="BC1802" s="77"/>
      <c r="BD1802" s="77"/>
      <c r="BE1802" s="77"/>
    </row>
    <row r="1803" spans="51:57" x14ac:dyDescent="0.25">
      <c r="AY1803" t="str">
        <f t="shared" si="116"/>
        <v>xxxx</v>
      </c>
      <c r="BA1803" s="77"/>
      <c r="BB1803" s="77">
        <v>4</v>
      </c>
      <c r="BC1803" s="77"/>
      <c r="BD1803" s="77"/>
      <c r="BE1803" s="77"/>
    </row>
    <row r="1804" spans="51:57" x14ac:dyDescent="0.25">
      <c r="AY1804" t="str">
        <f t="shared" si="116"/>
        <v>xxxx</v>
      </c>
      <c r="BA1804" s="77"/>
      <c r="BB1804" s="77">
        <v>4</v>
      </c>
      <c r="BC1804" s="77"/>
      <c r="BD1804" s="77"/>
      <c r="BE1804" s="77"/>
    </row>
    <row r="1805" spans="51:57" x14ac:dyDescent="0.25">
      <c r="AY1805" t="str">
        <f t="shared" si="116"/>
        <v>xxxx</v>
      </c>
      <c r="BA1805" s="77"/>
      <c r="BB1805" s="77">
        <v>2</v>
      </c>
      <c r="BC1805" s="77"/>
      <c r="BD1805" s="77"/>
      <c r="BE1805" s="77"/>
    </row>
    <row r="1806" spans="51:57" x14ac:dyDescent="0.25">
      <c r="AY1806" t="str">
        <f t="shared" si="116"/>
        <v>xxxx</v>
      </c>
      <c r="BA1806" s="77"/>
      <c r="BB1806" s="77">
        <v>2</v>
      </c>
      <c r="BC1806" s="77"/>
      <c r="BD1806" s="77"/>
      <c r="BE1806" s="77"/>
    </row>
    <row r="1807" spans="51:57" x14ac:dyDescent="0.25">
      <c r="AY1807" t="str">
        <f t="shared" si="116"/>
        <v>xxxx</v>
      </c>
      <c r="BA1807" s="77"/>
      <c r="BB1807" s="77">
        <v>1</v>
      </c>
      <c r="BC1807" s="77"/>
      <c r="BD1807" s="77"/>
      <c r="BE1807" s="77"/>
    </row>
    <row r="1808" spans="51:57" x14ac:dyDescent="0.25">
      <c r="AY1808" t="str">
        <f t="shared" si="116"/>
        <v>xxxx</v>
      </c>
      <c r="BA1808" s="77"/>
      <c r="BB1808" s="77">
        <v>3</v>
      </c>
      <c r="BC1808" s="77"/>
      <c r="BD1808" s="77"/>
      <c r="BE1808" s="77"/>
    </row>
    <row r="1809" spans="51:57" x14ac:dyDescent="0.25">
      <c r="AY1809" t="str">
        <f t="shared" si="116"/>
        <v>xxxx</v>
      </c>
      <c r="BA1809" s="77"/>
      <c r="BB1809" s="77">
        <v>2</v>
      </c>
      <c r="BC1809" s="77"/>
      <c r="BD1809" s="77"/>
      <c r="BE1809" s="77"/>
    </row>
    <row r="1810" spans="51:57" x14ac:dyDescent="0.25">
      <c r="AY1810" t="str">
        <f t="shared" si="116"/>
        <v>xxxx</v>
      </c>
      <c r="BA1810" s="77"/>
      <c r="BB1810" s="77">
        <v>2</v>
      </c>
      <c r="BC1810" s="77"/>
      <c r="BD1810" s="77"/>
      <c r="BE1810" s="77"/>
    </row>
    <row r="1811" spans="51:57" x14ac:dyDescent="0.25">
      <c r="AY1811" t="str">
        <f t="shared" si="116"/>
        <v>xxxx</v>
      </c>
      <c r="BA1811" s="77"/>
      <c r="BB1811" s="77">
        <v>1</v>
      </c>
      <c r="BC1811" s="77"/>
      <c r="BD1811" s="77"/>
      <c r="BE1811" s="77"/>
    </row>
    <row r="1812" spans="51:57" x14ac:dyDescent="0.25">
      <c r="AY1812" t="str">
        <f t="shared" si="116"/>
        <v>xxxx</v>
      </c>
      <c r="BA1812" s="77"/>
      <c r="BB1812" s="77">
        <v>2</v>
      </c>
      <c r="BC1812" s="77"/>
      <c r="BD1812" s="77"/>
      <c r="BE1812" s="77"/>
    </row>
    <row r="1813" spans="51:57" x14ac:dyDescent="0.25">
      <c r="AY1813" t="str">
        <f t="shared" si="116"/>
        <v>xxxx</v>
      </c>
      <c r="BA1813" s="77"/>
      <c r="BB1813" s="77">
        <v>1</v>
      </c>
      <c r="BC1813" s="77"/>
      <c r="BD1813" s="77"/>
      <c r="BE1813" s="77"/>
    </row>
    <row r="1814" spans="51:57" x14ac:dyDescent="0.25">
      <c r="AY1814" t="str">
        <f t="shared" ref="AY1814:AY1848" si="117">IFERROR(VLOOKUP(B1814,BAZA_KL,2,0),"xxxx")</f>
        <v>xxxx</v>
      </c>
      <c r="BA1814" s="77"/>
      <c r="BB1814" s="77">
        <v>2</v>
      </c>
      <c r="BC1814" s="77"/>
      <c r="BD1814" s="77"/>
      <c r="BE1814" s="77"/>
    </row>
    <row r="1815" spans="51:57" x14ac:dyDescent="0.25">
      <c r="AY1815" t="str">
        <f t="shared" si="117"/>
        <v>xxxx</v>
      </c>
      <c r="BA1815" s="77"/>
      <c r="BB1815" s="77">
        <v>1</v>
      </c>
      <c r="BC1815" s="77"/>
      <c r="BD1815" s="77"/>
      <c r="BE1815" s="77"/>
    </row>
    <row r="1816" spans="51:57" x14ac:dyDescent="0.25">
      <c r="AY1816" t="str">
        <f t="shared" si="117"/>
        <v>xxxx</v>
      </c>
      <c r="BA1816" s="77"/>
      <c r="BB1816" s="77">
        <v>4</v>
      </c>
      <c r="BC1816" s="77"/>
      <c r="BD1816" s="77"/>
      <c r="BE1816" s="77"/>
    </row>
    <row r="1817" spans="51:57" x14ac:dyDescent="0.25">
      <c r="AY1817" t="str">
        <f t="shared" si="117"/>
        <v>xxxx</v>
      </c>
      <c r="BA1817" s="77"/>
      <c r="BB1817" s="77">
        <v>1</v>
      </c>
      <c r="BC1817" s="77"/>
      <c r="BD1817" s="77"/>
      <c r="BE1817" s="77"/>
    </row>
    <row r="1818" spans="51:57" x14ac:dyDescent="0.25">
      <c r="AY1818" t="str">
        <f t="shared" si="117"/>
        <v>xxxx</v>
      </c>
      <c r="BA1818" s="77"/>
      <c r="BB1818" s="77">
        <v>1</v>
      </c>
      <c r="BC1818" s="77"/>
      <c r="BD1818" s="77"/>
      <c r="BE1818" s="77"/>
    </row>
    <row r="1819" spans="51:57" x14ac:dyDescent="0.25">
      <c r="AY1819" t="str">
        <f t="shared" si="117"/>
        <v>xxxx</v>
      </c>
      <c r="BA1819" s="77"/>
      <c r="BB1819" s="77">
        <v>10</v>
      </c>
      <c r="BC1819" s="77"/>
      <c r="BD1819" s="77"/>
      <c r="BE1819" s="77"/>
    </row>
    <row r="1820" spans="51:57" x14ac:dyDescent="0.25">
      <c r="AY1820" t="str">
        <f t="shared" si="117"/>
        <v>xxxx</v>
      </c>
      <c r="BA1820" s="77"/>
      <c r="BB1820" s="77">
        <v>4</v>
      </c>
      <c r="BC1820" s="77"/>
      <c r="BD1820" s="77"/>
      <c r="BE1820" s="77"/>
    </row>
    <row r="1821" spans="51:57" x14ac:dyDescent="0.25">
      <c r="AY1821" t="str">
        <f t="shared" si="117"/>
        <v>xxxx</v>
      </c>
      <c r="BA1821" s="77"/>
      <c r="BB1821" s="77">
        <v>1</v>
      </c>
      <c r="BC1821" s="77"/>
      <c r="BD1821" s="77"/>
      <c r="BE1821" s="77"/>
    </row>
    <row r="1822" spans="51:57" x14ac:dyDescent="0.25">
      <c r="AY1822" t="str">
        <f t="shared" si="117"/>
        <v>xxxx</v>
      </c>
      <c r="BA1822" s="77"/>
      <c r="BB1822" s="77">
        <v>4</v>
      </c>
      <c r="BC1822" s="77"/>
      <c r="BD1822" s="77"/>
      <c r="BE1822" s="77"/>
    </row>
    <row r="1823" spans="51:57" x14ac:dyDescent="0.25">
      <c r="AY1823" t="str">
        <f t="shared" si="117"/>
        <v>xxxx</v>
      </c>
      <c r="BA1823" s="77"/>
      <c r="BB1823" s="77">
        <v>42</v>
      </c>
      <c r="BC1823" s="77"/>
      <c r="BD1823" s="77"/>
      <c r="BE1823" s="77"/>
    </row>
    <row r="1824" spans="51:57" x14ac:dyDescent="0.25">
      <c r="AY1824" t="str">
        <f t="shared" si="117"/>
        <v>xxxx</v>
      </c>
      <c r="BA1824" s="77"/>
      <c r="BB1824" s="77">
        <v>3</v>
      </c>
      <c r="BC1824" s="77"/>
      <c r="BD1824" s="77"/>
      <c r="BE1824" s="77"/>
    </row>
    <row r="1825" spans="51:57" x14ac:dyDescent="0.25">
      <c r="AY1825" t="str">
        <f t="shared" si="117"/>
        <v>xxxx</v>
      </c>
      <c r="BA1825" s="77"/>
      <c r="BB1825" s="77">
        <v>6</v>
      </c>
      <c r="BC1825" s="77"/>
      <c r="BD1825" s="77"/>
      <c r="BE1825" s="77"/>
    </row>
    <row r="1826" spans="51:57" x14ac:dyDescent="0.25">
      <c r="AY1826" t="str">
        <f t="shared" si="117"/>
        <v>xxxx</v>
      </c>
      <c r="BA1826" s="77"/>
      <c r="BB1826" s="77">
        <v>3</v>
      </c>
      <c r="BC1826" s="77"/>
      <c r="BD1826" s="77"/>
      <c r="BE1826" s="77"/>
    </row>
    <row r="1827" spans="51:57" x14ac:dyDescent="0.25">
      <c r="AY1827" t="str">
        <f t="shared" si="117"/>
        <v>xxxx</v>
      </c>
      <c r="BA1827" s="77"/>
      <c r="BB1827" s="77">
        <v>6</v>
      </c>
      <c r="BC1827" s="77"/>
      <c r="BD1827" s="77"/>
      <c r="BE1827" s="77"/>
    </row>
    <row r="1828" spans="51:57" x14ac:dyDescent="0.25">
      <c r="AY1828" t="str">
        <f t="shared" si="117"/>
        <v>xxxx</v>
      </c>
      <c r="BA1828" s="77"/>
      <c r="BB1828" s="77">
        <v>5</v>
      </c>
      <c r="BC1828" s="77"/>
      <c r="BD1828" s="77"/>
      <c r="BE1828" s="77"/>
    </row>
    <row r="1829" spans="51:57" x14ac:dyDescent="0.25">
      <c r="AY1829" t="str">
        <f t="shared" si="117"/>
        <v>xxxx</v>
      </c>
      <c r="BA1829" s="77"/>
      <c r="BB1829" s="77">
        <v>3</v>
      </c>
      <c r="BC1829" s="77"/>
      <c r="BD1829" s="77"/>
      <c r="BE1829" s="77"/>
    </row>
    <row r="1830" spans="51:57" x14ac:dyDescent="0.25">
      <c r="AY1830" t="str">
        <f t="shared" si="117"/>
        <v>xxxx</v>
      </c>
      <c r="BA1830" s="77"/>
      <c r="BB1830" s="77">
        <v>4</v>
      </c>
      <c r="BC1830" s="77"/>
      <c r="BD1830" s="77"/>
      <c r="BE1830" s="77"/>
    </row>
    <row r="1831" spans="51:57" x14ac:dyDescent="0.25">
      <c r="AY1831" t="str">
        <f t="shared" si="117"/>
        <v>xxxx</v>
      </c>
      <c r="BA1831" s="77"/>
      <c r="BB1831" s="77">
        <v>3</v>
      </c>
      <c r="BC1831" s="77"/>
      <c r="BD1831" s="77"/>
      <c r="BE1831" s="77"/>
    </row>
    <row r="1832" spans="51:57" x14ac:dyDescent="0.25">
      <c r="AY1832" t="str">
        <f t="shared" si="117"/>
        <v>xxxx</v>
      </c>
      <c r="BA1832" s="77"/>
      <c r="BB1832" s="77">
        <v>7</v>
      </c>
      <c r="BC1832" s="77"/>
      <c r="BD1832" s="77"/>
      <c r="BE1832" s="77"/>
    </row>
    <row r="1833" spans="51:57" x14ac:dyDescent="0.25">
      <c r="AY1833" t="str">
        <f t="shared" si="117"/>
        <v>xxxx</v>
      </c>
      <c r="BA1833" s="77"/>
      <c r="BB1833" s="77">
        <v>11</v>
      </c>
      <c r="BC1833" s="77"/>
      <c r="BD1833" s="77"/>
      <c r="BE1833" s="77"/>
    </row>
    <row r="1834" spans="51:57" x14ac:dyDescent="0.25">
      <c r="AY1834" t="str">
        <f t="shared" si="117"/>
        <v>xxxx</v>
      </c>
      <c r="BA1834" s="77"/>
      <c r="BB1834" s="77">
        <v>2</v>
      </c>
      <c r="BC1834" s="77"/>
      <c r="BD1834" s="77"/>
      <c r="BE1834" s="77"/>
    </row>
    <row r="1835" spans="51:57" x14ac:dyDescent="0.25">
      <c r="AY1835" t="str">
        <f t="shared" si="117"/>
        <v>xxxx</v>
      </c>
      <c r="BA1835" s="77"/>
      <c r="BB1835" s="77">
        <v>3</v>
      </c>
      <c r="BC1835" s="77"/>
      <c r="BD1835" s="77"/>
      <c r="BE1835" s="77"/>
    </row>
    <row r="1836" spans="51:57" x14ac:dyDescent="0.25">
      <c r="AY1836" t="str">
        <f t="shared" si="117"/>
        <v>xxxx</v>
      </c>
      <c r="BA1836" s="77"/>
      <c r="BB1836" s="77">
        <v>5</v>
      </c>
      <c r="BC1836" s="77"/>
      <c r="BD1836" s="77"/>
      <c r="BE1836" s="77"/>
    </row>
    <row r="1837" spans="51:57" x14ac:dyDescent="0.25">
      <c r="AY1837" t="str">
        <f t="shared" si="117"/>
        <v>xxxx</v>
      </c>
      <c r="BA1837" s="77"/>
      <c r="BB1837" s="77">
        <v>2</v>
      </c>
      <c r="BC1837" s="77"/>
      <c r="BD1837" s="77"/>
      <c r="BE1837" s="77"/>
    </row>
    <row r="1838" spans="51:57" x14ac:dyDescent="0.25">
      <c r="AY1838" t="str">
        <f t="shared" si="117"/>
        <v>xxxx</v>
      </c>
      <c r="BA1838" s="77"/>
      <c r="BB1838" s="77">
        <v>3</v>
      </c>
      <c r="BC1838" s="77"/>
      <c r="BD1838" s="77"/>
      <c r="BE1838" s="77"/>
    </row>
    <row r="1839" spans="51:57" x14ac:dyDescent="0.25">
      <c r="AY1839" t="str">
        <f t="shared" si="117"/>
        <v>xxxx</v>
      </c>
      <c r="BA1839" s="77"/>
      <c r="BB1839" s="77">
        <v>2</v>
      </c>
      <c r="BC1839" s="77"/>
      <c r="BD1839" s="77"/>
      <c r="BE1839" s="77"/>
    </row>
    <row r="1840" spans="51:57" x14ac:dyDescent="0.25">
      <c r="AY1840" t="str">
        <f t="shared" si="117"/>
        <v>xxxx</v>
      </c>
      <c r="BA1840" s="77"/>
      <c r="BB1840" s="77">
        <v>2</v>
      </c>
      <c r="BC1840" s="77"/>
      <c r="BD1840" s="77"/>
      <c r="BE1840" s="77"/>
    </row>
    <row r="1841" spans="51:57" x14ac:dyDescent="0.25">
      <c r="AY1841" t="str">
        <f t="shared" si="117"/>
        <v>xxxx</v>
      </c>
      <c r="BA1841" s="77"/>
      <c r="BB1841" s="77">
        <v>5</v>
      </c>
      <c r="BC1841" s="77"/>
      <c r="BD1841" s="77"/>
      <c r="BE1841" s="77"/>
    </row>
    <row r="1842" spans="51:57" x14ac:dyDescent="0.25">
      <c r="AY1842" t="str">
        <f t="shared" si="117"/>
        <v>xxxx</v>
      </c>
      <c r="BA1842" s="77"/>
      <c r="BB1842" s="77">
        <v>17</v>
      </c>
      <c r="BC1842" s="77"/>
      <c r="BD1842" s="77"/>
      <c r="BE1842" s="77"/>
    </row>
    <row r="1843" spans="51:57" x14ac:dyDescent="0.25">
      <c r="AY1843" t="str">
        <f t="shared" si="117"/>
        <v>xxxx</v>
      </c>
      <c r="BA1843" s="77"/>
      <c r="BB1843" s="77">
        <v>3</v>
      </c>
      <c r="BC1843" s="77"/>
      <c r="BD1843" s="77"/>
      <c r="BE1843" s="77"/>
    </row>
    <row r="1844" spans="51:57" x14ac:dyDescent="0.25">
      <c r="AY1844" t="str">
        <f t="shared" si="117"/>
        <v>xxxx</v>
      </c>
      <c r="BA1844" s="77"/>
      <c r="BB1844" s="77">
        <v>7</v>
      </c>
      <c r="BC1844" s="77"/>
      <c r="BD1844" s="77"/>
      <c r="BE1844" s="77"/>
    </row>
    <row r="1845" spans="51:57" x14ac:dyDescent="0.25">
      <c r="AY1845" t="str">
        <f t="shared" si="117"/>
        <v>xxxx</v>
      </c>
      <c r="BA1845" s="77"/>
      <c r="BB1845" s="77">
        <v>8</v>
      </c>
      <c r="BC1845" s="77"/>
      <c r="BD1845" s="77"/>
      <c r="BE1845" s="77"/>
    </row>
    <row r="1846" spans="51:57" x14ac:dyDescent="0.25">
      <c r="AY1846" t="str">
        <f t="shared" si="117"/>
        <v>xxxx</v>
      </c>
      <c r="BA1846" s="77"/>
      <c r="BB1846" s="77">
        <v>0</v>
      </c>
      <c r="BC1846" s="77"/>
      <c r="BD1846" s="77"/>
      <c r="BE1846" s="77"/>
    </row>
    <row r="1847" spans="51:57" x14ac:dyDescent="0.25">
      <c r="AY1847" t="str">
        <f t="shared" si="117"/>
        <v>xxxx</v>
      </c>
      <c r="BA1847" s="77"/>
      <c r="BB1847" s="77">
        <v>2</v>
      </c>
      <c r="BC1847" s="77"/>
      <c r="BD1847" s="77"/>
      <c r="BE1847" s="77"/>
    </row>
    <row r="1848" spans="51:57" x14ac:dyDescent="0.25">
      <c r="AY1848" t="str">
        <f t="shared" si="117"/>
        <v>xxxx</v>
      </c>
      <c r="BA1848" s="77"/>
      <c r="BB1848" s="77">
        <v>2</v>
      </c>
      <c r="BC1848" s="77"/>
      <c r="BD1848" s="77"/>
      <c r="BE1848" s="77"/>
    </row>
    <row r="1849" spans="51:57" x14ac:dyDescent="0.25">
      <c r="AY1849" t="str">
        <f t="shared" ref="AY1849:AY1893" si="118">IFERROR(VLOOKUP(B1849,BAZA_KL,2,0),"xxxx")</f>
        <v>xxxx</v>
      </c>
      <c r="BA1849" s="77"/>
      <c r="BB1849" s="77">
        <v>5</v>
      </c>
      <c r="BC1849" s="77"/>
      <c r="BD1849" s="77"/>
      <c r="BE1849" s="77"/>
    </row>
    <row r="1850" spans="51:57" x14ac:dyDescent="0.25">
      <c r="AY1850" t="str">
        <f t="shared" si="118"/>
        <v>xxxx</v>
      </c>
      <c r="BA1850" s="77"/>
      <c r="BB1850" s="77">
        <v>1</v>
      </c>
      <c r="BC1850" s="77"/>
      <c r="BD1850" s="77"/>
      <c r="BE1850" s="77"/>
    </row>
    <row r="1851" spans="51:57" x14ac:dyDescent="0.25">
      <c r="AY1851" t="str">
        <f t="shared" si="118"/>
        <v>xxxx</v>
      </c>
      <c r="BA1851" s="77"/>
      <c r="BB1851" s="77">
        <v>3</v>
      </c>
      <c r="BC1851" s="77"/>
      <c r="BD1851" s="77"/>
      <c r="BE1851" s="77"/>
    </row>
    <row r="1852" spans="51:57" x14ac:dyDescent="0.25">
      <c r="AY1852" t="str">
        <f t="shared" si="118"/>
        <v>xxxx</v>
      </c>
      <c r="BA1852" s="77"/>
      <c r="BB1852" s="77">
        <v>2</v>
      </c>
      <c r="BC1852" s="77"/>
      <c r="BD1852" s="77"/>
      <c r="BE1852" s="77"/>
    </row>
    <row r="1853" spans="51:57" x14ac:dyDescent="0.25">
      <c r="AY1853" t="str">
        <f t="shared" si="118"/>
        <v>xxxx</v>
      </c>
      <c r="BA1853" s="77"/>
      <c r="BB1853" s="77">
        <v>2</v>
      </c>
      <c r="BC1853" s="77"/>
      <c r="BD1853" s="77"/>
      <c r="BE1853" s="77"/>
    </row>
    <row r="1854" spans="51:57" x14ac:dyDescent="0.25">
      <c r="AY1854" t="str">
        <f t="shared" si="118"/>
        <v>xxxx</v>
      </c>
      <c r="BA1854" s="77"/>
      <c r="BB1854" s="77">
        <v>6</v>
      </c>
      <c r="BC1854" s="77"/>
      <c r="BD1854" s="77"/>
      <c r="BE1854" s="77"/>
    </row>
    <row r="1855" spans="51:57" x14ac:dyDescent="0.25">
      <c r="AY1855" t="str">
        <f t="shared" si="118"/>
        <v>xxxx</v>
      </c>
      <c r="BA1855" s="77"/>
      <c r="BB1855" s="77">
        <v>2</v>
      </c>
      <c r="BC1855" s="77"/>
      <c r="BD1855" s="77"/>
      <c r="BE1855" s="77"/>
    </row>
    <row r="1856" spans="51:57" x14ac:dyDescent="0.25">
      <c r="AY1856" t="str">
        <f t="shared" si="118"/>
        <v>xxxx</v>
      </c>
      <c r="BA1856" s="77"/>
      <c r="BB1856" s="77">
        <v>4</v>
      </c>
      <c r="BC1856" s="77"/>
      <c r="BD1856" s="77"/>
      <c r="BE1856" s="77"/>
    </row>
    <row r="1857" spans="51:57" x14ac:dyDescent="0.25">
      <c r="AY1857" t="str">
        <f t="shared" si="118"/>
        <v>xxxx</v>
      </c>
      <c r="BA1857" s="77"/>
      <c r="BB1857" s="77">
        <v>2</v>
      </c>
      <c r="BC1857" s="77"/>
      <c r="BD1857" s="77"/>
      <c r="BE1857" s="77"/>
    </row>
    <row r="1858" spans="51:57" x14ac:dyDescent="0.25">
      <c r="AY1858" t="str">
        <f t="shared" si="118"/>
        <v>xxxx</v>
      </c>
      <c r="BA1858" s="77"/>
      <c r="BB1858" s="77">
        <v>2</v>
      </c>
      <c r="BC1858" s="77"/>
      <c r="BD1858" s="77"/>
      <c r="BE1858" s="77"/>
    </row>
    <row r="1859" spans="51:57" x14ac:dyDescent="0.25">
      <c r="AY1859" t="str">
        <f t="shared" si="118"/>
        <v>xxxx</v>
      </c>
      <c r="BA1859" s="77"/>
      <c r="BB1859" s="77">
        <v>2</v>
      </c>
      <c r="BC1859" s="77"/>
      <c r="BD1859" s="77"/>
      <c r="BE1859" s="77"/>
    </row>
    <row r="1860" spans="51:57" x14ac:dyDescent="0.25">
      <c r="AY1860" t="str">
        <f t="shared" si="118"/>
        <v>xxxx</v>
      </c>
      <c r="BA1860" s="77"/>
      <c r="BB1860" s="77">
        <v>8</v>
      </c>
      <c r="BC1860" s="77"/>
      <c r="BD1860" s="77"/>
      <c r="BE1860" s="77"/>
    </row>
    <row r="1861" spans="51:57" x14ac:dyDescent="0.25">
      <c r="AY1861" t="str">
        <f t="shared" si="118"/>
        <v>xxxx</v>
      </c>
      <c r="BA1861" s="77"/>
      <c r="BB1861" s="77">
        <v>3</v>
      </c>
      <c r="BC1861" s="77"/>
      <c r="BD1861" s="77"/>
      <c r="BE1861" s="77"/>
    </row>
    <row r="1862" spans="51:57" x14ac:dyDescent="0.25">
      <c r="AY1862" t="str">
        <f t="shared" si="118"/>
        <v>xxxx</v>
      </c>
      <c r="BA1862" s="77"/>
      <c r="BB1862" s="77">
        <v>4</v>
      </c>
      <c r="BC1862" s="77"/>
      <c r="BD1862" s="77"/>
      <c r="BE1862" s="77"/>
    </row>
    <row r="1863" spans="51:57" x14ac:dyDescent="0.25">
      <c r="AY1863" t="str">
        <f t="shared" si="118"/>
        <v>xxxx</v>
      </c>
      <c r="BA1863" s="77"/>
      <c r="BB1863" s="77">
        <v>3</v>
      </c>
      <c r="BC1863" s="77"/>
      <c r="BD1863" s="77"/>
      <c r="BE1863" s="77"/>
    </row>
    <row r="1864" spans="51:57" x14ac:dyDescent="0.25">
      <c r="AY1864" t="str">
        <f t="shared" si="118"/>
        <v>xxxx</v>
      </c>
      <c r="BA1864" s="77"/>
      <c r="BB1864" s="77">
        <v>3</v>
      </c>
      <c r="BC1864" s="77"/>
      <c r="BD1864" s="77"/>
      <c r="BE1864" s="77"/>
    </row>
    <row r="1865" spans="51:57" x14ac:dyDescent="0.25">
      <c r="AY1865" t="str">
        <f t="shared" si="118"/>
        <v>xxxx</v>
      </c>
      <c r="BA1865" s="77"/>
      <c r="BB1865" s="77">
        <v>1</v>
      </c>
      <c r="BC1865" s="77"/>
      <c r="BD1865" s="77"/>
      <c r="BE1865" s="77"/>
    </row>
    <row r="1866" spans="51:57" x14ac:dyDescent="0.25">
      <c r="AY1866" t="str">
        <f t="shared" si="118"/>
        <v>xxxx</v>
      </c>
      <c r="BA1866" s="77"/>
      <c r="BB1866" s="77">
        <v>2</v>
      </c>
      <c r="BC1866" s="77"/>
      <c r="BD1866" s="77"/>
      <c r="BE1866" s="77"/>
    </row>
    <row r="1867" spans="51:57" x14ac:dyDescent="0.25">
      <c r="AY1867" t="str">
        <f t="shared" si="118"/>
        <v>xxxx</v>
      </c>
      <c r="BA1867" s="77"/>
      <c r="BB1867" s="77">
        <v>1</v>
      </c>
      <c r="BC1867" s="77"/>
      <c r="BD1867" s="77"/>
      <c r="BE1867" s="77"/>
    </row>
    <row r="1868" spans="51:57" x14ac:dyDescent="0.25">
      <c r="AY1868" t="str">
        <f t="shared" si="118"/>
        <v>xxxx</v>
      </c>
      <c r="BA1868" s="77"/>
      <c r="BB1868" s="77">
        <v>3</v>
      </c>
      <c r="BC1868" s="77"/>
      <c r="BD1868" s="77"/>
      <c r="BE1868" s="77"/>
    </row>
    <row r="1869" spans="51:57" x14ac:dyDescent="0.25">
      <c r="AY1869" t="str">
        <f t="shared" si="118"/>
        <v>xxxx</v>
      </c>
      <c r="BA1869" s="77"/>
      <c r="BB1869" s="77">
        <v>2</v>
      </c>
      <c r="BC1869" s="77"/>
      <c r="BD1869" s="77"/>
      <c r="BE1869" s="77"/>
    </row>
    <row r="1870" spans="51:57" x14ac:dyDescent="0.25">
      <c r="AY1870" t="str">
        <f t="shared" si="118"/>
        <v>xxxx</v>
      </c>
      <c r="BA1870" s="77"/>
      <c r="BB1870" s="77">
        <v>4</v>
      </c>
      <c r="BC1870" s="77"/>
      <c r="BD1870" s="77"/>
      <c r="BE1870" s="77"/>
    </row>
    <row r="1871" spans="51:57" x14ac:dyDescent="0.25">
      <c r="AY1871" t="str">
        <f t="shared" si="118"/>
        <v>xxxx</v>
      </c>
      <c r="BA1871" s="77"/>
      <c r="BB1871" s="77">
        <v>1</v>
      </c>
      <c r="BC1871" s="77"/>
      <c r="BD1871" s="77"/>
      <c r="BE1871" s="77"/>
    </row>
    <row r="1872" spans="51:57" x14ac:dyDescent="0.25">
      <c r="AY1872" t="str">
        <f t="shared" si="118"/>
        <v>xxxx</v>
      </c>
      <c r="BA1872" s="77"/>
      <c r="BB1872" s="77">
        <v>3</v>
      </c>
      <c r="BC1872" s="77"/>
      <c r="BD1872" s="77"/>
      <c r="BE1872" s="77"/>
    </row>
    <row r="1873" spans="51:57" x14ac:dyDescent="0.25">
      <c r="AY1873" t="str">
        <f t="shared" si="118"/>
        <v>xxxx</v>
      </c>
      <c r="BA1873" s="77"/>
      <c r="BB1873" s="77">
        <v>11</v>
      </c>
      <c r="BC1873" s="77"/>
      <c r="BD1873" s="77"/>
      <c r="BE1873" s="77"/>
    </row>
    <row r="1874" spans="51:57" x14ac:dyDescent="0.25">
      <c r="AY1874" t="str">
        <f t="shared" si="118"/>
        <v>xxxx</v>
      </c>
      <c r="BA1874" s="77"/>
      <c r="BB1874" s="77">
        <v>3</v>
      </c>
      <c r="BC1874" s="77"/>
      <c r="BD1874" s="77"/>
      <c r="BE1874" s="77"/>
    </row>
    <row r="1875" spans="51:57" x14ac:dyDescent="0.25">
      <c r="AY1875" t="str">
        <f t="shared" si="118"/>
        <v>xxxx</v>
      </c>
      <c r="BA1875" s="77"/>
      <c r="BB1875" s="77">
        <v>2</v>
      </c>
      <c r="BC1875" s="77"/>
      <c r="BD1875" s="77"/>
      <c r="BE1875" s="77"/>
    </row>
    <row r="1876" spans="51:57" x14ac:dyDescent="0.25">
      <c r="AY1876" t="str">
        <f t="shared" si="118"/>
        <v>xxxx</v>
      </c>
      <c r="BA1876" s="77"/>
      <c r="BB1876" s="77">
        <v>1</v>
      </c>
      <c r="BC1876" s="77"/>
      <c r="BD1876" s="77"/>
      <c r="BE1876" s="77"/>
    </row>
    <row r="1877" spans="51:57" x14ac:dyDescent="0.25">
      <c r="AY1877" t="str">
        <f t="shared" si="118"/>
        <v>xxxx</v>
      </c>
      <c r="BA1877" s="77"/>
      <c r="BB1877" s="77">
        <v>4</v>
      </c>
      <c r="BC1877" s="77"/>
      <c r="BD1877" s="77"/>
      <c r="BE1877" s="77"/>
    </row>
    <row r="1878" spans="51:57" x14ac:dyDescent="0.25">
      <c r="AY1878" t="str">
        <f t="shared" si="118"/>
        <v>xxxx</v>
      </c>
      <c r="BA1878" s="77"/>
      <c r="BB1878" s="77">
        <v>6</v>
      </c>
      <c r="BC1878" s="77"/>
      <c r="BD1878" s="77"/>
      <c r="BE1878" s="77"/>
    </row>
    <row r="1879" spans="51:57" x14ac:dyDescent="0.25">
      <c r="AY1879" t="str">
        <f t="shared" si="118"/>
        <v>xxxx</v>
      </c>
      <c r="BA1879" s="77"/>
      <c r="BB1879" s="77">
        <v>4</v>
      </c>
      <c r="BC1879" s="77"/>
      <c r="BD1879" s="77"/>
      <c r="BE1879" s="77"/>
    </row>
    <row r="1880" spans="51:57" x14ac:dyDescent="0.25">
      <c r="AY1880" t="str">
        <f t="shared" si="118"/>
        <v>xxxx</v>
      </c>
      <c r="BA1880" s="77"/>
      <c r="BB1880" s="77">
        <v>4</v>
      </c>
      <c r="BC1880" s="77"/>
      <c r="BD1880" s="77"/>
      <c r="BE1880" s="77"/>
    </row>
    <row r="1881" spans="51:57" x14ac:dyDescent="0.25">
      <c r="AY1881" t="str">
        <f t="shared" si="118"/>
        <v>xxxx</v>
      </c>
      <c r="BA1881" s="77"/>
      <c r="BB1881" s="77">
        <v>10</v>
      </c>
      <c r="BC1881" s="77"/>
      <c r="BD1881" s="77"/>
      <c r="BE1881" s="77"/>
    </row>
    <row r="1882" spans="51:57" x14ac:dyDescent="0.25">
      <c r="AY1882" t="str">
        <f t="shared" si="118"/>
        <v>xxxx</v>
      </c>
      <c r="BA1882" s="77"/>
      <c r="BB1882" s="77">
        <v>2</v>
      </c>
      <c r="BC1882" s="77"/>
      <c r="BD1882" s="77"/>
      <c r="BE1882" s="77"/>
    </row>
    <row r="1883" spans="51:57" x14ac:dyDescent="0.25">
      <c r="AY1883" t="str">
        <f t="shared" si="118"/>
        <v>xxxx</v>
      </c>
      <c r="BA1883" s="77"/>
      <c r="BB1883" s="77">
        <v>1</v>
      </c>
      <c r="BC1883" s="77"/>
      <c r="BD1883" s="77"/>
      <c r="BE1883" s="77"/>
    </row>
    <row r="1884" spans="51:57" x14ac:dyDescent="0.25">
      <c r="AY1884" t="str">
        <f t="shared" si="118"/>
        <v>xxxx</v>
      </c>
      <c r="BA1884" s="77"/>
      <c r="BB1884" s="77">
        <v>11</v>
      </c>
      <c r="BC1884" s="77"/>
      <c r="BD1884" s="77"/>
      <c r="BE1884" s="77"/>
    </row>
    <row r="1885" spans="51:57" x14ac:dyDescent="0.25">
      <c r="AY1885" t="str">
        <f t="shared" si="118"/>
        <v>xxxx</v>
      </c>
      <c r="BA1885" s="77"/>
      <c r="BB1885" s="77">
        <v>1</v>
      </c>
      <c r="BC1885" s="77"/>
      <c r="BD1885" s="77"/>
      <c r="BE1885" s="77"/>
    </row>
    <row r="1886" spans="51:57" x14ac:dyDescent="0.25">
      <c r="AY1886" t="str">
        <f t="shared" si="118"/>
        <v>xxxx</v>
      </c>
      <c r="BA1886" s="77"/>
      <c r="BB1886" s="77">
        <v>1</v>
      </c>
      <c r="BC1886" s="77"/>
      <c r="BD1886" s="77"/>
      <c r="BE1886" s="77"/>
    </row>
    <row r="1887" spans="51:57" x14ac:dyDescent="0.25">
      <c r="AY1887" t="str">
        <f t="shared" si="118"/>
        <v>xxxx</v>
      </c>
      <c r="BA1887" s="77"/>
      <c r="BB1887" s="77">
        <v>4</v>
      </c>
      <c r="BC1887" s="77"/>
      <c r="BD1887" s="77"/>
      <c r="BE1887" s="77"/>
    </row>
    <row r="1888" spans="51:57" x14ac:dyDescent="0.25">
      <c r="AY1888" t="str">
        <f t="shared" si="118"/>
        <v>xxxx</v>
      </c>
      <c r="BA1888" s="77"/>
      <c r="BB1888" s="77">
        <v>3</v>
      </c>
      <c r="BC1888" s="77"/>
      <c r="BD1888" s="77"/>
      <c r="BE1888" s="77"/>
    </row>
    <row r="1889" spans="51:57" x14ac:dyDescent="0.25">
      <c r="AY1889" t="str">
        <f t="shared" si="118"/>
        <v>xxxx</v>
      </c>
      <c r="BA1889" s="77"/>
      <c r="BB1889" s="77">
        <v>0</v>
      </c>
      <c r="BC1889" s="77"/>
      <c r="BD1889" s="77"/>
      <c r="BE1889" s="77"/>
    </row>
    <row r="1890" spans="51:57" x14ac:dyDescent="0.25">
      <c r="AY1890" t="str">
        <f t="shared" si="118"/>
        <v>xxxx</v>
      </c>
      <c r="BA1890" s="77"/>
      <c r="BB1890" s="77">
        <v>2</v>
      </c>
      <c r="BC1890" s="77"/>
      <c r="BD1890" s="77"/>
      <c r="BE1890" s="77"/>
    </row>
    <row r="1891" spans="51:57" x14ac:dyDescent="0.25">
      <c r="AY1891" t="str">
        <f t="shared" si="118"/>
        <v>xxxx</v>
      </c>
      <c r="BA1891" s="77"/>
      <c r="BB1891" s="77">
        <v>1</v>
      </c>
      <c r="BC1891" s="77"/>
      <c r="BD1891" s="77"/>
      <c r="BE1891" s="77"/>
    </row>
    <row r="1892" spans="51:57" x14ac:dyDescent="0.25">
      <c r="AY1892" t="str">
        <f t="shared" si="118"/>
        <v>xxxx</v>
      </c>
      <c r="BA1892" s="77"/>
      <c r="BB1892" s="77">
        <v>1</v>
      </c>
      <c r="BC1892" s="77"/>
      <c r="BD1892" s="77"/>
      <c r="BE1892" s="77"/>
    </row>
    <row r="1893" spans="51:57" x14ac:dyDescent="0.25">
      <c r="AY1893" t="str">
        <f t="shared" si="118"/>
        <v>xxxx</v>
      </c>
      <c r="BA1893" s="77"/>
      <c r="BB1893" s="77">
        <v>5</v>
      </c>
      <c r="BC1893" s="77"/>
      <c r="BD1893" s="77"/>
      <c r="BE1893" s="77"/>
    </row>
    <row r="1894" spans="51:57" x14ac:dyDescent="0.25">
      <c r="AY1894" t="str">
        <f t="shared" ref="AY1894:AY1946" si="119">IFERROR(VLOOKUP(B1894,BAZA_KL,2,0),"xxxx")</f>
        <v>xxxx</v>
      </c>
      <c r="BA1894" s="77"/>
      <c r="BB1894" s="77">
        <v>1</v>
      </c>
      <c r="BC1894" s="77"/>
      <c r="BD1894" s="77"/>
      <c r="BE1894" s="77"/>
    </row>
    <row r="1895" spans="51:57" x14ac:dyDescent="0.25">
      <c r="AY1895" t="str">
        <f t="shared" si="119"/>
        <v>xxxx</v>
      </c>
      <c r="BA1895" s="77"/>
      <c r="BB1895" s="77">
        <v>10</v>
      </c>
      <c r="BC1895" s="77"/>
      <c r="BD1895" s="77"/>
      <c r="BE1895" s="77"/>
    </row>
    <row r="1896" spans="51:57" x14ac:dyDescent="0.25">
      <c r="AY1896" t="str">
        <f t="shared" si="119"/>
        <v>xxxx</v>
      </c>
      <c r="BA1896" s="77"/>
      <c r="BB1896" s="77">
        <v>3</v>
      </c>
      <c r="BC1896" s="77"/>
      <c r="BD1896" s="77"/>
      <c r="BE1896" s="77"/>
    </row>
    <row r="1897" spans="51:57" x14ac:dyDescent="0.25">
      <c r="AY1897" t="str">
        <f t="shared" si="119"/>
        <v>xxxx</v>
      </c>
      <c r="BA1897" s="77"/>
      <c r="BB1897" s="77">
        <v>3</v>
      </c>
      <c r="BC1897" s="77"/>
      <c r="BD1897" s="77"/>
      <c r="BE1897" s="77"/>
    </row>
    <row r="1898" spans="51:57" x14ac:dyDescent="0.25">
      <c r="AY1898" t="str">
        <f t="shared" si="119"/>
        <v>xxxx</v>
      </c>
      <c r="BA1898" s="77"/>
      <c r="BB1898" s="77">
        <v>2</v>
      </c>
      <c r="BC1898" s="77"/>
      <c r="BD1898" s="77"/>
      <c r="BE1898" s="77"/>
    </row>
    <row r="1899" spans="51:57" x14ac:dyDescent="0.25">
      <c r="AY1899" t="str">
        <f t="shared" si="119"/>
        <v>xxxx</v>
      </c>
      <c r="BA1899" s="77"/>
      <c r="BB1899" s="77">
        <v>1</v>
      </c>
      <c r="BC1899" s="77"/>
      <c r="BD1899" s="77"/>
      <c r="BE1899" s="77"/>
    </row>
    <row r="1900" spans="51:57" x14ac:dyDescent="0.25">
      <c r="AY1900" t="str">
        <f t="shared" si="119"/>
        <v>xxxx</v>
      </c>
      <c r="BA1900" s="77"/>
      <c r="BB1900" s="77">
        <v>48</v>
      </c>
      <c r="BC1900" s="77"/>
      <c r="BD1900" s="77"/>
      <c r="BE1900" s="77"/>
    </row>
    <row r="1901" spans="51:57" x14ac:dyDescent="0.25">
      <c r="AY1901" t="str">
        <f t="shared" si="119"/>
        <v>xxxx</v>
      </c>
      <c r="BA1901" s="77"/>
      <c r="BB1901" s="77"/>
      <c r="BC1901" s="77"/>
      <c r="BD1901" s="77"/>
      <c r="BE1901" s="77"/>
    </row>
    <row r="1902" spans="51:57" x14ac:dyDescent="0.25">
      <c r="AY1902" t="str">
        <f t="shared" si="119"/>
        <v>xxxx</v>
      </c>
      <c r="BA1902" s="77"/>
      <c r="BB1902" s="77"/>
      <c r="BC1902" s="77"/>
      <c r="BD1902" s="77"/>
      <c r="BE1902" s="77"/>
    </row>
    <row r="1903" spans="51:57" x14ac:dyDescent="0.25">
      <c r="AY1903" t="str">
        <f t="shared" si="119"/>
        <v>xxxx</v>
      </c>
      <c r="BA1903" s="77"/>
      <c r="BB1903" s="77"/>
      <c r="BC1903" s="77"/>
      <c r="BD1903" s="77"/>
      <c r="BE1903" s="77"/>
    </row>
    <row r="1904" spans="51:57" x14ac:dyDescent="0.25">
      <c r="AY1904" t="str">
        <f t="shared" si="119"/>
        <v>xxxx</v>
      </c>
      <c r="BA1904" s="77"/>
      <c r="BB1904" s="77"/>
      <c r="BC1904" s="77"/>
      <c r="BD1904" s="77"/>
      <c r="BE1904" s="77"/>
    </row>
    <row r="1905" spans="51:57" x14ac:dyDescent="0.25">
      <c r="AY1905" t="str">
        <f t="shared" si="119"/>
        <v>xxxx</v>
      </c>
      <c r="BA1905" s="77"/>
      <c r="BB1905" s="77"/>
      <c r="BC1905" s="77"/>
      <c r="BD1905" s="77"/>
      <c r="BE1905" s="77"/>
    </row>
    <row r="1906" spans="51:57" x14ac:dyDescent="0.25">
      <c r="AY1906" t="str">
        <f t="shared" si="119"/>
        <v>xxxx</v>
      </c>
      <c r="BA1906" s="77"/>
      <c r="BB1906" s="77"/>
      <c r="BC1906" s="77"/>
      <c r="BD1906" s="77"/>
      <c r="BE1906" s="77"/>
    </row>
    <row r="1907" spans="51:57" x14ac:dyDescent="0.25">
      <c r="AY1907" t="str">
        <f t="shared" si="119"/>
        <v>xxxx</v>
      </c>
      <c r="BA1907" s="77"/>
      <c r="BB1907" s="77"/>
      <c r="BC1907" s="77"/>
      <c r="BD1907" s="77"/>
      <c r="BE1907" s="77"/>
    </row>
    <row r="1908" spans="51:57" x14ac:dyDescent="0.25">
      <c r="AY1908" t="str">
        <f t="shared" si="119"/>
        <v>xxxx</v>
      </c>
      <c r="BA1908" s="77"/>
      <c r="BB1908" s="77"/>
      <c r="BC1908" s="77"/>
      <c r="BD1908" s="77"/>
      <c r="BE1908" s="77"/>
    </row>
    <row r="1909" spans="51:57" x14ac:dyDescent="0.25">
      <c r="AY1909" t="str">
        <f t="shared" si="119"/>
        <v>xxxx</v>
      </c>
      <c r="BA1909" s="77"/>
      <c r="BB1909" s="77"/>
      <c r="BC1909" s="77"/>
      <c r="BD1909" s="77"/>
      <c r="BE1909" s="77"/>
    </row>
    <row r="1910" spans="51:57" x14ac:dyDescent="0.25">
      <c r="AY1910" t="str">
        <f t="shared" si="119"/>
        <v>xxxx</v>
      </c>
      <c r="BA1910" s="77"/>
      <c r="BB1910" s="77"/>
      <c r="BC1910" s="77"/>
      <c r="BD1910" s="77"/>
      <c r="BE1910" s="77"/>
    </row>
    <row r="1911" spans="51:57" x14ac:dyDescent="0.25">
      <c r="AY1911" t="str">
        <f t="shared" si="119"/>
        <v>xxxx</v>
      </c>
      <c r="BA1911" s="77"/>
      <c r="BB1911" s="77"/>
      <c r="BC1911" s="77"/>
      <c r="BD1911" s="77"/>
      <c r="BE1911" s="77"/>
    </row>
    <row r="1912" spans="51:57" x14ac:dyDescent="0.25">
      <c r="AY1912" t="str">
        <f t="shared" si="119"/>
        <v>xxxx</v>
      </c>
      <c r="BA1912" s="77"/>
      <c r="BB1912" s="77"/>
      <c r="BC1912" s="77"/>
      <c r="BD1912" s="77"/>
      <c r="BE1912" s="77"/>
    </row>
    <row r="1913" spans="51:57" x14ac:dyDescent="0.25">
      <c r="AY1913" t="str">
        <f t="shared" si="119"/>
        <v>xxxx</v>
      </c>
      <c r="BA1913" s="77"/>
      <c r="BB1913" s="77"/>
      <c r="BC1913" s="77"/>
      <c r="BD1913" s="77"/>
      <c r="BE1913" s="77"/>
    </row>
    <row r="1914" spans="51:57" x14ac:dyDescent="0.25">
      <c r="AY1914" t="str">
        <f t="shared" si="119"/>
        <v>xxxx</v>
      </c>
      <c r="BA1914" s="77"/>
      <c r="BB1914" s="77"/>
      <c r="BC1914" s="77"/>
      <c r="BD1914" s="77"/>
      <c r="BE1914" s="77"/>
    </row>
    <row r="1915" spans="51:57" x14ac:dyDescent="0.25">
      <c r="AY1915" t="str">
        <f t="shared" si="119"/>
        <v>xxxx</v>
      </c>
      <c r="BA1915" s="77"/>
      <c r="BB1915" s="77"/>
      <c r="BC1915" s="77"/>
      <c r="BD1915" s="77"/>
      <c r="BE1915" s="77"/>
    </row>
    <row r="1916" spans="51:57" x14ac:dyDescent="0.25">
      <c r="AY1916" t="str">
        <f t="shared" si="119"/>
        <v>xxxx</v>
      </c>
      <c r="BA1916" s="77"/>
      <c r="BB1916" s="77"/>
      <c r="BC1916" s="77"/>
      <c r="BD1916" s="77"/>
      <c r="BE1916" s="77"/>
    </row>
    <row r="1917" spans="51:57" x14ac:dyDescent="0.25">
      <c r="AY1917" t="str">
        <f t="shared" si="119"/>
        <v>xxxx</v>
      </c>
      <c r="BA1917" s="77"/>
      <c r="BB1917" s="77"/>
      <c r="BC1917" s="77"/>
      <c r="BD1917" s="77"/>
      <c r="BE1917" s="77"/>
    </row>
    <row r="1918" spans="51:57" x14ac:dyDescent="0.25">
      <c r="AY1918" t="str">
        <f t="shared" si="119"/>
        <v>xxxx</v>
      </c>
      <c r="BA1918" s="77"/>
      <c r="BB1918" s="77"/>
      <c r="BC1918" s="77"/>
      <c r="BD1918" s="77"/>
      <c r="BE1918" s="77"/>
    </row>
    <row r="1919" spans="51:57" x14ac:dyDescent="0.25">
      <c r="AY1919" t="str">
        <f t="shared" si="119"/>
        <v>xxxx</v>
      </c>
      <c r="BA1919" s="77"/>
      <c r="BB1919" s="77"/>
      <c r="BC1919" s="77"/>
      <c r="BD1919" s="77"/>
      <c r="BE1919" s="77"/>
    </row>
    <row r="1920" spans="51:57" x14ac:dyDescent="0.25">
      <c r="AY1920" t="str">
        <f t="shared" si="119"/>
        <v>xxxx</v>
      </c>
      <c r="BA1920" s="77"/>
      <c r="BB1920" s="77"/>
      <c r="BC1920" s="77"/>
      <c r="BD1920" s="77"/>
      <c r="BE1920" s="77"/>
    </row>
    <row r="1921" spans="51:57" x14ac:dyDescent="0.25">
      <c r="AY1921" t="str">
        <f t="shared" si="119"/>
        <v>xxxx</v>
      </c>
      <c r="BA1921" s="77"/>
      <c r="BB1921" s="77"/>
      <c r="BC1921" s="77"/>
      <c r="BD1921" s="77"/>
      <c r="BE1921" s="77"/>
    </row>
    <row r="1922" spans="51:57" x14ac:dyDescent="0.25">
      <c r="AY1922" t="str">
        <f t="shared" si="119"/>
        <v>xxxx</v>
      </c>
      <c r="BA1922" s="77"/>
      <c r="BB1922" s="77"/>
      <c r="BC1922" s="77"/>
      <c r="BD1922" s="77"/>
      <c r="BE1922" s="77"/>
    </row>
    <row r="1923" spans="51:57" x14ac:dyDescent="0.25">
      <c r="AY1923" t="str">
        <f t="shared" si="119"/>
        <v>xxxx</v>
      </c>
      <c r="BA1923" s="77"/>
      <c r="BB1923" s="77"/>
      <c r="BC1923" s="77"/>
      <c r="BD1923" s="77"/>
      <c r="BE1923" s="77"/>
    </row>
    <row r="1924" spans="51:57" x14ac:dyDescent="0.25">
      <c r="AY1924" t="str">
        <f t="shared" si="119"/>
        <v>xxxx</v>
      </c>
      <c r="BA1924" s="77"/>
      <c r="BB1924" s="77"/>
      <c r="BC1924" s="77"/>
      <c r="BD1924" s="77"/>
      <c r="BE1924" s="77"/>
    </row>
    <row r="1925" spans="51:57" x14ac:dyDescent="0.25">
      <c r="AY1925" t="str">
        <f t="shared" si="119"/>
        <v>xxxx</v>
      </c>
      <c r="BA1925" s="77"/>
      <c r="BB1925" s="77"/>
      <c r="BC1925" s="77"/>
      <c r="BD1925" s="77"/>
      <c r="BE1925" s="77"/>
    </row>
    <row r="1926" spans="51:57" x14ac:dyDescent="0.25">
      <c r="AY1926" t="str">
        <f t="shared" si="119"/>
        <v>xxxx</v>
      </c>
      <c r="BA1926" s="77"/>
      <c r="BB1926" s="77"/>
      <c r="BC1926" s="77"/>
      <c r="BD1926" s="77"/>
      <c r="BE1926" s="77"/>
    </row>
    <row r="1927" spans="51:57" x14ac:dyDescent="0.25">
      <c r="AY1927" t="str">
        <f t="shared" si="119"/>
        <v>xxxx</v>
      </c>
      <c r="BA1927" s="77"/>
      <c r="BB1927" s="77"/>
      <c r="BC1927" s="77"/>
      <c r="BD1927" s="77"/>
      <c r="BE1927" s="77"/>
    </row>
    <row r="1928" spans="51:57" x14ac:dyDescent="0.25">
      <c r="AY1928" t="str">
        <f t="shared" si="119"/>
        <v>xxxx</v>
      </c>
      <c r="BA1928" s="77"/>
      <c r="BB1928" s="77"/>
      <c r="BC1928" s="77"/>
      <c r="BD1928" s="77"/>
      <c r="BE1928" s="77"/>
    </row>
    <row r="1929" spans="51:57" x14ac:dyDescent="0.25">
      <c r="AY1929" t="str">
        <f t="shared" si="119"/>
        <v>xxxx</v>
      </c>
      <c r="BA1929" s="77"/>
      <c r="BB1929" s="77"/>
      <c r="BC1929" s="77"/>
      <c r="BD1929" s="77"/>
      <c r="BE1929" s="77"/>
    </row>
    <row r="1930" spans="51:57" x14ac:dyDescent="0.25">
      <c r="AY1930" t="str">
        <f t="shared" si="119"/>
        <v>xxxx</v>
      </c>
      <c r="BA1930" s="77"/>
      <c r="BB1930" s="77"/>
      <c r="BC1930" s="77"/>
      <c r="BD1930" s="77"/>
      <c r="BE1930" s="77"/>
    </row>
    <row r="1931" spans="51:57" x14ac:dyDescent="0.25">
      <c r="AY1931" t="str">
        <f t="shared" si="119"/>
        <v>xxxx</v>
      </c>
      <c r="BA1931" s="77"/>
      <c r="BB1931" s="77"/>
      <c r="BC1931" s="77"/>
      <c r="BD1931" s="77"/>
      <c r="BE1931" s="77"/>
    </row>
    <row r="1932" spans="51:57" x14ac:dyDescent="0.25">
      <c r="AY1932" t="str">
        <f t="shared" si="119"/>
        <v>xxxx</v>
      </c>
      <c r="BA1932" s="77"/>
      <c r="BB1932" s="77"/>
      <c r="BC1932" s="77"/>
      <c r="BD1932" s="77"/>
      <c r="BE1932" s="77"/>
    </row>
    <row r="1933" spans="51:57" x14ac:dyDescent="0.25">
      <c r="AY1933" t="str">
        <f t="shared" si="119"/>
        <v>xxxx</v>
      </c>
      <c r="BA1933" s="77"/>
      <c r="BB1933" s="77"/>
      <c r="BC1933" s="77"/>
      <c r="BD1933" s="77"/>
      <c r="BE1933" s="77"/>
    </row>
    <row r="1934" spans="51:57" x14ac:dyDescent="0.25">
      <c r="AY1934" t="str">
        <f t="shared" si="119"/>
        <v>xxxx</v>
      </c>
      <c r="BA1934" s="77"/>
      <c r="BB1934" s="77"/>
      <c r="BC1934" s="77"/>
      <c r="BD1934" s="77"/>
      <c r="BE1934" s="77"/>
    </row>
    <row r="1935" spans="51:57" x14ac:dyDescent="0.25">
      <c r="AY1935" t="str">
        <f t="shared" si="119"/>
        <v>xxxx</v>
      </c>
      <c r="BA1935" s="77"/>
      <c r="BB1935" s="77"/>
      <c r="BC1935" s="77"/>
      <c r="BD1935" s="77"/>
      <c r="BE1935" s="77"/>
    </row>
    <row r="1936" spans="51:57" x14ac:dyDescent="0.25">
      <c r="AY1936" t="str">
        <f t="shared" si="119"/>
        <v>xxxx</v>
      </c>
      <c r="BA1936" s="77"/>
      <c r="BB1936" s="77"/>
      <c r="BC1936" s="77"/>
      <c r="BD1936" s="77"/>
      <c r="BE1936" s="77"/>
    </row>
    <row r="1937" spans="51:57" x14ac:dyDescent="0.25">
      <c r="AY1937" t="str">
        <f t="shared" si="119"/>
        <v>xxxx</v>
      </c>
      <c r="BA1937" s="77"/>
      <c r="BB1937" s="77"/>
      <c r="BC1937" s="77"/>
      <c r="BD1937" s="77"/>
      <c r="BE1937" s="77"/>
    </row>
    <row r="1938" spans="51:57" x14ac:dyDescent="0.25">
      <c r="AY1938" t="str">
        <f t="shared" si="119"/>
        <v>xxxx</v>
      </c>
      <c r="BA1938" s="77"/>
      <c r="BB1938" s="77"/>
      <c r="BC1938" s="77"/>
      <c r="BD1938" s="77"/>
      <c r="BE1938" s="77"/>
    </row>
    <row r="1939" spans="51:57" x14ac:dyDescent="0.25">
      <c r="AY1939" t="str">
        <f t="shared" si="119"/>
        <v>xxxx</v>
      </c>
      <c r="BA1939" s="77"/>
      <c r="BB1939" s="77"/>
      <c r="BC1939" s="77"/>
      <c r="BD1939" s="77"/>
      <c r="BE1939" s="77"/>
    </row>
    <row r="1940" spans="51:57" x14ac:dyDescent="0.25">
      <c r="AY1940" t="str">
        <f t="shared" si="119"/>
        <v>xxxx</v>
      </c>
      <c r="BA1940" s="77"/>
      <c r="BB1940" s="77"/>
      <c r="BC1940" s="77"/>
      <c r="BD1940" s="77"/>
      <c r="BE1940" s="77"/>
    </row>
    <row r="1941" spans="51:57" x14ac:dyDescent="0.25">
      <c r="AY1941" t="str">
        <f t="shared" si="119"/>
        <v>xxxx</v>
      </c>
      <c r="BA1941" s="77"/>
      <c r="BB1941" s="77"/>
      <c r="BC1941" s="77"/>
      <c r="BD1941" s="77"/>
      <c r="BE1941" s="77"/>
    </row>
    <row r="1942" spans="51:57" x14ac:dyDescent="0.25">
      <c r="AY1942" t="str">
        <f t="shared" si="119"/>
        <v>xxxx</v>
      </c>
      <c r="BA1942" s="77"/>
      <c r="BB1942" s="77"/>
      <c r="BC1942" s="77"/>
      <c r="BD1942" s="77"/>
      <c r="BE1942" s="77"/>
    </row>
    <row r="1943" spans="51:57" x14ac:dyDescent="0.25">
      <c r="AY1943" t="str">
        <f t="shared" si="119"/>
        <v>xxxx</v>
      </c>
      <c r="BA1943" s="77"/>
      <c r="BB1943" s="77"/>
      <c r="BC1943" s="77"/>
      <c r="BD1943" s="77"/>
      <c r="BE1943" s="77"/>
    </row>
    <row r="1944" spans="51:57" x14ac:dyDescent="0.25">
      <c r="AY1944" t="str">
        <f t="shared" si="119"/>
        <v>xxxx</v>
      </c>
      <c r="BA1944" s="77"/>
      <c r="BB1944" s="77"/>
      <c r="BC1944" s="77"/>
      <c r="BD1944" s="77"/>
      <c r="BE1944" s="77"/>
    </row>
    <row r="1945" spans="51:57" x14ac:dyDescent="0.25">
      <c r="AY1945" t="str">
        <f t="shared" si="119"/>
        <v>xxxx</v>
      </c>
      <c r="BA1945" s="77"/>
      <c r="BB1945" s="77"/>
      <c r="BC1945" s="77"/>
      <c r="BD1945" s="77"/>
      <c r="BE1945" s="77"/>
    </row>
    <row r="1946" spans="51:57" x14ac:dyDescent="0.25">
      <c r="AY1946" t="str">
        <f t="shared" si="119"/>
        <v>xxxx</v>
      </c>
      <c r="BA1946" s="77"/>
      <c r="BB1946" s="77"/>
      <c r="BC1946" s="77"/>
      <c r="BD1946" s="77"/>
      <c r="BE1946" s="77"/>
    </row>
    <row r="1947" spans="51:57" x14ac:dyDescent="0.25">
      <c r="AY1947" t="str">
        <f t="shared" ref="AY1947:AY2010" si="120">IFERROR(VLOOKUP(B1947,BAZA_KL,2,0),"xxxx")</f>
        <v>xxxx</v>
      </c>
      <c r="BA1947" s="77"/>
      <c r="BB1947" s="77"/>
      <c r="BC1947" s="77"/>
      <c r="BD1947" s="77"/>
      <c r="BE1947" s="77"/>
    </row>
    <row r="1948" spans="51:57" x14ac:dyDescent="0.25">
      <c r="AY1948" t="str">
        <f t="shared" si="120"/>
        <v>xxxx</v>
      </c>
      <c r="BA1948" s="77"/>
      <c r="BB1948" s="77"/>
      <c r="BC1948" s="77"/>
      <c r="BD1948" s="77"/>
      <c r="BE1948" s="77"/>
    </row>
    <row r="1949" spans="51:57" x14ac:dyDescent="0.25">
      <c r="AY1949" t="str">
        <f t="shared" si="120"/>
        <v>xxxx</v>
      </c>
      <c r="BA1949" s="77"/>
      <c r="BB1949" s="77"/>
      <c r="BC1949" s="77"/>
      <c r="BD1949" s="77"/>
      <c r="BE1949" s="77"/>
    </row>
    <row r="1950" spans="51:57" x14ac:dyDescent="0.25">
      <c r="AY1950" t="str">
        <f t="shared" si="120"/>
        <v>xxxx</v>
      </c>
      <c r="BA1950" s="77"/>
      <c r="BB1950" s="77"/>
      <c r="BC1950" s="77"/>
      <c r="BD1950" s="77"/>
      <c r="BE1950" s="77"/>
    </row>
    <row r="1951" spans="51:57" x14ac:dyDescent="0.25">
      <c r="AY1951" t="str">
        <f t="shared" si="120"/>
        <v>xxxx</v>
      </c>
      <c r="BA1951" s="77"/>
      <c r="BB1951" s="77"/>
      <c r="BC1951" s="77"/>
      <c r="BD1951" s="77"/>
      <c r="BE1951" s="77"/>
    </row>
    <row r="1952" spans="51:57" x14ac:dyDescent="0.25">
      <c r="AY1952" t="str">
        <f t="shared" si="120"/>
        <v>xxxx</v>
      </c>
      <c r="BA1952" s="77"/>
      <c r="BB1952" s="77"/>
      <c r="BC1952" s="77"/>
      <c r="BD1952" s="77"/>
      <c r="BE1952" s="77"/>
    </row>
    <row r="1953" spans="51:57" x14ac:dyDescent="0.25">
      <c r="AY1953" t="str">
        <f t="shared" si="120"/>
        <v>xxxx</v>
      </c>
      <c r="BA1953" s="77"/>
      <c r="BB1953" s="77"/>
      <c r="BC1953" s="77"/>
      <c r="BD1953" s="77"/>
      <c r="BE1953" s="77"/>
    </row>
    <row r="1954" spans="51:57" x14ac:dyDescent="0.25">
      <c r="AY1954" t="str">
        <f t="shared" si="120"/>
        <v>xxxx</v>
      </c>
      <c r="BA1954" s="77"/>
      <c r="BB1954" s="77"/>
      <c r="BC1954" s="77"/>
      <c r="BD1954" s="77"/>
      <c r="BE1954" s="77"/>
    </row>
    <row r="1955" spans="51:57" x14ac:dyDescent="0.25">
      <c r="AY1955" t="str">
        <f t="shared" si="120"/>
        <v>xxxx</v>
      </c>
      <c r="BA1955" s="77"/>
      <c r="BB1955" s="77"/>
      <c r="BC1955" s="77"/>
      <c r="BD1955" s="77"/>
      <c r="BE1955" s="77"/>
    </row>
    <row r="1956" spans="51:57" x14ac:dyDescent="0.25">
      <c r="AY1956" t="str">
        <f t="shared" si="120"/>
        <v>xxxx</v>
      </c>
      <c r="BA1956" s="77"/>
      <c r="BB1956" s="77"/>
      <c r="BC1956" s="77"/>
      <c r="BD1956" s="77"/>
      <c r="BE1956" s="77"/>
    </row>
    <row r="1957" spans="51:57" x14ac:dyDescent="0.25">
      <c r="AY1957" t="str">
        <f t="shared" si="120"/>
        <v>xxxx</v>
      </c>
      <c r="BA1957" s="77"/>
      <c r="BB1957" s="77"/>
      <c r="BC1957" s="77"/>
      <c r="BD1957" s="77"/>
      <c r="BE1957" s="77"/>
    </row>
    <row r="1958" spans="51:57" x14ac:dyDescent="0.25">
      <c r="AY1958" t="str">
        <f t="shared" si="120"/>
        <v>xxxx</v>
      </c>
      <c r="BA1958" s="77"/>
      <c r="BB1958" s="77"/>
      <c r="BC1958" s="77"/>
      <c r="BD1958" s="77"/>
      <c r="BE1958" s="77"/>
    </row>
    <row r="1959" spans="51:57" x14ac:dyDescent="0.25">
      <c r="AY1959" t="str">
        <f t="shared" si="120"/>
        <v>xxxx</v>
      </c>
      <c r="BA1959" s="77"/>
      <c r="BB1959" s="77"/>
      <c r="BC1959" s="77"/>
      <c r="BD1959" s="77"/>
      <c r="BE1959" s="77"/>
    </row>
    <row r="1960" spans="51:57" x14ac:dyDescent="0.25">
      <c r="AY1960" t="str">
        <f t="shared" si="120"/>
        <v>xxxx</v>
      </c>
      <c r="BA1960" s="77"/>
      <c r="BB1960" s="77"/>
      <c r="BC1960" s="77"/>
      <c r="BD1960" s="77"/>
      <c r="BE1960" s="77"/>
    </row>
    <row r="1961" spans="51:57" x14ac:dyDescent="0.25">
      <c r="AY1961" t="str">
        <f t="shared" si="120"/>
        <v>xxxx</v>
      </c>
      <c r="BA1961" s="77"/>
      <c r="BB1961" s="77"/>
      <c r="BC1961" s="77"/>
      <c r="BD1961" s="77"/>
      <c r="BE1961" s="77"/>
    </row>
    <row r="1962" spans="51:57" x14ac:dyDescent="0.25">
      <c r="AY1962" t="str">
        <f t="shared" si="120"/>
        <v>xxxx</v>
      </c>
      <c r="BA1962" s="77"/>
      <c r="BB1962" s="77"/>
      <c r="BC1962" s="77"/>
      <c r="BD1962" s="77"/>
      <c r="BE1962" s="77"/>
    </row>
    <row r="1963" spans="51:57" x14ac:dyDescent="0.25">
      <c r="AY1963" t="str">
        <f t="shared" si="120"/>
        <v>xxxx</v>
      </c>
      <c r="BA1963" s="77"/>
      <c r="BB1963" s="77"/>
      <c r="BC1963" s="77"/>
      <c r="BD1963" s="77"/>
      <c r="BE1963" s="77"/>
    </row>
    <row r="1964" spans="51:57" x14ac:dyDescent="0.25">
      <c r="AY1964" t="str">
        <f t="shared" si="120"/>
        <v>xxxx</v>
      </c>
      <c r="BA1964" s="77"/>
      <c r="BB1964" s="77"/>
      <c r="BC1964" s="77"/>
      <c r="BD1964" s="77"/>
      <c r="BE1964" s="77"/>
    </row>
    <row r="1965" spans="51:57" x14ac:dyDescent="0.25">
      <c r="AY1965" t="str">
        <f t="shared" si="120"/>
        <v>xxxx</v>
      </c>
      <c r="BA1965" s="77"/>
      <c r="BB1965" s="77"/>
      <c r="BC1965" s="77"/>
      <c r="BD1965" s="77"/>
      <c r="BE1965" s="77"/>
    </row>
    <row r="1966" spans="51:57" x14ac:dyDescent="0.25">
      <c r="AY1966" t="str">
        <f t="shared" si="120"/>
        <v>xxxx</v>
      </c>
      <c r="BA1966" s="77"/>
      <c r="BB1966" s="77"/>
      <c r="BC1966" s="77"/>
      <c r="BD1966" s="77"/>
      <c r="BE1966" s="77"/>
    </row>
    <row r="1967" spans="51:57" x14ac:dyDescent="0.25">
      <c r="AY1967" t="str">
        <f t="shared" si="120"/>
        <v>xxxx</v>
      </c>
      <c r="BA1967" s="77"/>
      <c r="BB1967" s="77"/>
      <c r="BC1967" s="77"/>
      <c r="BD1967" s="77"/>
      <c r="BE1967" s="77"/>
    </row>
    <row r="1968" spans="51:57" x14ac:dyDescent="0.25">
      <c r="AY1968" t="str">
        <f t="shared" si="120"/>
        <v>xxxx</v>
      </c>
      <c r="BA1968" s="77"/>
      <c r="BB1968" s="77"/>
      <c r="BC1968" s="77"/>
      <c r="BD1968" s="77"/>
      <c r="BE1968" s="77"/>
    </row>
    <row r="1969" spans="51:57" x14ac:dyDescent="0.25">
      <c r="AY1969" t="str">
        <f t="shared" si="120"/>
        <v>xxxx</v>
      </c>
      <c r="BA1969" s="77"/>
      <c r="BB1969" s="77"/>
      <c r="BC1969" s="77"/>
      <c r="BD1969" s="77"/>
      <c r="BE1969" s="77"/>
    </row>
    <row r="1970" spans="51:57" x14ac:dyDescent="0.25">
      <c r="AY1970" t="str">
        <f t="shared" si="120"/>
        <v>xxxx</v>
      </c>
      <c r="BA1970" s="77"/>
      <c r="BB1970" s="77"/>
      <c r="BC1970" s="77"/>
      <c r="BD1970" s="77"/>
      <c r="BE1970" s="77"/>
    </row>
    <row r="1971" spans="51:57" x14ac:dyDescent="0.25">
      <c r="AY1971" t="str">
        <f t="shared" si="120"/>
        <v>xxxx</v>
      </c>
      <c r="BA1971" s="77"/>
      <c r="BB1971" s="77"/>
      <c r="BC1971" s="77"/>
      <c r="BD1971" s="77"/>
      <c r="BE1971" s="77"/>
    </row>
    <row r="1972" spans="51:57" x14ac:dyDescent="0.25">
      <c r="AY1972" t="str">
        <f t="shared" si="120"/>
        <v>xxxx</v>
      </c>
      <c r="BA1972" s="77"/>
      <c r="BB1972" s="77"/>
      <c r="BC1972" s="77"/>
      <c r="BD1972" s="77"/>
      <c r="BE1972" s="77"/>
    </row>
    <row r="1973" spans="51:57" x14ac:dyDescent="0.25">
      <c r="AY1973" t="str">
        <f t="shared" si="120"/>
        <v>xxxx</v>
      </c>
      <c r="BA1973" s="77"/>
      <c r="BB1973" s="77"/>
      <c r="BC1973" s="77"/>
      <c r="BD1973" s="77"/>
      <c r="BE1973" s="77"/>
    </row>
    <row r="1974" spans="51:57" x14ac:dyDescent="0.25">
      <c r="AY1974" t="str">
        <f t="shared" si="120"/>
        <v>xxxx</v>
      </c>
      <c r="BA1974" s="77"/>
      <c r="BB1974" s="77"/>
      <c r="BC1974" s="77"/>
      <c r="BD1974" s="77"/>
      <c r="BE1974" s="77"/>
    </row>
    <row r="1975" spans="51:57" x14ac:dyDescent="0.25">
      <c r="AY1975" t="str">
        <f t="shared" si="120"/>
        <v>xxxx</v>
      </c>
      <c r="BA1975" s="77"/>
      <c r="BB1975" s="77"/>
      <c r="BC1975" s="77"/>
      <c r="BD1975" s="77"/>
      <c r="BE1975" s="77"/>
    </row>
    <row r="1976" spans="51:57" x14ac:dyDescent="0.25">
      <c r="AY1976" t="str">
        <f t="shared" si="120"/>
        <v>xxxx</v>
      </c>
      <c r="BA1976" s="77"/>
      <c r="BB1976" s="77"/>
      <c r="BC1976" s="77"/>
      <c r="BD1976" s="77"/>
      <c r="BE1976" s="77"/>
    </row>
    <row r="1977" spans="51:57" x14ac:dyDescent="0.25">
      <c r="AY1977" t="str">
        <f t="shared" si="120"/>
        <v>xxxx</v>
      </c>
      <c r="BA1977" s="77"/>
      <c r="BB1977" s="77"/>
      <c r="BC1977" s="77"/>
      <c r="BD1977" s="77"/>
      <c r="BE1977" s="77"/>
    </row>
    <row r="1978" spans="51:57" x14ac:dyDescent="0.25">
      <c r="AY1978" t="str">
        <f t="shared" si="120"/>
        <v>xxxx</v>
      </c>
      <c r="BA1978" s="77"/>
      <c r="BB1978" s="77"/>
      <c r="BC1978" s="77"/>
      <c r="BD1978" s="77"/>
      <c r="BE1978" s="77"/>
    </row>
    <row r="1979" spans="51:57" x14ac:dyDescent="0.25">
      <c r="AY1979" t="str">
        <f t="shared" si="120"/>
        <v>xxxx</v>
      </c>
      <c r="BA1979" s="77"/>
      <c r="BB1979" s="77"/>
      <c r="BC1979" s="77"/>
      <c r="BD1979" s="77"/>
      <c r="BE1979" s="77"/>
    </row>
    <row r="1980" spans="51:57" x14ac:dyDescent="0.25">
      <c r="AY1980" t="str">
        <f t="shared" si="120"/>
        <v>xxxx</v>
      </c>
      <c r="BA1980" s="77"/>
      <c r="BB1980" s="77"/>
      <c r="BC1980" s="77"/>
      <c r="BD1980" s="77"/>
      <c r="BE1980" s="77"/>
    </row>
    <row r="1981" spans="51:57" x14ac:dyDescent="0.25">
      <c r="AY1981" t="str">
        <f t="shared" si="120"/>
        <v>xxxx</v>
      </c>
      <c r="BA1981" s="77"/>
      <c r="BB1981" s="77"/>
      <c r="BC1981" s="77"/>
      <c r="BD1981" s="77"/>
      <c r="BE1981" s="77"/>
    </row>
    <row r="1982" spans="51:57" x14ac:dyDescent="0.25">
      <c r="AY1982" t="str">
        <f t="shared" si="120"/>
        <v>xxxx</v>
      </c>
      <c r="BA1982" s="77"/>
      <c r="BB1982" s="77"/>
      <c r="BC1982" s="77"/>
      <c r="BD1982" s="77"/>
      <c r="BE1982" s="77"/>
    </row>
    <row r="1983" spans="51:57" x14ac:dyDescent="0.25">
      <c r="AY1983" t="str">
        <f t="shared" si="120"/>
        <v>xxxx</v>
      </c>
      <c r="BA1983" s="77"/>
      <c r="BB1983" s="77"/>
      <c r="BC1983" s="77"/>
      <c r="BD1983" s="77"/>
      <c r="BE1983" s="77"/>
    </row>
    <row r="1984" spans="51:57" x14ac:dyDescent="0.25">
      <c r="AY1984" t="str">
        <f t="shared" si="120"/>
        <v>xxxx</v>
      </c>
      <c r="BA1984" s="77"/>
      <c r="BB1984" s="77"/>
      <c r="BC1984" s="77"/>
      <c r="BD1984" s="77"/>
      <c r="BE1984" s="77"/>
    </row>
    <row r="1985" spans="51:57" x14ac:dyDescent="0.25">
      <c r="AY1985" t="str">
        <f t="shared" si="120"/>
        <v>xxxx</v>
      </c>
      <c r="BA1985" s="77"/>
      <c r="BB1985" s="77"/>
      <c r="BC1985" s="77"/>
      <c r="BD1985" s="77"/>
      <c r="BE1985" s="77"/>
    </row>
    <row r="1986" spans="51:57" x14ac:dyDescent="0.25">
      <c r="AY1986" t="str">
        <f t="shared" si="120"/>
        <v>xxxx</v>
      </c>
      <c r="BA1986" s="77"/>
      <c r="BB1986" s="77"/>
      <c r="BC1986" s="77"/>
      <c r="BD1986" s="77"/>
      <c r="BE1986" s="77"/>
    </row>
    <row r="1987" spans="51:57" x14ac:dyDescent="0.25">
      <c r="AY1987" t="str">
        <f t="shared" si="120"/>
        <v>xxxx</v>
      </c>
      <c r="BA1987" s="77"/>
      <c r="BB1987" s="77"/>
      <c r="BC1987" s="77"/>
      <c r="BD1987" s="77"/>
      <c r="BE1987" s="77"/>
    </row>
    <row r="1988" spans="51:57" x14ac:dyDescent="0.25">
      <c r="AY1988" t="str">
        <f t="shared" si="120"/>
        <v>xxxx</v>
      </c>
      <c r="BA1988" s="77"/>
      <c r="BB1988" s="77"/>
      <c r="BC1988" s="77"/>
      <c r="BD1988" s="77"/>
      <c r="BE1988" s="77"/>
    </row>
    <row r="1989" spans="51:57" x14ac:dyDescent="0.25">
      <c r="AY1989" t="str">
        <f t="shared" si="120"/>
        <v>xxxx</v>
      </c>
      <c r="BA1989" s="77"/>
      <c r="BB1989" s="77"/>
      <c r="BC1989" s="77"/>
      <c r="BD1989" s="77"/>
      <c r="BE1989" s="77"/>
    </row>
    <row r="1990" spans="51:57" x14ac:dyDescent="0.25">
      <c r="AY1990" t="str">
        <f t="shared" si="120"/>
        <v>xxxx</v>
      </c>
      <c r="BA1990" s="77"/>
      <c r="BB1990" s="77"/>
      <c r="BC1990" s="77"/>
      <c r="BD1990" s="77"/>
      <c r="BE1990" s="77"/>
    </row>
    <row r="1991" spans="51:57" x14ac:dyDescent="0.25">
      <c r="AY1991" t="str">
        <f t="shared" si="120"/>
        <v>xxxx</v>
      </c>
      <c r="BA1991" s="77"/>
      <c r="BB1991" s="77"/>
      <c r="BC1991" s="77"/>
      <c r="BD1991" s="77"/>
      <c r="BE1991" s="77"/>
    </row>
    <row r="1992" spans="51:57" x14ac:dyDescent="0.25">
      <c r="AY1992" t="str">
        <f t="shared" si="120"/>
        <v>xxxx</v>
      </c>
      <c r="BA1992" s="77"/>
      <c r="BB1992" s="77"/>
      <c r="BC1992" s="77"/>
      <c r="BD1992" s="77"/>
      <c r="BE1992" s="77"/>
    </row>
    <row r="1993" spans="51:57" x14ac:dyDescent="0.25">
      <c r="AY1993" t="str">
        <f t="shared" si="120"/>
        <v>xxxx</v>
      </c>
      <c r="BA1993" s="77"/>
      <c r="BB1993" s="77"/>
      <c r="BC1993" s="77"/>
      <c r="BD1993" s="77"/>
      <c r="BE1993" s="77"/>
    </row>
    <row r="1994" spans="51:57" x14ac:dyDescent="0.25">
      <c r="AY1994" t="str">
        <f t="shared" si="120"/>
        <v>xxxx</v>
      </c>
      <c r="BA1994" s="77"/>
      <c r="BB1994" s="77"/>
      <c r="BC1994" s="77"/>
      <c r="BD1994" s="77"/>
      <c r="BE1994" s="77"/>
    </row>
    <row r="1995" spans="51:57" x14ac:dyDescent="0.25">
      <c r="AY1995" t="str">
        <f t="shared" si="120"/>
        <v>xxxx</v>
      </c>
      <c r="BA1995" s="77"/>
      <c r="BB1995" s="77"/>
      <c r="BC1995" s="77"/>
      <c r="BD1995" s="77"/>
      <c r="BE1995" s="77"/>
    </row>
    <row r="1996" spans="51:57" x14ac:dyDescent="0.25">
      <c r="AY1996" t="str">
        <f t="shared" si="120"/>
        <v>xxxx</v>
      </c>
      <c r="BA1996" s="77"/>
      <c r="BB1996" s="77"/>
      <c r="BC1996" s="77"/>
      <c r="BD1996" s="77"/>
      <c r="BE1996" s="77"/>
    </row>
    <row r="1997" spans="51:57" x14ac:dyDescent="0.25">
      <c r="AY1997" t="str">
        <f t="shared" si="120"/>
        <v>xxxx</v>
      </c>
      <c r="BA1997" s="77"/>
      <c r="BB1997" s="77"/>
      <c r="BC1997" s="77"/>
      <c r="BD1997" s="77"/>
      <c r="BE1997" s="77"/>
    </row>
    <row r="1998" spans="51:57" x14ac:dyDescent="0.25">
      <c r="AY1998" t="str">
        <f t="shared" si="120"/>
        <v>xxxx</v>
      </c>
      <c r="BA1998" s="77"/>
      <c r="BB1998" s="77"/>
      <c r="BC1998" s="77"/>
      <c r="BD1998" s="77"/>
      <c r="BE1998" s="77"/>
    </row>
    <row r="1999" spans="51:57" x14ac:dyDescent="0.25">
      <c r="AY1999" t="str">
        <f t="shared" si="120"/>
        <v>xxxx</v>
      </c>
      <c r="BA1999" s="77"/>
      <c r="BB1999" s="77"/>
      <c r="BC1999" s="77"/>
      <c r="BD1999" s="77"/>
      <c r="BE1999" s="77"/>
    </row>
    <row r="2000" spans="51:57" x14ac:dyDescent="0.25">
      <c r="AY2000" t="str">
        <f t="shared" si="120"/>
        <v>xxxx</v>
      </c>
      <c r="BA2000" s="77"/>
      <c r="BB2000" s="77"/>
      <c r="BC2000" s="77"/>
      <c r="BD2000" s="77"/>
      <c r="BE2000" s="77"/>
    </row>
    <row r="2001" spans="51:57" x14ac:dyDescent="0.25">
      <c r="AY2001" t="str">
        <f t="shared" si="120"/>
        <v>xxxx</v>
      </c>
      <c r="BA2001" s="77"/>
      <c r="BB2001" s="77"/>
      <c r="BC2001" s="77"/>
      <c r="BD2001" s="77"/>
      <c r="BE2001" s="77"/>
    </row>
    <row r="2002" spans="51:57" x14ac:dyDescent="0.25">
      <c r="AY2002" t="str">
        <f t="shared" si="120"/>
        <v>xxxx</v>
      </c>
      <c r="BA2002" s="77"/>
      <c r="BB2002" s="77"/>
      <c r="BC2002" s="77"/>
      <c r="BD2002" s="77"/>
      <c r="BE2002" s="77"/>
    </row>
    <row r="2003" spans="51:57" x14ac:dyDescent="0.25">
      <c r="AY2003" t="str">
        <f t="shared" si="120"/>
        <v>xxxx</v>
      </c>
      <c r="BA2003" s="77"/>
      <c r="BB2003" s="77"/>
      <c r="BC2003" s="77"/>
      <c r="BD2003" s="77"/>
      <c r="BE2003" s="77"/>
    </row>
    <row r="2004" spans="51:57" x14ac:dyDescent="0.25">
      <c r="AY2004" t="str">
        <f t="shared" si="120"/>
        <v>xxxx</v>
      </c>
      <c r="BA2004" s="77"/>
      <c r="BB2004" s="77"/>
      <c r="BC2004" s="77"/>
      <c r="BD2004" s="77"/>
      <c r="BE2004" s="77"/>
    </row>
    <row r="2005" spans="51:57" x14ac:dyDescent="0.25">
      <c r="AY2005" t="str">
        <f t="shared" si="120"/>
        <v>xxxx</v>
      </c>
      <c r="BA2005" s="77"/>
      <c r="BB2005" s="77"/>
      <c r="BC2005" s="77"/>
      <c r="BD2005" s="77"/>
      <c r="BE2005" s="77"/>
    </row>
    <row r="2006" spans="51:57" x14ac:dyDescent="0.25">
      <c r="AY2006" t="str">
        <f t="shared" si="120"/>
        <v>xxxx</v>
      </c>
      <c r="BA2006" s="77"/>
      <c r="BB2006" s="77"/>
      <c r="BC2006" s="77"/>
      <c r="BD2006" s="77"/>
      <c r="BE2006" s="77"/>
    </row>
    <row r="2007" spans="51:57" x14ac:dyDescent="0.25">
      <c r="AY2007" t="str">
        <f t="shared" si="120"/>
        <v>xxxx</v>
      </c>
      <c r="BA2007" s="77"/>
      <c r="BB2007" s="77"/>
      <c r="BC2007" s="77"/>
      <c r="BD2007" s="77"/>
      <c r="BE2007" s="77"/>
    </row>
    <row r="2008" spans="51:57" x14ac:dyDescent="0.25">
      <c r="AY2008" t="str">
        <f t="shared" si="120"/>
        <v>xxxx</v>
      </c>
      <c r="BA2008" s="77"/>
      <c r="BB2008" s="77"/>
      <c r="BC2008" s="77"/>
      <c r="BD2008" s="77"/>
      <c r="BE2008" s="77"/>
    </row>
    <row r="2009" spans="51:57" x14ac:dyDescent="0.25">
      <c r="AY2009" t="str">
        <f t="shared" si="120"/>
        <v>xxxx</v>
      </c>
      <c r="BA2009" s="77"/>
      <c r="BB2009" s="77"/>
      <c r="BC2009" s="77"/>
      <c r="BD2009" s="77"/>
      <c r="BE2009" s="77"/>
    </row>
    <row r="2010" spans="51:57" x14ac:dyDescent="0.25">
      <c r="AY2010" t="str">
        <f t="shared" si="120"/>
        <v>xxxx</v>
      </c>
      <c r="BA2010" s="77"/>
      <c r="BB2010" s="77"/>
      <c r="BC2010" s="77"/>
      <c r="BD2010" s="77"/>
      <c r="BE2010" s="77"/>
    </row>
    <row r="2011" spans="51:57" x14ac:dyDescent="0.25">
      <c r="AY2011" t="str">
        <f t="shared" ref="AY2011:AY2052" si="121">IFERROR(VLOOKUP(B2011,BAZA_KL,2,0),"xxxx")</f>
        <v>xxxx</v>
      </c>
      <c r="BA2011" s="77"/>
      <c r="BB2011" s="77"/>
      <c r="BC2011" s="77"/>
      <c r="BD2011" s="77"/>
      <c r="BE2011" s="77"/>
    </row>
    <row r="2012" spans="51:57" x14ac:dyDescent="0.25">
      <c r="AY2012" t="str">
        <f t="shared" si="121"/>
        <v>xxxx</v>
      </c>
      <c r="BA2012" s="77"/>
      <c r="BB2012" s="77"/>
      <c r="BC2012" s="77"/>
      <c r="BD2012" s="77"/>
      <c r="BE2012" s="77"/>
    </row>
    <row r="2013" spans="51:57" x14ac:dyDescent="0.25">
      <c r="AY2013" t="str">
        <f t="shared" si="121"/>
        <v>xxxx</v>
      </c>
      <c r="BA2013" s="77"/>
      <c r="BB2013" s="77"/>
      <c r="BC2013" s="77"/>
      <c r="BD2013" s="77"/>
      <c r="BE2013" s="77"/>
    </row>
    <row r="2014" spans="51:57" x14ac:dyDescent="0.25">
      <c r="AY2014" t="str">
        <f t="shared" si="121"/>
        <v>xxxx</v>
      </c>
      <c r="BA2014" s="77"/>
      <c r="BB2014" s="77"/>
      <c r="BC2014" s="77"/>
      <c r="BD2014" s="77"/>
      <c r="BE2014" s="77"/>
    </row>
    <row r="2015" spans="51:57" x14ac:dyDescent="0.25">
      <c r="AY2015" t="str">
        <f t="shared" si="121"/>
        <v>xxxx</v>
      </c>
      <c r="BA2015" s="77"/>
      <c r="BB2015" s="77"/>
      <c r="BC2015" s="77"/>
      <c r="BD2015" s="77"/>
      <c r="BE2015" s="77"/>
    </row>
    <row r="2016" spans="51:57" x14ac:dyDescent="0.25">
      <c r="AY2016" t="str">
        <f t="shared" si="121"/>
        <v>xxxx</v>
      </c>
      <c r="BA2016" s="77"/>
      <c r="BB2016" s="77"/>
      <c r="BC2016" s="77"/>
      <c r="BD2016" s="77"/>
      <c r="BE2016" s="77"/>
    </row>
    <row r="2017" spans="51:57" x14ac:dyDescent="0.25">
      <c r="AY2017" t="str">
        <f t="shared" si="121"/>
        <v>xxxx</v>
      </c>
      <c r="BA2017" s="77"/>
      <c r="BB2017" s="77"/>
      <c r="BC2017" s="77"/>
      <c r="BD2017" s="77"/>
      <c r="BE2017" s="77"/>
    </row>
    <row r="2018" spans="51:57" x14ac:dyDescent="0.25">
      <c r="AY2018" t="str">
        <f t="shared" si="121"/>
        <v>xxxx</v>
      </c>
      <c r="BA2018" s="77"/>
      <c r="BB2018" s="77"/>
      <c r="BC2018" s="77"/>
      <c r="BD2018" s="77"/>
      <c r="BE2018" s="77"/>
    </row>
    <row r="2019" spans="51:57" x14ac:dyDescent="0.25">
      <c r="AY2019" t="str">
        <f t="shared" si="121"/>
        <v>xxxx</v>
      </c>
      <c r="BA2019" s="77"/>
      <c r="BB2019" s="77"/>
      <c r="BC2019" s="77"/>
      <c r="BD2019" s="77"/>
      <c r="BE2019" s="77"/>
    </row>
    <row r="2020" spans="51:57" x14ac:dyDescent="0.25">
      <c r="AY2020" t="str">
        <f t="shared" si="121"/>
        <v>xxxx</v>
      </c>
      <c r="BA2020" s="77"/>
      <c r="BB2020" s="77"/>
      <c r="BC2020" s="77"/>
      <c r="BD2020" s="77"/>
      <c r="BE2020" s="77"/>
    </row>
    <row r="2021" spans="51:57" x14ac:dyDescent="0.25">
      <c r="AY2021" t="str">
        <f t="shared" si="121"/>
        <v>xxxx</v>
      </c>
      <c r="BA2021" s="77"/>
      <c r="BB2021" s="77"/>
      <c r="BC2021" s="77"/>
      <c r="BD2021" s="77"/>
      <c r="BE2021" s="77"/>
    </row>
    <row r="2022" spans="51:57" x14ac:dyDescent="0.25">
      <c r="AY2022" t="str">
        <f t="shared" si="121"/>
        <v>xxxx</v>
      </c>
      <c r="BA2022" s="77"/>
      <c r="BB2022" s="77"/>
      <c r="BC2022" s="77"/>
      <c r="BD2022" s="77"/>
      <c r="BE2022" s="77"/>
    </row>
    <row r="2023" spans="51:57" x14ac:dyDescent="0.25">
      <c r="AY2023" t="str">
        <f t="shared" si="121"/>
        <v>xxxx</v>
      </c>
      <c r="BA2023" s="77"/>
      <c r="BB2023" s="77"/>
      <c r="BC2023" s="77"/>
      <c r="BD2023" s="77"/>
      <c r="BE2023" s="77"/>
    </row>
    <row r="2024" spans="51:57" x14ac:dyDescent="0.25">
      <c r="AY2024" t="str">
        <f t="shared" si="121"/>
        <v>xxxx</v>
      </c>
      <c r="BA2024" s="77"/>
      <c r="BB2024" s="77"/>
      <c r="BC2024" s="77"/>
      <c r="BD2024" s="77"/>
      <c r="BE2024" s="77"/>
    </row>
    <row r="2025" spans="51:57" x14ac:dyDescent="0.25">
      <c r="AY2025" t="str">
        <f t="shared" si="121"/>
        <v>xxxx</v>
      </c>
      <c r="BA2025" s="77"/>
      <c r="BB2025" s="77"/>
      <c r="BC2025" s="77"/>
      <c r="BD2025" s="77"/>
      <c r="BE2025" s="77"/>
    </row>
    <row r="2026" spans="51:57" x14ac:dyDescent="0.25">
      <c r="AY2026" t="str">
        <f t="shared" si="121"/>
        <v>xxxx</v>
      </c>
      <c r="BA2026" s="77"/>
      <c r="BB2026" s="77"/>
      <c r="BC2026" s="77"/>
      <c r="BD2026" s="77"/>
      <c r="BE2026" s="77"/>
    </row>
    <row r="2027" spans="51:57" x14ac:dyDescent="0.25">
      <c r="AY2027" t="str">
        <f t="shared" si="121"/>
        <v>xxxx</v>
      </c>
      <c r="BA2027" s="77"/>
      <c r="BB2027" s="77"/>
      <c r="BC2027" s="77"/>
      <c r="BD2027" s="77"/>
      <c r="BE2027" s="77"/>
    </row>
    <row r="2028" spans="51:57" x14ac:dyDescent="0.25">
      <c r="AY2028" t="str">
        <f t="shared" si="121"/>
        <v>xxxx</v>
      </c>
      <c r="BA2028" s="77"/>
      <c r="BB2028" s="77"/>
      <c r="BC2028" s="77"/>
      <c r="BD2028" s="77"/>
      <c r="BE2028" s="77"/>
    </row>
    <row r="2029" spans="51:57" x14ac:dyDescent="0.25">
      <c r="AY2029" t="str">
        <f t="shared" si="121"/>
        <v>xxxx</v>
      </c>
      <c r="BA2029" s="77"/>
      <c r="BB2029" s="77"/>
      <c r="BC2029" s="77"/>
      <c r="BD2029" s="77"/>
      <c r="BE2029" s="77"/>
    </row>
    <row r="2030" spans="51:57" x14ac:dyDescent="0.25">
      <c r="AY2030" t="str">
        <f t="shared" si="121"/>
        <v>xxxx</v>
      </c>
      <c r="BA2030" s="77"/>
      <c r="BB2030" s="77"/>
      <c r="BC2030" s="77"/>
      <c r="BD2030" s="77"/>
      <c r="BE2030" s="77"/>
    </row>
    <row r="2031" spans="51:57" x14ac:dyDescent="0.25">
      <c r="AY2031" t="str">
        <f t="shared" si="121"/>
        <v>xxxx</v>
      </c>
      <c r="BA2031" s="77"/>
      <c r="BB2031" s="77"/>
      <c r="BC2031" s="77"/>
      <c r="BD2031" s="77"/>
      <c r="BE2031" s="77"/>
    </row>
    <row r="2032" spans="51:57" x14ac:dyDescent="0.25">
      <c r="AY2032" t="str">
        <f t="shared" si="121"/>
        <v>xxxx</v>
      </c>
      <c r="BA2032" s="77"/>
      <c r="BB2032" s="77"/>
      <c r="BC2032" s="77"/>
      <c r="BD2032" s="77"/>
      <c r="BE2032" s="77"/>
    </row>
    <row r="2033" spans="51:57" x14ac:dyDescent="0.25">
      <c r="AY2033" t="str">
        <f t="shared" si="121"/>
        <v>xxxx</v>
      </c>
      <c r="BA2033" s="77"/>
      <c r="BB2033" s="77"/>
      <c r="BC2033" s="77"/>
      <c r="BD2033" s="77"/>
      <c r="BE2033" s="77"/>
    </row>
    <row r="2034" spans="51:57" x14ac:dyDescent="0.25">
      <c r="AY2034" t="str">
        <f t="shared" si="121"/>
        <v>xxxx</v>
      </c>
      <c r="BA2034" s="77"/>
      <c r="BB2034" s="77"/>
      <c r="BC2034" s="77"/>
      <c r="BD2034" s="77"/>
      <c r="BE2034" s="77"/>
    </row>
    <row r="2035" spans="51:57" x14ac:dyDescent="0.25">
      <c r="AY2035" t="str">
        <f t="shared" si="121"/>
        <v>xxxx</v>
      </c>
      <c r="BA2035" s="77"/>
      <c r="BB2035" s="77"/>
      <c r="BC2035" s="77"/>
      <c r="BD2035" s="77"/>
      <c r="BE2035" s="77"/>
    </row>
    <row r="2036" spans="51:57" x14ac:dyDescent="0.25">
      <c r="AY2036" t="str">
        <f t="shared" si="121"/>
        <v>xxxx</v>
      </c>
      <c r="BA2036" s="77"/>
      <c r="BB2036" s="77"/>
      <c r="BC2036" s="77"/>
      <c r="BD2036" s="77"/>
      <c r="BE2036" s="77"/>
    </row>
    <row r="2037" spans="51:57" x14ac:dyDescent="0.25">
      <c r="AY2037" t="str">
        <f t="shared" si="121"/>
        <v>xxxx</v>
      </c>
      <c r="BA2037" s="77"/>
      <c r="BB2037" s="77"/>
      <c r="BC2037" s="77"/>
      <c r="BD2037" s="77"/>
      <c r="BE2037" s="77"/>
    </row>
    <row r="2038" spans="51:57" x14ac:dyDescent="0.25">
      <c r="AY2038" t="str">
        <f t="shared" si="121"/>
        <v>xxxx</v>
      </c>
      <c r="BA2038" s="77"/>
      <c r="BB2038" s="77"/>
      <c r="BC2038" s="77"/>
      <c r="BD2038" s="77"/>
      <c r="BE2038" s="77"/>
    </row>
    <row r="2039" spans="51:57" x14ac:dyDescent="0.25">
      <c r="AY2039" t="str">
        <f t="shared" si="121"/>
        <v>xxxx</v>
      </c>
      <c r="BA2039" s="77"/>
      <c r="BB2039" s="77"/>
      <c r="BC2039" s="77"/>
      <c r="BD2039" s="77"/>
      <c r="BE2039" s="77"/>
    </row>
    <row r="2040" spans="51:57" x14ac:dyDescent="0.25">
      <c r="AY2040" t="str">
        <f t="shared" si="121"/>
        <v>xxxx</v>
      </c>
      <c r="BA2040" s="77"/>
      <c r="BB2040" s="77"/>
      <c r="BC2040" s="77"/>
      <c r="BD2040" s="77"/>
      <c r="BE2040" s="77"/>
    </row>
    <row r="2041" spans="51:57" x14ac:dyDescent="0.25">
      <c r="AY2041" t="str">
        <f t="shared" si="121"/>
        <v>xxxx</v>
      </c>
      <c r="BA2041" s="77"/>
      <c r="BB2041" s="77"/>
      <c r="BC2041" s="77"/>
      <c r="BD2041" s="77"/>
      <c r="BE2041" s="77"/>
    </row>
    <row r="2042" spans="51:57" x14ac:dyDescent="0.25">
      <c r="AY2042" t="str">
        <f t="shared" si="121"/>
        <v>xxxx</v>
      </c>
      <c r="BA2042" s="77"/>
      <c r="BB2042" s="77"/>
      <c r="BC2042" s="77"/>
      <c r="BD2042" s="77"/>
      <c r="BE2042" s="77"/>
    </row>
    <row r="2043" spans="51:57" x14ac:dyDescent="0.25">
      <c r="AY2043" t="str">
        <f t="shared" si="121"/>
        <v>xxxx</v>
      </c>
      <c r="BA2043" s="77"/>
      <c r="BB2043" s="77"/>
      <c r="BC2043" s="77"/>
      <c r="BD2043" s="77"/>
      <c r="BE2043" s="77"/>
    </row>
    <row r="2044" spans="51:57" x14ac:dyDescent="0.25">
      <c r="AY2044" t="str">
        <f t="shared" si="121"/>
        <v>xxxx</v>
      </c>
      <c r="BA2044" s="77"/>
      <c r="BB2044" s="77"/>
      <c r="BC2044" s="77"/>
      <c r="BD2044" s="77"/>
      <c r="BE2044" s="77"/>
    </row>
    <row r="2045" spans="51:57" x14ac:dyDescent="0.25">
      <c r="AY2045" t="str">
        <f t="shared" si="121"/>
        <v>xxxx</v>
      </c>
      <c r="BA2045" s="77"/>
      <c r="BB2045" s="77"/>
      <c r="BC2045" s="77"/>
      <c r="BD2045" s="77"/>
      <c r="BE2045" s="77"/>
    </row>
    <row r="2046" spans="51:57" x14ac:dyDescent="0.25">
      <c r="AY2046" t="str">
        <f t="shared" si="121"/>
        <v>xxxx</v>
      </c>
      <c r="BA2046" s="77"/>
      <c r="BB2046" s="77"/>
      <c r="BC2046" s="77"/>
      <c r="BD2046" s="77"/>
      <c r="BE2046" s="77"/>
    </row>
    <row r="2047" spans="51:57" x14ac:dyDescent="0.25">
      <c r="AY2047" t="str">
        <f t="shared" si="121"/>
        <v>xxxx</v>
      </c>
      <c r="BA2047" s="77"/>
      <c r="BB2047" s="77"/>
      <c r="BC2047" s="77"/>
      <c r="BD2047" s="77"/>
      <c r="BE2047" s="77"/>
    </row>
    <row r="2048" spans="51:57" x14ac:dyDescent="0.25">
      <c r="AY2048" t="str">
        <f t="shared" si="121"/>
        <v>xxxx</v>
      </c>
      <c r="BA2048" s="77"/>
      <c r="BB2048" s="77"/>
      <c r="BC2048" s="77"/>
      <c r="BD2048" s="77"/>
      <c r="BE2048" s="77"/>
    </row>
    <row r="2049" spans="51:57" x14ac:dyDescent="0.25">
      <c r="AY2049" t="str">
        <f t="shared" si="121"/>
        <v>xxxx</v>
      </c>
      <c r="BA2049" s="77"/>
      <c r="BB2049" s="77"/>
      <c r="BC2049" s="77"/>
      <c r="BD2049" s="77"/>
      <c r="BE2049" s="77"/>
    </row>
    <row r="2050" spans="51:57" x14ac:dyDescent="0.25">
      <c r="AY2050" t="str">
        <f t="shared" si="121"/>
        <v>xxxx</v>
      </c>
      <c r="BA2050" s="77"/>
      <c r="BB2050" s="77"/>
      <c r="BC2050" s="77"/>
      <c r="BD2050" s="77"/>
      <c r="BE2050" s="77"/>
    </row>
    <row r="2051" spans="51:57" x14ac:dyDescent="0.25">
      <c r="AY2051" t="str">
        <f t="shared" si="121"/>
        <v>xxxx</v>
      </c>
      <c r="BA2051" s="77"/>
      <c r="BB2051" s="77"/>
      <c r="BC2051" s="77"/>
      <c r="BD2051" s="77"/>
      <c r="BE2051" s="77"/>
    </row>
    <row r="2052" spans="51:57" x14ac:dyDescent="0.25">
      <c r="AY2052" t="str">
        <f t="shared" si="121"/>
        <v>xxxx</v>
      </c>
      <c r="BA2052" s="77"/>
      <c r="BB2052" s="77"/>
      <c r="BC2052" s="77"/>
      <c r="BD2052" s="77"/>
      <c r="BE2052" s="77"/>
    </row>
    <row r="2053" spans="51:57" x14ac:dyDescent="0.25">
      <c r="AY2053" t="str">
        <f t="shared" ref="AY2053:AY2116" si="122">IFERROR(VLOOKUP(B2053,BAZA_KL,2,0),"xxxx")</f>
        <v>xxxx</v>
      </c>
      <c r="BA2053" s="77"/>
      <c r="BB2053" s="77"/>
      <c r="BC2053" s="77"/>
      <c r="BD2053" s="77"/>
      <c r="BE2053" s="77"/>
    </row>
    <row r="2054" spans="51:57" x14ac:dyDescent="0.25">
      <c r="AY2054" t="str">
        <f t="shared" si="122"/>
        <v>xxxx</v>
      </c>
      <c r="BA2054" s="77"/>
      <c r="BB2054" s="77"/>
      <c r="BC2054" s="77"/>
      <c r="BD2054" s="77"/>
      <c r="BE2054" s="77"/>
    </row>
    <row r="2055" spans="51:57" x14ac:dyDescent="0.25">
      <c r="AY2055" t="str">
        <f t="shared" si="122"/>
        <v>xxxx</v>
      </c>
      <c r="BA2055" s="77"/>
      <c r="BB2055" s="77"/>
      <c r="BC2055" s="77"/>
      <c r="BD2055" s="77"/>
      <c r="BE2055" s="77"/>
    </row>
    <row r="2056" spans="51:57" x14ac:dyDescent="0.25">
      <c r="AY2056" t="str">
        <f t="shared" si="122"/>
        <v>xxxx</v>
      </c>
      <c r="BA2056" s="77"/>
      <c r="BB2056" s="77"/>
      <c r="BC2056" s="77"/>
      <c r="BD2056" s="77"/>
      <c r="BE2056" s="77"/>
    </row>
    <row r="2057" spans="51:57" x14ac:dyDescent="0.25">
      <c r="AY2057" t="str">
        <f t="shared" si="122"/>
        <v>xxxx</v>
      </c>
      <c r="BA2057" s="77"/>
      <c r="BB2057" s="77"/>
      <c r="BC2057" s="77"/>
      <c r="BD2057" s="77"/>
      <c r="BE2057" s="77"/>
    </row>
    <row r="2058" spans="51:57" x14ac:dyDescent="0.25">
      <c r="AY2058" t="str">
        <f t="shared" si="122"/>
        <v>xxxx</v>
      </c>
      <c r="BA2058" s="77"/>
      <c r="BB2058" s="77"/>
      <c r="BC2058" s="77"/>
      <c r="BD2058" s="77"/>
      <c r="BE2058" s="77"/>
    </row>
    <row r="2059" spans="51:57" x14ac:dyDescent="0.25">
      <c r="AY2059" t="str">
        <f t="shared" si="122"/>
        <v>xxxx</v>
      </c>
      <c r="BA2059" s="77"/>
      <c r="BB2059" s="77"/>
      <c r="BC2059" s="77"/>
      <c r="BD2059" s="77"/>
      <c r="BE2059" s="77"/>
    </row>
    <row r="2060" spans="51:57" x14ac:dyDescent="0.25">
      <c r="AY2060" t="str">
        <f t="shared" si="122"/>
        <v>xxxx</v>
      </c>
      <c r="BA2060" s="77"/>
      <c r="BB2060" s="77"/>
      <c r="BC2060" s="77"/>
      <c r="BD2060" s="77"/>
      <c r="BE2060" s="77"/>
    </row>
    <row r="2061" spans="51:57" x14ac:dyDescent="0.25">
      <c r="AY2061" t="str">
        <f t="shared" si="122"/>
        <v>xxxx</v>
      </c>
      <c r="BA2061" s="77"/>
      <c r="BB2061" s="77"/>
      <c r="BC2061" s="77"/>
      <c r="BD2061" s="77"/>
      <c r="BE2061" s="77"/>
    </row>
    <row r="2062" spans="51:57" x14ac:dyDescent="0.25">
      <c r="AY2062" t="str">
        <f t="shared" si="122"/>
        <v>xxxx</v>
      </c>
      <c r="BA2062" s="77"/>
      <c r="BB2062" s="77"/>
      <c r="BC2062" s="77"/>
      <c r="BD2062" s="77"/>
      <c r="BE2062" s="77"/>
    </row>
    <row r="2063" spans="51:57" x14ac:dyDescent="0.25">
      <c r="AY2063" t="str">
        <f t="shared" si="122"/>
        <v>xxxx</v>
      </c>
      <c r="BA2063" s="77"/>
      <c r="BB2063" s="77"/>
      <c r="BC2063" s="77"/>
      <c r="BD2063" s="77"/>
      <c r="BE2063" s="77"/>
    </row>
    <row r="2064" spans="51:57" x14ac:dyDescent="0.25">
      <c r="AY2064" t="str">
        <f t="shared" si="122"/>
        <v>xxxx</v>
      </c>
      <c r="BA2064" s="77"/>
      <c r="BB2064" s="77"/>
      <c r="BC2064" s="77"/>
      <c r="BD2064" s="77"/>
      <c r="BE2064" s="77"/>
    </row>
    <row r="2065" spans="51:57" x14ac:dyDescent="0.25">
      <c r="AY2065" t="str">
        <f t="shared" si="122"/>
        <v>xxxx</v>
      </c>
      <c r="BA2065" s="77"/>
      <c r="BB2065" s="77"/>
      <c r="BC2065" s="77"/>
      <c r="BD2065" s="77"/>
      <c r="BE2065" s="77"/>
    </row>
    <row r="2066" spans="51:57" x14ac:dyDescent="0.25">
      <c r="AY2066" t="str">
        <f t="shared" si="122"/>
        <v>xxxx</v>
      </c>
      <c r="BA2066" s="77"/>
      <c r="BB2066" s="77"/>
      <c r="BC2066" s="77"/>
      <c r="BD2066" s="77"/>
      <c r="BE2066" s="77"/>
    </row>
    <row r="2067" spans="51:57" x14ac:dyDescent="0.25">
      <c r="AY2067" t="str">
        <f t="shared" si="122"/>
        <v>xxxx</v>
      </c>
      <c r="BA2067" s="77"/>
      <c r="BB2067" s="77"/>
      <c r="BC2067" s="77"/>
      <c r="BD2067" s="77"/>
      <c r="BE2067" s="77"/>
    </row>
    <row r="2068" spans="51:57" x14ac:dyDescent="0.25">
      <c r="AY2068" t="str">
        <f t="shared" si="122"/>
        <v>xxxx</v>
      </c>
      <c r="BA2068" s="77"/>
      <c r="BB2068" s="77"/>
      <c r="BC2068" s="77"/>
      <c r="BD2068" s="77"/>
      <c r="BE2068" s="77"/>
    </row>
    <row r="2069" spans="51:57" x14ac:dyDescent="0.25">
      <c r="AY2069" t="str">
        <f t="shared" si="122"/>
        <v>xxxx</v>
      </c>
      <c r="BA2069" s="77"/>
      <c r="BB2069" s="77"/>
      <c r="BC2069" s="77"/>
      <c r="BD2069" s="77"/>
      <c r="BE2069" s="77"/>
    </row>
    <row r="2070" spans="51:57" x14ac:dyDescent="0.25">
      <c r="AY2070" t="str">
        <f t="shared" si="122"/>
        <v>xxxx</v>
      </c>
      <c r="BA2070" s="77"/>
      <c r="BB2070" s="77"/>
      <c r="BC2070" s="77"/>
      <c r="BD2070" s="77"/>
      <c r="BE2070" s="77"/>
    </row>
    <row r="2071" spans="51:57" x14ac:dyDescent="0.25">
      <c r="AY2071" t="str">
        <f t="shared" si="122"/>
        <v>xxxx</v>
      </c>
      <c r="BA2071" s="77"/>
      <c r="BB2071" s="77"/>
      <c r="BC2071" s="77"/>
      <c r="BD2071" s="77"/>
      <c r="BE2071" s="77"/>
    </row>
    <row r="2072" spans="51:57" x14ac:dyDescent="0.25">
      <c r="AY2072" t="str">
        <f t="shared" si="122"/>
        <v>xxxx</v>
      </c>
      <c r="BA2072" s="77"/>
      <c r="BB2072" s="77"/>
      <c r="BC2072" s="77"/>
      <c r="BD2072" s="77"/>
      <c r="BE2072" s="77"/>
    </row>
    <row r="2073" spans="51:57" x14ac:dyDescent="0.25">
      <c r="AY2073" t="str">
        <f t="shared" si="122"/>
        <v>xxxx</v>
      </c>
      <c r="BA2073" s="77"/>
      <c r="BB2073" s="77"/>
      <c r="BC2073" s="77"/>
      <c r="BD2073" s="77"/>
      <c r="BE2073" s="77"/>
    </row>
    <row r="2074" spans="51:57" x14ac:dyDescent="0.25">
      <c r="AY2074" t="str">
        <f t="shared" si="122"/>
        <v>xxxx</v>
      </c>
      <c r="BA2074" s="77"/>
      <c r="BB2074" s="77"/>
      <c r="BC2074" s="77"/>
      <c r="BD2074" s="77"/>
      <c r="BE2074" s="77"/>
    </row>
    <row r="2075" spans="51:57" x14ac:dyDescent="0.25">
      <c r="AY2075" t="str">
        <f t="shared" si="122"/>
        <v>xxxx</v>
      </c>
      <c r="BA2075" s="77"/>
      <c r="BB2075" s="77"/>
      <c r="BC2075" s="77"/>
      <c r="BD2075" s="77"/>
      <c r="BE2075" s="77"/>
    </row>
    <row r="2076" spans="51:57" x14ac:dyDescent="0.25">
      <c r="AY2076" t="str">
        <f t="shared" si="122"/>
        <v>xxxx</v>
      </c>
      <c r="BA2076" s="77"/>
      <c r="BB2076" s="77"/>
      <c r="BC2076" s="77"/>
      <c r="BD2076" s="77"/>
      <c r="BE2076" s="77"/>
    </row>
    <row r="2077" spans="51:57" x14ac:dyDescent="0.25">
      <c r="AY2077" t="str">
        <f t="shared" si="122"/>
        <v>xxxx</v>
      </c>
      <c r="BA2077" s="77"/>
      <c r="BB2077" s="77"/>
      <c r="BC2077" s="77"/>
      <c r="BD2077" s="77"/>
      <c r="BE2077" s="77"/>
    </row>
    <row r="2078" spans="51:57" x14ac:dyDescent="0.25">
      <c r="AY2078" t="str">
        <f t="shared" si="122"/>
        <v>xxxx</v>
      </c>
      <c r="BA2078" s="77"/>
      <c r="BB2078" s="77"/>
      <c r="BC2078" s="77"/>
      <c r="BD2078" s="77"/>
      <c r="BE2078" s="77"/>
    </row>
    <row r="2079" spans="51:57" x14ac:dyDescent="0.25">
      <c r="AY2079" t="str">
        <f t="shared" si="122"/>
        <v>xxxx</v>
      </c>
      <c r="BA2079" s="77"/>
      <c r="BB2079" s="77"/>
      <c r="BC2079" s="77"/>
      <c r="BD2079" s="77"/>
      <c r="BE2079" s="77"/>
    </row>
    <row r="2080" spans="51:57" x14ac:dyDescent="0.25">
      <c r="AY2080" t="str">
        <f t="shared" si="122"/>
        <v>xxxx</v>
      </c>
      <c r="BA2080" s="77"/>
      <c r="BB2080" s="77"/>
      <c r="BC2080" s="77"/>
      <c r="BD2080" s="77"/>
      <c r="BE2080" s="77"/>
    </row>
    <row r="2081" spans="51:57" x14ac:dyDescent="0.25">
      <c r="AY2081" t="str">
        <f t="shared" si="122"/>
        <v>xxxx</v>
      </c>
      <c r="BA2081" s="77"/>
      <c r="BB2081" s="77"/>
      <c r="BC2081" s="77"/>
      <c r="BD2081" s="77"/>
      <c r="BE2081" s="77"/>
    </row>
    <row r="2082" spans="51:57" x14ac:dyDescent="0.25">
      <c r="AY2082" t="str">
        <f t="shared" si="122"/>
        <v>xxxx</v>
      </c>
      <c r="BA2082" s="77"/>
      <c r="BB2082" s="77"/>
      <c r="BC2082" s="77"/>
      <c r="BD2082" s="77"/>
      <c r="BE2082" s="77"/>
    </row>
    <row r="2083" spans="51:57" x14ac:dyDescent="0.25">
      <c r="AY2083" t="str">
        <f t="shared" si="122"/>
        <v>xxxx</v>
      </c>
      <c r="BA2083" s="77"/>
      <c r="BB2083" s="77"/>
      <c r="BC2083" s="77"/>
      <c r="BD2083" s="77"/>
      <c r="BE2083" s="77"/>
    </row>
    <row r="2084" spans="51:57" x14ac:dyDescent="0.25">
      <c r="AY2084" t="str">
        <f t="shared" si="122"/>
        <v>xxxx</v>
      </c>
      <c r="BA2084" s="77"/>
      <c r="BB2084" s="77"/>
      <c r="BC2084" s="77"/>
      <c r="BD2084" s="77"/>
      <c r="BE2084" s="77"/>
    </row>
    <row r="2085" spans="51:57" x14ac:dyDescent="0.25">
      <c r="AY2085" t="str">
        <f t="shared" si="122"/>
        <v>xxxx</v>
      </c>
      <c r="BA2085" s="77"/>
      <c r="BB2085" s="77"/>
      <c r="BC2085" s="77"/>
      <c r="BD2085" s="77"/>
      <c r="BE2085" s="77"/>
    </row>
    <row r="2086" spans="51:57" x14ac:dyDescent="0.25">
      <c r="AY2086" t="str">
        <f t="shared" si="122"/>
        <v>xxxx</v>
      </c>
      <c r="BA2086" s="77"/>
      <c r="BB2086" s="77"/>
      <c r="BC2086" s="77"/>
      <c r="BD2086" s="77"/>
      <c r="BE2086" s="77"/>
    </row>
    <row r="2087" spans="51:57" x14ac:dyDescent="0.25">
      <c r="AY2087" t="str">
        <f t="shared" si="122"/>
        <v>xxxx</v>
      </c>
      <c r="BA2087" s="77"/>
      <c r="BB2087" s="77"/>
      <c r="BC2087" s="77"/>
      <c r="BD2087" s="77"/>
      <c r="BE2087" s="77"/>
    </row>
    <row r="2088" spans="51:57" x14ac:dyDescent="0.25">
      <c r="AY2088" t="str">
        <f t="shared" si="122"/>
        <v>xxxx</v>
      </c>
      <c r="BA2088" s="77"/>
      <c r="BB2088" s="77"/>
      <c r="BC2088" s="77"/>
      <c r="BD2088" s="77"/>
      <c r="BE2088" s="77"/>
    </row>
    <row r="2089" spans="51:57" x14ac:dyDescent="0.25">
      <c r="AY2089" t="str">
        <f t="shared" si="122"/>
        <v>xxxx</v>
      </c>
      <c r="BA2089" s="77"/>
      <c r="BB2089" s="77"/>
      <c r="BC2089" s="77"/>
      <c r="BD2089" s="77"/>
      <c r="BE2089" s="77"/>
    </row>
    <row r="2090" spans="51:57" x14ac:dyDescent="0.25">
      <c r="AY2090" t="str">
        <f t="shared" si="122"/>
        <v>xxxx</v>
      </c>
      <c r="BA2090" s="77"/>
      <c r="BB2090" s="77"/>
      <c r="BC2090" s="77"/>
      <c r="BD2090" s="77"/>
      <c r="BE2090" s="77"/>
    </row>
    <row r="2091" spans="51:57" x14ac:dyDescent="0.25">
      <c r="AY2091" t="str">
        <f t="shared" si="122"/>
        <v>xxxx</v>
      </c>
      <c r="BA2091" s="77"/>
      <c r="BB2091" s="77"/>
      <c r="BC2091" s="77"/>
      <c r="BD2091" s="77"/>
      <c r="BE2091" s="77"/>
    </row>
    <row r="2092" spans="51:57" x14ac:dyDescent="0.25">
      <c r="AY2092" t="str">
        <f t="shared" si="122"/>
        <v>xxxx</v>
      </c>
      <c r="BA2092" s="77"/>
      <c r="BB2092" s="77"/>
      <c r="BC2092" s="77"/>
      <c r="BD2092" s="77"/>
      <c r="BE2092" s="77"/>
    </row>
    <row r="2093" spans="51:57" x14ac:dyDescent="0.25">
      <c r="AY2093" t="str">
        <f t="shared" si="122"/>
        <v>xxxx</v>
      </c>
      <c r="BA2093" s="77"/>
      <c r="BB2093" s="77"/>
      <c r="BC2093" s="77"/>
      <c r="BD2093" s="77"/>
      <c r="BE2093" s="77"/>
    </row>
    <row r="2094" spans="51:57" x14ac:dyDescent="0.25">
      <c r="AY2094" t="str">
        <f t="shared" si="122"/>
        <v>xxxx</v>
      </c>
      <c r="BA2094" s="77"/>
      <c r="BB2094" s="77"/>
      <c r="BC2094" s="77"/>
      <c r="BD2094" s="77"/>
      <c r="BE2094" s="77"/>
    </row>
    <row r="2095" spans="51:57" x14ac:dyDescent="0.25">
      <c r="AY2095" t="str">
        <f t="shared" si="122"/>
        <v>xxxx</v>
      </c>
      <c r="BA2095" s="77"/>
      <c r="BB2095" s="77"/>
      <c r="BC2095" s="77"/>
      <c r="BD2095" s="77"/>
      <c r="BE2095" s="77"/>
    </row>
    <row r="2096" spans="51:57" x14ac:dyDescent="0.25">
      <c r="AY2096" t="str">
        <f t="shared" si="122"/>
        <v>xxxx</v>
      </c>
      <c r="BA2096" s="77"/>
      <c r="BB2096" s="77"/>
      <c r="BC2096" s="77"/>
      <c r="BD2096" s="77"/>
      <c r="BE2096" s="77"/>
    </row>
    <row r="2097" spans="51:57" x14ac:dyDescent="0.25">
      <c r="AY2097" t="str">
        <f t="shared" si="122"/>
        <v>xxxx</v>
      </c>
      <c r="BA2097" s="77"/>
      <c r="BB2097" s="77"/>
      <c r="BC2097" s="77"/>
      <c r="BD2097" s="77"/>
      <c r="BE2097" s="77"/>
    </row>
    <row r="2098" spans="51:57" x14ac:dyDescent="0.25">
      <c r="AY2098" t="str">
        <f t="shared" si="122"/>
        <v>xxxx</v>
      </c>
      <c r="BA2098" s="77"/>
      <c r="BB2098" s="77"/>
      <c r="BC2098" s="77"/>
      <c r="BD2098" s="77"/>
      <c r="BE2098" s="77"/>
    </row>
    <row r="2099" spans="51:57" x14ac:dyDescent="0.25">
      <c r="AY2099" t="str">
        <f t="shared" si="122"/>
        <v>xxxx</v>
      </c>
      <c r="BA2099" s="77"/>
      <c r="BB2099" s="77"/>
      <c r="BC2099" s="77"/>
      <c r="BD2099" s="77"/>
      <c r="BE2099" s="77"/>
    </row>
    <row r="2100" spans="51:57" x14ac:dyDescent="0.25">
      <c r="AY2100" t="str">
        <f t="shared" si="122"/>
        <v>xxxx</v>
      </c>
      <c r="BA2100" s="77"/>
      <c r="BB2100" s="77"/>
      <c r="BC2100" s="77"/>
      <c r="BD2100" s="77"/>
      <c r="BE2100" s="77"/>
    </row>
    <row r="2101" spans="51:57" x14ac:dyDescent="0.25">
      <c r="AY2101" t="str">
        <f t="shared" si="122"/>
        <v>xxxx</v>
      </c>
      <c r="BA2101" s="77"/>
      <c r="BB2101" s="77"/>
      <c r="BC2101" s="77"/>
      <c r="BD2101" s="77"/>
      <c r="BE2101" s="77"/>
    </row>
    <row r="2102" spans="51:57" x14ac:dyDescent="0.25">
      <c r="AY2102" t="str">
        <f t="shared" si="122"/>
        <v>xxxx</v>
      </c>
      <c r="BA2102" s="77"/>
      <c r="BB2102" s="77"/>
      <c r="BC2102" s="77"/>
      <c r="BD2102" s="77"/>
      <c r="BE2102" s="77"/>
    </row>
    <row r="2103" spans="51:57" x14ac:dyDescent="0.25">
      <c r="AY2103" t="str">
        <f t="shared" si="122"/>
        <v>xxxx</v>
      </c>
      <c r="BA2103" s="77"/>
      <c r="BB2103" s="77"/>
      <c r="BC2103" s="77"/>
      <c r="BD2103" s="77"/>
      <c r="BE2103" s="77"/>
    </row>
    <row r="2104" spans="51:57" x14ac:dyDescent="0.25">
      <c r="AY2104" t="str">
        <f t="shared" si="122"/>
        <v>xxxx</v>
      </c>
      <c r="BA2104" s="77"/>
      <c r="BB2104" s="77"/>
      <c r="BC2104" s="77"/>
      <c r="BD2104" s="77"/>
      <c r="BE2104" s="77"/>
    </row>
    <row r="2105" spans="51:57" x14ac:dyDescent="0.25">
      <c r="AY2105" t="str">
        <f t="shared" si="122"/>
        <v>xxxx</v>
      </c>
      <c r="BA2105" s="77"/>
      <c r="BB2105" s="77"/>
      <c r="BC2105" s="77"/>
      <c r="BD2105" s="77"/>
      <c r="BE2105" s="77"/>
    </row>
    <row r="2106" spans="51:57" x14ac:dyDescent="0.25">
      <c r="AY2106" t="str">
        <f t="shared" si="122"/>
        <v>xxxx</v>
      </c>
      <c r="BA2106" s="77"/>
      <c r="BB2106" s="77"/>
      <c r="BC2106" s="77"/>
      <c r="BD2106" s="77"/>
      <c r="BE2106" s="77"/>
    </row>
    <row r="2107" spans="51:57" x14ac:dyDescent="0.25">
      <c r="AY2107" t="str">
        <f t="shared" si="122"/>
        <v>xxxx</v>
      </c>
      <c r="BA2107" s="77"/>
      <c r="BB2107" s="77"/>
      <c r="BC2107" s="77"/>
      <c r="BD2107" s="77"/>
      <c r="BE2107" s="77"/>
    </row>
    <row r="2108" spans="51:57" x14ac:dyDescent="0.25">
      <c r="AY2108" t="str">
        <f t="shared" si="122"/>
        <v>xxxx</v>
      </c>
      <c r="BA2108" s="77"/>
      <c r="BB2108" s="77"/>
      <c r="BC2108" s="77"/>
      <c r="BD2108" s="77"/>
      <c r="BE2108" s="77"/>
    </row>
    <row r="2109" spans="51:57" x14ac:dyDescent="0.25">
      <c r="AY2109" t="str">
        <f t="shared" si="122"/>
        <v>xxxx</v>
      </c>
      <c r="BA2109" s="77"/>
      <c r="BB2109" s="77"/>
      <c r="BC2109" s="77"/>
      <c r="BD2109" s="77"/>
      <c r="BE2109" s="77"/>
    </row>
    <row r="2110" spans="51:57" x14ac:dyDescent="0.25">
      <c r="AY2110" t="str">
        <f t="shared" si="122"/>
        <v>xxxx</v>
      </c>
      <c r="BA2110" s="77"/>
      <c r="BB2110" s="77"/>
      <c r="BC2110" s="77"/>
      <c r="BD2110" s="77"/>
      <c r="BE2110" s="77"/>
    </row>
    <row r="2111" spans="51:57" x14ac:dyDescent="0.25">
      <c r="AY2111" t="str">
        <f t="shared" si="122"/>
        <v>xxxx</v>
      </c>
      <c r="BA2111" s="77"/>
      <c r="BB2111" s="77"/>
      <c r="BC2111" s="77"/>
      <c r="BD2111" s="77"/>
      <c r="BE2111" s="77"/>
    </row>
    <row r="2112" spans="51:57" x14ac:dyDescent="0.25">
      <c r="AY2112" t="str">
        <f t="shared" si="122"/>
        <v>xxxx</v>
      </c>
      <c r="BA2112" s="77"/>
      <c r="BB2112" s="77"/>
      <c r="BC2112" s="77"/>
      <c r="BD2112" s="77"/>
      <c r="BE2112" s="77"/>
    </row>
    <row r="2113" spans="51:57" x14ac:dyDescent="0.25">
      <c r="AY2113" t="str">
        <f t="shared" si="122"/>
        <v>xxxx</v>
      </c>
      <c r="BA2113" s="77"/>
      <c r="BB2113" s="77"/>
      <c r="BC2113" s="77"/>
      <c r="BD2113" s="77"/>
      <c r="BE2113" s="77"/>
    </row>
    <row r="2114" spans="51:57" x14ac:dyDescent="0.25">
      <c r="AY2114" t="str">
        <f t="shared" si="122"/>
        <v>xxxx</v>
      </c>
      <c r="BA2114" s="77"/>
      <c r="BB2114" s="77"/>
      <c r="BC2114" s="77"/>
      <c r="BD2114" s="77"/>
      <c r="BE2114" s="77"/>
    </row>
    <row r="2115" spans="51:57" x14ac:dyDescent="0.25">
      <c r="AY2115" t="str">
        <f t="shared" si="122"/>
        <v>xxxx</v>
      </c>
      <c r="BA2115" s="77"/>
      <c r="BB2115" s="77"/>
      <c r="BC2115" s="77"/>
      <c r="BD2115" s="77"/>
      <c r="BE2115" s="77"/>
    </row>
    <row r="2116" spans="51:57" x14ac:dyDescent="0.25">
      <c r="AY2116" t="str">
        <f t="shared" si="122"/>
        <v>xxxx</v>
      </c>
      <c r="BA2116" s="77"/>
      <c r="BB2116" s="77"/>
      <c r="BC2116" s="77"/>
      <c r="BD2116" s="77"/>
      <c r="BE2116" s="77"/>
    </row>
    <row r="2117" spans="51:57" x14ac:dyDescent="0.25">
      <c r="AY2117" t="str">
        <f t="shared" ref="AY2117:AY2180" si="123">IFERROR(VLOOKUP(B2117,BAZA_KL,2,0),"xxxx")</f>
        <v>xxxx</v>
      </c>
      <c r="BA2117" s="77"/>
      <c r="BB2117" s="77"/>
      <c r="BC2117" s="77"/>
      <c r="BD2117" s="77"/>
      <c r="BE2117" s="77"/>
    </row>
    <row r="2118" spans="51:57" x14ac:dyDescent="0.25">
      <c r="AY2118" t="str">
        <f t="shared" si="123"/>
        <v>xxxx</v>
      </c>
      <c r="BA2118" s="77"/>
      <c r="BB2118" s="77"/>
      <c r="BC2118" s="77"/>
      <c r="BD2118" s="77"/>
      <c r="BE2118" s="77"/>
    </row>
    <row r="2119" spans="51:57" x14ac:dyDescent="0.25">
      <c r="AY2119" t="str">
        <f t="shared" si="123"/>
        <v>xxxx</v>
      </c>
      <c r="BA2119" s="77"/>
      <c r="BB2119" s="77"/>
      <c r="BC2119" s="77"/>
      <c r="BD2119" s="77"/>
      <c r="BE2119" s="77"/>
    </row>
    <row r="2120" spans="51:57" x14ac:dyDescent="0.25">
      <c r="AY2120" t="str">
        <f t="shared" si="123"/>
        <v>xxxx</v>
      </c>
      <c r="BA2120" s="77"/>
      <c r="BB2120" s="77"/>
      <c r="BC2120" s="77"/>
      <c r="BD2120" s="77"/>
      <c r="BE2120" s="77"/>
    </row>
    <row r="2121" spans="51:57" x14ac:dyDescent="0.25">
      <c r="AY2121" t="str">
        <f t="shared" si="123"/>
        <v>xxxx</v>
      </c>
      <c r="BA2121" s="77"/>
      <c r="BB2121" s="77"/>
      <c r="BC2121" s="77"/>
      <c r="BD2121" s="77"/>
      <c r="BE2121" s="77"/>
    </row>
    <row r="2122" spans="51:57" x14ac:dyDescent="0.25">
      <c r="AY2122" t="str">
        <f t="shared" si="123"/>
        <v>xxxx</v>
      </c>
      <c r="BA2122" s="77"/>
      <c r="BB2122" s="77"/>
      <c r="BC2122" s="77"/>
      <c r="BD2122" s="77"/>
      <c r="BE2122" s="77"/>
    </row>
    <row r="2123" spans="51:57" x14ac:dyDescent="0.25">
      <c r="AY2123" t="str">
        <f t="shared" si="123"/>
        <v>xxxx</v>
      </c>
      <c r="BA2123" s="77"/>
      <c r="BB2123" s="77"/>
      <c r="BC2123" s="77"/>
      <c r="BD2123" s="77"/>
      <c r="BE2123" s="77"/>
    </row>
    <row r="2124" spans="51:57" x14ac:dyDescent="0.25">
      <c r="AY2124" t="str">
        <f t="shared" si="123"/>
        <v>xxxx</v>
      </c>
      <c r="BA2124" s="77"/>
      <c r="BB2124" s="77"/>
      <c r="BC2124" s="77"/>
      <c r="BD2124" s="77"/>
      <c r="BE2124" s="77"/>
    </row>
    <row r="2125" spans="51:57" x14ac:dyDescent="0.25">
      <c r="AY2125" t="str">
        <f t="shared" si="123"/>
        <v>xxxx</v>
      </c>
      <c r="BA2125" s="77"/>
      <c r="BB2125" s="77"/>
      <c r="BC2125" s="77"/>
      <c r="BD2125" s="77"/>
      <c r="BE2125" s="77"/>
    </row>
    <row r="2126" spans="51:57" x14ac:dyDescent="0.25">
      <c r="AY2126" t="str">
        <f t="shared" si="123"/>
        <v>xxxx</v>
      </c>
      <c r="BA2126" s="77"/>
      <c r="BB2126" s="77"/>
      <c r="BC2126" s="77"/>
      <c r="BD2126" s="77"/>
      <c r="BE2126" s="77"/>
    </row>
    <row r="2127" spans="51:57" x14ac:dyDescent="0.25">
      <c r="AY2127" t="str">
        <f t="shared" si="123"/>
        <v>xxxx</v>
      </c>
      <c r="BA2127" s="77"/>
      <c r="BB2127" s="77"/>
      <c r="BC2127" s="77"/>
      <c r="BD2127" s="77"/>
      <c r="BE2127" s="77"/>
    </row>
    <row r="2128" spans="51:57" x14ac:dyDescent="0.25">
      <c r="AY2128" t="str">
        <f t="shared" si="123"/>
        <v>xxxx</v>
      </c>
      <c r="BA2128" s="77"/>
      <c r="BB2128" s="77"/>
      <c r="BC2128" s="77"/>
      <c r="BD2128" s="77"/>
      <c r="BE2128" s="77"/>
    </row>
    <row r="2129" spans="51:57" x14ac:dyDescent="0.25">
      <c r="AY2129" t="str">
        <f t="shared" si="123"/>
        <v>xxxx</v>
      </c>
      <c r="BA2129" s="77"/>
      <c r="BB2129" s="77"/>
      <c r="BC2129" s="77"/>
      <c r="BD2129" s="77"/>
      <c r="BE2129" s="77"/>
    </row>
    <row r="2130" spans="51:57" x14ac:dyDescent="0.25">
      <c r="AY2130" t="str">
        <f t="shared" si="123"/>
        <v>xxxx</v>
      </c>
      <c r="BA2130" s="77"/>
      <c r="BB2130" s="77"/>
      <c r="BC2130" s="77"/>
      <c r="BD2130" s="77"/>
      <c r="BE2130" s="77"/>
    </row>
    <row r="2131" spans="51:57" x14ac:dyDescent="0.25">
      <c r="AY2131" t="str">
        <f t="shared" si="123"/>
        <v>xxxx</v>
      </c>
      <c r="BA2131" s="77"/>
      <c r="BB2131" s="77"/>
      <c r="BC2131" s="77"/>
      <c r="BD2131" s="77"/>
      <c r="BE2131" s="77"/>
    </row>
    <row r="2132" spans="51:57" x14ac:dyDescent="0.25">
      <c r="AY2132" t="str">
        <f t="shared" si="123"/>
        <v>xxxx</v>
      </c>
      <c r="BA2132" s="77"/>
      <c r="BB2132" s="77"/>
      <c r="BC2132" s="77"/>
      <c r="BD2132" s="77"/>
      <c r="BE2132" s="77"/>
    </row>
    <row r="2133" spans="51:57" x14ac:dyDescent="0.25">
      <c r="AY2133" t="str">
        <f t="shared" si="123"/>
        <v>xxxx</v>
      </c>
      <c r="BA2133" s="77"/>
      <c r="BB2133" s="77"/>
      <c r="BC2133" s="77"/>
      <c r="BD2133" s="77"/>
      <c r="BE2133" s="77"/>
    </row>
    <row r="2134" spans="51:57" x14ac:dyDescent="0.25">
      <c r="AY2134" t="str">
        <f t="shared" si="123"/>
        <v>xxxx</v>
      </c>
      <c r="BA2134" s="77"/>
      <c r="BB2134" s="77"/>
      <c r="BC2134" s="77"/>
      <c r="BD2134" s="77"/>
      <c r="BE2134" s="77"/>
    </row>
    <row r="2135" spans="51:57" x14ac:dyDescent="0.25">
      <c r="AY2135" t="str">
        <f t="shared" si="123"/>
        <v>xxxx</v>
      </c>
      <c r="BA2135" s="77"/>
      <c r="BB2135" s="77"/>
      <c r="BC2135" s="77"/>
      <c r="BD2135" s="77"/>
      <c r="BE2135" s="77"/>
    </row>
    <row r="2136" spans="51:57" x14ac:dyDescent="0.25">
      <c r="AY2136" t="str">
        <f t="shared" si="123"/>
        <v>xxxx</v>
      </c>
      <c r="BA2136" s="77"/>
      <c r="BB2136" s="77"/>
      <c r="BC2136" s="77"/>
      <c r="BD2136" s="77"/>
      <c r="BE2136" s="77"/>
    </row>
    <row r="2137" spans="51:57" x14ac:dyDescent="0.25">
      <c r="AY2137" t="str">
        <f t="shared" si="123"/>
        <v>xxxx</v>
      </c>
      <c r="BA2137" s="77"/>
      <c r="BB2137" s="77"/>
      <c r="BC2137" s="77"/>
      <c r="BD2137" s="77"/>
      <c r="BE2137" s="77"/>
    </row>
    <row r="2138" spans="51:57" x14ac:dyDescent="0.25">
      <c r="AY2138" t="str">
        <f t="shared" si="123"/>
        <v>xxxx</v>
      </c>
      <c r="BA2138" s="77"/>
      <c r="BB2138" s="77"/>
      <c r="BC2138" s="77"/>
      <c r="BD2138" s="77"/>
      <c r="BE2138" s="77"/>
    </row>
    <row r="2139" spans="51:57" x14ac:dyDescent="0.25">
      <c r="AY2139" t="str">
        <f t="shared" si="123"/>
        <v>xxxx</v>
      </c>
      <c r="BA2139" s="77"/>
      <c r="BB2139" s="77"/>
      <c r="BC2139" s="77"/>
      <c r="BD2139" s="77"/>
      <c r="BE2139" s="77"/>
    </row>
    <row r="2140" spans="51:57" x14ac:dyDescent="0.25">
      <c r="AY2140" t="str">
        <f t="shared" si="123"/>
        <v>xxxx</v>
      </c>
      <c r="BA2140" s="77"/>
      <c r="BB2140" s="77"/>
      <c r="BC2140" s="77"/>
      <c r="BD2140" s="77"/>
      <c r="BE2140" s="77"/>
    </row>
    <row r="2141" spans="51:57" x14ac:dyDescent="0.25">
      <c r="AY2141" t="str">
        <f t="shared" si="123"/>
        <v>xxxx</v>
      </c>
      <c r="BA2141" s="77"/>
      <c r="BB2141" s="77"/>
      <c r="BC2141" s="77"/>
      <c r="BD2141" s="77"/>
      <c r="BE2141" s="77"/>
    </row>
    <row r="2142" spans="51:57" x14ac:dyDescent="0.25">
      <c r="AY2142" t="str">
        <f t="shared" si="123"/>
        <v>xxxx</v>
      </c>
      <c r="BA2142" s="77"/>
      <c r="BB2142" s="77"/>
      <c r="BC2142" s="77"/>
      <c r="BD2142" s="77"/>
      <c r="BE2142" s="77"/>
    </row>
    <row r="2143" spans="51:57" x14ac:dyDescent="0.25">
      <c r="AY2143" t="str">
        <f t="shared" si="123"/>
        <v>xxxx</v>
      </c>
      <c r="BA2143" s="77"/>
      <c r="BB2143" s="77"/>
      <c r="BC2143" s="77"/>
      <c r="BD2143" s="77"/>
      <c r="BE2143" s="77"/>
    </row>
    <row r="2144" spans="51:57" x14ac:dyDescent="0.25">
      <c r="AY2144" t="str">
        <f t="shared" si="123"/>
        <v>xxxx</v>
      </c>
      <c r="BA2144" s="77"/>
      <c r="BB2144" s="77"/>
      <c r="BC2144" s="77"/>
      <c r="BD2144" s="77"/>
      <c r="BE2144" s="77"/>
    </row>
    <row r="2145" spans="51:57" x14ac:dyDescent="0.25">
      <c r="AY2145" t="str">
        <f t="shared" si="123"/>
        <v>xxxx</v>
      </c>
      <c r="BA2145" s="77"/>
      <c r="BB2145" s="77"/>
      <c r="BC2145" s="77"/>
      <c r="BD2145" s="77"/>
      <c r="BE2145" s="77"/>
    </row>
    <row r="2146" spans="51:57" x14ac:dyDescent="0.25">
      <c r="AY2146" t="str">
        <f t="shared" si="123"/>
        <v>xxxx</v>
      </c>
      <c r="BA2146" s="77"/>
      <c r="BB2146" s="77"/>
      <c r="BC2146" s="77"/>
      <c r="BD2146" s="77"/>
      <c r="BE2146" s="77"/>
    </row>
    <row r="2147" spans="51:57" x14ac:dyDescent="0.25">
      <c r="AY2147" t="str">
        <f t="shared" si="123"/>
        <v>xxxx</v>
      </c>
      <c r="BA2147" s="77"/>
      <c r="BB2147" s="77"/>
      <c r="BC2147" s="77"/>
      <c r="BD2147" s="77"/>
      <c r="BE2147" s="77"/>
    </row>
    <row r="2148" spans="51:57" x14ac:dyDescent="0.25">
      <c r="AY2148" t="str">
        <f t="shared" si="123"/>
        <v>xxxx</v>
      </c>
      <c r="BA2148" s="77"/>
      <c r="BB2148" s="77"/>
      <c r="BC2148" s="77"/>
      <c r="BD2148" s="77"/>
      <c r="BE2148" s="77"/>
    </row>
    <row r="2149" spans="51:57" x14ac:dyDescent="0.25">
      <c r="AY2149" t="str">
        <f t="shared" si="123"/>
        <v>xxxx</v>
      </c>
      <c r="BA2149" s="77"/>
      <c r="BB2149" s="77"/>
      <c r="BC2149" s="77"/>
      <c r="BD2149" s="77"/>
      <c r="BE2149" s="77"/>
    </row>
    <row r="2150" spans="51:57" x14ac:dyDescent="0.25">
      <c r="AY2150" t="str">
        <f t="shared" si="123"/>
        <v>xxxx</v>
      </c>
      <c r="BA2150" s="77"/>
      <c r="BB2150" s="77"/>
      <c r="BC2150" s="77"/>
      <c r="BD2150" s="77"/>
      <c r="BE2150" s="77"/>
    </row>
    <row r="2151" spans="51:57" x14ac:dyDescent="0.25">
      <c r="AY2151" t="str">
        <f t="shared" si="123"/>
        <v>xxxx</v>
      </c>
      <c r="BA2151" s="77"/>
      <c r="BB2151" s="77"/>
      <c r="BC2151" s="77"/>
      <c r="BD2151" s="77"/>
      <c r="BE2151" s="77"/>
    </row>
    <row r="2152" spans="51:57" x14ac:dyDescent="0.25">
      <c r="AY2152" t="str">
        <f t="shared" si="123"/>
        <v>xxxx</v>
      </c>
      <c r="BA2152" s="77"/>
      <c r="BB2152" s="77"/>
      <c r="BC2152" s="77"/>
      <c r="BD2152" s="77"/>
      <c r="BE2152" s="77"/>
    </row>
    <row r="2153" spans="51:57" x14ac:dyDescent="0.25">
      <c r="AY2153" t="str">
        <f t="shared" si="123"/>
        <v>xxxx</v>
      </c>
      <c r="BA2153" s="77"/>
      <c r="BB2153" s="77"/>
      <c r="BC2153" s="77"/>
      <c r="BD2153" s="77"/>
      <c r="BE2153" s="77"/>
    </row>
    <row r="2154" spans="51:57" x14ac:dyDescent="0.25">
      <c r="AY2154" t="str">
        <f t="shared" si="123"/>
        <v>xxxx</v>
      </c>
      <c r="BA2154" s="77"/>
      <c r="BB2154" s="77"/>
      <c r="BC2154" s="77"/>
      <c r="BD2154" s="77"/>
      <c r="BE2154" s="77"/>
    </row>
    <row r="2155" spans="51:57" x14ac:dyDescent="0.25">
      <c r="AY2155" t="str">
        <f t="shared" si="123"/>
        <v>xxxx</v>
      </c>
      <c r="BA2155" s="77"/>
      <c r="BB2155" s="77"/>
      <c r="BC2155" s="77"/>
      <c r="BD2155" s="77"/>
      <c r="BE2155" s="77"/>
    </row>
    <row r="2156" spans="51:57" x14ac:dyDescent="0.25">
      <c r="AY2156" t="str">
        <f t="shared" si="123"/>
        <v>xxxx</v>
      </c>
      <c r="BA2156" s="77"/>
      <c r="BB2156" s="77"/>
      <c r="BC2156" s="77"/>
      <c r="BD2156" s="77"/>
      <c r="BE2156" s="77"/>
    </row>
    <row r="2157" spans="51:57" x14ac:dyDescent="0.25">
      <c r="AY2157" t="str">
        <f t="shared" si="123"/>
        <v>xxxx</v>
      </c>
      <c r="BA2157" s="77"/>
      <c r="BB2157" s="77"/>
      <c r="BC2157" s="77"/>
      <c r="BD2157" s="77"/>
      <c r="BE2157" s="77"/>
    </row>
    <row r="2158" spans="51:57" x14ac:dyDescent="0.25">
      <c r="AY2158" t="str">
        <f t="shared" si="123"/>
        <v>xxxx</v>
      </c>
      <c r="BA2158" s="77"/>
      <c r="BB2158" s="77"/>
      <c r="BC2158" s="77"/>
      <c r="BD2158" s="77"/>
      <c r="BE2158" s="77"/>
    </row>
    <row r="2159" spans="51:57" x14ac:dyDescent="0.25">
      <c r="AY2159" t="str">
        <f t="shared" si="123"/>
        <v>xxxx</v>
      </c>
      <c r="BA2159" s="77"/>
      <c r="BB2159" s="77"/>
      <c r="BC2159" s="77"/>
      <c r="BD2159" s="77"/>
      <c r="BE2159" s="77"/>
    </row>
    <row r="2160" spans="51:57" x14ac:dyDescent="0.25">
      <c r="AY2160" t="str">
        <f t="shared" si="123"/>
        <v>xxxx</v>
      </c>
      <c r="BA2160" s="77"/>
      <c r="BB2160" s="77"/>
      <c r="BC2160" s="77"/>
      <c r="BD2160" s="77"/>
      <c r="BE2160" s="77"/>
    </row>
    <row r="2161" spans="51:57" x14ac:dyDescent="0.25">
      <c r="AY2161" t="str">
        <f t="shared" si="123"/>
        <v>xxxx</v>
      </c>
      <c r="BA2161" s="77"/>
      <c r="BB2161" s="77"/>
      <c r="BC2161" s="77"/>
      <c r="BD2161" s="77"/>
      <c r="BE2161" s="77"/>
    </row>
    <row r="2162" spans="51:57" x14ac:dyDescent="0.25">
      <c r="AY2162" t="str">
        <f t="shared" si="123"/>
        <v>xxxx</v>
      </c>
      <c r="BA2162" s="77"/>
      <c r="BB2162" s="77"/>
      <c r="BC2162" s="77"/>
      <c r="BD2162" s="77"/>
      <c r="BE2162" s="77"/>
    </row>
    <row r="2163" spans="51:57" x14ac:dyDescent="0.25">
      <c r="AY2163" t="str">
        <f t="shared" si="123"/>
        <v>xxxx</v>
      </c>
      <c r="BA2163" s="77"/>
      <c r="BB2163" s="77"/>
      <c r="BC2163" s="77"/>
      <c r="BD2163" s="77"/>
      <c r="BE2163" s="77"/>
    </row>
    <row r="2164" spans="51:57" x14ac:dyDescent="0.25">
      <c r="AY2164" t="str">
        <f t="shared" si="123"/>
        <v>xxxx</v>
      </c>
      <c r="BA2164" s="77"/>
      <c r="BB2164" s="77"/>
      <c r="BC2164" s="77"/>
      <c r="BD2164" s="77"/>
      <c r="BE2164" s="77"/>
    </row>
    <row r="2165" spans="51:57" x14ac:dyDescent="0.25">
      <c r="AY2165" t="str">
        <f t="shared" si="123"/>
        <v>xxxx</v>
      </c>
      <c r="BA2165" s="77"/>
      <c r="BB2165" s="77"/>
      <c r="BC2165" s="77"/>
      <c r="BD2165" s="77"/>
      <c r="BE2165" s="77"/>
    </row>
    <row r="2166" spans="51:57" x14ac:dyDescent="0.25">
      <c r="AY2166" t="str">
        <f t="shared" si="123"/>
        <v>xxxx</v>
      </c>
      <c r="BA2166" s="77"/>
      <c r="BB2166" s="77"/>
      <c r="BC2166" s="77"/>
      <c r="BD2166" s="77"/>
      <c r="BE2166" s="77"/>
    </row>
    <row r="2167" spans="51:57" x14ac:dyDescent="0.25">
      <c r="AY2167" t="str">
        <f t="shared" si="123"/>
        <v>xxxx</v>
      </c>
      <c r="BA2167" s="77"/>
      <c r="BB2167" s="77"/>
      <c r="BC2167" s="77"/>
      <c r="BD2167" s="77"/>
      <c r="BE2167" s="77"/>
    </row>
    <row r="2168" spans="51:57" x14ac:dyDescent="0.25">
      <c r="AY2168" t="str">
        <f t="shared" si="123"/>
        <v>xxxx</v>
      </c>
      <c r="BA2168" s="77"/>
      <c r="BB2168" s="77"/>
      <c r="BC2168" s="77"/>
      <c r="BD2168" s="77"/>
      <c r="BE2168" s="77"/>
    </row>
    <row r="2169" spans="51:57" x14ac:dyDescent="0.25">
      <c r="AY2169" t="str">
        <f t="shared" si="123"/>
        <v>xxxx</v>
      </c>
      <c r="BA2169" s="77"/>
      <c r="BB2169" s="77"/>
      <c r="BC2169" s="77"/>
      <c r="BD2169" s="77"/>
      <c r="BE2169" s="77"/>
    </row>
    <row r="2170" spans="51:57" x14ac:dyDescent="0.25">
      <c r="AY2170" t="str">
        <f t="shared" si="123"/>
        <v>xxxx</v>
      </c>
      <c r="BA2170" s="77"/>
      <c r="BB2170" s="77"/>
      <c r="BC2170" s="77"/>
      <c r="BD2170" s="77"/>
      <c r="BE2170" s="77"/>
    </row>
    <row r="2171" spans="51:57" x14ac:dyDescent="0.25">
      <c r="AY2171" t="str">
        <f t="shared" si="123"/>
        <v>xxxx</v>
      </c>
      <c r="BA2171" s="77"/>
      <c r="BB2171" s="77"/>
      <c r="BC2171" s="77"/>
      <c r="BD2171" s="77"/>
      <c r="BE2171" s="77"/>
    </row>
    <row r="2172" spans="51:57" x14ac:dyDescent="0.25">
      <c r="AY2172" t="str">
        <f t="shared" si="123"/>
        <v>xxxx</v>
      </c>
      <c r="BA2172" s="77"/>
      <c r="BB2172" s="77"/>
      <c r="BC2172" s="77"/>
      <c r="BD2172" s="77"/>
      <c r="BE2172" s="77"/>
    </row>
    <row r="2173" spans="51:57" x14ac:dyDescent="0.25">
      <c r="AY2173" t="str">
        <f t="shared" si="123"/>
        <v>xxxx</v>
      </c>
      <c r="BA2173" s="77"/>
      <c r="BB2173" s="77"/>
      <c r="BC2173" s="77"/>
      <c r="BD2173" s="77"/>
      <c r="BE2173" s="77"/>
    </row>
    <row r="2174" spans="51:57" x14ac:dyDescent="0.25">
      <c r="AY2174" t="str">
        <f t="shared" si="123"/>
        <v>xxxx</v>
      </c>
      <c r="BA2174" s="77"/>
      <c r="BB2174" s="77"/>
      <c r="BC2174" s="77"/>
      <c r="BD2174" s="77"/>
      <c r="BE2174" s="77"/>
    </row>
    <row r="2175" spans="51:57" x14ac:dyDescent="0.25">
      <c r="AY2175" t="str">
        <f t="shared" si="123"/>
        <v>xxxx</v>
      </c>
      <c r="BA2175" s="77"/>
      <c r="BB2175" s="77"/>
      <c r="BC2175" s="77"/>
      <c r="BD2175" s="77"/>
      <c r="BE2175" s="77"/>
    </row>
    <row r="2176" spans="51:57" x14ac:dyDescent="0.25">
      <c r="AY2176" t="str">
        <f t="shared" si="123"/>
        <v>xxxx</v>
      </c>
      <c r="BA2176" s="77"/>
      <c r="BB2176" s="77"/>
      <c r="BC2176" s="77"/>
      <c r="BD2176" s="77"/>
      <c r="BE2176" s="77"/>
    </row>
    <row r="2177" spans="51:57" x14ac:dyDescent="0.25">
      <c r="AY2177" t="str">
        <f t="shared" si="123"/>
        <v>xxxx</v>
      </c>
      <c r="BA2177" s="77"/>
      <c r="BB2177" s="77"/>
      <c r="BC2177" s="77"/>
      <c r="BD2177" s="77"/>
      <c r="BE2177" s="77"/>
    </row>
    <row r="2178" spans="51:57" x14ac:dyDescent="0.25">
      <c r="AY2178" t="str">
        <f t="shared" si="123"/>
        <v>xxxx</v>
      </c>
      <c r="BA2178" s="77"/>
      <c r="BB2178" s="77"/>
      <c r="BC2178" s="77"/>
      <c r="BD2178" s="77"/>
      <c r="BE2178" s="77"/>
    </row>
    <row r="2179" spans="51:57" x14ac:dyDescent="0.25">
      <c r="AY2179" t="str">
        <f t="shared" si="123"/>
        <v>xxxx</v>
      </c>
      <c r="BA2179" s="77"/>
      <c r="BB2179" s="77"/>
      <c r="BC2179" s="77"/>
      <c r="BD2179" s="77"/>
      <c r="BE2179" s="77"/>
    </row>
    <row r="2180" spans="51:57" x14ac:dyDescent="0.25">
      <c r="AY2180" t="str">
        <f t="shared" si="123"/>
        <v>xxxx</v>
      </c>
      <c r="BA2180" s="77"/>
      <c r="BB2180" s="77"/>
      <c r="BC2180" s="77"/>
      <c r="BD2180" s="77"/>
      <c r="BE2180" s="77"/>
    </row>
    <row r="2181" spans="51:57" x14ac:dyDescent="0.25">
      <c r="AY2181" t="str">
        <f t="shared" ref="AY2181:AY2244" si="124">IFERROR(VLOOKUP(B2181,BAZA_KL,2,0),"xxxx")</f>
        <v>xxxx</v>
      </c>
      <c r="BA2181" s="77"/>
      <c r="BB2181" s="77"/>
      <c r="BC2181" s="77"/>
      <c r="BD2181" s="77"/>
      <c r="BE2181" s="77"/>
    </row>
    <row r="2182" spans="51:57" x14ac:dyDescent="0.25">
      <c r="AY2182" t="str">
        <f t="shared" si="124"/>
        <v>xxxx</v>
      </c>
      <c r="BA2182" s="77"/>
      <c r="BB2182" s="77"/>
      <c r="BC2182" s="77"/>
      <c r="BD2182" s="77"/>
      <c r="BE2182" s="77"/>
    </row>
    <row r="2183" spans="51:57" x14ac:dyDescent="0.25">
      <c r="AY2183" t="str">
        <f t="shared" si="124"/>
        <v>xxxx</v>
      </c>
      <c r="BA2183" s="77"/>
      <c r="BB2183" s="77"/>
      <c r="BC2183" s="77"/>
      <c r="BD2183" s="77"/>
      <c r="BE2183" s="77"/>
    </row>
    <row r="2184" spans="51:57" x14ac:dyDescent="0.25">
      <c r="AY2184" t="str">
        <f t="shared" si="124"/>
        <v>xxxx</v>
      </c>
      <c r="BA2184" s="77"/>
      <c r="BB2184" s="77"/>
      <c r="BC2184" s="77"/>
      <c r="BD2184" s="77"/>
      <c r="BE2184" s="77"/>
    </row>
    <row r="2185" spans="51:57" x14ac:dyDescent="0.25">
      <c r="AY2185" t="str">
        <f t="shared" si="124"/>
        <v>xxxx</v>
      </c>
      <c r="BA2185" s="77"/>
      <c r="BB2185" s="77"/>
      <c r="BC2185" s="77"/>
      <c r="BD2185" s="77"/>
      <c r="BE2185" s="77"/>
    </row>
    <row r="2186" spans="51:57" x14ac:dyDescent="0.25">
      <c r="AY2186" t="str">
        <f t="shared" si="124"/>
        <v>xxxx</v>
      </c>
      <c r="BA2186" s="77"/>
      <c r="BB2186" s="77"/>
      <c r="BC2186" s="77"/>
      <c r="BD2186" s="77"/>
      <c r="BE2186" s="77"/>
    </row>
    <row r="2187" spans="51:57" x14ac:dyDescent="0.25">
      <c r="AY2187" t="str">
        <f t="shared" si="124"/>
        <v>xxxx</v>
      </c>
      <c r="BA2187" s="77"/>
      <c r="BB2187" s="77"/>
      <c r="BC2187" s="77"/>
      <c r="BD2187" s="77"/>
      <c r="BE2187" s="77"/>
    </row>
    <row r="2188" spans="51:57" x14ac:dyDescent="0.25">
      <c r="AY2188" t="str">
        <f t="shared" si="124"/>
        <v>xxxx</v>
      </c>
      <c r="BA2188" s="77"/>
      <c r="BB2188" s="77"/>
      <c r="BC2188" s="77"/>
      <c r="BD2188" s="77"/>
      <c r="BE2188" s="77"/>
    </row>
    <row r="2189" spans="51:57" x14ac:dyDescent="0.25">
      <c r="AY2189" t="str">
        <f t="shared" si="124"/>
        <v>xxxx</v>
      </c>
      <c r="BA2189" s="77"/>
      <c r="BB2189" s="77"/>
      <c r="BC2189" s="77"/>
      <c r="BD2189" s="77"/>
      <c r="BE2189" s="77"/>
    </row>
    <row r="2190" spans="51:57" x14ac:dyDescent="0.25">
      <c r="AY2190" t="str">
        <f t="shared" si="124"/>
        <v>xxxx</v>
      </c>
      <c r="BA2190" s="77"/>
      <c r="BB2190" s="77"/>
      <c r="BC2190" s="77"/>
      <c r="BD2190" s="77"/>
      <c r="BE2190" s="77"/>
    </row>
    <row r="2191" spans="51:57" x14ac:dyDescent="0.25">
      <c r="AY2191" t="str">
        <f t="shared" si="124"/>
        <v>xxxx</v>
      </c>
      <c r="BA2191" s="77"/>
      <c r="BB2191" s="77"/>
      <c r="BC2191" s="77"/>
      <c r="BD2191" s="77"/>
      <c r="BE2191" s="77"/>
    </row>
    <row r="2192" spans="51:57" x14ac:dyDescent="0.25">
      <c r="AY2192" t="str">
        <f t="shared" si="124"/>
        <v>xxxx</v>
      </c>
      <c r="BA2192" s="77"/>
      <c r="BB2192" s="77"/>
      <c r="BC2192" s="77"/>
      <c r="BD2192" s="77"/>
      <c r="BE2192" s="77"/>
    </row>
    <row r="2193" spans="51:57" x14ac:dyDescent="0.25">
      <c r="AY2193" t="str">
        <f t="shared" si="124"/>
        <v>xxxx</v>
      </c>
      <c r="BA2193" s="77"/>
      <c r="BB2193" s="77"/>
      <c r="BC2193" s="77"/>
      <c r="BD2193" s="77"/>
      <c r="BE2193" s="77"/>
    </row>
    <row r="2194" spans="51:57" x14ac:dyDescent="0.25">
      <c r="AY2194" t="str">
        <f t="shared" si="124"/>
        <v>xxxx</v>
      </c>
      <c r="BA2194" s="77"/>
      <c r="BB2194" s="77"/>
      <c r="BC2194" s="77"/>
      <c r="BD2194" s="77"/>
      <c r="BE2194" s="77"/>
    </row>
    <row r="2195" spans="51:57" x14ac:dyDescent="0.25">
      <c r="AY2195" t="str">
        <f t="shared" si="124"/>
        <v>xxxx</v>
      </c>
      <c r="BA2195" s="77"/>
      <c r="BB2195" s="77"/>
      <c r="BC2195" s="77"/>
      <c r="BD2195" s="77"/>
      <c r="BE2195" s="77"/>
    </row>
    <row r="2196" spans="51:57" x14ac:dyDescent="0.25">
      <c r="AY2196" t="str">
        <f t="shared" si="124"/>
        <v>xxxx</v>
      </c>
      <c r="BA2196" s="77"/>
      <c r="BB2196" s="77"/>
      <c r="BC2196" s="77"/>
      <c r="BD2196" s="77"/>
      <c r="BE2196" s="77"/>
    </row>
    <row r="2197" spans="51:57" x14ac:dyDescent="0.25">
      <c r="AY2197" t="str">
        <f t="shared" si="124"/>
        <v>xxxx</v>
      </c>
      <c r="BA2197" s="77"/>
      <c r="BB2197" s="77"/>
      <c r="BC2197" s="77"/>
      <c r="BD2197" s="77"/>
      <c r="BE2197" s="77"/>
    </row>
    <row r="2198" spans="51:57" x14ac:dyDescent="0.25">
      <c r="AY2198" t="str">
        <f t="shared" si="124"/>
        <v>xxxx</v>
      </c>
      <c r="BA2198" s="77"/>
      <c r="BB2198" s="77"/>
      <c r="BC2198" s="77"/>
      <c r="BD2198" s="77"/>
      <c r="BE2198" s="77"/>
    </row>
    <row r="2199" spans="51:57" x14ac:dyDescent="0.25">
      <c r="AY2199" t="str">
        <f t="shared" si="124"/>
        <v>xxxx</v>
      </c>
      <c r="BA2199" s="77"/>
      <c r="BB2199" s="77"/>
      <c r="BC2199" s="77"/>
      <c r="BD2199" s="77"/>
      <c r="BE2199" s="77"/>
    </row>
    <row r="2200" spans="51:57" x14ac:dyDescent="0.25">
      <c r="AY2200" t="str">
        <f t="shared" si="124"/>
        <v>xxxx</v>
      </c>
      <c r="BA2200" s="77"/>
      <c r="BB2200" s="77"/>
      <c r="BC2200" s="77"/>
      <c r="BD2200" s="77"/>
      <c r="BE2200" s="77"/>
    </row>
    <row r="2201" spans="51:57" x14ac:dyDescent="0.25">
      <c r="AY2201" t="str">
        <f t="shared" si="124"/>
        <v>xxxx</v>
      </c>
      <c r="BA2201" s="77"/>
      <c r="BB2201" s="77"/>
      <c r="BC2201" s="77"/>
      <c r="BD2201" s="77"/>
      <c r="BE2201" s="77"/>
    </row>
    <row r="2202" spans="51:57" x14ac:dyDescent="0.25">
      <c r="AY2202" t="str">
        <f t="shared" si="124"/>
        <v>xxxx</v>
      </c>
      <c r="BA2202" s="77"/>
      <c r="BB2202" s="77"/>
      <c r="BC2202" s="77"/>
      <c r="BD2202" s="77"/>
      <c r="BE2202" s="77"/>
    </row>
    <row r="2203" spans="51:57" x14ac:dyDescent="0.25">
      <c r="AY2203" t="str">
        <f t="shared" si="124"/>
        <v>xxxx</v>
      </c>
      <c r="BA2203" s="77"/>
      <c r="BB2203" s="77"/>
      <c r="BC2203" s="77"/>
      <c r="BD2203" s="77"/>
      <c r="BE2203" s="77"/>
    </row>
    <row r="2204" spans="51:57" x14ac:dyDescent="0.25">
      <c r="AY2204" t="str">
        <f t="shared" si="124"/>
        <v>xxxx</v>
      </c>
      <c r="BA2204" s="77"/>
      <c r="BB2204" s="77"/>
      <c r="BC2204" s="77"/>
      <c r="BD2204" s="77"/>
      <c r="BE2204" s="77"/>
    </row>
    <row r="2205" spans="51:57" x14ac:dyDescent="0.25">
      <c r="AY2205" t="str">
        <f t="shared" si="124"/>
        <v>xxxx</v>
      </c>
      <c r="BA2205" s="77"/>
      <c r="BB2205" s="77"/>
      <c r="BC2205" s="77"/>
      <c r="BD2205" s="77"/>
      <c r="BE2205" s="77"/>
    </row>
    <row r="2206" spans="51:57" x14ac:dyDescent="0.25">
      <c r="AY2206" t="str">
        <f t="shared" si="124"/>
        <v>xxxx</v>
      </c>
      <c r="BA2206" s="77"/>
      <c r="BB2206" s="77"/>
      <c r="BC2206" s="77"/>
      <c r="BD2206" s="77"/>
      <c r="BE2206" s="77"/>
    </row>
    <row r="2207" spans="51:57" x14ac:dyDescent="0.25">
      <c r="AY2207" t="str">
        <f t="shared" si="124"/>
        <v>xxxx</v>
      </c>
      <c r="BA2207" s="77"/>
      <c r="BB2207" s="77"/>
      <c r="BC2207" s="77"/>
      <c r="BD2207" s="77"/>
      <c r="BE2207" s="77"/>
    </row>
    <row r="2208" spans="51:57" x14ac:dyDescent="0.25">
      <c r="AY2208" t="str">
        <f t="shared" si="124"/>
        <v>xxxx</v>
      </c>
      <c r="BA2208" s="77"/>
      <c r="BB2208" s="77"/>
      <c r="BC2208" s="77"/>
      <c r="BD2208" s="77"/>
      <c r="BE2208" s="77"/>
    </row>
    <row r="2209" spans="51:57" x14ac:dyDescent="0.25">
      <c r="AY2209" t="str">
        <f t="shared" si="124"/>
        <v>xxxx</v>
      </c>
      <c r="BA2209" s="77"/>
      <c r="BB2209" s="77"/>
      <c r="BC2209" s="77"/>
      <c r="BD2209" s="77"/>
      <c r="BE2209" s="77"/>
    </row>
    <row r="2210" spans="51:57" x14ac:dyDescent="0.25">
      <c r="AY2210" t="str">
        <f t="shared" si="124"/>
        <v>xxxx</v>
      </c>
      <c r="BA2210" s="77"/>
      <c r="BB2210" s="77"/>
      <c r="BC2210" s="77"/>
      <c r="BD2210" s="77"/>
      <c r="BE2210" s="77"/>
    </row>
    <row r="2211" spans="51:57" x14ac:dyDescent="0.25">
      <c r="AY2211" t="str">
        <f t="shared" si="124"/>
        <v>xxxx</v>
      </c>
      <c r="BA2211" s="77"/>
      <c r="BB2211" s="77"/>
      <c r="BC2211" s="77"/>
      <c r="BD2211" s="77"/>
      <c r="BE2211" s="77"/>
    </row>
    <row r="2212" spans="51:57" x14ac:dyDescent="0.25">
      <c r="AY2212" t="str">
        <f t="shared" si="124"/>
        <v>xxxx</v>
      </c>
      <c r="BA2212" s="77"/>
      <c r="BB2212" s="77"/>
      <c r="BC2212" s="77"/>
      <c r="BD2212" s="77"/>
      <c r="BE2212" s="77"/>
    </row>
    <row r="2213" spans="51:57" x14ac:dyDescent="0.25">
      <c r="AY2213" t="str">
        <f t="shared" si="124"/>
        <v>xxxx</v>
      </c>
      <c r="BA2213" s="77"/>
      <c r="BB2213" s="77"/>
      <c r="BC2213" s="77"/>
      <c r="BD2213" s="77"/>
      <c r="BE2213" s="77"/>
    </row>
    <row r="2214" spans="51:57" x14ac:dyDescent="0.25">
      <c r="AY2214" t="str">
        <f t="shared" si="124"/>
        <v>xxxx</v>
      </c>
      <c r="BA2214" s="77"/>
      <c r="BB2214" s="77"/>
      <c r="BC2214" s="77"/>
      <c r="BD2214" s="77"/>
      <c r="BE2214" s="77"/>
    </row>
    <row r="2215" spans="51:57" x14ac:dyDescent="0.25">
      <c r="AY2215" t="str">
        <f t="shared" si="124"/>
        <v>xxxx</v>
      </c>
      <c r="BA2215" s="77"/>
      <c r="BB2215" s="77"/>
      <c r="BC2215" s="77"/>
      <c r="BD2215" s="77"/>
      <c r="BE2215" s="77"/>
    </row>
    <row r="2216" spans="51:57" x14ac:dyDescent="0.25">
      <c r="AY2216" t="str">
        <f t="shared" si="124"/>
        <v>xxxx</v>
      </c>
      <c r="BA2216" s="77"/>
      <c r="BB2216" s="77"/>
      <c r="BC2216" s="77"/>
      <c r="BD2216" s="77"/>
      <c r="BE2216" s="77"/>
    </row>
    <row r="2217" spans="51:57" x14ac:dyDescent="0.25">
      <c r="AY2217" t="str">
        <f t="shared" si="124"/>
        <v>xxxx</v>
      </c>
      <c r="BA2217" s="77"/>
      <c r="BB2217" s="77"/>
      <c r="BC2217" s="77"/>
      <c r="BD2217" s="77"/>
      <c r="BE2217" s="77"/>
    </row>
    <row r="2218" spans="51:57" x14ac:dyDescent="0.25">
      <c r="AY2218" t="str">
        <f t="shared" si="124"/>
        <v>xxxx</v>
      </c>
      <c r="BA2218" s="77"/>
      <c r="BB2218" s="77"/>
      <c r="BC2218" s="77"/>
      <c r="BD2218" s="77"/>
      <c r="BE2218" s="77"/>
    </row>
    <row r="2219" spans="51:57" x14ac:dyDescent="0.25">
      <c r="AY2219" t="str">
        <f t="shared" si="124"/>
        <v>xxxx</v>
      </c>
      <c r="BA2219" s="77"/>
      <c r="BB2219" s="77"/>
      <c r="BC2219" s="77"/>
      <c r="BD2219" s="77"/>
      <c r="BE2219" s="77"/>
    </row>
    <row r="2220" spans="51:57" x14ac:dyDescent="0.25">
      <c r="AY2220" t="str">
        <f t="shared" si="124"/>
        <v>xxxx</v>
      </c>
      <c r="BA2220" s="77"/>
      <c r="BB2220" s="77"/>
      <c r="BC2220" s="77"/>
      <c r="BD2220" s="77"/>
      <c r="BE2220" s="77"/>
    </row>
    <row r="2221" spans="51:57" x14ac:dyDescent="0.25">
      <c r="AY2221" t="str">
        <f t="shared" si="124"/>
        <v>xxxx</v>
      </c>
      <c r="BA2221" s="77"/>
      <c r="BB2221" s="77"/>
      <c r="BC2221" s="77"/>
      <c r="BD2221" s="77"/>
      <c r="BE2221" s="77"/>
    </row>
    <row r="2222" spans="51:57" x14ac:dyDescent="0.25">
      <c r="AY2222" t="str">
        <f t="shared" si="124"/>
        <v>xxxx</v>
      </c>
      <c r="BA2222" s="77"/>
      <c r="BB2222" s="77"/>
      <c r="BC2222" s="77"/>
      <c r="BD2222" s="77"/>
      <c r="BE2222" s="77"/>
    </row>
    <row r="2223" spans="51:57" x14ac:dyDescent="0.25">
      <c r="AY2223" t="str">
        <f t="shared" si="124"/>
        <v>xxxx</v>
      </c>
      <c r="BA2223" s="77"/>
      <c r="BB2223" s="77"/>
      <c r="BC2223" s="77"/>
      <c r="BD2223" s="77"/>
      <c r="BE2223" s="77"/>
    </row>
    <row r="2224" spans="51:57" x14ac:dyDescent="0.25">
      <c r="AY2224" t="str">
        <f t="shared" si="124"/>
        <v>xxxx</v>
      </c>
      <c r="BA2224" s="77"/>
      <c r="BB2224" s="77"/>
      <c r="BC2224" s="77"/>
      <c r="BD2224" s="77"/>
      <c r="BE2224" s="77"/>
    </row>
    <row r="2225" spans="51:57" x14ac:dyDescent="0.25">
      <c r="AY2225" t="str">
        <f t="shared" si="124"/>
        <v>xxxx</v>
      </c>
      <c r="BA2225" s="77"/>
      <c r="BB2225" s="77"/>
      <c r="BC2225" s="77"/>
      <c r="BD2225" s="77"/>
      <c r="BE2225" s="77"/>
    </row>
    <row r="2226" spans="51:57" x14ac:dyDescent="0.25">
      <c r="AY2226" t="str">
        <f t="shared" si="124"/>
        <v>xxxx</v>
      </c>
      <c r="BA2226" s="77"/>
      <c r="BB2226" s="77"/>
      <c r="BC2226" s="77"/>
      <c r="BD2226" s="77"/>
      <c r="BE2226" s="77"/>
    </row>
    <row r="2227" spans="51:57" x14ac:dyDescent="0.25">
      <c r="AY2227" t="str">
        <f t="shared" si="124"/>
        <v>xxxx</v>
      </c>
      <c r="BA2227" s="77"/>
      <c r="BB2227" s="77"/>
      <c r="BC2227" s="77"/>
      <c r="BD2227" s="77"/>
      <c r="BE2227" s="77"/>
    </row>
    <row r="2228" spans="51:57" x14ac:dyDescent="0.25">
      <c r="AY2228" t="str">
        <f t="shared" si="124"/>
        <v>xxxx</v>
      </c>
      <c r="BA2228" s="77"/>
      <c r="BB2228" s="77"/>
      <c r="BC2228" s="77"/>
      <c r="BD2228" s="77"/>
      <c r="BE2228" s="77"/>
    </row>
    <row r="2229" spans="51:57" x14ac:dyDescent="0.25">
      <c r="AY2229" t="str">
        <f t="shared" si="124"/>
        <v>xxxx</v>
      </c>
      <c r="BA2229" s="77"/>
      <c r="BB2229" s="77"/>
      <c r="BC2229" s="77"/>
      <c r="BD2229" s="77"/>
      <c r="BE2229" s="77"/>
    </row>
    <row r="2230" spans="51:57" x14ac:dyDescent="0.25">
      <c r="AY2230" t="str">
        <f t="shared" si="124"/>
        <v>xxxx</v>
      </c>
      <c r="BA2230" s="77"/>
      <c r="BB2230" s="77"/>
      <c r="BC2230" s="77"/>
      <c r="BD2230" s="77"/>
      <c r="BE2230" s="77"/>
    </row>
    <row r="2231" spans="51:57" x14ac:dyDescent="0.25">
      <c r="AY2231" t="str">
        <f t="shared" si="124"/>
        <v>xxxx</v>
      </c>
      <c r="BA2231" s="77"/>
      <c r="BB2231" s="77"/>
      <c r="BC2231" s="77"/>
      <c r="BD2231" s="77"/>
      <c r="BE2231" s="77"/>
    </row>
    <row r="2232" spans="51:57" x14ac:dyDescent="0.25">
      <c r="AY2232" t="str">
        <f t="shared" si="124"/>
        <v>xxxx</v>
      </c>
      <c r="BA2232" s="77"/>
      <c r="BB2232" s="77"/>
      <c r="BC2232" s="77"/>
      <c r="BD2232" s="77"/>
      <c r="BE2232" s="77"/>
    </row>
    <row r="2233" spans="51:57" x14ac:dyDescent="0.25">
      <c r="AY2233" t="str">
        <f t="shared" si="124"/>
        <v>xxxx</v>
      </c>
      <c r="BA2233" s="77"/>
      <c r="BB2233" s="77"/>
      <c r="BC2233" s="77"/>
      <c r="BD2233" s="77"/>
      <c r="BE2233" s="77"/>
    </row>
    <row r="2234" spans="51:57" x14ac:dyDescent="0.25">
      <c r="AY2234" t="str">
        <f t="shared" si="124"/>
        <v>xxxx</v>
      </c>
      <c r="BA2234" s="77"/>
      <c r="BB2234" s="77"/>
      <c r="BC2234" s="77"/>
      <c r="BD2234" s="77"/>
      <c r="BE2234" s="77"/>
    </row>
    <row r="2235" spans="51:57" x14ac:dyDescent="0.25">
      <c r="AY2235" t="str">
        <f t="shared" si="124"/>
        <v>xxxx</v>
      </c>
      <c r="BA2235" s="77"/>
      <c r="BB2235" s="77"/>
      <c r="BC2235" s="77"/>
      <c r="BD2235" s="77"/>
      <c r="BE2235" s="77"/>
    </row>
    <row r="2236" spans="51:57" x14ac:dyDescent="0.25">
      <c r="AY2236" t="str">
        <f t="shared" si="124"/>
        <v>xxxx</v>
      </c>
      <c r="BA2236" s="77"/>
      <c r="BB2236" s="77"/>
      <c r="BC2236" s="77"/>
      <c r="BD2236" s="77"/>
      <c r="BE2236" s="77"/>
    </row>
    <row r="2237" spans="51:57" x14ac:dyDescent="0.25">
      <c r="AY2237" t="str">
        <f t="shared" si="124"/>
        <v>xxxx</v>
      </c>
      <c r="BA2237" s="77"/>
      <c r="BB2237" s="77"/>
      <c r="BC2237" s="77"/>
      <c r="BD2237" s="77"/>
      <c r="BE2237" s="77"/>
    </row>
    <row r="2238" spans="51:57" x14ac:dyDescent="0.25">
      <c r="AY2238" t="str">
        <f t="shared" si="124"/>
        <v>xxxx</v>
      </c>
      <c r="BA2238" s="77"/>
      <c r="BB2238" s="77"/>
      <c r="BC2238" s="77"/>
      <c r="BD2238" s="77"/>
      <c r="BE2238" s="77"/>
    </row>
    <row r="2239" spans="51:57" x14ac:dyDescent="0.25">
      <c r="AY2239" t="str">
        <f t="shared" si="124"/>
        <v>xxxx</v>
      </c>
      <c r="BA2239" s="77"/>
      <c r="BB2239" s="77"/>
      <c r="BC2239" s="77"/>
      <c r="BD2239" s="77"/>
      <c r="BE2239" s="77"/>
    </row>
    <row r="2240" spans="51:57" x14ac:dyDescent="0.25">
      <c r="AY2240" t="str">
        <f t="shared" si="124"/>
        <v>xxxx</v>
      </c>
      <c r="BA2240" s="77"/>
      <c r="BB2240" s="77"/>
      <c r="BC2240" s="77"/>
      <c r="BD2240" s="77"/>
      <c r="BE2240" s="77"/>
    </row>
    <row r="2241" spans="51:57" x14ac:dyDescent="0.25">
      <c r="AY2241" t="str">
        <f t="shared" si="124"/>
        <v>xxxx</v>
      </c>
      <c r="BA2241" s="77"/>
      <c r="BB2241" s="77"/>
      <c r="BC2241" s="77"/>
      <c r="BD2241" s="77"/>
      <c r="BE2241" s="77"/>
    </row>
    <row r="2242" spans="51:57" x14ac:dyDescent="0.25">
      <c r="AY2242" t="str">
        <f t="shared" si="124"/>
        <v>xxxx</v>
      </c>
      <c r="BA2242" s="77"/>
      <c r="BB2242" s="77"/>
      <c r="BC2242" s="77"/>
      <c r="BD2242" s="77"/>
      <c r="BE2242" s="77"/>
    </row>
    <row r="2243" spans="51:57" x14ac:dyDescent="0.25">
      <c r="AY2243" t="str">
        <f t="shared" si="124"/>
        <v>xxxx</v>
      </c>
      <c r="BA2243" s="77"/>
      <c r="BB2243" s="77"/>
      <c r="BC2243" s="77"/>
      <c r="BD2243" s="77"/>
      <c r="BE2243" s="77"/>
    </row>
    <row r="2244" spans="51:57" x14ac:dyDescent="0.25">
      <c r="AY2244" t="str">
        <f t="shared" si="124"/>
        <v>xxxx</v>
      </c>
      <c r="BA2244" s="77"/>
      <c r="BB2244" s="77"/>
      <c r="BC2244" s="77"/>
      <c r="BD2244" s="77"/>
      <c r="BE2244" s="77"/>
    </row>
    <row r="2245" spans="51:57" x14ac:dyDescent="0.25">
      <c r="AY2245" t="str">
        <f t="shared" ref="AY2245:AY2308" si="125">IFERROR(VLOOKUP(B2245,BAZA_KL,2,0),"xxxx")</f>
        <v>xxxx</v>
      </c>
      <c r="BA2245" s="77"/>
      <c r="BB2245" s="77"/>
      <c r="BC2245" s="77"/>
      <c r="BD2245" s="77"/>
      <c r="BE2245" s="77"/>
    </row>
    <row r="2246" spans="51:57" x14ac:dyDescent="0.25">
      <c r="AY2246" t="str">
        <f t="shared" si="125"/>
        <v>xxxx</v>
      </c>
      <c r="BA2246" s="77"/>
      <c r="BB2246" s="77"/>
      <c r="BC2246" s="77"/>
      <c r="BD2246" s="77"/>
      <c r="BE2246" s="77"/>
    </row>
    <row r="2247" spans="51:57" x14ac:dyDescent="0.25">
      <c r="AY2247" t="str">
        <f t="shared" si="125"/>
        <v>xxxx</v>
      </c>
      <c r="BA2247" s="77"/>
      <c r="BB2247" s="77"/>
      <c r="BC2247" s="77"/>
      <c r="BD2247" s="77"/>
      <c r="BE2247" s="77"/>
    </row>
    <row r="2248" spans="51:57" x14ac:dyDescent="0.25">
      <c r="AY2248" t="str">
        <f t="shared" si="125"/>
        <v>xxxx</v>
      </c>
      <c r="BA2248" s="77"/>
      <c r="BB2248" s="77"/>
      <c r="BC2248" s="77"/>
      <c r="BD2248" s="77"/>
      <c r="BE2248" s="77"/>
    </row>
    <row r="2249" spans="51:57" x14ac:dyDescent="0.25">
      <c r="AY2249" t="str">
        <f t="shared" si="125"/>
        <v>xxxx</v>
      </c>
      <c r="BA2249" s="77"/>
      <c r="BB2249" s="77"/>
      <c r="BC2249" s="77"/>
      <c r="BD2249" s="77"/>
      <c r="BE2249" s="77"/>
    </row>
    <row r="2250" spans="51:57" x14ac:dyDescent="0.25">
      <c r="AY2250" t="str">
        <f t="shared" si="125"/>
        <v>xxxx</v>
      </c>
      <c r="BA2250" s="77"/>
      <c r="BB2250" s="77"/>
      <c r="BC2250" s="77"/>
      <c r="BD2250" s="77"/>
      <c r="BE2250" s="77"/>
    </row>
    <row r="2251" spans="51:57" x14ac:dyDescent="0.25">
      <c r="AY2251" t="str">
        <f t="shared" si="125"/>
        <v>xxxx</v>
      </c>
      <c r="BA2251" s="77"/>
      <c r="BB2251" s="77"/>
      <c r="BC2251" s="77"/>
      <c r="BD2251" s="77"/>
      <c r="BE2251" s="77"/>
    </row>
    <row r="2252" spans="51:57" x14ac:dyDescent="0.25">
      <c r="AY2252" t="str">
        <f t="shared" si="125"/>
        <v>xxxx</v>
      </c>
      <c r="BA2252" s="77"/>
      <c r="BB2252" s="77"/>
      <c r="BC2252" s="77"/>
      <c r="BD2252" s="77"/>
      <c r="BE2252" s="77"/>
    </row>
    <row r="2253" spans="51:57" x14ac:dyDescent="0.25">
      <c r="AY2253" t="str">
        <f t="shared" si="125"/>
        <v>xxxx</v>
      </c>
      <c r="BA2253" s="77"/>
      <c r="BB2253" s="77"/>
      <c r="BC2253" s="77"/>
      <c r="BD2253" s="77"/>
      <c r="BE2253" s="77"/>
    </row>
    <row r="2254" spans="51:57" x14ac:dyDescent="0.25">
      <c r="AY2254" t="str">
        <f t="shared" si="125"/>
        <v>xxxx</v>
      </c>
      <c r="BA2254" s="77"/>
      <c r="BB2254" s="77"/>
      <c r="BC2254" s="77"/>
      <c r="BD2254" s="77"/>
      <c r="BE2254" s="77"/>
    </row>
    <row r="2255" spans="51:57" x14ac:dyDescent="0.25">
      <c r="AY2255" t="str">
        <f t="shared" si="125"/>
        <v>xxxx</v>
      </c>
      <c r="BA2255" s="77"/>
      <c r="BB2255" s="77"/>
      <c r="BC2255" s="77"/>
      <c r="BD2255" s="77"/>
      <c r="BE2255" s="77"/>
    </row>
    <row r="2256" spans="51:57" x14ac:dyDescent="0.25">
      <c r="AY2256" t="str">
        <f t="shared" si="125"/>
        <v>xxxx</v>
      </c>
      <c r="BA2256" s="77"/>
      <c r="BB2256" s="77"/>
      <c r="BC2256" s="77"/>
      <c r="BD2256" s="77"/>
      <c r="BE2256" s="77"/>
    </row>
    <row r="2257" spans="51:57" x14ac:dyDescent="0.25">
      <c r="AY2257" t="str">
        <f t="shared" si="125"/>
        <v>xxxx</v>
      </c>
      <c r="BA2257" s="77"/>
      <c r="BB2257" s="77"/>
      <c r="BC2257" s="77"/>
      <c r="BD2257" s="77"/>
      <c r="BE2257" s="77"/>
    </row>
    <row r="2258" spans="51:57" x14ac:dyDescent="0.25">
      <c r="AY2258" t="str">
        <f t="shared" si="125"/>
        <v>xxxx</v>
      </c>
      <c r="BA2258" s="77"/>
      <c r="BB2258" s="77"/>
      <c r="BC2258" s="77"/>
      <c r="BD2258" s="77"/>
      <c r="BE2258" s="77"/>
    </row>
    <row r="2259" spans="51:57" x14ac:dyDescent="0.25">
      <c r="AY2259" t="str">
        <f t="shared" si="125"/>
        <v>xxxx</v>
      </c>
      <c r="BA2259" s="77"/>
      <c r="BB2259" s="77"/>
      <c r="BC2259" s="77"/>
      <c r="BD2259" s="77"/>
      <c r="BE2259" s="77"/>
    </row>
    <row r="2260" spans="51:57" x14ac:dyDescent="0.25">
      <c r="AY2260" t="str">
        <f t="shared" si="125"/>
        <v>xxxx</v>
      </c>
      <c r="BA2260" s="77"/>
      <c r="BB2260" s="77"/>
      <c r="BC2260" s="77"/>
      <c r="BD2260" s="77"/>
      <c r="BE2260" s="77"/>
    </row>
    <row r="2261" spans="51:57" x14ac:dyDescent="0.25">
      <c r="AY2261" t="str">
        <f t="shared" si="125"/>
        <v>xxxx</v>
      </c>
      <c r="BA2261" s="77"/>
      <c r="BB2261" s="77"/>
      <c r="BC2261" s="77"/>
      <c r="BD2261" s="77"/>
      <c r="BE2261" s="77"/>
    </row>
    <row r="2262" spans="51:57" x14ac:dyDescent="0.25">
      <c r="AY2262" t="str">
        <f t="shared" si="125"/>
        <v>xxxx</v>
      </c>
      <c r="BA2262" s="77"/>
      <c r="BB2262" s="77"/>
      <c r="BC2262" s="77"/>
      <c r="BD2262" s="77"/>
      <c r="BE2262" s="77"/>
    </row>
    <row r="2263" spans="51:57" x14ac:dyDescent="0.25">
      <c r="AY2263" t="str">
        <f t="shared" si="125"/>
        <v>xxxx</v>
      </c>
      <c r="BA2263" s="77"/>
      <c r="BB2263" s="77"/>
      <c r="BC2263" s="77"/>
      <c r="BD2263" s="77"/>
      <c r="BE2263" s="77"/>
    </row>
    <row r="2264" spans="51:57" x14ac:dyDescent="0.25">
      <c r="AY2264" t="str">
        <f t="shared" si="125"/>
        <v>xxxx</v>
      </c>
      <c r="BA2264" s="77"/>
      <c r="BB2264" s="77"/>
      <c r="BC2264" s="77"/>
      <c r="BD2264" s="77"/>
      <c r="BE2264" s="77"/>
    </row>
    <row r="2265" spans="51:57" x14ac:dyDescent="0.25">
      <c r="AY2265" t="str">
        <f t="shared" si="125"/>
        <v>xxxx</v>
      </c>
      <c r="BA2265" s="77"/>
      <c r="BB2265" s="77"/>
      <c r="BC2265" s="77"/>
      <c r="BD2265" s="77"/>
      <c r="BE2265" s="77"/>
    </row>
    <row r="2266" spans="51:57" x14ac:dyDescent="0.25">
      <c r="AY2266" t="str">
        <f t="shared" si="125"/>
        <v>xxxx</v>
      </c>
      <c r="BA2266" s="77"/>
      <c r="BB2266" s="77"/>
      <c r="BC2266" s="77"/>
      <c r="BD2266" s="77"/>
      <c r="BE2266" s="77"/>
    </row>
    <row r="2267" spans="51:57" x14ac:dyDescent="0.25">
      <c r="AY2267" t="str">
        <f t="shared" si="125"/>
        <v>xxxx</v>
      </c>
      <c r="BA2267" s="77"/>
      <c r="BB2267" s="77"/>
      <c r="BC2267" s="77"/>
      <c r="BD2267" s="77"/>
      <c r="BE2267" s="77"/>
    </row>
    <row r="2268" spans="51:57" x14ac:dyDescent="0.25">
      <c r="AY2268" t="str">
        <f t="shared" si="125"/>
        <v>xxxx</v>
      </c>
      <c r="BA2268" s="77"/>
      <c r="BB2268" s="77"/>
      <c r="BC2268" s="77"/>
      <c r="BD2268" s="77"/>
      <c r="BE2268" s="77"/>
    </row>
    <row r="2269" spans="51:57" x14ac:dyDescent="0.25">
      <c r="AY2269" t="str">
        <f t="shared" si="125"/>
        <v>xxxx</v>
      </c>
      <c r="BA2269" s="77"/>
      <c r="BB2269" s="77"/>
      <c r="BC2269" s="77"/>
      <c r="BD2269" s="77"/>
      <c r="BE2269" s="77"/>
    </row>
    <row r="2270" spans="51:57" x14ac:dyDescent="0.25">
      <c r="AY2270" t="str">
        <f t="shared" si="125"/>
        <v>xxxx</v>
      </c>
      <c r="BA2270" s="77"/>
      <c r="BB2270" s="77"/>
      <c r="BC2270" s="77"/>
      <c r="BD2270" s="77"/>
      <c r="BE2270" s="77"/>
    </row>
    <row r="2271" spans="51:57" x14ac:dyDescent="0.25">
      <c r="AY2271" t="str">
        <f t="shared" si="125"/>
        <v>xxxx</v>
      </c>
      <c r="BA2271" s="77"/>
      <c r="BB2271" s="77"/>
      <c r="BC2271" s="77"/>
      <c r="BD2271" s="77"/>
      <c r="BE2271" s="77"/>
    </row>
    <row r="2272" spans="51:57" x14ac:dyDescent="0.25">
      <c r="AY2272" t="str">
        <f t="shared" si="125"/>
        <v>xxxx</v>
      </c>
      <c r="BA2272" s="77"/>
      <c r="BB2272" s="77"/>
      <c r="BC2272" s="77"/>
      <c r="BD2272" s="77"/>
      <c r="BE2272" s="77"/>
    </row>
    <row r="2273" spans="51:57" x14ac:dyDescent="0.25">
      <c r="AY2273" t="str">
        <f t="shared" si="125"/>
        <v>xxxx</v>
      </c>
      <c r="BA2273" s="77"/>
      <c r="BB2273" s="77"/>
      <c r="BC2273" s="77"/>
      <c r="BD2273" s="77"/>
      <c r="BE2273" s="77"/>
    </row>
    <row r="2274" spans="51:57" x14ac:dyDescent="0.25">
      <c r="AY2274" t="str">
        <f t="shared" si="125"/>
        <v>xxxx</v>
      </c>
      <c r="BA2274" s="77"/>
      <c r="BB2274" s="77"/>
      <c r="BC2274" s="77"/>
      <c r="BD2274" s="77"/>
      <c r="BE2274" s="77"/>
    </row>
    <row r="2275" spans="51:57" x14ac:dyDescent="0.25">
      <c r="AY2275" t="str">
        <f t="shared" si="125"/>
        <v>xxxx</v>
      </c>
      <c r="BA2275" s="77"/>
      <c r="BB2275" s="77"/>
      <c r="BC2275" s="77"/>
      <c r="BD2275" s="77"/>
      <c r="BE2275" s="77"/>
    </row>
    <row r="2276" spans="51:57" x14ac:dyDescent="0.25">
      <c r="AY2276" t="str">
        <f t="shared" si="125"/>
        <v>xxxx</v>
      </c>
      <c r="BA2276" s="77"/>
      <c r="BB2276" s="77"/>
      <c r="BC2276" s="77"/>
      <c r="BD2276" s="77"/>
      <c r="BE2276" s="77"/>
    </row>
    <row r="2277" spans="51:57" x14ac:dyDescent="0.25">
      <c r="AY2277" t="str">
        <f t="shared" si="125"/>
        <v>xxxx</v>
      </c>
      <c r="BA2277" s="77"/>
      <c r="BB2277" s="77"/>
      <c r="BC2277" s="77"/>
      <c r="BD2277" s="77"/>
      <c r="BE2277" s="77"/>
    </row>
    <row r="2278" spans="51:57" x14ac:dyDescent="0.25">
      <c r="AY2278" t="str">
        <f t="shared" si="125"/>
        <v>xxxx</v>
      </c>
      <c r="BA2278" s="77"/>
      <c r="BB2278" s="77"/>
      <c r="BC2278" s="77"/>
      <c r="BD2278" s="77"/>
      <c r="BE2278" s="77"/>
    </row>
    <row r="2279" spans="51:57" x14ac:dyDescent="0.25">
      <c r="AY2279" t="str">
        <f t="shared" si="125"/>
        <v>xxxx</v>
      </c>
      <c r="BA2279" s="77"/>
      <c r="BB2279" s="77"/>
      <c r="BC2279" s="77"/>
      <c r="BD2279" s="77"/>
      <c r="BE2279" s="77"/>
    </row>
    <row r="2280" spans="51:57" x14ac:dyDescent="0.25">
      <c r="AY2280" t="str">
        <f t="shared" si="125"/>
        <v>xxxx</v>
      </c>
      <c r="BA2280" s="77"/>
      <c r="BB2280" s="77"/>
      <c r="BC2280" s="77"/>
      <c r="BD2280" s="77"/>
      <c r="BE2280" s="77"/>
    </row>
    <row r="2281" spans="51:57" x14ac:dyDescent="0.25">
      <c r="AY2281" t="str">
        <f t="shared" si="125"/>
        <v>xxxx</v>
      </c>
      <c r="BA2281" s="77"/>
      <c r="BB2281" s="77"/>
      <c r="BC2281" s="77"/>
      <c r="BD2281" s="77"/>
      <c r="BE2281" s="77"/>
    </row>
    <row r="2282" spans="51:57" x14ac:dyDescent="0.25">
      <c r="AY2282" t="str">
        <f t="shared" si="125"/>
        <v>xxxx</v>
      </c>
      <c r="BA2282" s="77"/>
      <c r="BB2282" s="77"/>
      <c r="BC2282" s="77"/>
      <c r="BD2282" s="77"/>
      <c r="BE2282" s="77"/>
    </row>
    <row r="2283" spans="51:57" x14ac:dyDescent="0.25">
      <c r="AY2283" t="str">
        <f t="shared" si="125"/>
        <v>xxxx</v>
      </c>
      <c r="BA2283" s="77"/>
      <c r="BB2283" s="77"/>
      <c r="BC2283" s="77"/>
      <c r="BD2283" s="77"/>
      <c r="BE2283" s="77"/>
    </row>
    <row r="2284" spans="51:57" x14ac:dyDescent="0.25">
      <c r="AY2284" t="str">
        <f t="shared" si="125"/>
        <v>xxxx</v>
      </c>
      <c r="BA2284" s="77"/>
      <c r="BB2284" s="77"/>
      <c r="BC2284" s="77"/>
      <c r="BD2284" s="77"/>
      <c r="BE2284" s="77"/>
    </row>
    <row r="2285" spans="51:57" x14ac:dyDescent="0.25">
      <c r="AY2285" t="str">
        <f t="shared" si="125"/>
        <v>xxxx</v>
      </c>
      <c r="BA2285" s="77"/>
      <c r="BB2285" s="77"/>
      <c r="BC2285" s="77"/>
      <c r="BD2285" s="77"/>
      <c r="BE2285" s="77"/>
    </row>
    <row r="2286" spans="51:57" x14ac:dyDescent="0.25">
      <c r="AY2286" t="str">
        <f t="shared" si="125"/>
        <v>xxxx</v>
      </c>
      <c r="BA2286" s="77"/>
      <c r="BB2286" s="77"/>
      <c r="BC2286" s="77"/>
      <c r="BD2286" s="77"/>
      <c r="BE2286" s="77"/>
    </row>
    <row r="2287" spans="51:57" x14ac:dyDescent="0.25">
      <c r="AY2287" t="str">
        <f t="shared" si="125"/>
        <v>xxxx</v>
      </c>
      <c r="BA2287" s="77"/>
      <c r="BB2287" s="77"/>
      <c r="BC2287" s="77"/>
      <c r="BD2287" s="77"/>
      <c r="BE2287" s="77"/>
    </row>
    <row r="2288" spans="51:57" x14ac:dyDescent="0.25">
      <c r="AY2288" t="str">
        <f t="shared" si="125"/>
        <v>xxxx</v>
      </c>
      <c r="BA2288" s="77"/>
      <c r="BB2288" s="77"/>
      <c r="BC2288" s="77"/>
      <c r="BD2288" s="77"/>
      <c r="BE2288" s="77"/>
    </row>
    <row r="2289" spans="51:57" x14ac:dyDescent="0.25">
      <c r="AY2289" t="str">
        <f t="shared" si="125"/>
        <v>xxxx</v>
      </c>
      <c r="BA2289" s="77"/>
      <c r="BB2289" s="77"/>
      <c r="BC2289" s="77"/>
      <c r="BD2289" s="77"/>
      <c r="BE2289" s="77"/>
    </row>
    <row r="2290" spans="51:57" x14ac:dyDescent="0.25">
      <c r="AY2290" t="str">
        <f t="shared" si="125"/>
        <v>xxxx</v>
      </c>
      <c r="BA2290" s="77"/>
      <c r="BB2290" s="77"/>
      <c r="BC2290" s="77"/>
      <c r="BD2290" s="77"/>
      <c r="BE2290" s="77"/>
    </row>
    <row r="2291" spans="51:57" x14ac:dyDescent="0.25">
      <c r="AY2291" t="str">
        <f t="shared" si="125"/>
        <v>xxxx</v>
      </c>
      <c r="BA2291" s="77"/>
      <c r="BB2291" s="77"/>
      <c r="BC2291" s="77"/>
      <c r="BD2291" s="77"/>
      <c r="BE2291" s="77"/>
    </row>
    <row r="2292" spans="51:57" x14ac:dyDescent="0.25">
      <c r="AY2292" t="str">
        <f t="shared" si="125"/>
        <v>xxxx</v>
      </c>
      <c r="BA2292" s="77"/>
      <c r="BB2292" s="77"/>
      <c r="BC2292" s="77"/>
      <c r="BD2292" s="77"/>
      <c r="BE2292" s="77"/>
    </row>
    <row r="2293" spans="51:57" x14ac:dyDescent="0.25">
      <c r="AY2293" t="str">
        <f t="shared" si="125"/>
        <v>xxxx</v>
      </c>
      <c r="BA2293" s="77"/>
      <c r="BB2293" s="77"/>
      <c r="BC2293" s="77"/>
      <c r="BD2293" s="77"/>
      <c r="BE2293" s="77"/>
    </row>
    <row r="2294" spans="51:57" x14ac:dyDescent="0.25">
      <c r="AY2294" t="str">
        <f t="shared" si="125"/>
        <v>xxxx</v>
      </c>
      <c r="BA2294" s="77"/>
      <c r="BB2294" s="77"/>
      <c r="BC2294" s="77"/>
      <c r="BD2294" s="77"/>
      <c r="BE2294" s="77"/>
    </row>
    <row r="2295" spans="51:57" x14ac:dyDescent="0.25">
      <c r="AY2295" t="str">
        <f t="shared" si="125"/>
        <v>xxxx</v>
      </c>
      <c r="BA2295" s="77"/>
      <c r="BB2295" s="77"/>
      <c r="BC2295" s="77"/>
      <c r="BD2295" s="77"/>
      <c r="BE2295" s="77"/>
    </row>
    <row r="2296" spans="51:57" x14ac:dyDescent="0.25">
      <c r="AY2296" t="str">
        <f t="shared" si="125"/>
        <v>xxxx</v>
      </c>
      <c r="BA2296" s="77"/>
      <c r="BB2296" s="77"/>
      <c r="BC2296" s="77"/>
      <c r="BD2296" s="77"/>
      <c r="BE2296" s="77"/>
    </row>
    <row r="2297" spans="51:57" x14ac:dyDescent="0.25">
      <c r="AY2297" t="str">
        <f t="shared" si="125"/>
        <v>xxxx</v>
      </c>
      <c r="BA2297" s="77"/>
      <c r="BB2297" s="77"/>
      <c r="BC2297" s="77"/>
      <c r="BD2297" s="77"/>
      <c r="BE2297" s="77"/>
    </row>
    <row r="2298" spans="51:57" x14ac:dyDescent="0.25">
      <c r="AY2298" t="str">
        <f t="shared" si="125"/>
        <v>xxxx</v>
      </c>
      <c r="BA2298" s="77"/>
      <c r="BB2298" s="77"/>
      <c r="BC2298" s="77"/>
      <c r="BD2298" s="77"/>
      <c r="BE2298" s="77"/>
    </row>
    <row r="2299" spans="51:57" x14ac:dyDescent="0.25">
      <c r="AY2299" t="str">
        <f t="shared" si="125"/>
        <v>xxxx</v>
      </c>
      <c r="BA2299" s="77"/>
      <c r="BB2299" s="77"/>
      <c r="BC2299" s="77"/>
      <c r="BD2299" s="77"/>
      <c r="BE2299" s="77"/>
    </row>
    <row r="2300" spans="51:57" x14ac:dyDescent="0.25">
      <c r="AY2300" t="str">
        <f t="shared" si="125"/>
        <v>xxxx</v>
      </c>
      <c r="BA2300" s="77"/>
      <c r="BB2300" s="77"/>
      <c r="BC2300" s="77"/>
      <c r="BD2300" s="77"/>
      <c r="BE2300" s="77"/>
    </row>
    <row r="2301" spans="51:57" x14ac:dyDescent="0.25">
      <c r="AY2301" t="str">
        <f t="shared" si="125"/>
        <v>xxxx</v>
      </c>
      <c r="BA2301" s="77"/>
      <c r="BB2301" s="77"/>
      <c r="BC2301" s="77"/>
      <c r="BD2301" s="77"/>
      <c r="BE2301" s="77"/>
    </row>
    <row r="2302" spans="51:57" x14ac:dyDescent="0.25">
      <c r="AY2302" t="str">
        <f t="shared" si="125"/>
        <v>xxxx</v>
      </c>
      <c r="BA2302" s="77"/>
      <c r="BB2302" s="77"/>
      <c r="BC2302" s="77"/>
      <c r="BD2302" s="77"/>
      <c r="BE2302" s="77"/>
    </row>
    <row r="2303" spans="51:57" x14ac:dyDescent="0.25">
      <c r="AY2303" t="str">
        <f t="shared" si="125"/>
        <v>xxxx</v>
      </c>
      <c r="BA2303" s="77"/>
      <c r="BB2303" s="77"/>
      <c r="BC2303" s="77"/>
      <c r="BD2303" s="77"/>
      <c r="BE2303" s="77"/>
    </row>
    <row r="2304" spans="51:57" x14ac:dyDescent="0.25">
      <c r="AY2304" t="str">
        <f t="shared" si="125"/>
        <v>xxxx</v>
      </c>
      <c r="BA2304" s="77"/>
      <c r="BB2304" s="77"/>
      <c r="BC2304" s="77"/>
      <c r="BD2304" s="77"/>
      <c r="BE2304" s="77"/>
    </row>
    <row r="2305" spans="51:57" x14ac:dyDescent="0.25">
      <c r="AY2305" t="str">
        <f t="shared" si="125"/>
        <v>xxxx</v>
      </c>
      <c r="BA2305" s="77"/>
      <c r="BB2305" s="77"/>
      <c r="BC2305" s="77"/>
      <c r="BD2305" s="77"/>
      <c r="BE2305" s="77"/>
    </row>
    <row r="2306" spans="51:57" x14ac:dyDescent="0.25">
      <c r="AY2306" t="str">
        <f t="shared" si="125"/>
        <v>xxxx</v>
      </c>
      <c r="BA2306" s="77"/>
      <c r="BB2306" s="77"/>
      <c r="BC2306" s="77"/>
      <c r="BD2306" s="77"/>
      <c r="BE2306" s="77"/>
    </row>
    <row r="2307" spans="51:57" x14ac:dyDescent="0.25">
      <c r="AY2307" t="str">
        <f t="shared" si="125"/>
        <v>xxxx</v>
      </c>
      <c r="BA2307" s="77"/>
      <c r="BB2307" s="77"/>
      <c r="BC2307" s="77"/>
      <c r="BD2307" s="77"/>
      <c r="BE2307" s="77"/>
    </row>
    <row r="2308" spans="51:57" x14ac:dyDescent="0.25">
      <c r="AY2308" t="str">
        <f t="shared" si="125"/>
        <v>xxxx</v>
      </c>
      <c r="BA2308" s="77"/>
      <c r="BB2308" s="77"/>
      <c r="BC2308" s="77"/>
      <c r="BD2308" s="77"/>
      <c r="BE2308" s="77"/>
    </row>
    <row r="2309" spans="51:57" x14ac:dyDescent="0.25">
      <c r="AY2309" t="str">
        <f t="shared" ref="AY2309:AY2372" si="126">IFERROR(VLOOKUP(B2309,BAZA_KL,2,0),"xxxx")</f>
        <v>xxxx</v>
      </c>
      <c r="BA2309" s="77"/>
      <c r="BB2309" s="77"/>
      <c r="BC2309" s="77"/>
      <c r="BD2309" s="77"/>
      <c r="BE2309" s="77"/>
    </row>
    <row r="2310" spans="51:57" x14ac:dyDescent="0.25">
      <c r="AY2310" t="str">
        <f t="shared" si="126"/>
        <v>xxxx</v>
      </c>
      <c r="BA2310" s="77"/>
      <c r="BB2310" s="77"/>
      <c r="BC2310" s="77"/>
      <c r="BD2310" s="77"/>
      <c r="BE2310" s="77"/>
    </row>
    <row r="2311" spans="51:57" x14ac:dyDescent="0.25">
      <c r="AY2311" t="str">
        <f t="shared" si="126"/>
        <v>xxxx</v>
      </c>
      <c r="BA2311" s="77"/>
      <c r="BB2311" s="77"/>
      <c r="BC2311" s="77"/>
      <c r="BD2311" s="77"/>
      <c r="BE2311" s="77"/>
    </row>
    <row r="2312" spans="51:57" x14ac:dyDescent="0.25">
      <c r="AY2312" t="str">
        <f t="shared" si="126"/>
        <v>xxxx</v>
      </c>
      <c r="BA2312" s="77"/>
      <c r="BB2312" s="77"/>
      <c r="BC2312" s="77"/>
      <c r="BD2312" s="77"/>
      <c r="BE2312" s="77"/>
    </row>
    <row r="2313" spans="51:57" x14ac:dyDescent="0.25">
      <c r="AY2313" t="str">
        <f t="shared" si="126"/>
        <v>xxxx</v>
      </c>
      <c r="BA2313" s="77"/>
      <c r="BB2313" s="77"/>
      <c r="BC2313" s="77"/>
      <c r="BD2313" s="77"/>
      <c r="BE2313" s="77"/>
    </row>
    <row r="2314" spans="51:57" x14ac:dyDescent="0.25">
      <c r="AY2314" t="str">
        <f t="shared" si="126"/>
        <v>xxxx</v>
      </c>
      <c r="BA2314" s="77"/>
      <c r="BB2314" s="77"/>
      <c r="BC2314" s="77"/>
      <c r="BD2314" s="77"/>
      <c r="BE2314" s="77"/>
    </row>
    <row r="2315" spans="51:57" x14ac:dyDescent="0.25">
      <c r="AY2315" t="str">
        <f t="shared" si="126"/>
        <v>xxxx</v>
      </c>
      <c r="BA2315" s="77"/>
      <c r="BB2315" s="77"/>
      <c r="BC2315" s="77"/>
      <c r="BD2315" s="77"/>
      <c r="BE2315" s="77"/>
    </row>
    <row r="2316" spans="51:57" x14ac:dyDescent="0.25">
      <c r="AY2316" t="str">
        <f t="shared" si="126"/>
        <v>xxxx</v>
      </c>
      <c r="BA2316" s="77"/>
      <c r="BB2316" s="77"/>
      <c r="BC2316" s="77"/>
      <c r="BD2316" s="77"/>
      <c r="BE2316" s="77"/>
    </row>
    <row r="2317" spans="51:57" x14ac:dyDescent="0.25">
      <c r="AY2317" t="str">
        <f t="shared" si="126"/>
        <v>xxxx</v>
      </c>
      <c r="BA2317" s="77"/>
      <c r="BB2317" s="77"/>
      <c r="BC2317" s="77"/>
      <c r="BD2317" s="77"/>
      <c r="BE2317" s="77"/>
    </row>
    <row r="2318" spans="51:57" x14ac:dyDescent="0.25">
      <c r="AY2318" t="str">
        <f t="shared" si="126"/>
        <v>xxxx</v>
      </c>
      <c r="BA2318" s="77"/>
      <c r="BB2318" s="77"/>
      <c r="BC2318" s="77"/>
      <c r="BD2318" s="77"/>
      <c r="BE2318" s="77"/>
    </row>
    <row r="2319" spans="51:57" x14ac:dyDescent="0.25">
      <c r="AY2319" t="str">
        <f t="shared" si="126"/>
        <v>xxxx</v>
      </c>
      <c r="BA2319" s="77"/>
      <c r="BB2319" s="77"/>
      <c r="BC2319" s="77"/>
      <c r="BD2319" s="77"/>
      <c r="BE2319" s="77"/>
    </row>
    <row r="2320" spans="51:57" x14ac:dyDescent="0.25">
      <c r="AY2320" t="str">
        <f t="shared" si="126"/>
        <v>xxxx</v>
      </c>
      <c r="BA2320" s="77"/>
      <c r="BB2320" s="77"/>
      <c r="BC2320" s="77"/>
      <c r="BD2320" s="77"/>
      <c r="BE2320" s="77"/>
    </row>
    <row r="2321" spans="51:57" x14ac:dyDescent="0.25">
      <c r="AY2321" t="str">
        <f t="shared" si="126"/>
        <v>xxxx</v>
      </c>
      <c r="BA2321" s="77"/>
      <c r="BB2321" s="77"/>
      <c r="BC2321" s="77"/>
      <c r="BD2321" s="77"/>
      <c r="BE2321" s="77"/>
    </row>
    <row r="2322" spans="51:57" x14ac:dyDescent="0.25">
      <c r="AY2322" t="str">
        <f t="shared" si="126"/>
        <v>xxxx</v>
      </c>
      <c r="BA2322" s="77"/>
      <c r="BB2322" s="77"/>
      <c r="BC2322" s="77"/>
      <c r="BD2322" s="77"/>
      <c r="BE2322" s="77"/>
    </row>
    <row r="2323" spans="51:57" x14ac:dyDescent="0.25">
      <c r="AY2323" t="str">
        <f t="shared" si="126"/>
        <v>xxxx</v>
      </c>
      <c r="BA2323" s="77"/>
      <c r="BB2323" s="77"/>
      <c r="BC2323" s="77"/>
      <c r="BD2323" s="77"/>
      <c r="BE2323" s="77"/>
    </row>
    <row r="2324" spans="51:57" x14ac:dyDescent="0.25">
      <c r="AY2324" t="str">
        <f t="shared" si="126"/>
        <v>xxxx</v>
      </c>
      <c r="BA2324" s="77"/>
      <c r="BB2324" s="77"/>
      <c r="BC2324" s="77"/>
      <c r="BD2324" s="77"/>
      <c r="BE2324" s="77"/>
    </row>
    <row r="2325" spans="51:57" x14ac:dyDescent="0.25">
      <c r="AY2325" t="str">
        <f t="shared" si="126"/>
        <v>xxxx</v>
      </c>
      <c r="BA2325" s="77"/>
      <c r="BB2325" s="77"/>
      <c r="BC2325" s="77"/>
      <c r="BD2325" s="77"/>
      <c r="BE2325" s="77"/>
    </row>
    <row r="2326" spans="51:57" x14ac:dyDescent="0.25">
      <c r="AY2326" t="str">
        <f t="shared" si="126"/>
        <v>xxxx</v>
      </c>
      <c r="BA2326" s="77"/>
      <c r="BB2326" s="77"/>
      <c r="BC2326" s="77"/>
      <c r="BD2326" s="77"/>
      <c r="BE2326" s="77"/>
    </row>
    <row r="2327" spans="51:57" x14ac:dyDescent="0.25">
      <c r="AY2327" t="str">
        <f t="shared" si="126"/>
        <v>xxxx</v>
      </c>
      <c r="BA2327" s="77"/>
      <c r="BB2327" s="77"/>
      <c r="BC2327" s="77"/>
      <c r="BD2327" s="77"/>
      <c r="BE2327" s="77"/>
    </row>
    <row r="2328" spans="51:57" x14ac:dyDescent="0.25">
      <c r="AY2328" t="str">
        <f t="shared" si="126"/>
        <v>xxxx</v>
      </c>
      <c r="BA2328" s="77"/>
      <c r="BB2328" s="77"/>
      <c r="BC2328" s="77"/>
      <c r="BD2328" s="77"/>
      <c r="BE2328" s="77"/>
    </row>
    <row r="2329" spans="51:57" x14ac:dyDescent="0.25">
      <c r="AY2329" t="str">
        <f t="shared" si="126"/>
        <v>xxxx</v>
      </c>
      <c r="BA2329" s="77"/>
      <c r="BB2329" s="77"/>
      <c r="BC2329" s="77"/>
      <c r="BD2329" s="77"/>
      <c r="BE2329" s="77"/>
    </row>
    <row r="2330" spans="51:57" x14ac:dyDescent="0.25">
      <c r="AY2330" t="str">
        <f t="shared" si="126"/>
        <v>xxxx</v>
      </c>
      <c r="BA2330" s="77"/>
      <c r="BB2330" s="77"/>
      <c r="BC2330" s="77"/>
      <c r="BD2330" s="77"/>
      <c r="BE2330" s="77"/>
    </row>
    <row r="2331" spans="51:57" x14ac:dyDescent="0.25">
      <c r="AY2331" t="str">
        <f t="shared" si="126"/>
        <v>xxxx</v>
      </c>
      <c r="BA2331" s="77"/>
      <c r="BB2331" s="77"/>
      <c r="BC2331" s="77"/>
      <c r="BD2331" s="77"/>
      <c r="BE2331" s="77"/>
    </row>
    <row r="2332" spans="51:57" x14ac:dyDescent="0.25">
      <c r="AY2332" t="str">
        <f t="shared" si="126"/>
        <v>xxxx</v>
      </c>
      <c r="BA2332" s="77"/>
      <c r="BB2332" s="77"/>
      <c r="BC2332" s="77"/>
      <c r="BD2332" s="77"/>
      <c r="BE2332" s="77"/>
    </row>
    <row r="2333" spans="51:57" x14ac:dyDescent="0.25">
      <c r="AY2333" t="str">
        <f t="shared" si="126"/>
        <v>xxxx</v>
      </c>
      <c r="BA2333" s="77"/>
      <c r="BB2333" s="77"/>
      <c r="BC2333" s="77"/>
      <c r="BD2333" s="77"/>
      <c r="BE2333" s="77"/>
    </row>
    <row r="2334" spans="51:57" x14ac:dyDescent="0.25">
      <c r="AY2334" t="str">
        <f t="shared" si="126"/>
        <v>xxxx</v>
      </c>
      <c r="BA2334" s="77"/>
      <c r="BB2334" s="77"/>
      <c r="BC2334" s="77"/>
      <c r="BD2334" s="77"/>
      <c r="BE2334" s="77"/>
    </row>
    <row r="2335" spans="51:57" x14ac:dyDescent="0.25">
      <c r="AY2335" t="str">
        <f t="shared" si="126"/>
        <v>xxxx</v>
      </c>
      <c r="BA2335" s="77"/>
      <c r="BB2335" s="77"/>
      <c r="BC2335" s="77"/>
      <c r="BD2335" s="77"/>
      <c r="BE2335" s="77"/>
    </row>
    <row r="2336" spans="51:57" x14ac:dyDescent="0.25">
      <c r="AY2336" t="str">
        <f t="shared" si="126"/>
        <v>xxxx</v>
      </c>
      <c r="BA2336" s="77"/>
      <c r="BB2336" s="77"/>
      <c r="BC2336" s="77"/>
      <c r="BD2336" s="77"/>
      <c r="BE2336" s="77"/>
    </row>
    <row r="2337" spans="51:57" x14ac:dyDescent="0.25">
      <c r="AY2337" t="str">
        <f t="shared" si="126"/>
        <v>xxxx</v>
      </c>
      <c r="BA2337" s="77"/>
      <c r="BB2337" s="77"/>
      <c r="BC2337" s="77"/>
      <c r="BD2337" s="77"/>
      <c r="BE2337" s="77"/>
    </row>
    <row r="2338" spans="51:57" x14ac:dyDescent="0.25">
      <c r="AY2338" t="str">
        <f t="shared" si="126"/>
        <v>xxxx</v>
      </c>
      <c r="BA2338" s="77"/>
      <c r="BB2338" s="77"/>
      <c r="BC2338" s="77"/>
      <c r="BD2338" s="77"/>
      <c r="BE2338" s="77"/>
    </row>
    <row r="2339" spans="51:57" x14ac:dyDescent="0.25">
      <c r="AY2339" t="str">
        <f t="shared" si="126"/>
        <v>xxxx</v>
      </c>
      <c r="BA2339" s="77"/>
      <c r="BB2339" s="77"/>
      <c r="BC2339" s="77"/>
      <c r="BD2339" s="77"/>
      <c r="BE2339" s="77"/>
    </row>
    <row r="2340" spans="51:57" x14ac:dyDescent="0.25">
      <c r="AY2340" t="str">
        <f t="shared" si="126"/>
        <v>xxxx</v>
      </c>
      <c r="BA2340" s="77"/>
      <c r="BB2340" s="77"/>
      <c r="BC2340" s="77"/>
      <c r="BD2340" s="77"/>
      <c r="BE2340" s="77"/>
    </row>
    <row r="2341" spans="51:57" x14ac:dyDescent="0.25">
      <c r="AY2341" t="str">
        <f t="shared" si="126"/>
        <v>xxxx</v>
      </c>
      <c r="BA2341" s="77"/>
      <c r="BB2341" s="77"/>
      <c r="BC2341" s="77"/>
      <c r="BD2341" s="77"/>
      <c r="BE2341" s="77"/>
    </row>
    <row r="2342" spans="51:57" x14ac:dyDescent="0.25">
      <c r="AY2342" t="str">
        <f t="shared" si="126"/>
        <v>xxxx</v>
      </c>
      <c r="BA2342" s="77"/>
      <c r="BB2342" s="77"/>
      <c r="BC2342" s="77"/>
      <c r="BD2342" s="77"/>
      <c r="BE2342" s="77"/>
    </row>
    <row r="2343" spans="51:57" x14ac:dyDescent="0.25">
      <c r="AY2343" t="str">
        <f t="shared" si="126"/>
        <v>xxxx</v>
      </c>
      <c r="BA2343" s="77"/>
      <c r="BB2343" s="77"/>
      <c r="BC2343" s="77"/>
      <c r="BD2343" s="77"/>
      <c r="BE2343" s="77"/>
    </row>
    <row r="2344" spans="51:57" x14ac:dyDescent="0.25">
      <c r="AY2344" t="str">
        <f t="shared" si="126"/>
        <v>xxxx</v>
      </c>
      <c r="BA2344" s="77"/>
      <c r="BB2344" s="77"/>
      <c r="BC2344" s="77"/>
      <c r="BD2344" s="77"/>
      <c r="BE2344" s="77"/>
    </row>
    <row r="2345" spans="51:57" x14ac:dyDescent="0.25">
      <c r="AY2345" t="str">
        <f t="shared" si="126"/>
        <v>xxxx</v>
      </c>
      <c r="BA2345" s="77"/>
      <c r="BB2345" s="77"/>
      <c r="BC2345" s="77"/>
      <c r="BD2345" s="77"/>
      <c r="BE2345" s="77"/>
    </row>
    <row r="2346" spans="51:57" x14ac:dyDescent="0.25">
      <c r="AY2346" t="str">
        <f t="shared" si="126"/>
        <v>xxxx</v>
      </c>
      <c r="BA2346" s="77"/>
      <c r="BB2346" s="77"/>
      <c r="BC2346" s="77"/>
      <c r="BD2346" s="77"/>
      <c r="BE2346" s="77"/>
    </row>
    <row r="2347" spans="51:57" x14ac:dyDescent="0.25">
      <c r="AY2347" t="str">
        <f t="shared" si="126"/>
        <v>xxxx</v>
      </c>
      <c r="BA2347" s="77"/>
      <c r="BB2347" s="77"/>
      <c r="BC2347" s="77"/>
      <c r="BD2347" s="77"/>
      <c r="BE2347" s="77"/>
    </row>
    <row r="2348" spans="51:57" x14ac:dyDescent="0.25">
      <c r="AY2348" t="str">
        <f t="shared" si="126"/>
        <v>xxxx</v>
      </c>
      <c r="BA2348" s="77"/>
      <c r="BB2348" s="77"/>
      <c r="BC2348" s="77"/>
      <c r="BD2348" s="77"/>
      <c r="BE2348" s="77"/>
    </row>
    <row r="2349" spans="51:57" x14ac:dyDescent="0.25">
      <c r="AY2349" t="str">
        <f t="shared" si="126"/>
        <v>xxxx</v>
      </c>
      <c r="BA2349" s="77"/>
      <c r="BB2349" s="77"/>
      <c r="BC2349" s="77"/>
      <c r="BD2349" s="77"/>
      <c r="BE2349" s="77"/>
    </row>
    <row r="2350" spans="51:57" x14ac:dyDescent="0.25">
      <c r="AY2350" t="str">
        <f t="shared" si="126"/>
        <v>xxxx</v>
      </c>
      <c r="BA2350" s="77"/>
      <c r="BB2350" s="77"/>
      <c r="BC2350" s="77"/>
      <c r="BD2350" s="77"/>
      <c r="BE2350" s="77"/>
    </row>
    <row r="2351" spans="51:57" x14ac:dyDescent="0.25">
      <c r="AY2351" t="str">
        <f t="shared" si="126"/>
        <v>xxxx</v>
      </c>
      <c r="BA2351" s="77"/>
      <c r="BB2351" s="77"/>
      <c r="BC2351" s="77"/>
      <c r="BD2351" s="77"/>
      <c r="BE2351" s="77"/>
    </row>
    <row r="2352" spans="51:57" x14ac:dyDescent="0.25">
      <c r="AY2352" t="str">
        <f t="shared" si="126"/>
        <v>xxxx</v>
      </c>
      <c r="BA2352" s="77"/>
      <c r="BB2352" s="77"/>
      <c r="BC2352" s="77"/>
      <c r="BD2352" s="77"/>
      <c r="BE2352" s="77"/>
    </row>
    <row r="2353" spans="51:57" x14ac:dyDescent="0.25">
      <c r="AY2353" t="str">
        <f t="shared" si="126"/>
        <v>xxxx</v>
      </c>
      <c r="BA2353" s="77"/>
      <c r="BB2353" s="77"/>
      <c r="BC2353" s="77"/>
      <c r="BD2353" s="77"/>
      <c r="BE2353" s="77"/>
    </row>
    <row r="2354" spans="51:57" x14ac:dyDescent="0.25">
      <c r="AY2354" t="str">
        <f t="shared" si="126"/>
        <v>xxxx</v>
      </c>
      <c r="BA2354" s="77"/>
      <c r="BB2354" s="77"/>
      <c r="BC2354" s="77"/>
      <c r="BD2354" s="77"/>
      <c r="BE2354" s="77"/>
    </row>
    <row r="2355" spans="51:57" x14ac:dyDescent="0.25">
      <c r="AY2355" t="str">
        <f t="shared" si="126"/>
        <v>xxxx</v>
      </c>
      <c r="BA2355" s="77"/>
      <c r="BB2355" s="77"/>
      <c r="BC2355" s="77"/>
      <c r="BD2355" s="77"/>
      <c r="BE2355" s="77"/>
    </row>
    <row r="2356" spans="51:57" x14ac:dyDescent="0.25">
      <c r="AY2356" t="str">
        <f t="shared" si="126"/>
        <v>xxxx</v>
      </c>
      <c r="BA2356" s="77"/>
      <c r="BB2356" s="77"/>
      <c r="BC2356" s="77"/>
      <c r="BD2356" s="77"/>
      <c r="BE2356" s="77"/>
    </row>
    <row r="2357" spans="51:57" x14ac:dyDescent="0.25">
      <c r="AY2357" t="str">
        <f t="shared" si="126"/>
        <v>xxxx</v>
      </c>
      <c r="BA2357" s="77"/>
      <c r="BB2357" s="77"/>
      <c r="BC2357" s="77"/>
      <c r="BD2357" s="77"/>
      <c r="BE2357" s="77"/>
    </row>
    <row r="2358" spans="51:57" x14ac:dyDescent="0.25">
      <c r="AY2358" t="str">
        <f t="shared" si="126"/>
        <v>xxxx</v>
      </c>
      <c r="BA2358" s="77"/>
      <c r="BB2358" s="77"/>
      <c r="BC2358" s="77"/>
      <c r="BD2358" s="77"/>
      <c r="BE2358" s="77"/>
    </row>
    <row r="2359" spans="51:57" x14ac:dyDescent="0.25">
      <c r="AY2359" t="str">
        <f t="shared" si="126"/>
        <v>xxxx</v>
      </c>
      <c r="BA2359" s="77"/>
      <c r="BB2359" s="77"/>
      <c r="BC2359" s="77"/>
      <c r="BD2359" s="77"/>
      <c r="BE2359" s="77"/>
    </row>
    <row r="2360" spans="51:57" x14ac:dyDescent="0.25">
      <c r="AY2360" t="str">
        <f t="shared" si="126"/>
        <v>xxxx</v>
      </c>
      <c r="BA2360" s="77"/>
      <c r="BB2360" s="77"/>
      <c r="BC2360" s="77"/>
      <c r="BD2360" s="77"/>
      <c r="BE2360" s="77"/>
    </row>
    <row r="2361" spans="51:57" x14ac:dyDescent="0.25">
      <c r="AY2361" t="str">
        <f t="shared" si="126"/>
        <v>xxxx</v>
      </c>
      <c r="BA2361" s="77"/>
      <c r="BB2361" s="77"/>
      <c r="BC2361" s="77"/>
      <c r="BD2361" s="77"/>
      <c r="BE2361" s="77"/>
    </row>
    <row r="2362" spans="51:57" x14ac:dyDescent="0.25">
      <c r="AY2362" t="str">
        <f t="shared" si="126"/>
        <v>xxxx</v>
      </c>
      <c r="BA2362" s="77"/>
      <c r="BB2362" s="77"/>
      <c r="BC2362" s="77"/>
      <c r="BD2362" s="77"/>
      <c r="BE2362" s="77"/>
    </row>
    <row r="2363" spans="51:57" x14ac:dyDescent="0.25">
      <c r="AY2363" t="str">
        <f t="shared" si="126"/>
        <v>xxxx</v>
      </c>
      <c r="BA2363" s="77"/>
      <c r="BB2363" s="77"/>
      <c r="BC2363" s="77"/>
      <c r="BD2363" s="77"/>
      <c r="BE2363" s="77"/>
    </row>
    <row r="2364" spans="51:57" x14ac:dyDescent="0.25">
      <c r="AY2364" t="str">
        <f t="shared" si="126"/>
        <v>xxxx</v>
      </c>
      <c r="BA2364" s="77"/>
      <c r="BB2364" s="77"/>
      <c r="BC2364" s="77"/>
      <c r="BD2364" s="77"/>
      <c r="BE2364" s="77"/>
    </row>
    <row r="2365" spans="51:57" x14ac:dyDescent="0.25">
      <c r="AY2365" t="str">
        <f t="shared" si="126"/>
        <v>xxxx</v>
      </c>
      <c r="BA2365" s="77"/>
      <c r="BB2365" s="77"/>
      <c r="BC2365" s="77"/>
      <c r="BD2365" s="77"/>
      <c r="BE2365" s="77"/>
    </row>
    <row r="2366" spans="51:57" x14ac:dyDescent="0.25">
      <c r="AY2366" t="str">
        <f t="shared" si="126"/>
        <v>xxxx</v>
      </c>
      <c r="BA2366" s="77"/>
      <c r="BB2366" s="77"/>
      <c r="BC2366" s="77"/>
      <c r="BD2366" s="77"/>
      <c r="BE2366" s="77"/>
    </row>
    <row r="2367" spans="51:57" x14ac:dyDescent="0.25">
      <c r="AY2367" t="str">
        <f t="shared" si="126"/>
        <v>xxxx</v>
      </c>
      <c r="BA2367" s="77"/>
      <c r="BB2367" s="77"/>
      <c r="BC2367" s="77"/>
      <c r="BD2367" s="77"/>
      <c r="BE2367" s="77"/>
    </row>
    <row r="2368" spans="51:57" x14ac:dyDescent="0.25">
      <c r="AY2368" t="str">
        <f t="shared" si="126"/>
        <v>xxxx</v>
      </c>
      <c r="BA2368" s="77"/>
      <c r="BB2368" s="77"/>
      <c r="BC2368" s="77"/>
      <c r="BD2368" s="77"/>
      <c r="BE2368" s="77"/>
    </row>
    <row r="2369" spans="51:57" x14ac:dyDescent="0.25">
      <c r="AY2369" t="str">
        <f t="shared" si="126"/>
        <v>xxxx</v>
      </c>
      <c r="BA2369" s="77"/>
      <c r="BB2369" s="77"/>
      <c r="BC2369" s="77"/>
      <c r="BD2369" s="77"/>
      <c r="BE2369" s="77"/>
    </row>
    <row r="2370" spans="51:57" x14ac:dyDescent="0.25">
      <c r="AY2370" t="str">
        <f t="shared" si="126"/>
        <v>xxxx</v>
      </c>
      <c r="BA2370" s="77"/>
      <c r="BB2370" s="77"/>
      <c r="BC2370" s="77"/>
      <c r="BD2370" s="77"/>
      <c r="BE2370" s="77"/>
    </row>
    <row r="2371" spans="51:57" x14ac:dyDescent="0.25">
      <c r="AY2371" t="str">
        <f t="shared" si="126"/>
        <v>xxxx</v>
      </c>
      <c r="BA2371" s="77"/>
      <c r="BB2371" s="77"/>
      <c r="BC2371" s="77"/>
      <c r="BD2371" s="77"/>
      <c r="BE2371" s="77"/>
    </row>
    <row r="2372" spans="51:57" x14ac:dyDescent="0.25">
      <c r="AY2372" t="str">
        <f t="shared" si="126"/>
        <v>xxxx</v>
      </c>
      <c r="BA2372" s="77"/>
      <c r="BB2372" s="77"/>
      <c r="BC2372" s="77"/>
      <c r="BD2372" s="77"/>
      <c r="BE2372" s="77"/>
    </row>
    <row r="2373" spans="51:57" x14ac:dyDescent="0.25">
      <c r="AY2373" t="str">
        <f t="shared" ref="AY2373:AY2436" si="127">IFERROR(VLOOKUP(B2373,BAZA_KL,2,0),"xxxx")</f>
        <v>xxxx</v>
      </c>
      <c r="BA2373" s="77"/>
      <c r="BB2373" s="77"/>
      <c r="BC2373" s="77"/>
      <c r="BD2373" s="77"/>
      <c r="BE2373" s="77"/>
    </row>
    <row r="2374" spans="51:57" x14ac:dyDescent="0.25">
      <c r="AY2374" t="str">
        <f t="shared" si="127"/>
        <v>xxxx</v>
      </c>
      <c r="BA2374" s="77"/>
      <c r="BB2374" s="77"/>
      <c r="BC2374" s="77"/>
      <c r="BD2374" s="77"/>
      <c r="BE2374" s="77"/>
    </row>
    <row r="2375" spans="51:57" x14ac:dyDescent="0.25">
      <c r="AY2375" t="str">
        <f t="shared" si="127"/>
        <v>xxxx</v>
      </c>
      <c r="BA2375" s="77"/>
      <c r="BB2375" s="77"/>
      <c r="BC2375" s="77"/>
      <c r="BD2375" s="77"/>
      <c r="BE2375" s="77"/>
    </row>
    <row r="2376" spans="51:57" x14ac:dyDescent="0.25">
      <c r="AY2376" t="str">
        <f t="shared" si="127"/>
        <v>xxxx</v>
      </c>
      <c r="BA2376" s="77"/>
      <c r="BB2376" s="77"/>
      <c r="BC2376" s="77"/>
      <c r="BD2376" s="77"/>
      <c r="BE2376" s="77"/>
    </row>
    <row r="2377" spans="51:57" x14ac:dyDescent="0.25">
      <c r="AY2377" t="str">
        <f t="shared" si="127"/>
        <v>xxxx</v>
      </c>
      <c r="BA2377" s="77"/>
      <c r="BB2377" s="77"/>
      <c r="BC2377" s="77"/>
      <c r="BD2377" s="77"/>
      <c r="BE2377" s="77"/>
    </row>
    <row r="2378" spans="51:57" x14ac:dyDescent="0.25">
      <c r="AY2378" t="str">
        <f t="shared" si="127"/>
        <v>xxxx</v>
      </c>
      <c r="BA2378" s="77"/>
      <c r="BB2378" s="77"/>
      <c r="BC2378" s="77"/>
      <c r="BD2378" s="77"/>
      <c r="BE2378" s="77"/>
    </row>
    <row r="2379" spans="51:57" x14ac:dyDescent="0.25">
      <c r="AY2379" t="str">
        <f t="shared" si="127"/>
        <v>xxxx</v>
      </c>
      <c r="BA2379" s="77"/>
      <c r="BB2379" s="77"/>
      <c r="BC2379" s="77"/>
      <c r="BD2379" s="77"/>
      <c r="BE2379" s="77"/>
    </row>
    <row r="2380" spans="51:57" x14ac:dyDescent="0.25">
      <c r="AY2380" t="str">
        <f t="shared" si="127"/>
        <v>xxxx</v>
      </c>
      <c r="BA2380" s="77"/>
      <c r="BB2380" s="77"/>
      <c r="BC2380" s="77"/>
      <c r="BD2380" s="77"/>
      <c r="BE2380" s="77"/>
    </row>
    <row r="2381" spans="51:57" x14ac:dyDescent="0.25">
      <c r="AY2381" t="str">
        <f t="shared" si="127"/>
        <v>xxxx</v>
      </c>
      <c r="BA2381" s="77"/>
      <c r="BB2381" s="77"/>
      <c r="BC2381" s="77"/>
      <c r="BD2381" s="77"/>
      <c r="BE2381" s="77"/>
    </row>
    <row r="2382" spans="51:57" x14ac:dyDescent="0.25">
      <c r="AY2382" t="str">
        <f t="shared" si="127"/>
        <v>xxxx</v>
      </c>
      <c r="BA2382" s="77"/>
      <c r="BB2382" s="77"/>
      <c r="BC2382" s="77"/>
      <c r="BD2382" s="77"/>
      <c r="BE2382" s="77"/>
    </row>
    <row r="2383" spans="51:57" x14ac:dyDescent="0.25">
      <c r="AY2383" t="str">
        <f t="shared" si="127"/>
        <v>xxxx</v>
      </c>
      <c r="BA2383" s="77"/>
      <c r="BB2383" s="77"/>
      <c r="BC2383" s="77"/>
      <c r="BD2383" s="77"/>
      <c r="BE2383" s="77"/>
    </row>
    <row r="2384" spans="51:57" x14ac:dyDescent="0.25">
      <c r="AY2384" t="str">
        <f t="shared" si="127"/>
        <v>xxxx</v>
      </c>
      <c r="BA2384" s="77"/>
      <c r="BB2384" s="77"/>
      <c r="BC2384" s="77"/>
      <c r="BD2384" s="77"/>
      <c r="BE2384" s="77"/>
    </row>
    <row r="2385" spans="51:57" x14ac:dyDescent="0.25">
      <c r="AY2385" t="str">
        <f t="shared" si="127"/>
        <v>xxxx</v>
      </c>
      <c r="BA2385" s="77"/>
      <c r="BB2385" s="77"/>
      <c r="BC2385" s="77"/>
      <c r="BD2385" s="77"/>
      <c r="BE2385" s="77"/>
    </row>
    <row r="2386" spans="51:57" x14ac:dyDescent="0.25">
      <c r="AY2386" t="str">
        <f t="shared" si="127"/>
        <v>xxxx</v>
      </c>
      <c r="BA2386" s="77"/>
      <c r="BB2386" s="77"/>
      <c r="BC2386" s="77"/>
      <c r="BD2386" s="77"/>
      <c r="BE2386" s="77"/>
    </row>
    <row r="2387" spans="51:57" x14ac:dyDescent="0.25">
      <c r="AY2387" t="str">
        <f t="shared" si="127"/>
        <v>xxxx</v>
      </c>
      <c r="BA2387" s="77"/>
      <c r="BB2387" s="77"/>
      <c r="BC2387" s="77"/>
      <c r="BD2387" s="77"/>
      <c r="BE2387" s="77"/>
    </row>
    <row r="2388" spans="51:57" x14ac:dyDescent="0.25">
      <c r="AY2388" t="str">
        <f t="shared" si="127"/>
        <v>xxxx</v>
      </c>
      <c r="BA2388" s="77"/>
      <c r="BB2388" s="77"/>
      <c r="BC2388" s="77"/>
      <c r="BD2388" s="77"/>
      <c r="BE2388" s="77"/>
    </row>
    <row r="2389" spans="51:57" x14ac:dyDescent="0.25">
      <c r="AY2389" t="str">
        <f t="shared" si="127"/>
        <v>xxxx</v>
      </c>
      <c r="BA2389" s="77"/>
      <c r="BB2389" s="77"/>
      <c r="BC2389" s="77"/>
      <c r="BD2389" s="77"/>
      <c r="BE2389" s="77"/>
    </row>
    <row r="2390" spans="51:57" x14ac:dyDescent="0.25">
      <c r="AY2390" t="str">
        <f t="shared" si="127"/>
        <v>xxxx</v>
      </c>
      <c r="BA2390" s="77"/>
      <c r="BB2390" s="77"/>
      <c r="BC2390" s="77"/>
      <c r="BD2390" s="77"/>
      <c r="BE2390" s="77"/>
    </row>
    <row r="2391" spans="51:57" x14ac:dyDescent="0.25">
      <c r="AY2391" t="str">
        <f t="shared" si="127"/>
        <v>xxxx</v>
      </c>
      <c r="BA2391" s="77"/>
      <c r="BB2391" s="77"/>
      <c r="BC2391" s="77"/>
      <c r="BD2391" s="77"/>
      <c r="BE2391" s="77"/>
    </row>
    <row r="2392" spans="51:57" x14ac:dyDescent="0.25">
      <c r="AY2392" t="str">
        <f t="shared" si="127"/>
        <v>xxxx</v>
      </c>
      <c r="BA2392" s="77"/>
      <c r="BB2392" s="77"/>
      <c r="BC2392" s="77"/>
      <c r="BD2392" s="77"/>
      <c r="BE2392" s="77"/>
    </row>
    <row r="2393" spans="51:57" x14ac:dyDescent="0.25">
      <c r="AY2393" t="str">
        <f t="shared" si="127"/>
        <v>xxxx</v>
      </c>
      <c r="BA2393" s="77"/>
      <c r="BB2393" s="77"/>
      <c r="BC2393" s="77"/>
      <c r="BD2393" s="77"/>
      <c r="BE2393" s="77"/>
    </row>
    <row r="2394" spans="51:57" x14ac:dyDescent="0.25">
      <c r="AY2394" t="str">
        <f t="shared" si="127"/>
        <v>xxxx</v>
      </c>
      <c r="BA2394" s="77"/>
      <c r="BB2394" s="77"/>
      <c r="BC2394" s="77"/>
      <c r="BD2394" s="77"/>
      <c r="BE2394" s="77"/>
    </row>
    <row r="2395" spans="51:57" x14ac:dyDescent="0.25">
      <c r="AY2395" t="str">
        <f t="shared" si="127"/>
        <v>xxxx</v>
      </c>
      <c r="BA2395" s="77"/>
      <c r="BB2395" s="77"/>
      <c r="BC2395" s="77"/>
      <c r="BD2395" s="77"/>
      <c r="BE2395" s="77"/>
    </row>
    <row r="2396" spans="51:57" x14ac:dyDescent="0.25">
      <c r="AY2396" t="str">
        <f t="shared" si="127"/>
        <v>xxxx</v>
      </c>
      <c r="BA2396" s="77"/>
      <c r="BB2396" s="77"/>
      <c r="BC2396" s="77"/>
      <c r="BD2396" s="77"/>
      <c r="BE2396" s="77"/>
    </row>
    <row r="2397" spans="51:57" x14ac:dyDescent="0.25">
      <c r="AY2397" t="str">
        <f t="shared" si="127"/>
        <v>xxxx</v>
      </c>
      <c r="BA2397" s="77"/>
      <c r="BB2397" s="77"/>
      <c r="BC2397" s="77"/>
      <c r="BD2397" s="77"/>
      <c r="BE2397" s="77"/>
    </row>
    <row r="2398" spans="51:57" x14ac:dyDescent="0.25">
      <c r="AY2398" t="str">
        <f t="shared" si="127"/>
        <v>xxxx</v>
      </c>
      <c r="BA2398" s="77"/>
      <c r="BB2398" s="77"/>
      <c r="BC2398" s="77"/>
      <c r="BD2398" s="77"/>
      <c r="BE2398" s="77"/>
    </row>
    <row r="2399" spans="51:57" x14ac:dyDescent="0.25">
      <c r="AY2399" t="str">
        <f t="shared" si="127"/>
        <v>xxxx</v>
      </c>
      <c r="BA2399" s="77"/>
      <c r="BB2399" s="77"/>
      <c r="BC2399" s="77"/>
      <c r="BD2399" s="77"/>
      <c r="BE2399" s="77"/>
    </row>
    <row r="2400" spans="51:57" x14ac:dyDescent="0.25">
      <c r="AY2400" t="str">
        <f t="shared" si="127"/>
        <v>xxxx</v>
      </c>
      <c r="BA2400" s="77"/>
      <c r="BB2400" s="77"/>
      <c r="BC2400" s="77"/>
      <c r="BD2400" s="77"/>
      <c r="BE2400" s="77"/>
    </row>
    <row r="2401" spans="51:57" x14ac:dyDescent="0.25">
      <c r="AY2401" t="str">
        <f t="shared" si="127"/>
        <v>xxxx</v>
      </c>
      <c r="BA2401" s="77"/>
      <c r="BB2401" s="77"/>
      <c r="BC2401" s="77"/>
      <c r="BD2401" s="77"/>
      <c r="BE2401" s="77"/>
    </row>
    <row r="2402" spans="51:57" x14ac:dyDescent="0.25">
      <c r="AY2402" t="str">
        <f t="shared" si="127"/>
        <v>xxxx</v>
      </c>
      <c r="BA2402" s="77"/>
      <c r="BB2402" s="77"/>
      <c r="BC2402" s="77"/>
      <c r="BD2402" s="77"/>
      <c r="BE2402" s="77"/>
    </row>
    <row r="2403" spans="51:57" x14ac:dyDescent="0.25">
      <c r="AY2403" t="str">
        <f t="shared" si="127"/>
        <v>xxxx</v>
      </c>
      <c r="BA2403" s="77"/>
      <c r="BB2403" s="77"/>
      <c r="BC2403" s="77"/>
      <c r="BD2403" s="77"/>
      <c r="BE2403" s="77"/>
    </row>
    <row r="2404" spans="51:57" x14ac:dyDescent="0.25">
      <c r="AY2404" t="str">
        <f t="shared" si="127"/>
        <v>xxxx</v>
      </c>
      <c r="BA2404" s="77"/>
      <c r="BB2404" s="77"/>
      <c r="BC2404" s="77"/>
      <c r="BD2404" s="77"/>
      <c r="BE2404" s="77"/>
    </row>
    <row r="2405" spans="51:57" x14ac:dyDescent="0.25">
      <c r="AY2405" t="str">
        <f t="shared" si="127"/>
        <v>xxxx</v>
      </c>
      <c r="BA2405" s="77"/>
      <c r="BB2405" s="77"/>
      <c r="BC2405" s="77"/>
      <c r="BD2405" s="77"/>
      <c r="BE2405" s="77"/>
    </row>
    <row r="2406" spans="51:57" x14ac:dyDescent="0.25">
      <c r="AY2406" t="str">
        <f t="shared" si="127"/>
        <v>xxxx</v>
      </c>
      <c r="BA2406" s="77"/>
      <c r="BB2406" s="77"/>
      <c r="BC2406" s="77"/>
      <c r="BD2406" s="77"/>
      <c r="BE2406" s="77"/>
    </row>
    <row r="2407" spans="51:57" x14ac:dyDescent="0.25">
      <c r="AY2407" t="str">
        <f t="shared" si="127"/>
        <v>xxxx</v>
      </c>
      <c r="BA2407" s="77"/>
      <c r="BB2407" s="77"/>
      <c r="BC2407" s="77"/>
      <c r="BD2407" s="77"/>
      <c r="BE2407" s="77"/>
    </row>
    <row r="2408" spans="51:57" x14ac:dyDescent="0.25">
      <c r="AY2408" t="str">
        <f t="shared" si="127"/>
        <v>xxxx</v>
      </c>
      <c r="BA2408" s="77"/>
      <c r="BB2408" s="77"/>
      <c r="BC2408" s="77"/>
      <c r="BD2408" s="77"/>
      <c r="BE2408" s="77"/>
    </row>
    <row r="2409" spans="51:57" x14ac:dyDescent="0.25">
      <c r="AY2409" t="str">
        <f t="shared" si="127"/>
        <v>xxxx</v>
      </c>
      <c r="BA2409" s="77"/>
      <c r="BB2409" s="77"/>
      <c r="BC2409" s="77"/>
      <c r="BD2409" s="77"/>
      <c r="BE2409" s="77"/>
    </row>
    <row r="2410" spans="51:57" x14ac:dyDescent="0.25">
      <c r="AY2410" t="str">
        <f t="shared" si="127"/>
        <v>xxxx</v>
      </c>
      <c r="BA2410" s="77"/>
      <c r="BB2410" s="77"/>
      <c r="BC2410" s="77"/>
      <c r="BD2410" s="77"/>
      <c r="BE2410" s="77"/>
    </row>
    <row r="2411" spans="51:57" x14ac:dyDescent="0.25">
      <c r="AY2411" t="str">
        <f t="shared" si="127"/>
        <v>xxxx</v>
      </c>
      <c r="BA2411" s="77"/>
      <c r="BB2411" s="77"/>
      <c r="BC2411" s="77"/>
      <c r="BD2411" s="77"/>
      <c r="BE2411" s="77"/>
    </row>
    <row r="2412" spans="51:57" x14ac:dyDescent="0.25">
      <c r="AY2412" t="str">
        <f t="shared" si="127"/>
        <v>xxxx</v>
      </c>
      <c r="BA2412" s="77"/>
      <c r="BB2412" s="77"/>
      <c r="BC2412" s="77"/>
      <c r="BD2412" s="77"/>
      <c r="BE2412" s="77"/>
    </row>
    <row r="2413" spans="51:57" x14ac:dyDescent="0.25">
      <c r="AY2413" t="str">
        <f t="shared" si="127"/>
        <v>xxxx</v>
      </c>
      <c r="BA2413" s="77"/>
      <c r="BB2413" s="77"/>
      <c r="BC2413" s="77"/>
      <c r="BD2413" s="77"/>
      <c r="BE2413" s="77"/>
    </row>
    <row r="2414" spans="51:57" x14ac:dyDescent="0.25">
      <c r="AY2414" t="str">
        <f t="shared" si="127"/>
        <v>xxxx</v>
      </c>
      <c r="BA2414" s="77"/>
      <c r="BB2414" s="77"/>
      <c r="BC2414" s="77"/>
      <c r="BD2414" s="77"/>
      <c r="BE2414" s="77"/>
    </row>
    <row r="2415" spans="51:57" x14ac:dyDescent="0.25">
      <c r="AY2415" t="str">
        <f t="shared" si="127"/>
        <v>xxxx</v>
      </c>
      <c r="BA2415" s="77"/>
      <c r="BB2415" s="77"/>
      <c r="BC2415" s="77"/>
      <c r="BD2415" s="77"/>
      <c r="BE2415" s="77"/>
    </row>
    <row r="2416" spans="51:57" x14ac:dyDescent="0.25">
      <c r="AY2416" t="str">
        <f t="shared" si="127"/>
        <v>xxxx</v>
      </c>
      <c r="BA2416" s="77"/>
      <c r="BB2416" s="77"/>
      <c r="BC2416" s="77"/>
      <c r="BD2416" s="77"/>
      <c r="BE2416" s="77"/>
    </row>
    <row r="2417" spans="51:57" x14ac:dyDescent="0.25">
      <c r="AY2417" t="str">
        <f t="shared" si="127"/>
        <v>xxxx</v>
      </c>
      <c r="BA2417" s="77"/>
      <c r="BB2417" s="77"/>
      <c r="BC2417" s="77"/>
      <c r="BD2417" s="77"/>
      <c r="BE2417" s="77"/>
    </row>
    <row r="2418" spans="51:57" x14ac:dyDescent="0.25">
      <c r="AY2418" t="str">
        <f t="shared" si="127"/>
        <v>xxxx</v>
      </c>
      <c r="BA2418" s="77"/>
      <c r="BB2418" s="77"/>
      <c r="BC2418" s="77"/>
      <c r="BD2418" s="77"/>
      <c r="BE2418" s="77"/>
    </row>
    <row r="2419" spans="51:57" x14ac:dyDescent="0.25">
      <c r="AY2419" t="str">
        <f t="shared" si="127"/>
        <v>xxxx</v>
      </c>
      <c r="BA2419" s="77"/>
      <c r="BB2419" s="77"/>
      <c r="BC2419" s="77"/>
      <c r="BD2419" s="77"/>
      <c r="BE2419" s="77"/>
    </row>
    <row r="2420" spans="51:57" x14ac:dyDescent="0.25">
      <c r="AY2420" t="str">
        <f t="shared" si="127"/>
        <v>xxxx</v>
      </c>
      <c r="BA2420" s="77"/>
      <c r="BB2420" s="77"/>
      <c r="BC2420" s="77"/>
      <c r="BD2420" s="77"/>
      <c r="BE2420" s="77"/>
    </row>
    <row r="2421" spans="51:57" x14ac:dyDescent="0.25">
      <c r="AY2421" t="str">
        <f t="shared" si="127"/>
        <v>xxxx</v>
      </c>
      <c r="BA2421" s="77"/>
      <c r="BB2421" s="77"/>
      <c r="BC2421" s="77"/>
      <c r="BD2421" s="77"/>
      <c r="BE2421" s="77"/>
    </row>
    <row r="2422" spans="51:57" x14ac:dyDescent="0.25">
      <c r="AY2422" t="str">
        <f t="shared" si="127"/>
        <v>xxxx</v>
      </c>
      <c r="BA2422" s="77"/>
      <c r="BB2422" s="77"/>
      <c r="BC2422" s="77"/>
      <c r="BD2422" s="77"/>
      <c r="BE2422" s="77"/>
    </row>
    <row r="2423" spans="51:57" x14ac:dyDescent="0.25">
      <c r="AY2423" t="str">
        <f t="shared" si="127"/>
        <v>xxxx</v>
      </c>
      <c r="BA2423" s="77"/>
      <c r="BB2423" s="77"/>
      <c r="BC2423" s="77"/>
      <c r="BD2423" s="77"/>
      <c r="BE2423" s="77"/>
    </row>
    <row r="2424" spans="51:57" x14ac:dyDescent="0.25">
      <c r="AY2424" t="str">
        <f t="shared" si="127"/>
        <v>xxxx</v>
      </c>
      <c r="BA2424" s="77"/>
      <c r="BB2424" s="77"/>
      <c r="BC2424" s="77"/>
      <c r="BD2424" s="77"/>
      <c r="BE2424" s="77"/>
    </row>
    <row r="2425" spans="51:57" x14ac:dyDescent="0.25">
      <c r="AY2425" t="str">
        <f t="shared" si="127"/>
        <v>xxxx</v>
      </c>
      <c r="BA2425" s="77"/>
      <c r="BB2425" s="77"/>
      <c r="BC2425" s="77"/>
      <c r="BD2425" s="77"/>
      <c r="BE2425" s="77"/>
    </row>
    <row r="2426" spans="51:57" x14ac:dyDescent="0.25">
      <c r="AY2426" t="str">
        <f t="shared" si="127"/>
        <v>xxxx</v>
      </c>
      <c r="BA2426" s="77"/>
      <c r="BB2426" s="77"/>
      <c r="BC2426" s="77"/>
      <c r="BD2426" s="77"/>
      <c r="BE2426" s="77"/>
    </row>
    <row r="2427" spans="51:57" x14ac:dyDescent="0.25">
      <c r="AY2427" t="str">
        <f t="shared" si="127"/>
        <v>xxxx</v>
      </c>
      <c r="BA2427" s="77"/>
      <c r="BB2427" s="77"/>
      <c r="BC2427" s="77"/>
      <c r="BD2427" s="77"/>
      <c r="BE2427" s="77"/>
    </row>
    <row r="2428" spans="51:57" x14ac:dyDescent="0.25">
      <c r="AY2428" t="str">
        <f t="shared" si="127"/>
        <v>xxxx</v>
      </c>
      <c r="BA2428" s="77"/>
      <c r="BB2428" s="77"/>
      <c r="BC2428" s="77"/>
      <c r="BD2428" s="77"/>
      <c r="BE2428" s="77"/>
    </row>
    <row r="2429" spans="51:57" x14ac:dyDescent="0.25">
      <c r="AY2429" t="str">
        <f t="shared" si="127"/>
        <v>xxxx</v>
      </c>
      <c r="BA2429" s="77"/>
      <c r="BB2429" s="77"/>
      <c r="BC2429" s="77"/>
      <c r="BD2429" s="77"/>
      <c r="BE2429" s="77"/>
    </row>
    <row r="2430" spans="51:57" x14ac:dyDescent="0.25">
      <c r="AY2430" t="str">
        <f t="shared" si="127"/>
        <v>xxxx</v>
      </c>
      <c r="BA2430" s="77"/>
      <c r="BB2430" s="77"/>
      <c r="BC2430" s="77"/>
      <c r="BD2430" s="77"/>
      <c r="BE2430" s="77"/>
    </row>
    <row r="2431" spans="51:57" x14ac:dyDescent="0.25">
      <c r="AY2431" t="str">
        <f t="shared" si="127"/>
        <v>xxxx</v>
      </c>
      <c r="BA2431" s="77"/>
      <c r="BB2431" s="77"/>
      <c r="BC2431" s="77"/>
      <c r="BD2431" s="77"/>
      <c r="BE2431" s="77"/>
    </row>
    <row r="2432" spans="51:57" x14ac:dyDescent="0.25">
      <c r="AY2432" t="str">
        <f t="shared" si="127"/>
        <v>xxxx</v>
      </c>
      <c r="BA2432" s="77"/>
      <c r="BB2432" s="77"/>
      <c r="BC2432" s="77"/>
      <c r="BD2432" s="77"/>
      <c r="BE2432" s="77"/>
    </row>
    <row r="2433" spans="51:57" x14ac:dyDescent="0.25">
      <c r="AY2433" t="str">
        <f t="shared" si="127"/>
        <v>xxxx</v>
      </c>
      <c r="BA2433" s="77"/>
      <c r="BB2433" s="77"/>
      <c r="BC2433" s="77"/>
      <c r="BD2433" s="77"/>
      <c r="BE2433" s="77"/>
    </row>
    <row r="2434" spans="51:57" x14ac:dyDescent="0.25">
      <c r="AY2434" t="str">
        <f t="shared" si="127"/>
        <v>xxxx</v>
      </c>
      <c r="BA2434" s="77"/>
      <c r="BB2434" s="77"/>
      <c r="BC2434" s="77"/>
      <c r="BD2434" s="77"/>
      <c r="BE2434" s="77"/>
    </row>
    <row r="2435" spans="51:57" x14ac:dyDescent="0.25">
      <c r="AY2435" t="str">
        <f t="shared" si="127"/>
        <v>xxxx</v>
      </c>
      <c r="BA2435" s="77"/>
      <c r="BB2435" s="77"/>
      <c r="BC2435" s="77"/>
      <c r="BD2435" s="77"/>
      <c r="BE2435" s="77"/>
    </row>
    <row r="2436" spans="51:57" x14ac:dyDescent="0.25">
      <c r="AY2436" t="str">
        <f t="shared" si="127"/>
        <v>xxxx</v>
      </c>
      <c r="BA2436" s="77"/>
      <c r="BB2436" s="77"/>
      <c r="BC2436" s="77"/>
      <c r="BD2436" s="77"/>
      <c r="BE2436" s="77"/>
    </row>
    <row r="2437" spans="51:57" x14ac:dyDescent="0.25">
      <c r="AY2437" t="str">
        <f t="shared" ref="AY2437:AY2500" si="128">IFERROR(VLOOKUP(B2437,BAZA_KL,2,0),"xxxx")</f>
        <v>xxxx</v>
      </c>
      <c r="BA2437" s="77"/>
      <c r="BB2437" s="77"/>
      <c r="BC2437" s="77"/>
      <c r="BD2437" s="77"/>
      <c r="BE2437" s="77"/>
    </row>
    <row r="2438" spans="51:57" x14ac:dyDescent="0.25">
      <c r="AY2438" t="str">
        <f t="shared" si="128"/>
        <v>xxxx</v>
      </c>
      <c r="BA2438" s="77"/>
      <c r="BB2438" s="77"/>
      <c r="BC2438" s="77"/>
      <c r="BD2438" s="77"/>
      <c r="BE2438" s="77"/>
    </row>
    <row r="2439" spans="51:57" x14ac:dyDescent="0.25">
      <c r="AY2439" t="str">
        <f t="shared" si="128"/>
        <v>xxxx</v>
      </c>
      <c r="BA2439" s="77"/>
      <c r="BB2439" s="77"/>
      <c r="BC2439" s="77"/>
      <c r="BD2439" s="77"/>
      <c r="BE2439" s="77"/>
    </row>
    <row r="2440" spans="51:57" x14ac:dyDescent="0.25">
      <c r="AY2440" t="str">
        <f t="shared" si="128"/>
        <v>xxxx</v>
      </c>
      <c r="BA2440" s="77"/>
      <c r="BB2440" s="77"/>
      <c r="BC2440" s="77"/>
      <c r="BD2440" s="77"/>
      <c r="BE2440" s="77"/>
    </row>
    <row r="2441" spans="51:57" x14ac:dyDescent="0.25">
      <c r="AY2441" t="str">
        <f t="shared" si="128"/>
        <v>xxxx</v>
      </c>
      <c r="BA2441" s="77"/>
      <c r="BB2441" s="77"/>
      <c r="BC2441" s="77"/>
      <c r="BD2441" s="77"/>
      <c r="BE2441" s="77"/>
    </row>
    <row r="2442" spans="51:57" x14ac:dyDescent="0.25">
      <c r="AY2442" t="str">
        <f t="shared" si="128"/>
        <v>xxxx</v>
      </c>
      <c r="BA2442" s="77"/>
      <c r="BB2442" s="77"/>
      <c r="BC2442" s="77"/>
      <c r="BD2442" s="77"/>
      <c r="BE2442" s="77"/>
    </row>
    <row r="2443" spans="51:57" x14ac:dyDescent="0.25">
      <c r="AY2443" t="str">
        <f t="shared" si="128"/>
        <v>xxxx</v>
      </c>
      <c r="BA2443" s="77"/>
      <c r="BB2443" s="77"/>
      <c r="BC2443" s="77"/>
      <c r="BD2443" s="77"/>
      <c r="BE2443" s="77"/>
    </row>
    <row r="2444" spans="51:57" x14ac:dyDescent="0.25">
      <c r="AY2444" t="str">
        <f t="shared" si="128"/>
        <v>xxxx</v>
      </c>
      <c r="BA2444" s="77"/>
      <c r="BB2444" s="77"/>
      <c r="BC2444" s="77"/>
      <c r="BD2444" s="77"/>
      <c r="BE2444" s="77"/>
    </row>
    <row r="2445" spans="51:57" x14ac:dyDescent="0.25">
      <c r="AY2445" t="str">
        <f t="shared" si="128"/>
        <v>xxxx</v>
      </c>
      <c r="BA2445" s="77"/>
      <c r="BB2445" s="77"/>
      <c r="BC2445" s="77"/>
      <c r="BD2445" s="77"/>
      <c r="BE2445" s="77"/>
    </row>
    <row r="2446" spans="51:57" x14ac:dyDescent="0.25">
      <c r="AY2446" t="str">
        <f t="shared" si="128"/>
        <v>xxxx</v>
      </c>
      <c r="BA2446" s="77"/>
      <c r="BB2446" s="77"/>
      <c r="BC2446" s="77"/>
      <c r="BD2446" s="77"/>
      <c r="BE2446" s="77"/>
    </row>
    <row r="2447" spans="51:57" x14ac:dyDescent="0.25">
      <c r="AY2447" t="str">
        <f t="shared" si="128"/>
        <v>xxxx</v>
      </c>
      <c r="BA2447" s="77"/>
      <c r="BB2447" s="77"/>
      <c r="BC2447" s="77"/>
      <c r="BD2447" s="77"/>
      <c r="BE2447" s="77"/>
    </row>
    <row r="2448" spans="51:57" x14ac:dyDescent="0.25">
      <c r="AY2448" t="str">
        <f t="shared" si="128"/>
        <v>xxxx</v>
      </c>
      <c r="BA2448" s="77"/>
      <c r="BB2448" s="77"/>
      <c r="BC2448" s="77"/>
      <c r="BD2448" s="77"/>
      <c r="BE2448" s="77"/>
    </row>
    <row r="2449" spans="51:57" x14ac:dyDescent="0.25">
      <c r="AY2449" t="str">
        <f t="shared" si="128"/>
        <v>xxxx</v>
      </c>
      <c r="BA2449" s="77"/>
      <c r="BB2449" s="77"/>
      <c r="BC2449" s="77"/>
      <c r="BD2449" s="77"/>
      <c r="BE2449" s="77"/>
    </row>
    <row r="2450" spans="51:57" x14ac:dyDescent="0.25">
      <c r="AY2450" t="str">
        <f t="shared" si="128"/>
        <v>xxxx</v>
      </c>
      <c r="BA2450" s="77"/>
      <c r="BB2450" s="77"/>
      <c r="BC2450" s="77"/>
      <c r="BD2450" s="77"/>
      <c r="BE2450" s="77"/>
    </row>
    <row r="2451" spans="51:57" x14ac:dyDescent="0.25">
      <c r="AY2451" t="str">
        <f t="shared" si="128"/>
        <v>xxxx</v>
      </c>
      <c r="BA2451" s="77"/>
      <c r="BB2451" s="77"/>
      <c r="BC2451" s="77"/>
      <c r="BD2451" s="77"/>
      <c r="BE2451" s="77"/>
    </row>
    <row r="2452" spans="51:57" x14ac:dyDescent="0.25">
      <c r="AY2452" t="str">
        <f t="shared" si="128"/>
        <v>xxxx</v>
      </c>
      <c r="BA2452" s="77"/>
      <c r="BB2452" s="77"/>
      <c r="BC2452" s="77"/>
      <c r="BD2452" s="77"/>
      <c r="BE2452" s="77"/>
    </row>
    <row r="2453" spans="51:57" x14ac:dyDescent="0.25">
      <c r="AY2453" t="str">
        <f t="shared" si="128"/>
        <v>xxxx</v>
      </c>
      <c r="BA2453" s="77"/>
      <c r="BB2453" s="77"/>
      <c r="BC2453" s="77"/>
      <c r="BD2453" s="77"/>
      <c r="BE2453" s="77"/>
    </row>
    <row r="2454" spans="51:57" x14ac:dyDescent="0.25">
      <c r="AY2454" t="str">
        <f t="shared" si="128"/>
        <v>xxxx</v>
      </c>
      <c r="BA2454" s="77"/>
      <c r="BB2454" s="77"/>
      <c r="BC2454" s="77"/>
      <c r="BD2454" s="77"/>
      <c r="BE2454" s="77"/>
    </row>
    <row r="2455" spans="51:57" x14ac:dyDescent="0.25">
      <c r="AY2455" t="str">
        <f t="shared" si="128"/>
        <v>xxxx</v>
      </c>
      <c r="BA2455" s="77"/>
      <c r="BB2455" s="77"/>
      <c r="BC2455" s="77"/>
      <c r="BD2455" s="77"/>
      <c r="BE2455" s="77"/>
    </row>
    <row r="2456" spans="51:57" x14ac:dyDescent="0.25">
      <c r="AY2456" t="str">
        <f t="shared" si="128"/>
        <v>xxxx</v>
      </c>
      <c r="BA2456" s="77"/>
      <c r="BB2456" s="77"/>
      <c r="BC2456" s="77"/>
      <c r="BD2456" s="77"/>
      <c r="BE2456" s="77"/>
    </row>
    <row r="2457" spans="51:57" x14ac:dyDescent="0.25">
      <c r="AY2457" t="str">
        <f t="shared" si="128"/>
        <v>xxxx</v>
      </c>
      <c r="BA2457" s="77"/>
      <c r="BB2457" s="77"/>
      <c r="BC2457" s="77"/>
      <c r="BD2457" s="77"/>
      <c r="BE2457" s="77"/>
    </row>
    <row r="2458" spans="51:57" x14ac:dyDescent="0.25">
      <c r="AY2458" t="str">
        <f t="shared" si="128"/>
        <v>xxxx</v>
      </c>
      <c r="BA2458" s="77"/>
      <c r="BB2458" s="77"/>
      <c r="BC2458" s="77"/>
      <c r="BD2458" s="77"/>
      <c r="BE2458" s="77"/>
    </row>
    <row r="2459" spans="51:57" x14ac:dyDescent="0.25">
      <c r="AY2459" t="str">
        <f t="shared" si="128"/>
        <v>xxxx</v>
      </c>
      <c r="BA2459" s="77"/>
      <c r="BB2459" s="77"/>
      <c r="BC2459" s="77"/>
      <c r="BD2459" s="77"/>
      <c r="BE2459" s="77"/>
    </row>
    <row r="2460" spans="51:57" x14ac:dyDescent="0.25">
      <c r="AY2460" t="str">
        <f t="shared" si="128"/>
        <v>xxxx</v>
      </c>
      <c r="BA2460" s="77"/>
      <c r="BB2460" s="77"/>
      <c r="BC2460" s="77"/>
      <c r="BD2460" s="77"/>
      <c r="BE2460" s="77"/>
    </row>
    <row r="2461" spans="51:57" x14ac:dyDescent="0.25">
      <c r="AY2461" t="str">
        <f t="shared" si="128"/>
        <v>xxxx</v>
      </c>
      <c r="BA2461" s="77"/>
      <c r="BB2461" s="77"/>
      <c r="BC2461" s="77"/>
      <c r="BD2461" s="77"/>
      <c r="BE2461" s="77"/>
    </row>
    <row r="2462" spans="51:57" x14ac:dyDescent="0.25">
      <c r="AY2462" t="str">
        <f t="shared" si="128"/>
        <v>xxxx</v>
      </c>
      <c r="BA2462" s="77"/>
      <c r="BB2462" s="77"/>
      <c r="BC2462" s="77"/>
      <c r="BD2462" s="77"/>
      <c r="BE2462" s="77"/>
    </row>
    <row r="2463" spans="51:57" x14ac:dyDescent="0.25">
      <c r="AY2463" t="str">
        <f t="shared" si="128"/>
        <v>xxxx</v>
      </c>
      <c r="BA2463" s="77"/>
      <c r="BB2463" s="77"/>
      <c r="BC2463" s="77"/>
      <c r="BD2463" s="77"/>
      <c r="BE2463" s="77"/>
    </row>
    <row r="2464" spans="51:57" x14ac:dyDescent="0.25">
      <c r="AY2464" t="str">
        <f t="shared" si="128"/>
        <v>xxxx</v>
      </c>
      <c r="BA2464" s="77"/>
      <c r="BB2464" s="77"/>
      <c r="BC2464" s="77"/>
      <c r="BD2464" s="77"/>
      <c r="BE2464" s="77"/>
    </row>
    <row r="2465" spans="51:57" x14ac:dyDescent="0.25">
      <c r="AY2465" t="str">
        <f t="shared" si="128"/>
        <v>xxxx</v>
      </c>
      <c r="BA2465" s="77"/>
      <c r="BB2465" s="77"/>
      <c r="BC2465" s="77"/>
      <c r="BD2465" s="77"/>
      <c r="BE2465" s="77"/>
    </row>
    <row r="2466" spans="51:57" x14ac:dyDescent="0.25">
      <c r="AY2466" t="str">
        <f t="shared" si="128"/>
        <v>xxxx</v>
      </c>
      <c r="BA2466" s="77"/>
      <c r="BB2466" s="77"/>
      <c r="BC2466" s="77"/>
      <c r="BD2466" s="77"/>
      <c r="BE2466" s="77"/>
    </row>
    <row r="2467" spans="51:57" x14ac:dyDescent="0.25">
      <c r="AY2467" t="str">
        <f t="shared" si="128"/>
        <v>xxxx</v>
      </c>
      <c r="BA2467" s="77"/>
      <c r="BB2467" s="77"/>
      <c r="BC2467" s="77"/>
      <c r="BD2467" s="77"/>
      <c r="BE2467" s="77"/>
    </row>
    <row r="2468" spans="51:57" x14ac:dyDescent="0.25">
      <c r="AY2468" t="str">
        <f t="shared" si="128"/>
        <v>xxxx</v>
      </c>
      <c r="BA2468" s="77"/>
      <c r="BB2468" s="77"/>
      <c r="BC2468" s="77"/>
      <c r="BD2468" s="77"/>
      <c r="BE2468" s="77"/>
    </row>
    <row r="2469" spans="51:57" x14ac:dyDescent="0.25">
      <c r="AY2469" t="str">
        <f t="shared" si="128"/>
        <v>xxxx</v>
      </c>
      <c r="BA2469" s="77"/>
      <c r="BB2469" s="77"/>
      <c r="BC2469" s="77"/>
      <c r="BD2469" s="77"/>
      <c r="BE2469" s="77"/>
    </row>
    <row r="2470" spans="51:57" x14ac:dyDescent="0.25">
      <c r="AY2470" t="str">
        <f t="shared" si="128"/>
        <v>xxxx</v>
      </c>
      <c r="BA2470" s="77"/>
      <c r="BB2470" s="77"/>
      <c r="BC2470" s="77"/>
      <c r="BD2470" s="77"/>
      <c r="BE2470" s="77"/>
    </row>
    <row r="2471" spans="51:57" x14ac:dyDescent="0.25">
      <c r="AY2471" t="str">
        <f t="shared" si="128"/>
        <v>xxxx</v>
      </c>
      <c r="BA2471" s="77"/>
      <c r="BB2471" s="77"/>
      <c r="BC2471" s="77"/>
      <c r="BD2471" s="77"/>
      <c r="BE2471" s="77"/>
    </row>
    <row r="2472" spans="51:57" x14ac:dyDescent="0.25">
      <c r="AY2472" t="str">
        <f t="shared" si="128"/>
        <v>xxxx</v>
      </c>
      <c r="BA2472" s="77"/>
      <c r="BB2472" s="77"/>
      <c r="BC2472" s="77"/>
      <c r="BD2472" s="77"/>
      <c r="BE2472" s="77"/>
    </row>
    <row r="2473" spans="51:57" x14ac:dyDescent="0.25">
      <c r="AY2473" t="str">
        <f t="shared" si="128"/>
        <v>xxxx</v>
      </c>
      <c r="BA2473" s="77"/>
      <c r="BB2473" s="77"/>
      <c r="BC2473" s="77"/>
      <c r="BD2473" s="77"/>
      <c r="BE2473" s="77"/>
    </row>
    <row r="2474" spans="51:57" x14ac:dyDescent="0.25">
      <c r="AY2474" t="str">
        <f t="shared" si="128"/>
        <v>xxxx</v>
      </c>
      <c r="BA2474" s="77"/>
      <c r="BB2474" s="77"/>
      <c r="BC2474" s="77"/>
      <c r="BD2474" s="77"/>
      <c r="BE2474" s="77"/>
    </row>
    <row r="2475" spans="51:57" x14ac:dyDescent="0.25">
      <c r="AY2475" t="str">
        <f t="shared" si="128"/>
        <v>xxxx</v>
      </c>
      <c r="BA2475" s="77"/>
      <c r="BB2475" s="77"/>
      <c r="BC2475" s="77"/>
      <c r="BD2475" s="77"/>
      <c r="BE2475" s="77"/>
    </row>
    <row r="2476" spans="51:57" x14ac:dyDescent="0.25">
      <c r="AY2476" t="str">
        <f t="shared" si="128"/>
        <v>xxxx</v>
      </c>
      <c r="BA2476" s="77"/>
      <c r="BB2476" s="77"/>
      <c r="BC2476" s="77"/>
      <c r="BD2476" s="77"/>
      <c r="BE2476" s="77"/>
    </row>
    <row r="2477" spans="51:57" x14ac:dyDescent="0.25">
      <c r="AY2477" t="str">
        <f t="shared" si="128"/>
        <v>xxxx</v>
      </c>
      <c r="BA2477" s="77"/>
      <c r="BB2477" s="77"/>
      <c r="BC2477" s="77"/>
      <c r="BD2477" s="77"/>
      <c r="BE2477" s="77"/>
    </row>
    <row r="2478" spans="51:57" x14ac:dyDescent="0.25">
      <c r="AY2478" t="str">
        <f t="shared" si="128"/>
        <v>xxxx</v>
      </c>
      <c r="BA2478" s="77"/>
      <c r="BB2478" s="77"/>
      <c r="BC2478" s="77"/>
      <c r="BD2478" s="77"/>
      <c r="BE2478" s="77"/>
    </row>
    <row r="2479" spans="51:57" x14ac:dyDescent="0.25">
      <c r="AY2479" t="str">
        <f t="shared" si="128"/>
        <v>xxxx</v>
      </c>
      <c r="BA2479" s="77"/>
      <c r="BB2479" s="77"/>
      <c r="BC2479" s="77"/>
      <c r="BD2479" s="77"/>
      <c r="BE2479" s="77"/>
    </row>
    <row r="2480" spans="51:57" x14ac:dyDescent="0.25">
      <c r="AY2480" t="str">
        <f t="shared" si="128"/>
        <v>xxxx</v>
      </c>
      <c r="BA2480" s="77"/>
      <c r="BB2480" s="77"/>
      <c r="BC2480" s="77"/>
      <c r="BD2480" s="77"/>
      <c r="BE2480" s="77"/>
    </row>
    <row r="2481" spans="51:57" x14ac:dyDescent="0.25">
      <c r="AY2481" t="str">
        <f t="shared" si="128"/>
        <v>xxxx</v>
      </c>
      <c r="BA2481" s="77"/>
      <c r="BB2481" s="77"/>
      <c r="BC2481" s="77"/>
      <c r="BD2481" s="77"/>
      <c r="BE2481" s="77"/>
    </row>
    <row r="2482" spans="51:57" x14ac:dyDescent="0.25">
      <c r="AY2482" t="str">
        <f t="shared" si="128"/>
        <v>xxxx</v>
      </c>
      <c r="BA2482" s="77"/>
      <c r="BB2482" s="77"/>
      <c r="BC2482" s="77"/>
      <c r="BD2482" s="77"/>
      <c r="BE2482" s="77"/>
    </row>
    <row r="2483" spans="51:57" x14ac:dyDescent="0.25">
      <c r="AY2483" t="str">
        <f t="shared" si="128"/>
        <v>xxxx</v>
      </c>
      <c r="BA2483" s="77"/>
      <c r="BB2483" s="77"/>
      <c r="BC2483" s="77"/>
      <c r="BD2483" s="77"/>
      <c r="BE2483" s="77"/>
    </row>
    <row r="2484" spans="51:57" x14ac:dyDescent="0.25">
      <c r="AY2484" t="str">
        <f t="shared" si="128"/>
        <v>xxxx</v>
      </c>
      <c r="BA2484" s="77"/>
      <c r="BB2484" s="77"/>
      <c r="BC2484" s="77"/>
      <c r="BD2484" s="77"/>
      <c r="BE2484" s="77"/>
    </row>
    <row r="2485" spans="51:57" x14ac:dyDescent="0.25">
      <c r="AY2485" t="str">
        <f t="shared" si="128"/>
        <v>xxxx</v>
      </c>
      <c r="BA2485" s="77"/>
      <c r="BB2485" s="77"/>
      <c r="BC2485" s="77"/>
      <c r="BD2485" s="77"/>
      <c r="BE2485" s="77"/>
    </row>
    <row r="2486" spans="51:57" x14ac:dyDescent="0.25">
      <c r="AY2486" t="str">
        <f t="shared" si="128"/>
        <v>xxxx</v>
      </c>
      <c r="BA2486" s="77"/>
      <c r="BB2486" s="77"/>
      <c r="BC2486" s="77"/>
      <c r="BD2486" s="77"/>
      <c r="BE2486" s="77"/>
    </row>
    <row r="2487" spans="51:57" x14ac:dyDescent="0.25">
      <c r="AY2487" t="str">
        <f t="shared" si="128"/>
        <v>xxxx</v>
      </c>
      <c r="BA2487" s="77"/>
      <c r="BB2487" s="77"/>
      <c r="BC2487" s="77"/>
      <c r="BD2487" s="77"/>
      <c r="BE2487" s="77"/>
    </row>
    <row r="2488" spans="51:57" x14ac:dyDescent="0.25">
      <c r="AY2488" t="str">
        <f t="shared" si="128"/>
        <v>xxxx</v>
      </c>
      <c r="BA2488" s="77"/>
      <c r="BB2488" s="77"/>
      <c r="BC2488" s="77"/>
      <c r="BD2488" s="77"/>
      <c r="BE2488" s="77"/>
    </row>
    <row r="2489" spans="51:57" x14ac:dyDescent="0.25">
      <c r="AY2489" t="str">
        <f t="shared" si="128"/>
        <v>xxxx</v>
      </c>
      <c r="BA2489" s="77"/>
      <c r="BB2489" s="77"/>
      <c r="BC2489" s="77"/>
      <c r="BD2489" s="77"/>
      <c r="BE2489" s="77"/>
    </row>
    <row r="2490" spans="51:57" x14ac:dyDescent="0.25">
      <c r="AY2490" t="str">
        <f t="shared" si="128"/>
        <v>xxxx</v>
      </c>
      <c r="BA2490" s="77"/>
      <c r="BB2490" s="77"/>
      <c r="BC2490" s="77"/>
      <c r="BD2490" s="77"/>
      <c r="BE2490" s="77"/>
    </row>
    <row r="2491" spans="51:57" x14ac:dyDescent="0.25">
      <c r="AY2491" t="str">
        <f t="shared" si="128"/>
        <v>xxxx</v>
      </c>
      <c r="BA2491" s="77"/>
      <c r="BB2491" s="77"/>
      <c r="BC2491" s="77"/>
      <c r="BD2491" s="77"/>
      <c r="BE2491" s="77"/>
    </row>
    <row r="2492" spans="51:57" x14ac:dyDescent="0.25">
      <c r="AY2492" t="str">
        <f t="shared" si="128"/>
        <v>xxxx</v>
      </c>
      <c r="BA2492" s="77"/>
      <c r="BB2492" s="77"/>
      <c r="BC2492" s="77"/>
      <c r="BD2492" s="77"/>
      <c r="BE2492" s="77"/>
    </row>
    <row r="2493" spans="51:57" x14ac:dyDescent="0.25">
      <c r="AY2493" t="str">
        <f t="shared" si="128"/>
        <v>xxxx</v>
      </c>
      <c r="BA2493" s="77"/>
      <c r="BB2493" s="77"/>
      <c r="BC2493" s="77"/>
      <c r="BD2493" s="77"/>
      <c r="BE2493" s="77"/>
    </row>
    <row r="2494" spans="51:57" x14ac:dyDescent="0.25">
      <c r="AY2494" t="str">
        <f t="shared" si="128"/>
        <v>xxxx</v>
      </c>
      <c r="BA2494" s="77"/>
      <c r="BB2494" s="77"/>
      <c r="BC2494" s="77"/>
      <c r="BD2494" s="77"/>
      <c r="BE2494" s="77"/>
    </row>
    <row r="2495" spans="51:57" x14ac:dyDescent="0.25">
      <c r="AY2495" t="str">
        <f t="shared" si="128"/>
        <v>xxxx</v>
      </c>
      <c r="BA2495" s="77"/>
      <c r="BB2495" s="77"/>
      <c r="BC2495" s="77"/>
      <c r="BD2495" s="77"/>
      <c r="BE2495" s="77"/>
    </row>
    <row r="2496" spans="51:57" x14ac:dyDescent="0.25">
      <c r="AY2496" t="str">
        <f t="shared" si="128"/>
        <v>xxxx</v>
      </c>
      <c r="BA2496" s="77"/>
      <c r="BB2496" s="77"/>
      <c r="BC2496" s="77"/>
      <c r="BD2496" s="77"/>
      <c r="BE2496" s="77"/>
    </row>
    <row r="2497" spans="51:57" x14ac:dyDescent="0.25">
      <c r="AY2497" t="str">
        <f t="shared" si="128"/>
        <v>xxxx</v>
      </c>
      <c r="BA2497" s="77"/>
      <c r="BB2497" s="77"/>
      <c r="BC2497" s="77"/>
      <c r="BD2497" s="77"/>
      <c r="BE2497" s="77"/>
    </row>
    <row r="2498" spans="51:57" x14ac:dyDescent="0.25">
      <c r="AY2498" t="str">
        <f t="shared" si="128"/>
        <v>xxxx</v>
      </c>
      <c r="BA2498" s="77"/>
      <c r="BB2498" s="77"/>
      <c r="BC2498" s="77"/>
      <c r="BD2498" s="77"/>
      <c r="BE2498" s="77"/>
    </row>
    <row r="2499" spans="51:57" x14ac:dyDescent="0.25">
      <c r="AY2499" t="str">
        <f t="shared" si="128"/>
        <v>xxxx</v>
      </c>
      <c r="BA2499" s="77"/>
      <c r="BB2499" s="77"/>
      <c r="BC2499" s="77"/>
      <c r="BD2499" s="77"/>
      <c r="BE2499" s="77"/>
    </row>
    <row r="2500" spans="51:57" x14ac:dyDescent="0.25">
      <c r="AY2500" t="str">
        <f t="shared" si="128"/>
        <v>xxxx</v>
      </c>
      <c r="BA2500" s="77"/>
      <c r="BB2500" s="77"/>
      <c r="BC2500" s="77"/>
      <c r="BD2500" s="77"/>
      <c r="BE2500" s="77"/>
    </row>
    <row r="2501" spans="51:57" x14ac:dyDescent="0.25">
      <c r="AY2501" t="str">
        <f t="shared" ref="AY2501:AY2564" si="129">IFERROR(VLOOKUP(B2501,BAZA_KL,2,0),"xxxx")</f>
        <v>xxxx</v>
      </c>
      <c r="BA2501" s="77"/>
      <c r="BB2501" s="77"/>
      <c r="BC2501" s="77"/>
      <c r="BD2501" s="77"/>
      <c r="BE2501" s="77"/>
    </row>
    <row r="2502" spans="51:57" x14ac:dyDescent="0.25">
      <c r="AY2502" t="str">
        <f t="shared" si="129"/>
        <v>xxxx</v>
      </c>
      <c r="BA2502" s="77"/>
      <c r="BB2502" s="77"/>
      <c r="BC2502" s="77"/>
      <c r="BD2502" s="77"/>
      <c r="BE2502" s="77"/>
    </row>
    <row r="2503" spans="51:57" x14ac:dyDescent="0.25">
      <c r="AY2503" t="str">
        <f t="shared" si="129"/>
        <v>xxxx</v>
      </c>
      <c r="BA2503" s="77"/>
      <c r="BB2503" s="77"/>
      <c r="BC2503" s="77"/>
      <c r="BD2503" s="77"/>
      <c r="BE2503" s="77"/>
    </row>
    <row r="2504" spans="51:57" x14ac:dyDescent="0.25">
      <c r="AY2504" t="str">
        <f t="shared" si="129"/>
        <v>xxxx</v>
      </c>
      <c r="BA2504" s="77"/>
      <c r="BB2504" s="77"/>
      <c r="BC2504" s="77"/>
      <c r="BD2504" s="77"/>
      <c r="BE2504" s="77"/>
    </row>
    <row r="2505" spans="51:57" x14ac:dyDescent="0.25">
      <c r="AY2505" t="str">
        <f t="shared" si="129"/>
        <v>xxxx</v>
      </c>
      <c r="BA2505" s="77"/>
      <c r="BB2505" s="77"/>
      <c r="BC2505" s="77"/>
      <c r="BD2505" s="77"/>
      <c r="BE2505" s="77"/>
    </row>
    <row r="2506" spans="51:57" x14ac:dyDescent="0.25">
      <c r="AY2506" t="str">
        <f t="shared" si="129"/>
        <v>xxxx</v>
      </c>
      <c r="BA2506" s="77"/>
      <c r="BB2506" s="77"/>
      <c r="BC2506" s="77"/>
      <c r="BD2506" s="77"/>
      <c r="BE2506" s="77"/>
    </row>
    <row r="2507" spans="51:57" x14ac:dyDescent="0.25">
      <c r="AY2507" t="str">
        <f t="shared" si="129"/>
        <v>xxxx</v>
      </c>
      <c r="BA2507" s="77"/>
      <c r="BB2507" s="77"/>
      <c r="BC2507" s="77"/>
      <c r="BD2507" s="77"/>
      <c r="BE2507" s="77"/>
    </row>
    <row r="2508" spans="51:57" x14ac:dyDescent="0.25">
      <c r="AY2508" t="str">
        <f t="shared" si="129"/>
        <v>xxxx</v>
      </c>
      <c r="BA2508" s="77"/>
      <c r="BB2508" s="77"/>
      <c r="BC2508" s="77"/>
      <c r="BD2508" s="77"/>
      <c r="BE2508" s="77"/>
    </row>
    <row r="2509" spans="51:57" x14ac:dyDescent="0.25">
      <c r="AY2509" t="str">
        <f t="shared" si="129"/>
        <v>xxxx</v>
      </c>
      <c r="BA2509" s="77"/>
      <c r="BB2509" s="77"/>
      <c r="BC2509" s="77"/>
      <c r="BD2509" s="77"/>
      <c r="BE2509" s="77"/>
    </row>
    <row r="2510" spans="51:57" x14ac:dyDescent="0.25">
      <c r="AY2510" t="str">
        <f t="shared" si="129"/>
        <v>xxxx</v>
      </c>
      <c r="BA2510" s="77"/>
      <c r="BB2510" s="77"/>
      <c r="BC2510" s="77"/>
      <c r="BD2510" s="77"/>
      <c r="BE2510" s="77"/>
    </row>
    <row r="2511" spans="51:57" x14ac:dyDescent="0.25">
      <c r="AY2511" t="str">
        <f t="shared" si="129"/>
        <v>xxxx</v>
      </c>
      <c r="BA2511" s="77"/>
      <c r="BB2511" s="77"/>
      <c r="BC2511" s="77"/>
      <c r="BD2511" s="77"/>
      <c r="BE2511" s="77"/>
    </row>
    <row r="2512" spans="51:57" x14ac:dyDescent="0.25">
      <c r="AY2512" t="str">
        <f t="shared" si="129"/>
        <v>xxxx</v>
      </c>
      <c r="BA2512" s="77"/>
      <c r="BB2512" s="77"/>
      <c r="BC2512" s="77"/>
      <c r="BD2512" s="77"/>
      <c r="BE2512" s="77"/>
    </row>
    <row r="2513" spans="51:57" x14ac:dyDescent="0.25">
      <c r="AY2513" t="str">
        <f t="shared" si="129"/>
        <v>xxxx</v>
      </c>
      <c r="BA2513" s="77"/>
      <c r="BB2513" s="77"/>
      <c r="BC2513" s="77"/>
      <c r="BD2513" s="77"/>
      <c r="BE2513" s="77"/>
    </row>
    <row r="2514" spans="51:57" x14ac:dyDescent="0.25">
      <c r="AY2514" t="str">
        <f t="shared" si="129"/>
        <v>xxxx</v>
      </c>
      <c r="BA2514" s="77"/>
      <c r="BB2514" s="77"/>
      <c r="BC2514" s="77"/>
      <c r="BD2514" s="77"/>
      <c r="BE2514" s="77"/>
    </row>
    <row r="2515" spans="51:57" x14ac:dyDescent="0.25">
      <c r="AY2515" t="str">
        <f t="shared" si="129"/>
        <v>xxxx</v>
      </c>
      <c r="BA2515" s="77"/>
      <c r="BB2515" s="77"/>
      <c r="BC2515" s="77"/>
      <c r="BD2515" s="77"/>
      <c r="BE2515" s="77"/>
    </row>
    <row r="2516" spans="51:57" x14ac:dyDescent="0.25">
      <c r="AY2516" t="str">
        <f t="shared" si="129"/>
        <v>xxxx</v>
      </c>
      <c r="BA2516" s="77"/>
      <c r="BB2516" s="77"/>
      <c r="BC2516" s="77"/>
      <c r="BD2516" s="77"/>
      <c r="BE2516" s="77"/>
    </row>
    <row r="2517" spans="51:57" x14ac:dyDescent="0.25">
      <c r="AY2517" t="str">
        <f t="shared" si="129"/>
        <v>xxxx</v>
      </c>
      <c r="BA2517" s="77"/>
      <c r="BB2517" s="77"/>
      <c r="BC2517" s="77"/>
      <c r="BD2517" s="77"/>
      <c r="BE2517" s="77"/>
    </row>
    <row r="2518" spans="51:57" x14ac:dyDescent="0.25">
      <c r="AY2518" t="str">
        <f t="shared" si="129"/>
        <v>xxxx</v>
      </c>
      <c r="BA2518" s="77"/>
      <c r="BB2518" s="77"/>
      <c r="BC2518" s="77"/>
      <c r="BD2518" s="77"/>
      <c r="BE2518" s="77"/>
    </row>
    <row r="2519" spans="51:57" x14ac:dyDescent="0.25">
      <c r="AY2519" t="str">
        <f t="shared" si="129"/>
        <v>xxxx</v>
      </c>
      <c r="BA2519" s="77"/>
      <c r="BB2519" s="77"/>
      <c r="BC2519" s="77"/>
      <c r="BD2519" s="77"/>
      <c r="BE2519" s="77"/>
    </row>
    <row r="2520" spans="51:57" x14ac:dyDescent="0.25">
      <c r="AY2520" t="str">
        <f t="shared" si="129"/>
        <v>xxxx</v>
      </c>
      <c r="BA2520" s="77"/>
      <c r="BB2520" s="77"/>
      <c r="BC2520" s="77"/>
      <c r="BD2520" s="77"/>
      <c r="BE2520" s="77"/>
    </row>
    <row r="2521" spans="51:57" x14ac:dyDescent="0.25">
      <c r="AY2521" t="str">
        <f t="shared" si="129"/>
        <v>xxxx</v>
      </c>
      <c r="BA2521" s="77"/>
      <c r="BB2521" s="77"/>
      <c r="BC2521" s="77"/>
      <c r="BD2521" s="77"/>
      <c r="BE2521" s="77"/>
    </row>
    <row r="2522" spans="51:57" x14ac:dyDescent="0.25">
      <c r="AY2522" t="str">
        <f t="shared" si="129"/>
        <v>xxxx</v>
      </c>
      <c r="BA2522" s="77"/>
      <c r="BB2522" s="77"/>
      <c r="BC2522" s="77"/>
      <c r="BD2522" s="77"/>
      <c r="BE2522" s="77"/>
    </row>
    <row r="2523" spans="51:57" x14ac:dyDescent="0.25">
      <c r="AY2523" t="str">
        <f t="shared" si="129"/>
        <v>xxxx</v>
      </c>
      <c r="BA2523" s="77"/>
      <c r="BB2523" s="77"/>
      <c r="BC2523" s="77"/>
      <c r="BD2523" s="77"/>
      <c r="BE2523" s="77"/>
    </row>
    <row r="2524" spans="51:57" x14ac:dyDescent="0.25">
      <c r="AY2524" t="str">
        <f t="shared" si="129"/>
        <v>xxxx</v>
      </c>
      <c r="BA2524" s="77"/>
      <c r="BB2524" s="77"/>
      <c r="BC2524" s="77"/>
      <c r="BD2524" s="77"/>
      <c r="BE2524" s="77"/>
    </row>
    <row r="2525" spans="51:57" x14ac:dyDescent="0.25">
      <c r="AY2525" t="str">
        <f t="shared" si="129"/>
        <v>xxxx</v>
      </c>
      <c r="BA2525" s="77"/>
      <c r="BB2525" s="77"/>
      <c r="BC2525" s="77"/>
      <c r="BD2525" s="77"/>
      <c r="BE2525" s="77"/>
    </row>
    <row r="2526" spans="51:57" x14ac:dyDescent="0.25">
      <c r="AY2526" t="str">
        <f t="shared" si="129"/>
        <v>xxxx</v>
      </c>
      <c r="BA2526" s="77"/>
      <c r="BB2526" s="77"/>
      <c r="BC2526" s="77"/>
      <c r="BD2526" s="77"/>
      <c r="BE2526" s="77"/>
    </row>
    <row r="2527" spans="51:57" x14ac:dyDescent="0.25">
      <c r="AY2527" t="str">
        <f t="shared" si="129"/>
        <v>xxxx</v>
      </c>
      <c r="BA2527" s="77"/>
      <c r="BB2527" s="77"/>
      <c r="BC2527" s="77"/>
      <c r="BD2527" s="77"/>
      <c r="BE2527" s="77"/>
    </row>
    <row r="2528" spans="51:57" x14ac:dyDescent="0.25">
      <c r="AY2528" t="str">
        <f t="shared" si="129"/>
        <v>xxxx</v>
      </c>
      <c r="BA2528" s="77"/>
      <c r="BB2528" s="77"/>
      <c r="BC2528" s="77"/>
      <c r="BD2528" s="77"/>
      <c r="BE2528" s="77"/>
    </row>
    <row r="2529" spans="51:57" x14ac:dyDescent="0.25">
      <c r="AY2529" t="str">
        <f t="shared" si="129"/>
        <v>xxxx</v>
      </c>
      <c r="BA2529" s="77"/>
      <c r="BB2529" s="77"/>
      <c r="BC2529" s="77"/>
      <c r="BD2529" s="77"/>
      <c r="BE2529" s="77"/>
    </row>
    <row r="2530" spans="51:57" x14ac:dyDescent="0.25">
      <c r="AY2530" t="str">
        <f t="shared" si="129"/>
        <v>xxxx</v>
      </c>
      <c r="BA2530" s="77"/>
      <c r="BB2530" s="77"/>
      <c r="BC2530" s="77"/>
      <c r="BD2530" s="77"/>
      <c r="BE2530" s="77"/>
    </row>
    <row r="2531" spans="51:57" x14ac:dyDescent="0.25">
      <c r="AY2531" t="str">
        <f t="shared" si="129"/>
        <v>xxxx</v>
      </c>
      <c r="BA2531" s="77"/>
      <c r="BB2531" s="77"/>
      <c r="BC2531" s="77"/>
      <c r="BD2531" s="77"/>
      <c r="BE2531" s="77"/>
    </row>
    <row r="2532" spans="51:57" x14ac:dyDescent="0.25">
      <c r="AY2532" t="str">
        <f t="shared" si="129"/>
        <v>xxxx</v>
      </c>
      <c r="BA2532" s="77"/>
      <c r="BB2532" s="77"/>
      <c r="BC2532" s="77"/>
      <c r="BD2532" s="77"/>
      <c r="BE2532" s="77"/>
    </row>
    <row r="2533" spans="51:57" x14ac:dyDescent="0.25">
      <c r="AY2533" t="str">
        <f t="shared" si="129"/>
        <v>xxxx</v>
      </c>
      <c r="BA2533" s="77"/>
      <c r="BB2533" s="77"/>
      <c r="BC2533" s="77"/>
      <c r="BD2533" s="77"/>
      <c r="BE2533" s="77"/>
    </row>
    <row r="2534" spans="51:57" x14ac:dyDescent="0.25">
      <c r="AY2534" t="str">
        <f t="shared" si="129"/>
        <v>xxxx</v>
      </c>
      <c r="BA2534" s="77"/>
      <c r="BB2534" s="77"/>
      <c r="BC2534" s="77"/>
      <c r="BD2534" s="77"/>
      <c r="BE2534" s="77"/>
    </row>
    <row r="2535" spans="51:57" x14ac:dyDescent="0.25">
      <c r="AY2535" t="str">
        <f t="shared" si="129"/>
        <v>xxxx</v>
      </c>
      <c r="BA2535" s="77"/>
      <c r="BB2535" s="77"/>
      <c r="BC2535" s="77"/>
      <c r="BD2535" s="77"/>
      <c r="BE2535" s="77"/>
    </row>
    <row r="2536" spans="51:57" x14ac:dyDescent="0.25">
      <c r="AY2536" t="str">
        <f t="shared" si="129"/>
        <v>xxxx</v>
      </c>
      <c r="BA2536" s="77"/>
      <c r="BB2536" s="77"/>
      <c r="BC2536" s="77"/>
      <c r="BD2536" s="77"/>
      <c r="BE2536" s="77"/>
    </row>
    <row r="2537" spans="51:57" x14ac:dyDescent="0.25">
      <c r="AY2537" t="str">
        <f t="shared" si="129"/>
        <v>xxxx</v>
      </c>
      <c r="BA2537" s="77"/>
      <c r="BB2537" s="77"/>
      <c r="BC2537" s="77"/>
      <c r="BD2537" s="77"/>
      <c r="BE2537" s="77"/>
    </row>
    <row r="2538" spans="51:57" x14ac:dyDescent="0.25">
      <c r="AY2538" t="str">
        <f t="shared" si="129"/>
        <v>xxxx</v>
      </c>
      <c r="BA2538" s="77"/>
      <c r="BB2538" s="77"/>
      <c r="BC2538" s="77"/>
      <c r="BD2538" s="77"/>
      <c r="BE2538" s="77"/>
    </row>
    <row r="2539" spans="51:57" x14ac:dyDescent="0.25">
      <c r="AY2539" t="str">
        <f t="shared" si="129"/>
        <v>xxxx</v>
      </c>
      <c r="BA2539" s="77"/>
      <c r="BB2539" s="77"/>
      <c r="BC2539" s="77"/>
      <c r="BD2539" s="77"/>
      <c r="BE2539" s="77"/>
    </row>
    <row r="2540" spans="51:57" x14ac:dyDescent="0.25">
      <c r="AY2540" t="str">
        <f t="shared" si="129"/>
        <v>xxxx</v>
      </c>
      <c r="BA2540" s="77"/>
      <c r="BB2540" s="77"/>
      <c r="BC2540" s="77"/>
      <c r="BD2540" s="77"/>
      <c r="BE2540" s="77"/>
    </row>
    <row r="2541" spans="51:57" x14ac:dyDescent="0.25">
      <c r="AY2541" t="str">
        <f t="shared" si="129"/>
        <v>xxxx</v>
      </c>
      <c r="BA2541" s="77"/>
      <c r="BB2541" s="77"/>
      <c r="BC2541" s="77"/>
      <c r="BD2541" s="77"/>
      <c r="BE2541" s="77"/>
    </row>
    <row r="2542" spans="51:57" x14ac:dyDescent="0.25">
      <c r="AY2542" t="str">
        <f t="shared" si="129"/>
        <v>xxxx</v>
      </c>
      <c r="BA2542" s="77"/>
      <c r="BB2542" s="77"/>
      <c r="BC2542" s="77"/>
      <c r="BD2542" s="77"/>
      <c r="BE2542" s="77"/>
    </row>
    <row r="2543" spans="51:57" x14ac:dyDescent="0.25">
      <c r="AY2543" t="str">
        <f t="shared" si="129"/>
        <v>xxxx</v>
      </c>
      <c r="BA2543" s="77"/>
      <c r="BB2543" s="77"/>
      <c r="BC2543" s="77"/>
      <c r="BD2543" s="77"/>
      <c r="BE2543" s="77"/>
    </row>
    <row r="2544" spans="51:57" x14ac:dyDescent="0.25">
      <c r="AY2544" t="str">
        <f t="shared" si="129"/>
        <v>xxxx</v>
      </c>
      <c r="BA2544" s="77"/>
      <c r="BB2544" s="77"/>
      <c r="BC2544" s="77"/>
      <c r="BD2544" s="77"/>
      <c r="BE2544" s="77"/>
    </row>
    <row r="2545" spans="51:57" x14ac:dyDescent="0.25">
      <c r="AY2545" t="str">
        <f t="shared" si="129"/>
        <v>xxxx</v>
      </c>
      <c r="BA2545" s="77"/>
      <c r="BB2545" s="77"/>
      <c r="BC2545" s="77"/>
      <c r="BD2545" s="77"/>
      <c r="BE2545" s="77"/>
    </row>
    <row r="2546" spans="51:57" x14ac:dyDescent="0.25">
      <c r="AY2546" t="str">
        <f t="shared" si="129"/>
        <v>xxxx</v>
      </c>
      <c r="BA2546" s="77"/>
      <c r="BB2546" s="77"/>
      <c r="BC2546" s="77"/>
      <c r="BD2546" s="77"/>
      <c r="BE2546" s="77"/>
    </row>
    <row r="2547" spans="51:57" x14ac:dyDescent="0.25">
      <c r="AY2547" t="str">
        <f t="shared" si="129"/>
        <v>xxxx</v>
      </c>
      <c r="BA2547" s="77"/>
      <c r="BB2547" s="77"/>
      <c r="BC2547" s="77"/>
      <c r="BD2547" s="77"/>
      <c r="BE2547" s="77"/>
    </row>
    <row r="2548" spans="51:57" x14ac:dyDescent="0.25">
      <c r="AY2548" t="str">
        <f t="shared" si="129"/>
        <v>xxxx</v>
      </c>
      <c r="BA2548" s="77"/>
      <c r="BB2548" s="77"/>
      <c r="BC2548" s="77"/>
      <c r="BD2548" s="77"/>
      <c r="BE2548" s="77"/>
    </row>
    <row r="2549" spans="51:57" x14ac:dyDescent="0.25">
      <c r="AY2549" t="str">
        <f t="shared" si="129"/>
        <v>xxxx</v>
      </c>
      <c r="BA2549" s="77"/>
      <c r="BB2549" s="77"/>
      <c r="BC2549" s="77"/>
      <c r="BD2549" s="77"/>
      <c r="BE2549" s="77"/>
    </row>
    <row r="2550" spans="51:57" x14ac:dyDescent="0.25">
      <c r="AY2550" t="str">
        <f t="shared" si="129"/>
        <v>xxxx</v>
      </c>
      <c r="BA2550" s="77"/>
      <c r="BB2550" s="77"/>
      <c r="BC2550" s="77"/>
      <c r="BD2550" s="77"/>
      <c r="BE2550" s="77"/>
    </row>
    <row r="2551" spans="51:57" x14ac:dyDescent="0.25">
      <c r="AY2551" t="str">
        <f t="shared" si="129"/>
        <v>xxxx</v>
      </c>
      <c r="BA2551" s="77"/>
      <c r="BB2551" s="77"/>
      <c r="BC2551" s="77"/>
      <c r="BD2551" s="77"/>
      <c r="BE2551" s="77"/>
    </row>
    <row r="2552" spans="51:57" x14ac:dyDescent="0.25">
      <c r="AY2552" t="str">
        <f t="shared" si="129"/>
        <v>xxxx</v>
      </c>
      <c r="BA2552" s="77"/>
      <c r="BB2552" s="77"/>
      <c r="BC2552" s="77"/>
      <c r="BD2552" s="77"/>
      <c r="BE2552" s="77"/>
    </row>
    <row r="2553" spans="51:57" x14ac:dyDescent="0.25">
      <c r="AY2553" t="str">
        <f t="shared" si="129"/>
        <v>xxxx</v>
      </c>
      <c r="BA2553" s="77"/>
      <c r="BB2553" s="77"/>
      <c r="BC2553" s="77"/>
      <c r="BD2553" s="77"/>
      <c r="BE2553" s="77"/>
    </row>
    <row r="2554" spans="51:57" x14ac:dyDescent="0.25">
      <c r="AY2554" t="str">
        <f t="shared" si="129"/>
        <v>xxxx</v>
      </c>
      <c r="BA2554" s="77"/>
      <c r="BB2554" s="77"/>
      <c r="BC2554" s="77"/>
      <c r="BD2554" s="77"/>
      <c r="BE2554" s="77"/>
    </row>
    <row r="2555" spans="51:57" x14ac:dyDescent="0.25">
      <c r="AY2555" t="str">
        <f t="shared" si="129"/>
        <v>xxxx</v>
      </c>
      <c r="BA2555" s="77"/>
      <c r="BB2555" s="77"/>
      <c r="BC2555" s="77"/>
      <c r="BD2555" s="77"/>
      <c r="BE2555" s="77"/>
    </row>
    <row r="2556" spans="51:57" x14ac:dyDescent="0.25">
      <c r="AY2556" t="str">
        <f t="shared" si="129"/>
        <v>xxxx</v>
      </c>
      <c r="BA2556" s="77"/>
      <c r="BB2556" s="77"/>
      <c r="BC2556" s="77"/>
      <c r="BD2556" s="77"/>
      <c r="BE2556" s="77"/>
    </row>
    <row r="2557" spans="51:57" x14ac:dyDescent="0.25">
      <c r="AY2557" t="str">
        <f t="shared" si="129"/>
        <v>xxxx</v>
      </c>
      <c r="BA2557" s="77"/>
      <c r="BB2557" s="77"/>
      <c r="BC2557" s="77"/>
      <c r="BD2557" s="77"/>
      <c r="BE2557" s="77"/>
    </row>
    <row r="2558" spans="51:57" x14ac:dyDescent="0.25">
      <c r="AY2558" t="str">
        <f t="shared" si="129"/>
        <v>xxxx</v>
      </c>
      <c r="BA2558" s="77"/>
      <c r="BB2558" s="77"/>
      <c r="BC2558" s="77"/>
      <c r="BD2558" s="77"/>
      <c r="BE2558" s="77"/>
    </row>
    <row r="2559" spans="51:57" x14ac:dyDescent="0.25">
      <c r="AY2559" t="str">
        <f t="shared" si="129"/>
        <v>xxxx</v>
      </c>
      <c r="BA2559" s="77"/>
      <c r="BB2559" s="77"/>
      <c r="BC2559" s="77"/>
      <c r="BD2559" s="77"/>
      <c r="BE2559" s="77"/>
    </row>
    <row r="2560" spans="51:57" x14ac:dyDescent="0.25">
      <c r="AY2560" t="str">
        <f t="shared" si="129"/>
        <v>xxxx</v>
      </c>
      <c r="BA2560" s="77"/>
      <c r="BB2560" s="77"/>
      <c r="BC2560" s="77"/>
      <c r="BD2560" s="77"/>
      <c r="BE2560" s="77"/>
    </row>
    <row r="2561" spans="51:57" x14ac:dyDescent="0.25">
      <c r="AY2561" t="str">
        <f t="shared" si="129"/>
        <v>xxxx</v>
      </c>
      <c r="BA2561" s="77"/>
      <c r="BB2561" s="77"/>
      <c r="BC2561" s="77"/>
      <c r="BD2561" s="77"/>
      <c r="BE2561" s="77"/>
    </row>
    <row r="2562" spans="51:57" x14ac:dyDescent="0.25">
      <c r="AY2562" t="str">
        <f t="shared" si="129"/>
        <v>xxxx</v>
      </c>
      <c r="BA2562" s="77"/>
      <c r="BB2562" s="77"/>
      <c r="BC2562" s="77"/>
      <c r="BD2562" s="77"/>
      <c r="BE2562" s="77"/>
    </row>
    <row r="2563" spans="51:57" x14ac:dyDescent="0.25">
      <c r="AY2563" t="str">
        <f t="shared" si="129"/>
        <v>xxxx</v>
      </c>
      <c r="BA2563" s="77"/>
      <c r="BB2563" s="77"/>
      <c r="BC2563" s="77"/>
      <c r="BD2563" s="77"/>
      <c r="BE2563" s="77"/>
    </row>
    <row r="2564" spans="51:57" x14ac:dyDescent="0.25">
      <c r="AY2564" t="str">
        <f t="shared" si="129"/>
        <v>xxxx</v>
      </c>
      <c r="BA2564" s="77"/>
      <c r="BB2564" s="77"/>
      <c r="BC2564" s="77"/>
      <c r="BD2564" s="77"/>
      <c r="BE2564" s="77"/>
    </row>
    <row r="2565" spans="51:57" x14ac:dyDescent="0.25">
      <c r="AY2565" t="str">
        <f t="shared" ref="AY2565:AY2628" si="130">IFERROR(VLOOKUP(B2565,BAZA_KL,2,0),"xxxx")</f>
        <v>xxxx</v>
      </c>
      <c r="BA2565" s="77"/>
      <c r="BB2565" s="77"/>
      <c r="BC2565" s="77"/>
      <c r="BD2565" s="77"/>
      <c r="BE2565" s="77"/>
    </row>
    <row r="2566" spans="51:57" x14ac:dyDescent="0.25">
      <c r="AY2566" t="str">
        <f t="shared" si="130"/>
        <v>xxxx</v>
      </c>
      <c r="BA2566" s="77"/>
      <c r="BB2566" s="77"/>
      <c r="BC2566" s="77"/>
      <c r="BD2566" s="77"/>
      <c r="BE2566" s="77"/>
    </row>
    <row r="2567" spans="51:57" x14ac:dyDescent="0.25">
      <c r="AY2567" t="str">
        <f t="shared" si="130"/>
        <v>xxxx</v>
      </c>
      <c r="BA2567" s="77"/>
      <c r="BB2567" s="77"/>
      <c r="BC2567" s="77"/>
      <c r="BD2567" s="77"/>
      <c r="BE2567" s="77"/>
    </row>
    <row r="2568" spans="51:57" x14ac:dyDescent="0.25">
      <c r="AY2568" t="str">
        <f t="shared" si="130"/>
        <v>xxxx</v>
      </c>
      <c r="BA2568" s="77"/>
      <c r="BB2568" s="77"/>
      <c r="BC2568" s="77"/>
      <c r="BD2568" s="77"/>
      <c r="BE2568" s="77"/>
    </row>
    <row r="2569" spans="51:57" x14ac:dyDescent="0.25">
      <c r="AY2569" t="str">
        <f t="shared" si="130"/>
        <v>xxxx</v>
      </c>
      <c r="BA2569" s="77"/>
      <c r="BB2569" s="77"/>
      <c r="BC2569" s="77"/>
      <c r="BD2569" s="77"/>
      <c r="BE2569" s="77"/>
    </row>
    <row r="2570" spans="51:57" x14ac:dyDescent="0.25">
      <c r="AY2570" t="str">
        <f t="shared" si="130"/>
        <v>xxxx</v>
      </c>
      <c r="BA2570" s="77"/>
      <c r="BB2570" s="77"/>
      <c r="BC2570" s="77"/>
      <c r="BD2570" s="77"/>
      <c r="BE2570" s="77"/>
    </row>
    <row r="2571" spans="51:57" x14ac:dyDescent="0.25">
      <c r="AY2571" t="str">
        <f t="shared" si="130"/>
        <v>xxxx</v>
      </c>
      <c r="BA2571" s="77"/>
      <c r="BB2571" s="77"/>
      <c r="BC2571" s="77"/>
      <c r="BD2571" s="77"/>
      <c r="BE2571" s="77"/>
    </row>
    <row r="2572" spans="51:57" x14ac:dyDescent="0.25">
      <c r="AY2572" t="str">
        <f t="shared" si="130"/>
        <v>xxxx</v>
      </c>
      <c r="BA2572" s="77"/>
      <c r="BB2572" s="77"/>
      <c r="BC2572" s="77"/>
      <c r="BD2572" s="77"/>
      <c r="BE2572" s="77"/>
    </row>
    <row r="2573" spans="51:57" x14ac:dyDescent="0.25">
      <c r="AY2573" t="str">
        <f t="shared" si="130"/>
        <v>xxxx</v>
      </c>
      <c r="BA2573" s="77"/>
      <c r="BB2573" s="77"/>
      <c r="BC2573" s="77"/>
      <c r="BD2573" s="77"/>
      <c r="BE2573" s="77"/>
    </row>
    <row r="2574" spans="51:57" x14ac:dyDescent="0.25">
      <c r="AY2574" t="str">
        <f t="shared" si="130"/>
        <v>xxxx</v>
      </c>
      <c r="BA2574" s="77"/>
      <c r="BB2574" s="77"/>
      <c r="BC2574" s="77"/>
      <c r="BD2574" s="77"/>
      <c r="BE2574" s="77"/>
    </row>
    <row r="2575" spans="51:57" x14ac:dyDescent="0.25">
      <c r="AY2575" t="str">
        <f t="shared" si="130"/>
        <v>xxxx</v>
      </c>
      <c r="BA2575" s="77"/>
      <c r="BB2575" s="77"/>
      <c r="BC2575" s="77"/>
      <c r="BD2575" s="77"/>
      <c r="BE2575" s="77"/>
    </row>
    <row r="2576" spans="51:57" x14ac:dyDescent="0.25">
      <c r="AY2576" t="str">
        <f t="shared" si="130"/>
        <v>xxxx</v>
      </c>
      <c r="BA2576" s="77"/>
      <c r="BB2576" s="77"/>
      <c r="BC2576" s="77"/>
      <c r="BD2576" s="77"/>
      <c r="BE2576" s="77"/>
    </row>
    <row r="2577" spans="51:57" x14ac:dyDescent="0.25">
      <c r="AY2577" t="str">
        <f t="shared" si="130"/>
        <v>xxxx</v>
      </c>
      <c r="BA2577" s="77"/>
      <c r="BB2577" s="77"/>
      <c r="BC2577" s="77"/>
      <c r="BD2577" s="77"/>
      <c r="BE2577" s="77"/>
    </row>
    <row r="2578" spans="51:57" x14ac:dyDescent="0.25">
      <c r="AY2578" t="str">
        <f t="shared" si="130"/>
        <v>xxxx</v>
      </c>
      <c r="BA2578" s="77"/>
      <c r="BB2578" s="77"/>
      <c r="BC2578" s="77"/>
      <c r="BD2578" s="77"/>
      <c r="BE2578" s="77"/>
    </row>
    <row r="2579" spans="51:57" x14ac:dyDescent="0.25">
      <c r="AY2579" t="str">
        <f t="shared" si="130"/>
        <v>xxxx</v>
      </c>
      <c r="BA2579" s="77"/>
      <c r="BB2579" s="77"/>
      <c r="BC2579" s="77"/>
      <c r="BD2579" s="77"/>
      <c r="BE2579" s="77"/>
    </row>
    <row r="2580" spans="51:57" x14ac:dyDescent="0.25">
      <c r="AY2580" t="str">
        <f t="shared" si="130"/>
        <v>xxxx</v>
      </c>
      <c r="BA2580" s="77"/>
      <c r="BB2580" s="77"/>
      <c r="BC2580" s="77"/>
      <c r="BD2580" s="77"/>
      <c r="BE2580" s="77"/>
    </row>
    <row r="2581" spans="51:57" x14ac:dyDescent="0.25">
      <c r="AY2581" t="str">
        <f t="shared" si="130"/>
        <v>xxxx</v>
      </c>
      <c r="BA2581" s="77"/>
      <c r="BB2581" s="77"/>
      <c r="BC2581" s="77"/>
      <c r="BD2581" s="77"/>
      <c r="BE2581" s="77"/>
    </row>
    <row r="2582" spans="51:57" x14ac:dyDescent="0.25">
      <c r="AY2582" t="str">
        <f t="shared" si="130"/>
        <v>xxxx</v>
      </c>
      <c r="BA2582" s="77"/>
      <c r="BB2582" s="77"/>
      <c r="BC2582" s="77"/>
      <c r="BD2582" s="77"/>
      <c r="BE2582" s="77"/>
    </row>
    <row r="2583" spans="51:57" x14ac:dyDescent="0.25">
      <c r="AY2583" t="str">
        <f t="shared" si="130"/>
        <v>xxxx</v>
      </c>
      <c r="BA2583" s="77"/>
      <c r="BB2583" s="77"/>
      <c r="BC2583" s="77"/>
      <c r="BD2583" s="77"/>
      <c r="BE2583" s="77"/>
    </row>
    <row r="2584" spans="51:57" x14ac:dyDescent="0.25">
      <c r="AY2584" t="str">
        <f t="shared" si="130"/>
        <v>xxxx</v>
      </c>
      <c r="BA2584" s="77"/>
      <c r="BB2584" s="77"/>
      <c r="BC2584" s="77"/>
      <c r="BD2584" s="77"/>
      <c r="BE2584" s="77"/>
    </row>
    <row r="2585" spans="51:57" x14ac:dyDescent="0.25">
      <c r="AY2585" t="str">
        <f t="shared" si="130"/>
        <v>xxxx</v>
      </c>
      <c r="BA2585" s="77"/>
      <c r="BB2585" s="77"/>
      <c r="BC2585" s="77"/>
      <c r="BD2585" s="77"/>
      <c r="BE2585" s="77"/>
    </row>
    <row r="2586" spans="51:57" x14ac:dyDescent="0.25">
      <c r="AY2586" t="str">
        <f t="shared" si="130"/>
        <v>xxxx</v>
      </c>
      <c r="BA2586" s="77"/>
      <c r="BB2586" s="77"/>
      <c r="BC2586" s="77"/>
      <c r="BD2586" s="77"/>
      <c r="BE2586" s="77"/>
    </row>
    <row r="2587" spans="51:57" x14ac:dyDescent="0.25">
      <c r="AY2587" t="str">
        <f t="shared" si="130"/>
        <v>xxxx</v>
      </c>
      <c r="BA2587" s="77"/>
      <c r="BB2587" s="77"/>
      <c r="BC2587" s="77"/>
      <c r="BD2587" s="77"/>
      <c r="BE2587" s="77"/>
    </row>
    <row r="2588" spans="51:57" x14ac:dyDescent="0.25">
      <c r="AY2588" t="str">
        <f t="shared" si="130"/>
        <v>xxxx</v>
      </c>
      <c r="BA2588" s="77"/>
      <c r="BB2588" s="77"/>
      <c r="BC2588" s="77"/>
      <c r="BD2588" s="77"/>
      <c r="BE2588" s="77"/>
    </row>
    <row r="2589" spans="51:57" x14ac:dyDescent="0.25">
      <c r="AY2589" t="str">
        <f t="shared" si="130"/>
        <v>xxxx</v>
      </c>
      <c r="BA2589" s="77"/>
      <c r="BB2589" s="77"/>
      <c r="BC2589" s="77"/>
      <c r="BD2589" s="77"/>
      <c r="BE2589" s="77"/>
    </row>
    <row r="2590" spans="51:57" x14ac:dyDescent="0.25">
      <c r="AY2590" t="str">
        <f t="shared" si="130"/>
        <v>xxxx</v>
      </c>
      <c r="BA2590" s="77"/>
      <c r="BB2590" s="77"/>
      <c r="BC2590" s="77"/>
      <c r="BD2590" s="77"/>
      <c r="BE2590" s="77"/>
    </row>
    <row r="2591" spans="51:57" x14ac:dyDescent="0.25">
      <c r="AY2591" t="str">
        <f t="shared" si="130"/>
        <v>xxxx</v>
      </c>
      <c r="BA2591" s="77"/>
      <c r="BB2591" s="77"/>
      <c r="BC2591" s="77"/>
      <c r="BD2591" s="77"/>
      <c r="BE2591" s="77"/>
    </row>
    <row r="2592" spans="51:57" x14ac:dyDescent="0.25">
      <c r="AY2592" t="str">
        <f t="shared" si="130"/>
        <v>xxxx</v>
      </c>
      <c r="BA2592" s="77"/>
      <c r="BB2592" s="77"/>
      <c r="BC2592" s="77"/>
      <c r="BD2592" s="77"/>
      <c r="BE2592" s="77"/>
    </row>
    <row r="2593" spans="51:57" x14ac:dyDescent="0.25">
      <c r="AY2593" t="str">
        <f t="shared" si="130"/>
        <v>xxxx</v>
      </c>
      <c r="BA2593" s="77"/>
      <c r="BB2593" s="77"/>
      <c r="BC2593" s="77"/>
      <c r="BD2593" s="77"/>
      <c r="BE2593" s="77"/>
    </row>
    <row r="2594" spans="51:57" x14ac:dyDescent="0.25">
      <c r="AY2594" t="str">
        <f t="shared" si="130"/>
        <v>xxxx</v>
      </c>
      <c r="BA2594" s="77"/>
      <c r="BB2594" s="77"/>
      <c r="BC2594" s="77"/>
      <c r="BD2594" s="77"/>
      <c r="BE2594" s="77"/>
    </row>
    <row r="2595" spans="51:57" x14ac:dyDescent="0.25">
      <c r="AY2595" t="str">
        <f t="shared" si="130"/>
        <v>xxxx</v>
      </c>
      <c r="BA2595" s="77"/>
      <c r="BB2595" s="77"/>
      <c r="BC2595" s="77"/>
      <c r="BD2595" s="77"/>
      <c r="BE2595" s="77"/>
    </row>
    <row r="2596" spans="51:57" x14ac:dyDescent="0.25">
      <c r="AY2596" t="str">
        <f t="shared" si="130"/>
        <v>xxxx</v>
      </c>
      <c r="BA2596" s="77"/>
      <c r="BB2596" s="77"/>
      <c r="BC2596" s="77"/>
      <c r="BD2596" s="77"/>
      <c r="BE2596" s="77"/>
    </row>
    <row r="2597" spans="51:57" x14ac:dyDescent="0.25">
      <c r="AY2597" t="str">
        <f t="shared" si="130"/>
        <v>xxxx</v>
      </c>
      <c r="BA2597" s="77"/>
      <c r="BB2597" s="77"/>
      <c r="BC2597" s="77"/>
      <c r="BD2597" s="77"/>
      <c r="BE2597" s="77"/>
    </row>
    <row r="2598" spans="51:57" x14ac:dyDescent="0.25">
      <c r="AY2598" t="str">
        <f t="shared" si="130"/>
        <v>xxxx</v>
      </c>
      <c r="BA2598" s="77"/>
      <c r="BB2598" s="77"/>
      <c r="BC2598" s="77"/>
      <c r="BD2598" s="77"/>
      <c r="BE2598" s="77"/>
    </row>
    <row r="2599" spans="51:57" x14ac:dyDescent="0.25">
      <c r="AY2599" t="str">
        <f t="shared" si="130"/>
        <v>xxxx</v>
      </c>
      <c r="BA2599" s="77"/>
      <c r="BB2599" s="77"/>
      <c r="BC2599" s="77"/>
      <c r="BD2599" s="77"/>
      <c r="BE2599" s="77"/>
    </row>
    <row r="2600" spans="51:57" x14ac:dyDescent="0.25">
      <c r="AY2600" t="str">
        <f t="shared" si="130"/>
        <v>xxxx</v>
      </c>
      <c r="BA2600" s="77"/>
      <c r="BB2600" s="77"/>
      <c r="BC2600" s="77"/>
      <c r="BD2600" s="77"/>
      <c r="BE2600" s="77"/>
    </row>
    <row r="2601" spans="51:57" x14ac:dyDescent="0.25">
      <c r="AY2601" t="str">
        <f t="shared" si="130"/>
        <v>xxxx</v>
      </c>
      <c r="BA2601" s="77"/>
      <c r="BB2601" s="77"/>
      <c r="BC2601" s="77"/>
      <c r="BD2601" s="77"/>
      <c r="BE2601" s="77"/>
    </row>
    <row r="2602" spans="51:57" x14ac:dyDescent="0.25">
      <c r="AY2602" t="str">
        <f t="shared" si="130"/>
        <v>xxxx</v>
      </c>
      <c r="BA2602" s="77"/>
      <c r="BB2602" s="77"/>
      <c r="BC2602" s="77"/>
      <c r="BD2602" s="77"/>
      <c r="BE2602" s="77"/>
    </row>
    <row r="2603" spans="51:57" x14ac:dyDescent="0.25">
      <c r="AY2603" t="str">
        <f t="shared" si="130"/>
        <v>xxxx</v>
      </c>
      <c r="BA2603" s="77"/>
      <c r="BB2603" s="77"/>
      <c r="BC2603" s="77"/>
      <c r="BD2603" s="77"/>
      <c r="BE2603" s="77"/>
    </row>
    <row r="2604" spans="51:57" x14ac:dyDescent="0.25">
      <c r="AY2604" t="str">
        <f t="shared" si="130"/>
        <v>xxxx</v>
      </c>
      <c r="BA2604" s="77"/>
      <c r="BB2604" s="77"/>
      <c r="BC2604" s="77"/>
      <c r="BD2604" s="77"/>
      <c r="BE2604" s="77"/>
    </row>
    <row r="2605" spans="51:57" x14ac:dyDescent="0.25">
      <c r="AY2605" t="str">
        <f t="shared" si="130"/>
        <v>xxxx</v>
      </c>
      <c r="BA2605" s="77"/>
      <c r="BB2605" s="77"/>
      <c r="BC2605" s="77"/>
      <c r="BD2605" s="77"/>
      <c r="BE2605" s="77"/>
    </row>
    <row r="2606" spans="51:57" x14ac:dyDescent="0.25">
      <c r="AY2606" t="str">
        <f t="shared" si="130"/>
        <v>xxxx</v>
      </c>
      <c r="BA2606" s="77"/>
      <c r="BB2606" s="77"/>
      <c r="BC2606" s="77"/>
      <c r="BD2606" s="77"/>
      <c r="BE2606" s="77"/>
    </row>
    <row r="2607" spans="51:57" x14ac:dyDescent="0.25">
      <c r="AY2607" t="str">
        <f t="shared" si="130"/>
        <v>xxxx</v>
      </c>
      <c r="BA2607" s="77"/>
      <c r="BB2607" s="77"/>
      <c r="BC2607" s="77"/>
      <c r="BD2607" s="77"/>
      <c r="BE2607" s="77"/>
    </row>
    <row r="2608" spans="51:57" x14ac:dyDescent="0.25">
      <c r="AY2608" t="str">
        <f t="shared" si="130"/>
        <v>xxxx</v>
      </c>
      <c r="BA2608" s="77"/>
      <c r="BB2608" s="77"/>
      <c r="BC2608" s="77"/>
      <c r="BD2608" s="77"/>
      <c r="BE2608" s="77"/>
    </row>
    <row r="2609" spans="51:57" x14ac:dyDescent="0.25">
      <c r="AY2609" t="str">
        <f t="shared" si="130"/>
        <v>xxxx</v>
      </c>
      <c r="BA2609" s="77"/>
      <c r="BB2609" s="77"/>
      <c r="BC2609" s="77"/>
      <c r="BD2609" s="77"/>
      <c r="BE2609" s="77"/>
    </row>
    <row r="2610" spans="51:57" x14ac:dyDescent="0.25">
      <c r="AY2610" t="str">
        <f t="shared" si="130"/>
        <v>xxxx</v>
      </c>
      <c r="BA2610" s="77"/>
      <c r="BB2610" s="77"/>
      <c r="BC2610" s="77"/>
      <c r="BD2610" s="77"/>
      <c r="BE2610" s="77"/>
    </row>
    <row r="2611" spans="51:57" x14ac:dyDescent="0.25">
      <c r="AY2611" t="str">
        <f t="shared" si="130"/>
        <v>xxxx</v>
      </c>
      <c r="BA2611" s="77"/>
      <c r="BB2611" s="77"/>
      <c r="BC2611" s="77"/>
      <c r="BD2611" s="77"/>
      <c r="BE2611" s="77"/>
    </row>
    <row r="2612" spans="51:57" x14ac:dyDescent="0.25">
      <c r="AY2612" t="str">
        <f t="shared" si="130"/>
        <v>xxxx</v>
      </c>
      <c r="BA2612" s="77"/>
      <c r="BB2612" s="77"/>
      <c r="BC2612" s="77"/>
      <c r="BD2612" s="77"/>
      <c r="BE2612" s="77"/>
    </row>
    <row r="2613" spans="51:57" x14ac:dyDescent="0.25">
      <c r="AY2613" t="str">
        <f t="shared" si="130"/>
        <v>xxxx</v>
      </c>
      <c r="BA2613" s="77"/>
      <c r="BB2613" s="77"/>
      <c r="BC2613" s="77"/>
      <c r="BD2613" s="77"/>
      <c r="BE2613" s="77"/>
    </row>
    <row r="2614" spans="51:57" x14ac:dyDescent="0.25">
      <c r="AY2614" t="str">
        <f t="shared" si="130"/>
        <v>xxxx</v>
      </c>
      <c r="BA2614" s="77"/>
      <c r="BB2614" s="77"/>
      <c r="BC2614" s="77"/>
      <c r="BD2614" s="77"/>
      <c r="BE2614" s="77"/>
    </row>
    <row r="2615" spans="51:57" x14ac:dyDescent="0.25">
      <c r="AY2615" t="str">
        <f t="shared" si="130"/>
        <v>xxxx</v>
      </c>
      <c r="BA2615" s="77"/>
      <c r="BB2615" s="77"/>
      <c r="BC2615" s="77"/>
      <c r="BD2615" s="77"/>
      <c r="BE2615" s="77"/>
    </row>
    <row r="2616" spans="51:57" x14ac:dyDescent="0.25">
      <c r="AY2616" t="str">
        <f t="shared" si="130"/>
        <v>xxxx</v>
      </c>
      <c r="BA2616" s="77"/>
      <c r="BB2616" s="77"/>
      <c r="BC2616" s="77"/>
      <c r="BD2616" s="77"/>
      <c r="BE2616" s="77"/>
    </row>
    <row r="2617" spans="51:57" x14ac:dyDescent="0.25">
      <c r="AY2617" t="str">
        <f t="shared" si="130"/>
        <v>xxxx</v>
      </c>
      <c r="BA2617" s="77"/>
      <c r="BB2617" s="77"/>
      <c r="BC2617" s="77"/>
      <c r="BD2617" s="77"/>
      <c r="BE2617" s="77"/>
    </row>
    <row r="2618" spans="51:57" x14ac:dyDescent="0.25">
      <c r="AY2618" t="str">
        <f t="shared" si="130"/>
        <v>xxxx</v>
      </c>
      <c r="BA2618" s="77"/>
      <c r="BB2618" s="77"/>
      <c r="BC2618" s="77"/>
      <c r="BD2618" s="77"/>
      <c r="BE2618" s="77"/>
    </row>
    <row r="2619" spans="51:57" x14ac:dyDescent="0.25">
      <c r="AY2619" t="str">
        <f t="shared" si="130"/>
        <v>xxxx</v>
      </c>
      <c r="BA2619" s="77"/>
      <c r="BB2619" s="77"/>
      <c r="BC2619" s="77"/>
      <c r="BD2619" s="77"/>
      <c r="BE2619" s="77"/>
    </row>
    <row r="2620" spans="51:57" x14ac:dyDescent="0.25">
      <c r="AY2620" t="str">
        <f t="shared" si="130"/>
        <v>xxxx</v>
      </c>
      <c r="BA2620" s="77"/>
      <c r="BB2620" s="77"/>
      <c r="BC2620" s="77"/>
      <c r="BD2620" s="77"/>
      <c r="BE2620" s="77"/>
    </row>
    <row r="2621" spans="51:57" x14ac:dyDescent="0.25">
      <c r="AY2621" t="str">
        <f t="shared" si="130"/>
        <v>xxxx</v>
      </c>
      <c r="BA2621" s="77"/>
      <c r="BB2621" s="77"/>
      <c r="BC2621" s="77"/>
      <c r="BD2621" s="77"/>
      <c r="BE2621" s="77"/>
    </row>
    <row r="2622" spans="51:57" x14ac:dyDescent="0.25">
      <c r="AY2622" t="str">
        <f t="shared" si="130"/>
        <v>xxxx</v>
      </c>
      <c r="BA2622" s="77"/>
      <c r="BB2622" s="77"/>
      <c r="BC2622" s="77"/>
      <c r="BD2622" s="77"/>
      <c r="BE2622" s="77"/>
    </row>
    <row r="2623" spans="51:57" x14ac:dyDescent="0.25">
      <c r="AY2623" t="str">
        <f t="shared" si="130"/>
        <v>xxxx</v>
      </c>
      <c r="BA2623" s="77"/>
      <c r="BB2623" s="77"/>
      <c r="BC2623" s="77"/>
      <c r="BD2623" s="77"/>
      <c r="BE2623" s="77"/>
    </row>
    <row r="2624" spans="51:57" x14ac:dyDescent="0.25">
      <c r="AY2624" t="str">
        <f t="shared" si="130"/>
        <v>xxxx</v>
      </c>
      <c r="BA2624" s="77"/>
      <c r="BB2624" s="77"/>
      <c r="BC2624" s="77"/>
      <c r="BD2624" s="77"/>
      <c r="BE2624" s="77"/>
    </row>
    <row r="2625" spans="51:57" x14ac:dyDescent="0.25">
      <c r="AY2625" t="str">
        <f t="shared" si="130"/>
        <v>xxxx</v>
      </c>
      <c r="BA2625" s="77"/>
      <c r="BB2625" s="77"/>
      <c r="BC2625" s="77"/>
      <c r="BD2625" s="77"/>
      <c r="BE2625" s="77"/>
    </row>
    <row r="2626" spans="51:57" x14ac:dyDescent="0.25">
      <c r="AY2626" t="str">
        <f t="shared" si="130"/>
        <v>xxxx</v>
      </c>
      <c r="BA2626" s="77"/>
      <c r="BB2626" s="77"/>
      <c r="BC2626" s="77"/>
      <c r="BD2626" s="77"/>
      <c r="BE2626" s="77"/>
    </row>
    <row r="2627" spans="51:57" x14ac:dyDescent="0.25">
      <c r="AY2627" t="str">
        <f t="shared" si="130"/>
        <v>xxxx</v>
      </c>
      <c r="BA2627" s="77"/>
      <c r="BB2627" s="77"/>
      <c r="BC2627" s="77"/>
      <c r="BD2627" s="77"/>
      <c r="BE2627" s="77"/>
    </row>
    <row r="2628" spans="51:57" x14ac:dyDescent="0.25">
      <c r="AY2628" t="str">
        <f t="shared" si="130"/>
        <v>xxxx</v>
      </c>
      <c r="BA2628" s="77"/>
      <c r="BB2628" s="77"/>
      <c r="BC2628" s="77"/>
      <c r="BD2628" s="77"/>
      <c r="BE2628" s="77"/>
    </row>
    <row r="2629" spans="51:57" x14ac:dyDescent="0.25">
      <c r="AY2629" t="str">
        <f t="shared" ref="AY2629:AY2692" si="131">IFERROR(VLOOKUP(B2629,BAZA_KL,2,0),"xxxx")</f>
        <v>xxxx</v>
      </c>
      <c r="BA2629" s="77"/>
      <c r="BB2629" s="77"/>
      <c r="BC2629" s="77"/>
      <c r="BD2629" s="77"/>
      <c r="BE2629" s="77"/>
    </row>
    <row r="2630" spans="51:57" x14ac:dyDescent="0.25">
      <c r="AY2630" t="str">
        <f t="shared" si="131"/>
        <v>xxxx</v>
      </c>
      <c r="BA2630" s="77"/>
      <c r="BB2630" s="77"/>
      <c r="BC2630" s="77"/>
      <c r="BD2630" s="77"/>
      <c r="BE2630" s="77"/>
    </row>
    <row r="2631" spans="51:57" x14ac:dyDescent="0.25">
      <c r="AY2631" t="str">
        <f t="shared" si="131"/>
        <v>xxxx</v>
      </c>
      <c r="BA2631" s="77"/>
      <c r="BB2631" s="77"/>
      <c r="BC2631" s="77"/>
      <c r="BD2631" s="77"/>
      <c r="BE2631" s="77"/>
    </row>
    <row r="2632" spans="51:57" x14ac:dyDescent="0.25">
      <c r="AY2632" t="str">
        <f t="shared" si="131"/>
        <v>xxxx</v>
      </c>
      <c r="BA2632" s="77"/>
      <c r="BB2632" s="77"/>
      <c r="BC2632" s="77"/>
      <c r="BD2632" s="77"/>
      <c r="BE2632" s="77"/>
    </row>
    <row r="2633" spans="51:57" x14ac:dyDescent="0.25">
      <c r="AY2633" t="str">
        <f t="shared" si="131"/>
        <v>xxxx</v>
      </c>
      <c r="BA2633" s="77"/>
      <c r="BB2633" s="77"/>
      <c r="BC2633" s="77"/>
      <c r="BD2633" s="77"/>
      <c r="BE2633" s="77"/>
    </row>
    <row r="2634" spans="51:57" x14ac:dyDescent="0.25">
      <c r="AY2634" t="str">
        <f t="shared" si="131"/>
        <v>xxxx</v>
      </c>
      <c r="BA2634" s="77"/>
      <c r="BB2634" s="77"/>
      <c r="BC2634" s="77"/>
      <c r="BD2634" s="77"/>
      <c r="BE2634" s="77"/>
    </row>
    <row r="2635" spans="51:57" x14ac:dyDescent="0.25">
      <c r="AY2635" t="str">
        <f t="shared" si="131"/>
        <v>xxxx</v>
      </c>
      <c r="BA2635" s="77"/>
      <c r="BB2635" s="77"/>
      <c r="BC2635" s="77"/>
      <c r="BD2635" s="77"/>
      <c r="BE2635" s="77"/>
    </row>
    <row r="2636" spans="51:57" x14ac:dyDescent="0.25">
      <c r="AY2636" t="str">
        <f t="shared" si="131"/>
        <v>xxxx</v>
      </c>
      <c r="BA2636" s="77"/>
      <c r="BB2636" s="77"/>
      <c r="BC2636" s="77"/>
      <c r="BD2636" s="77"/>
      <c r="BE2636" s="77"/>
    </row>
    <row r="2637" spans="51:57" x14ac:dyDescent="0.25">
      <c r="AY2637" t="str">
        <f t="shared" si="131"/>
        <v>xxxx</v>
      </c>
      <c r="BA2637" s="77"/>
      <c r="BB2637" s="77"/>
      <c r="BC2637" s="77"/>
      <c r="BD2637" s="77"/>
      <c r="BE2637" s="77"/>
    </row>
    <row r="2638" spans="51:57" x14ac:dyDescent="0.25">
      <c r="AY2638" t="str">
        <f t="shared" si="131"/>
        <v>xxxx</v>
      </c>
      <c r="BA2638" s="77"/>
      <c r="BB2638" s="77"/>
      <c r="BC2638" s="77"/>
      <c r="BD2638" s="77"/>
      <c r="BE2638" s="77"/>
    </row>
    <row r="2639" spans="51:57" x14ac:dyDescent="0.25">
      <c r="AY2639" t="str">
        <f t="shared" si="131"/>
        <v>xxxx</v>
      </c>
      <c r="BA2639" s="77"/>
      <c r="BB2639" s="77"/>
      <c r="BC2639" s="77"/>
      <c r="BD2639" s="77"/>
      <c r="BE2639" s="77"/>
    </row>
    <row r="2640" spans="51:57" x14ac:dyDescent="0.25">
      <c r="AY2640" t="str">
        <f t="shared" si="131"/>
        <v>xxxx</v>
      </c>
      <c r="BA2640" s="77"/>
      <c r="BB2640" s="77"/>
      <c r="BC2640" s="77"/>
      <c r="BD2640" s="77"/>
      <c r="BE2640" s="77"/>
    </row>
    <row r="2641" spans="51:57" x14ac:dyDescent="0.25">
      <c r="AY2641" t="str">
        <f t="shared" si="131"/>
        <v>xxxx</v>
      </c>
      <c r="BA2641" s="77"/>
      <c r="BB2641" s="77"/>
      <c r="BC2641" s="77"/>
      <c r="BD2641" s="77"/>
      <c r="BE2641" s="77"/>
    </row>
    <row r="2642" spans="51:57" x14ac:dyDescent="0.25">
      <c r="AY2642" t="str">
        <f t="shared" si="131"/>
        <v>xxxx</v>
      </c>
      <c r="BA2642" s="77"/>
      <c r="BB2642" s="77"/>
      <c r="BC2642" s="77"/>
      <c r="BD2642" s="77"/>
      <c r="BE2642" s="77"/>
    </row>
    <row r="2643" spans="51:57" x14ac:dyDescent="0.25">
      <c r="AY2643" t="str">
        <f t="shared" si="131"/>
        <v>xxxx</v>
      </c>
      <c r="BA2643" s="77"/>
      <c r="BB2643" s="77"/>
      <c r="BC2643" s="77"/>
      <c r="BD2643" s="77"/>
      <c r="BE2643" s="77"/>
    </row>
    <row r="2644" spans="51:57" x14ac:dyDescent="0.25">
      <c r="AY2644" t="str">
        <f t="shared" si="131"/>
        <v>xxxx</v>
      </c>
      <c r="BA2644" s="77"/>
      <c r="BB2644" s="77"/>
      <c r="BC2644" s="77"/>
      <c r="BD2644" s="77"/>
      <c r="BE2644" s="77"/>
    </row>
    <row r="2645" spans="51:57" x14ac:dyDescent="0.25">
      <c r="AY2645" t="str">
        <f t="shared" si="131"/>
        <v>xxxx</v>
      </c>
      <c r="BA2645" s="77"/>
      <c r="BB2645" s="77"/>
      <c r="BC2645" s="77"/>
      <c r="BD2645" s="77"/>
      <c r="BE2645" s="77"/>
    </row>
    <row r="2646" spans="51:57" x14ac:dyDescent="0.25">
      <c r="AY2646" t="str">
        <f t="shared" si="131"/>
        <v>xxxx</v>
      </c>
      <c r="BA2646" s="77"/>
      <c r="BB2646" s="77"/>
      <c r="BC2646" s="77"/>
      <c r="BD2646" s="77"/>
      <c r="BE2646" s="77"/>
    </row>
    <row r="2647" spans="51:57" x14ac:dyDescent="0.25">
      <c r="AY2647" t="str">
        <f t="shared" si="131"/>
        <v>xxxx</v>
      </c>
      <c r="BA2647" s="77"/>
      <c r="BB2647" s="77"/>
      <c r="BC2647" s="77"/>
      <c r="BD2647" s="77"/>
      <c r="BE2647" s="77"/>
    </row>
    <row r="2648" spans="51:57" x14ac:dyDescent="0.25">
      <c r="AY2648" t="str">
        <f t="shared" si="131"/>
        <v>xxxx</v>
      </c>
      <c r="BA2648" s="77"/>
      <c r="BB2648" s="77"/>
      <c r="BC2648" s="77"/>
      <c r="BD2648" s="77"/>
      <c r="BE2648" s="77"/>
    </row>
    <row r="2649" spans="51:57" x14ac:dyDescent="0.25">
      <c r="AY2649" t="str">
        <f t="shared" si="131"/>
        <v>xxxx</v>
      </c>
      <c r="BA2649" s="77"/>
      <c r="BB2649" s="77"/>
      <c r="BC2649" s="77"/>
      <c r="BD2649" s="77"/>
      <c r="BE2649" s="77"/>
    </row>
    <row r="2650" spans="51:57" x14ac:dyDescent="0.25">
      <c r="AY2650" t="str">
        <f t="shared" si="131"/>
        <v>xxxx</v>
      </c>
      <c r="BA2650" s="77"/>
      <c r="BB2650" s="77"/>
      <c r="BC2650" s="77"/>
      <c r="BD2650" s="77"/>
      <c r="BE2650" s="77"/>
    </row>
    <row r="2651" spans="51:57" x14ac:dyDescent="0.25">
      <c r="AY2651" t="str">
        <f t="shared" si="131"/>
        <v>xxxx</v>
      </c>
      <c r="BA2651" s="77"/>
      <c r="BB2651" s="77"/>
      <c r="BC2651" s="77"/>
      <c r="BD2651" s="77"/>
      <c r="BE2651" s="77"/>
    </row>
    <row r="2652" spans="51:57" x14ac:dyDescent="0.25">
      <c r="AY2652" t="str">
        <f t="shared" si="131"/>
        <v>xxxx</v>
      </c>
      <c r="BA2652" s="77"/>
      <c r="BB2652" s="77"/>
      <c r="BC2652" s="77"/>
      <c r="BD2652" s="77"/>
      <c r="BE2652" s="77"/>
    </row>
    <row r="2653" spans="51:57" x14ac:dyDescent="0.25">
      <c r="AY2653" t="str">
        <f t="shared" si="131"/>
        <v>xxxx</v>
      </c>
      <c r="BA2653" s="77"/>
      <c r="BB2653" s="77"/>
      <c r="BC2653" s="77"/>
      <c r="BD2653" s="77"/>
      <c r="BE2653" s="77"/>
    </row>
    <row r="2654" spans="51:57" x14ac:dyDescent="0.25">
      <c r="AY2654" t="str">
        <f t="shared" si="131"/>
        <v>xxxx</v>
      </c>
      <c r="BA2654" s="77"/>
      <c r="BB2654" s="77"/>
      <c r="BC2654" s="77"/>
      <c r="BD2654" s="77"/>
      <c r="BE2654" s="77"/>
    </row>
    <row r="2655" spans="51:57" x14ac:dyDescent="0.25">
      <c r="AY2655" t="str">
        <f t="shared" si="131"/>
        <v>xxxx</v>
      </c>
      <c r="BA2655" s="77"/>
      <c r="BB2655" s="77"/>
      <c r="BC2655" s="77"/>
      <c r="BD2655" s="77"/>
      <c r="BE2655" s="77"/>
    </row>
    <row r="2656" spans="51:57" x14ac:dyDescent="0.25">
      <c r="AY2656" t="str">
        <f t="shared" si="131"/>
        <v>xxxx</v>
      </c>
      <c r="BA2656" s="77"/>
      <c r="BB2656" s="77"/>
      <c r="BC2656" s="77"/>
      <c r="BD2656" s="77"/>
      <c r="BE2656" s="77"/>
    </row>
    <row r="2657" spans="51:57" x14ac:dyDescent="0.25">
      <c r="AY2657" t="str">
        <f t="shared" si="131"/>
        <v>xxxx</v>
      </c>
      <c r="BA2657" s="77"/>
      <c r="BB2657" s="77"/>
      <c r="BC2657" s="77"/>
      <c r="BD2657" s="77"/>
      <c r="BE2657" s="77"/>
    </row>
    <row r="2658" spans="51:57" x14ac:dyDescent="0.25">
      <c r="AY2658" t="str">
        <f t="shared" si="131"/>
        <v>xxxx</v>
      </c>
      <c r="BA2658" s="77"/>
      <c r="BB2658" s="77"/>
      <c r="BC2658" s="77"/>
      <c r="BD2658" s="77"/>
      <c r="BE2658" s="77"/>
    </row>
    <row r="2659" spans="51:57" x14ac:dyDescent="0.25">
      <c r="AY2659" t="str">
        <f t="shared" si="131"/>
        <v>xxxx</v>
      </c>
      <c r="BA2659" s="77"/>
      <c r="BB2659" s="77"/>
      <c r="BC2659" s="77"/>
      <c r="BD2659" s="77"/>
      <c r="BE2659" s="77"/>
    </row>
    <row r="2660" spans="51:57" x14ac:dyDescent="0.25">
      <c r="AY2660" t="str">
        <f t="shared" si="131"/>
        <v>xxxx</v>
      </c>
      <c r="BA2660" s="77"/>
      <c r="BB2660" s="77"/>
      <c r="BC2660" s="77"/>
      <c r="BD2660" s="77"/>
      <c r="BE2660" s="77"/>
    </row>
    <row r="2661" spans="51:57" x14ac:dyDescent="0.25">
      <c r="AY2661" t="str">
        <f t="shared" si="131"/>
        <v>xxxx</v>
      </c>
      <c r="BA2661" s="77"/>
      <c r="BB2661" s="77"/>
      <c r="BC2661" s="77"/>
      <c r="BD2661" s="77"/>
      <c r="BE2661" s="77"/>
    </row>
    <row r="2662" spans="51:57" x14ac:dyDescent="0.25">
      <c r="AY2662" t="str">
        <f t="shared" si="131"/>
        <v>xxxx</v>
      </c>
      <c r="BA2662" s="77"/>
      <c r="BB2662" s="77"/>
      <c r="BC2662" s="77"/>
      <c r="BD2662" s="77"/>
      <c r="BE2662" s="77"/>
    </row>
    <row r="2663" spans="51:57" x14ac:dyDescent="0.25">
      <c r="AY2663" t="str">
        <f t="shared" si="131"/>
        <v>xxxx</v>
      </c>
      <c r="BA2663" s="77"/>
      <c r="BB2663" s="77"/>
      <c r="BC2663" s="77"/>
      <c r="BD2663" s="77"/>
      <c r="BE2663" s="77"/>
    </row>
    <row r="2664" spans="51:57" x14ac:dyDescent="0.25">
      <c r="AY2664" t="str">
        <f t="shared" si="131"/>
        <v>xxxx</v>
      </c>
      <c r="BA2664" s="77"/>
      <c r="BB2664" s="77"/>
      <c r="BC2664" s="77"/>
      <c r="BD2664" s="77"/>
      <c r="BE2664" s="77"/>
    </row>
    <row r="2665" spans="51:57" x14ac:dyDescent="0.25">
      <c r="AY2665" t="str">
        <f t="shared" si="131"/>
        <v>xxxx</v>
      </c>
      <c r="BA2665" s="77"/>
      <c r="BB2665" s="77"/>
      <c r="BC2665" s="77"/>
      <c r="BD2665" s="77"/>
      <c r="BE2665" s="77"/>
    </row>
    <row r="2666" spans="51:57" x14ac:dyDescent="0.25">
      <c r="AY2666" t="str">
        <f t="shared" si="131"/>
        <v>xxxx</v>
      </c>
      <c r="BA2666" s="77"/>
      <c r="BB2666" s="77"/>
      <c r="BC2666" s="77"/>
      <c r="BD2666" s="77"/>
      <c r="BE2666" s="77"/>
    </row>
    <row r="2667" spans="51:57" x14ac:dyDescent="0.25">
      <c r="AY2667" t="str">
        <f t="shared" si="131"/>
        <v>xxxx</v>
      </c>
      <c r="BA2667" s="77"/>
      <c r="BB2667" s="77"/>
      <c r="BC2667" s="77"/>
      <c r="BD2667" s="77"/>
      <c r="BE2667" s="77"/>
    </row>
    <row r="2668" spans="51:57" x14ac:dyDescent="0.25">
      <c r="AY2668" t="str">
        <f t="shared" si="131"/>
        <v>xxxx</v>
      </c>
      <c r="BA2668" s="77"/>
      <c r="BB2668" s="77"/>
      <c r="BC2668" s="77"/>
      <c r="BD2668" s="77"/>
      <c r="BE2668" s="77"/>
    </row>
    <row r="2669" spans="51:57" x14ac:dyDescent="0.25">
      <c r="AY2669" t="str">
        <f t="shared" si="131"/>
        <v>xxxx</v>
      </c>
      <c r="BA2669" s="77"/>
      <c r="BB2669" s="77"/>
      <c r="BC2669" s="77"/>
      <c r="BD2669" s="77"/>
      <c r="BE2669" s="77"/>
    </row>
    <row r="2670" spans="51:57" x14ac:dyDescent="0.25">
      <c r="AY2670" t="str">
        <f t="shared" si="131"/>
        <v>xxxx</v>
      </c>
      <c r="BA2670" s="77"/>
      <c r="BB2670" s="77"/>
      <c r="BC2670" s="77"/>
      <c r="BD2670" s="77"/>
      <c r="BE2670" s="77"/>
    </row>
    <row r="2671" spans="51:57" x14ac:dyDescent="0.25">
      <c r="AY2671" t="str">
        <f t="shared" si="131"/>
        <v>xxxx</v>
      </c>
      <c r="BA2671" s="77"/>
      <c r="BB2671" s="77"/>
      <c r="BC2671" s="77"/>
      <c r="BD2671" s="77"/>
      <c r="BE2671" s="77"/>
    </row>
    <row r="2672" spans="51:57" x14ac:dyDescent="0.25">
      <c r="AY2672" t="str">
        <f t="shared" si="131"/>
        <v>xxxx</v>
      </c>
      <c r="BA2672" s="77"/>
      <c r="BB2672" s="77"/>
      <c r="BC2672" s="77"/>
      <c r="BD2672" s="77"/>
      <c r="BE2672" s="77"/>
    </row>
    <row r="2673" spans="51:57" x14ac:dyDescent="0.25">
      <c r="AY2673" t="str">
        <f t="shared" si="131"/>
        <v>xxxx</v>
      </c>
      <c r="BA2673" s="77"/>
      <c r="BB2673" s="77"/>
      <c r="BC2673" s="77"/>
      <c r="BD2673" s="77"/>
      <c r="BE2673" s="77"/>
    </row>
    <row r="2674" spans="51:57" x14ac:dyDescent="0.25">
      <c r="AY2674" t="str">
        <f t="shared" si="131"/>
        <v>xxxx</v>
      </c>
      <c r="BA2674" s="77"/>
      <c r="BB2674" s="77"/>
      <c r="BC2674" s="77"/>
      <c r="BD2674" s="77"/>
      <c r="BE2674" s="77"/>
    </row>
    <row r="2675" spans="51:57" x14ac:dyDescent="0.25">
      <c r="AY2675" t="str">
        <f t="shared" si="131"/>
        <v>xxxx</v>
      </c>
      <c r="BA2675" s="77"/>
      <c r="BB2675" s="77"/>
      <c r="BC2675" s="77"/>
      <c r="BD2675" s="77"/>
      <c r="BE2675" s="77"/>
    </row>
    <row r="2676" spans="51:57" x14ac:dyDescent="0.25">
      <c r="AY2676" t="str">
        <f t="shared" si="131"/>
        <v>xxxx</v>
      </c>
      <c r="BA2676" s="77"/>
      <c r="BB2676" s="77"/>
      <c r="BC2676" s="77"/>
      <c r="BD2676" s="77"/>
      <c r="BE2676" s="77"/>
    </row>
    <row r="2677" spans="51:57" x14ac:dyDescent="0.25">
      <c r="AY2677" t="str">
        <f t="shared" si="131"/>
        <v>xxxx</v>
      </c>
      <c r="BA2677" s="77"/>
      <c r="BB2677" s="77"/>
      <c r="BC2677" s="77"/>
      <c r="BD2677" s="77"/>
      <c r="BE2677" s="77"/>
    </row>
    <row r="2678" spans="51:57" x14ac:dyDescent="0.25">
      <c r="AY2678" t="str">
        <f t="shared" si="131"/>
        <v>xxxx</v>
      </c>
      <c r="BA2678" s="77"/>
      <c r="BB2678" s="77"/>
      <c r="BC2678" s="77"/>
      <c r="BD2678" s="77"/>
      <c r="BE2678" s="77"/>
    </row>
    <row r="2679" spans="51:57" x14ac:dyDescent="0.25">
      <c r="AY2679" t="str">
        <f t="shared" si="131"/>
        <v>xxxx</v>
      </c>
      <c r="BA2679" s="77"/>
      <c r="BB2679" s="77"/>
      <c r="BC2679" s="77"/>
      <c r="BD2679" s="77"/>
      <c r="BE2679" s="77"/>
    </row>
    <row r="2680" spans="51:57" x14ac:dyDescent="0.25">
      <c r="AY2680" t="str">
        <f t="shared" si="131"/>
        <v>xxxx</v>
      </c>
      <c r="BA2680" s="77"/>
      <c r="BB2680" s="77"/>
      <c r="BC2680" s="77"/>
      <c r="BD2680" s="77"/>
      <c r="BE2680" s="77"/>
    </row>
    <row r="2681" spans="51:57" x14ac:dyDescent="0.25">
      <c r="AY2681" t="str">
        <f t="shared" si="131"/>
        <v>xxxx</v>
      </c>
      <c r="BA2681" s="77"/>
      <c r="BB2681" s="77"/>
      <c r="BC2681" s="77"/>
      <c r="BD2681" s="77"/>
      <c r="BE2681" s="77"/>
    </row>
    <row r="2682" spans="51:57" x14ac:dyDescent="0.25">
      <c r="AY2682" t="str">
        <f t="shared" si="131"/>
        <v>xxxx</v>
      </c>
      <c r="BA2682" s="77"/>
      <c r="BB2682" s="77"/>
      <c r="BC2682" s="77"/>
      <c r="BD2682" s="77"/>
      <c r="BE2682" s="77"/>
    </row>
    <row r="2683" spans="51:57" x14ac:dyDescent="0.25">
      <c r="AY2683" t="str">
        <f t="shared" si="131"/>
        <v>xxxx</v>
      </c>
      <c r="BA2683" s="77"/>
      <c r="BB2683" s="77"/>
      <c r="BC2683" s="77"/>
      <c r="BD2683" s="77"/>
      <c r="BE2683" s="77"/>
    </row>
    <row r="2684" spans="51:57" x14ac:dyDescent="0.25">
      <c r="AY2684" t="str">
        <f t="shared" si="131"/>
        <v>xxxx</v>
      </c>
      <c r="BA2684" s="77"/>
      <c r="BB2684" s="77"/>
      <c r="BC2684" s="77"/>
      <c r="BD2684" s="77"/>
      <c r="BE2684" s="77"/>
    </row>
    <row r="2685" spans="51:57" x14ac:dyDescent="0.25">
      <c r="AY2685" t="str">
        <f t="shared" si="131"/>
        <v>xxxx</v>
      </c>
      <c r="BA2685" s="77"/>
      <c r="BB2685" s="77"/>
      <c r="BC2685" s="77"/>
      <c r="BD2685" s="77"/>
      <c r="BE2685" s="77"/>
    </row>
    <row r="2686" spans="51:57" x14ac:dyDescent="0.25">
      <c r="AY2686" t="str">
        <f t="shared" si="131"/>
        <v>xxxx</v>
      </c>
      <c r="BA2686" s="77"/>
      <c r="BB2686" s="77"/>
      <c r="BC2686" s="77"/>
      <c r="BD2686" s="77"/>
      <c r="BE2686" s="77"/>
    </row>
    <row r="2687" spans="51:57" x14ac:dyDescent="0.25">
      <c r="AY2687" t="str">
        <f t="shared" si="131"/>
        <v>xxxx</v>
      </c>
      <c r="BA2687" s="77"/>
      <c r="BB2687" s="77"/>
      <c r="BC2687" s="77"/>
      <c r="BD2687" s="77"/>
      <c r="BE2687" s="77"/>
    </row>
    <row r="2688" spans="51:57" x14ac:dyDescent="0.25">
      <c r="AY2688" t="str">
        <f t="shared" si="131"/>
        <v>xxxx</v>
      </c>
      <c r="BA2688" s="77"/>
      <c r="BB2688" s="77"/>
      <c r="BC2688" s="77"/>
      <c r="BD2688" s="77"/>
      <c r="BE2688" s="77"/>
    </row>
    <row r="2689" spans="51:57" x14ac:dyDescent="0.25">
      <c r="AY2689" t="str">
        <f t="shared" si="131"/>
        <v>xxxx</v>
      </c>
      <c r="BA2689" s="77"/>
      <c r="BB2689" s="77"/>
      <c r="BC2689" s="77"/>
      <c r="BD2689" s="77"/>
      <c r="BE2689" s="77"/>
    </row>
    <row r="2690" spans="51:57" x14ac:dyDescent="0.25">
      <c r="AY2690" t="str">
        <f t="shared" si="131"/>
        <v>xxxx</v>
      </c>
      <c r="BA2690" s="77"/>
      <c r="BB2690" s="77"/>
      <c r="BC2690" s="77"/>
      <c r="BD2690" s="77"/>
      <c r="BE2690" s="77"/>
    </row>
    <row r="2691" spans="51:57" x14ac:dyDescent="0.25">
      <c r="AY2691" t="str">
        <f t="shared" si="131"/>
        <v>xxxx</v>
      </c>
      <c r="BA2691" s="77"/>
      <c r="BB2691" s="77"/>
      <c r="BC2691" s="77"/>
      <c r="BD2691" s="77"/>
      <c r="BE2691" s="77"/>
    </row>
    <row r="2692" spans="51:57" x14ac:dyDescent="0.25">
      <c r="AY2692" t="str">
        <f t="shared" si="131"/>
        <v>xxxx</v>
      </c>
      <c r="BA2692" s="77"/>
      <c r="BB2692" s="77"/>
      <c r="BC2692" s="77"/>
      <c r="BD2692" s="77"/>
      <c r="BE2692" s="77"/>
    </row>
    <row r="2693" spans="51:57" x14ac:dyDescent="0.25">
      <c r="AY2693" t="str">
        <f t="shared" ref="AY2693:AY2756" si="132">IFERROR(VLOOKUP(B2693,BAZA_KL,2,0),"xxxx")</f>
        <v>xxxx</v>
      </c>
      <c r="BA2693" s="77"/>
      <c r="BB2693" s="77"/>
      <c r="BC2693" s="77"/>
      <c r="BD2693" s="77"/>
      <c r="BE2693" s="77"/>
    </row>
    <row r="2694" spans="51:57" x14ac:dyDescent="0.25">
      <c r="AY2694" t="str">
        <f t="shared" si="132"/>
        <v>xxxx</v>
      </c>
      <c r="BA2694" s="77"/>
      <c r="BB2694" s="77"/>
      <c r="BC2694" s="77"/>
      <c r="BD2694" s="77"/>
      <c r="BE2694" s="77"/>
    </row>
    <row r="2695" spans="51:57" x14ac:dyDescent="0.25">
      <c r="AY2695" t="str">
        <f t="shared" si="132"/>
        <v>xxxx</v>
      </c>
      <c r="BA2695" s="77"/>
      <c r="BB2695" s="77"/>
      <c r="BC2695" s="77"/>
      <c r="BD2695" s="77"/>
      <c r="BE2695" s="77"/>
    </row>
    <row r="2696" spans="51:57" x14ac:dyDescent="0.25">
      <c r="AY2696" t="str">
        <f t="shared" si="132"/>
        <v>xxxx</v>
      </c>
      <c r="BA2696" s="77"/>
      <c r="BB2696" s="77"/>
      <c r="BC2696" s="77"/>
      <c r="BD2696" s="77"/>
      <c r="BE2696" s="77"/>
    </row>
    <row r="2697" spans="51:57" x14ac:dyDescent="0.25">
      <c r="AY2697" t="str">
        <f t="shared" si="132"/>
        <v>xxxx</v>
      </c>
      <c r="BA2697" s="77"/>
      <c r="BB2697" s="77"/>
      <c r="BC2697" s="77"/>
      <c r="BD2697" s="77"/>
      <c r="BE2697" s="77"/>
    </row>
    <row r="2698" spans="51:57" x14ac:dyDescent="0.25">
      <c r="AY2698" t="str">
        <f t="shared" si="132"/>
        <v>xxxx</v>
      </c>
      <c r="BA2698" s="77"/>
      <c r="BB2698" s="77"/>
      <c r="BC2698" s="77"/>
      <c r="BD2698" s="77"/>
      <c r="BE2698" s="77"/>
    </row>
    <row r="2699" spans="51:57" x14ac:dyDescent="0.25">
      <c r="AY2699" t="str">
        <f t="shared" si="132"/>
        <v>xxxx</v>
      </c>
      <c r="BA2699" s="77"/>
      <c r="BB2699" s="77"/>
      <c r="BC2699" s="77"/>
      <c r="BD2699" s="77"/>
      <c r="BE2699" s="77"/>
    </row>
    <row r="2700" spans="51:57" x14ac:dyDescent="0.25">
      <c r="AY2700" t="str">
        <f t="shared" si="132"/>
        <v>xxxx</v>
      </c>
      <c r="BA2700" s="77"/>
      <c r="BB2700" s="77"/>
      <c r="BC2700" s="77"/>
      <c r="BD2700" s="77"/>
      <c r="BE2700" s="77"/>
    </row>
    <row r="2701" spans="51:57" x14ac:dyDescent="0.25">
      <c r="AY2701" t="str">
        <f t="shared" si="132"/>
        <v>xxxx</v>
      </c>
      <c r="BA2701" s="77"/>
      <c r="BB2701" s="77"/>
      <c r="BC2701" s="77"/>
      <c r="BD2701" s="77"/>
      <c r="BE2701" s="77"/>
    </row>
    <row r="2702" spans="51:57" x14ac:dyDescent="0.25">
      <c r="AY2702" t="str">
        <f t="shared" si="132"/>
        <v>xxxx</v>
      </c>
      <c r="BA2702" s="77"/>
      <c r="BB2702" s="77"/>
      <c r="BC2702" s="77"/>
      <c r="BD2702" s="77"/>
      <c r="BE2702" s="77"/>
    </row>
    <row r="2703" spans="51:57" x14ac:dyDescent="0.25">
      <c r="AY2703" t="str">
        <f t="shared" si="132"/>
        <v>xxxx</v>
      </c>
      <c r="BA2703" s="77"/>
      <c r="BB2703" s="77"/>
      <c r="BC2703" s="77"/>
      <c r="BD2703" s="77"/>
      <c r="BE2703" s="77"/>
    </row>
    <row r="2704" spans="51:57" x14ac:dyDescent="0.25">
      <c r="AY2704" t="str">
        <f t="shared" si="132"/>
        <v>xxxx</v>
      </c>
      <c r="BA2704" s="77"/>
      <c r="BB2704" s="77"/>
      <c r="BC2704" s="77"/>
      <c r="BD2704" s="77"/>
      <c r="BE2704" s="77"/>
    </row>
    <row r="2705" spans="51:57" x14ac:dyDescent="0.25">
      <c r="AY2705" t="str">
        <f t="shared" si="132"/>
        <v>xxxx</v>
      </c>
      <c r="BA2705" s="77"/>
      <c r="BB2705" s="77"/>
      <c r="BC2705" s="77"/>
      <c r="BD2705" s="77"/>
      <c r="BE2705" s="77"/>
    </row>
    <row r="2706" spans="51:57" x14ac:dyDescent="0.25">
      <c r="AY2706" t="str">
        <f t="shared" si="132"/>
        <v>xxxx</v>
      </c>
      <c r="BA2706" s="77"/>
      <c r="BB2706" s="77"/>
      <c r="BC2706" s="77"/>
      <c r="BD2706" s="77"/>
      <c r="BE2706" s="77"/>
    </row>
    <row r="2707" spans="51:57" x14ac:dyDescent="0.25">
      <c r="AY2707" t="str">
        <f t="shared" si="132"/>
        <v>xxxx</v>
      </c>
      <c r="BA2707" s="77"/>
      <c r="BB2707" s="77"/>
      <c r="BC2707" s="77"/>
      <c r="BD2707" s="77"/>
      <c r="BE2707" s="77"/>
    </row>
    <row r="2708" spans="51:57" x14ac:dyDescent="0.25">
      <c r="AY2708" t="str">
        <f t="shared" si="132"/>
        <v>xxxx</v>
      </c>
      <c r="BA2708" s="77"/>
      <c r="BB2708" s="77"/>
      <c r="BC2708" s="77"/>
      <c r="BD2708" s="77"/>
      <c r="BE2708" s="77"/>
    </row>
    <row r="2709" spans="51:57" x14ac:dyDescent="0.25">
      <c r="AY2709" t="str">
        <f t="shared" si="132"/>
        <v>xxxx</v>
      </c>
      <c r="BA2709" s="77"/>
      <c r="BB2709" s="77"/>
      <c r="BC2709" s="77"/>
      <c r="BD2709" s="77"/>
      <c r="BE2709" s="77"/>
    </row>
    <row r="2710" spans="51:57" x14ac:dyDescent="0.25">
      <c r="AY2710" t="str">
        <f t="shared" si="132"/>
        <v>xxxx</v>
      </c>
      <c r="BA2710" s="77"/>
      <c r="BB2710" s="77"/>
      <c r="BC2710" s="77"/>
      <c r="BD2710" s="77"/>
      <c r="BE2710" s="77"/>
    </row>
    <row r="2711" spans="51:57" x14ac:dyDescent="0.25">
      <c r="AY2711" t="str">
        <f t="shared" si="132"/>
        <v>xxxx</v>
      </c>
      <c r="BA2711" s="77"/>
      <c r="BB2711" s="77"/>
      <c r="BC2711" s="77"/>
      <c r="BD2711" s="77"/>
      <c r="BE2711" s="77"/>
    </row>
    <row r="2712" spans="51:57" x14ac:dyDescent="0.25">
      <c r="AY2712" t="str">
        <f t="shared" si="132"/>
        <v>xxxx</v>
      </c>
      <c r="BA2712" s="77"/>
      <c r="BB2712" s="77"/>
      <c r="BC2712" s="77"/>
      <c r="BD2712" s="77"/>
      <c r="BE2712" s="77"/>
    </row>
    <row r="2713" spans="51:57" x14ac:dyDescent="0.25">
      <c r="AY2713" t="str">
        <f t="shared" si="132"/>
        <v>xxxx</v>
      </c>
      <c r="BA2713" s="77"/>
      <c r="BB2713" s="77"/>
      <c r="BC2713" s="77"/>
      <c r="BD2713" s="77"/>
      <c r="BE2713" s="77"/>
    </row>
    <row r="2714" spans="51:57" x14ac:dyDescent="0.25">
      <c r="AY2714" t="str">
        <f t="shared" si="132"/>
        <v>xxxx</v>
      </c>
      <c r="BA2714" s="77"/>
      <c r="BB2714" s="77"/>
      <c r="BC2714" s="77"/>
      <c r="BD2714" s="77"/>
      <c r="BE2714" s="77"/>
    </row>
    <row r="2715" spans="51:57" x14ac:dyDescent="0.25">
      <c r="AY2715" t="str">
        <f t="shared" si="132"/>
        <v>xxxx</v>
      </c>
      <c r="BA2715" s="77"/>
      <c r="BB2715" s="77"/>
      <c r="BC2715" s="77"/>
      <c r="BD2715" s="77"/>
      <c r="BE2715" s="77"/>
    </row>
    <row r="2716" spans="51:57" x14ac:dyDescent="0.25">
      <c r="AY2716" t="str">
        <f t="shared" si="132"/>
        <v>xxxx</v>
      </c>
      <c r="BA2716" s="77"/>
      <c r="BB2716" s="77"/>
      <c r="BC2716" s="77"/>
      <c r="BD2716" s="77"/>
      <c r="BE2716" s="77"/>
    </row>
    <row r="2717" spans="51:57" x14ac:dyDescent="0.25">
      <c r="AY2717" t="str">
        <f t="shared" si="132"/>
        <v>xxxx</v>
      </c>
      <c r="BA2717" s="77"/>
      <c r="BB2717" s="77"/>
      <c r="BC2717" s="77"/>
      <c r="BD2717" s="77"/>
      <c r="BE2717" s="77"/>
    </row>
    <row r="2718" spans="51:57" x14ac:dyDescent="0.25">
      <c r="AY2718" t="str">
        <f t="shared" si="132"/>
        <v>xxxx</v>
      </c>
      <c r="BA2718" s="77"/>
      <c r="BB2718" s="77"/>
      <c r="BC2718" s="77"/>
      <c r="BD2718" s="77"/>
      <c r="BE2718" s="77"/>
    </row>
    <row r="2719" spans="51:57" x14ac:dyDescent="0.25">
      <c r="AY2719" t="str">
        <f t="shared" si="132"/>
        <v>xxxx</v>
      </c>
      <c r="BA2719" s="77"/>
      <c r="BB2719" s="77"/>
      <c r="BC2719" s="77"/>
      <c r="BD2719" s="77"/>
      <c r="BE2719" s="77"/>
    </row>
    <row r="2720" spans="51:57" x14ac:dyDescent="0.25">
      <c r="AY2720" t="str">
        <f t="shared" si="132"/>
        <v>xxxx</v>
      </c>
      <c r="BA2720" s="77"/>
      <c r="BB2720" s="77"/>
      <c r="BC2720" s="77"/>
      <c r="BD2720" s="77"/>
      <c r="BE2720" s="77"/>
    </row>
    <row r="2721" spans="51:57" x14ac:dyDescent="0.25">
      <c r="AY2721" t="str">
        <f t="shared" si="132"/>
        <v>xxxx</v>
      </c>
      <c r="BA2721" s="77"/>
      <c r="BB2721" s="77"/>
      <c r="BC2721" s="77"/>
      <c r="BD2721" s="77"/>
      <c r="BE2721" s="77"/>
    </row>
    <row r="2722" spans="51:57" x14ac:dyDescent="0.25">
      <c r="AY2722" t="str">
        <f t="shared" si="132"/>
        <v>xxxx</v>
      </c>
      <c r="BA2722" s="77"/>
      <c r="BB2722" s="77"/>
      <c r="BC2722" s="77"/>
      <c r="BD2722" s="77"/>
      <c r="BE2722" s="77"/>
    </row>
    <row r="2723" spans="51:57" x14ac:dyDescent="0.25">
      <c r="AY2723" t="str">
        <f t="shared" si="132"/>
        <v>xxxx</v>
      </c>
      <c r="BA2723" s="77"/>
      <c r="BB2723" s="77"/>
      <c r="BC2723" s="77"/>
      <c r="BD2723" s="77"/>
      <c r="BE2723" s="77"/>
    </row>
    <row r="2724" spans="51:57" x14ac:dyDescent="0.25">
      <c r="AY2724" t="str">
        <f t="shared" si="132"/>
        <v>xxxx</v>
      </c>
      <c r="BA2724" s="77"/>
      <c r="BB2724" s="77"/>
      <c r="BC2724" s="77"/>
      <c r="BD2724" s="77"/>
      <c r="BE2724" s="77"/>
    </row>
    <row r="2725" spans="51:57" x14ac:dyDescent="0.25">
      <c r="AY2725" t="str">
        <f t="shared" si="132"/>
        <v>xxxx</v>
      </c>
      <c r="BA2725" s="77"/>
      <c r="BB2725" s="77"/>
      <c r="BC2725" s="77"/>
      <c r="BD2725" s="77"/>
      <c r="BE2725" s="77"/>
    </row>
    <row r="2726" spans="51:57" x14ac:dyDescent="0.25">
      <c r="AY2726" t="str">
        <f t="shared" si="132"/>
        <v>xxxx</v>
      </c>
      <c r="BA2726" s="77"/>
      <c r="BB2726" s="77"/>
      <c r="BC2726" s="77"/>
      <c r="BD2726" s="77"/>
      <c r="BE2726" s="77"/>
    </row>
    <row r="2727" spans="51:57" x14ac:dyDescent="0.25">
      <c r="AY2727" t="str">
        <f t="shared" si="132"/>
        <v>xxxx</v>
      </c>
      <c r="BA2727" s="77"/>
      <c r="BB2727" s="77"/>
      <c r="BC2727" s="77"/>
      <c r="BD2727" s="77"/>
      <c r="BE2727" s="77"/>
    </row>
    <row r="2728" spans="51:57" x14ac:dyDescent="0.25">
      <c r="AY2728" t="str">
        <f t="shared" si="132"/>
        <v>xxxx</v>
      </c>
      <c r="BA2728" s="77"/>
      <c r="BB2728" s="77"/>
      <c r="BC2728" s="77"/>
      <c r="BD2728" s="77"/>
      <c r="BE2728" s="77"/>
    </row>
    <row r="2729" spans="51:57" x14ac:dyDescent="0.25">
      <c r="AY2729" t="str">
        <f t="shared" si="132"/>
        <v>xxxx</v>
      </c>
      <c r="BA2729" s="77"/>
      <c r="BB2729" s="77"/>
      <c r="BC2729" s="77"/>
      <c r="BD2729" s="77"/>
      <c r="BE2729" s="77"/>
    </row>
    <row r="2730" spans="51:57" x14ac:dyDescent="0.25">
      <c r="AY2730" t="str">
        <f t="shared" si="132"/>
        <v>xxxx</v>
      </c>
      <c r="BA2730" s="77"/>
      <c r="BB2730" s="77"/>
      <c r="BC2730" s="77"/>
      <c r="BD2730" s="77"/>
      <c r="BE2730" s="77"/>
    </row>
    <row r="2731" spans="51:57" x14ac:dyDescent="0.25">
      <c r="AY2731" t="str">
        <f t="shared" si="132"/>
        <v>xxxx</v>
      </c>
      <c r="BA2731" s="77"/>
      <c r="BB2731" s="77"/>
      <c r="BC2731" s="77"/>
      <c r="BD2731" s="77"/>
      <c r="BE2731" s="77"/>
    </row>
    <row r="2732" spans="51:57" x14ac:dyDescent="0.25">
      <c r="AY2732" t="str">
        <f t="shared" si="132"/>
        <v>xxxx</v>
      </c>
      <c r="BA2732" s="77"/>
      <c r="BB2732" s="77"/>
      <c r="BC2732" s="77"/>
      <c r="BD2732" s="77"/>
      <c r="BE2732" s="77"/>
    </row>
    <row r="2733" spans="51:57" x14ac:dyDescent="0.25">
      <c r="AY2733" t="str">
        <f t="shared" si="132"/>
        <v>xxxx</v>
      </c>
      <c r="BA2733" s="77"/>
      <c r="BB2733" s="77"/>
      <c r="BC2733" s="77"/>
      <c r="BD2733" s="77"/>
      <c r="BE2733" s="77"/>
    </row>
    <row r="2734" spans="51:57" x14ac:dyDescent="0.25">
      <c r="AY2734" t="str">
        <f t="shared" si="132"/>
        <v>xxxx</v>
      </c>
      <c r="BA2734" s="77"/>
      <c r="BB2734" s="77"/>
      <c r="BC2734" s="77"/>
      <c r="BD2734" s="77"/>
      <c r="BE2734" s="77"/>
    </row>
    <row r="2735" spans="51:57" x14ac:dyDescent="0.25">
      <c r="AY2735" t="str">
        <f t="shared" si="132"/>
        <v>xxxx</v>
      </c>
      <c r="BA2735" s="77"/>
      <c r="BB2735" s="77"/>
      <c r="BC2735" s="77"/>
      <c r="BD2735" s="77"/>
      <c r="BE2735" s="77"/>
    </row>
    <row r="2736" spans="51:57" x14ac:dyDescent="0.25">
      <c r="AY2736" t="str">
        <f t="shared" si="132"/>
        <v>xxxx</v>
      </c>
      <c r="BA2736" s="77"/>
      <c r="BB2736" s="77"/>
      <c r="BC2736" s="77"/>
      <c r="BD2736" s="77"/>
      <c r="BE2736" s="77"/>
    </row>
    <row r="2737" spans="51:57" x14ac:dyDescent="0.25">
      <c r="AY2737" t="str">
        <f t="shared" si="132"/>
        <v>xxxx</v>
      </c>
      <c r="BA2737" s="77"/>
      <c r="BB2737" s="77"/>
      <c r="BC2737" s="77"/>
      <c r="BD2737" s="77"/>
      <c r="BE2737" s="77"/>
    </row>
    <row r="2738" spans="51:57" x14ac:dyDescent="0.25">
      <c r="AY2738" t="str">
        <f t="shared" si="132"/>
        <v>xxxx</v>
      </c>
      <c r="BA2738" s="77"/>
      <c r="BB2738" s="77"/>
      <c r="BC2738" s="77"/>
      <c r="BD2738" s="77"/>
      <c r="BE2738" s="77"/>
    </row>
    <row r="2739" spans="51:57" x14ac:dyDescent="0.25">
      <c r="AY2739" t="str">
        <f t="shared" si="132"/>
        <v>xxxx</v>
      </c>
      <c r="BA2739" s="77"/>
      <c r="BB2739" s="77"/>
      <c r="BC2739" s="77"/>
      <c r="BD2739" s="77"/>
      <c r="BE2739" s="77"/>
    </row>
    <row r="2740" spans="51:57" x14ac:dyDescent="0.25">
      <c r="AY2740" t="str">
        <f t="shared" si="132"/>
        <v>xxxx</v>
      </c>
      <c r="BA2740" s="77"/>
      <c r="BB2740" s="77"/>
      <c r="BC2740" s="77"/>
      <c r="BD2740" s="77"/>
      <c r="BE2740" s="77"/>
    </row>
    <row r="2741" spans="51:57" x14ac:dyDescent="0.25">
      <c r="AY2741" t="str">
        <f t="shared" si="132"/>
        <v>xxxx</v>
      </c>
      <c r="BA2741" s="77"/>
      <c r="BB2741" s="77"/>
      <c r="BC2741" s="77"/>
      <c r="BD2741" s="77"/>
      <c r="BE2741" s="77"/>
    </row>
    <row r="2742" spans="51:57" x14ac:dyDescent="0.25">
      <c r="AY2742" t="str">
        <f t="shared" si="132"/>
        <v>xxxx</v>
      </c>
      <c r="BA2742" s="77"/>
      <c r="BB2742" s="77"/>
      <c r="BC2742" s="77"/>
      <c r="BD2742" s="77"/>
      <c r="BE2742" s="77"/>
    </row>
    <row r="2743" spans="51:57" x14ac:dyDescent="0.25">
      <c r="AY2743" t="str">
        <f t="shared" si="132"/>
        <v>xxxx</v>
      </c>
      <c r="BA2743" s="77"/>
      <c r="BB2743" s="77"/>
      <c r="BC2743" s="77"/>
      <c r="BD2743" s="77"/>
      <c r="BE2743" s="77"/>
    </row>
    <row r="2744" spans="51:57" x14ac:dyDescent="0.25">
      <c r="AY2744" t="str">
        <f t="shared" si="132"/>
        <v>xxxx</v>
      </c>
      <c r="BA2744" s="77"/>
      <c r="BB2744" s="77"/>
      <c r="BC2744" s="77"/>
      <c r="BD2744" s="77"/>
      <c r="BE2744" s="77"/>
    </row>
    <row r="2745" spans="51:57" x14ac:dyDescent="0.25">
      <c r="AY2745" t="str">
        <f t="shared" si="132"/>
        <v>xxxx</v>
      </c>
      <c r="BA2745" s="77"/>
      <c r="BB2745" s="77"/>
      <c r="BC2745" s="77"/>
      <c r="BD2745" s="77"/>
      <c r="BE2745" s="77"/>
    </row>
    <row r="2746" spans="51:57" x14ac:dyDescent="0.25">
      <c r="AY2746" t="str">
        <f t="shared" si="132"/>
        <v>xxxx</v>
      </c>
      <c r="BA2746" s="77"/>
      <c r="BB2746" s="77"/>
      <c r="BC2746" s="77"/>
      <c r="BD2746" s="77"/>
      <c r="BE2746" s="77"/>
    </row>
    <row r="2747" spans="51:57" x14ac:dyDescent="0.25">
      <c r="AY2747" t="str">
        <f t="shared" si="132"/>
        <v>xxxx</v>
      </c>
      <c r="BA2747" s="77"/>
      <c r="BB2747" s="77"/>
      <c r="BC2747" s="77"/>
      <c r="BD2747" s="77"/>
      <c r="BE2747" s="77"/>
    </row>
    <row r="2748" spans="51:57" x14ac:dyDescent="0.25">
      <c r="AY2748" t="str">
        <f t="shared" si="132"/>
        <v>xxxx</v>
      </c>
      <c r="BA2748" s="77"/>
      <c r="BB2748" s="77"/>
      <c r="BC2748" s="77"/>
      <c r="BD2748" s="77"/>
      <c r="BE2748" s="77"/>
    </row>
    <row r="2749" spans="51:57" x14ac:dyDescent="0.25">
      <c r="AY2749" t="str">
        <f t="shared" si="132"/>
        <v>xxxx</v>
      </c>
      <c r="BA2749" s="77"/>
      <c r="BB2749" s="77"/>
      <c r="BC2749" s="77"/>
      <c r="BD2749" s="77"/>
      <c r="BE2749" s="77"/>
    </row>
    <row r="2750" spans="51:57" x14ac:dyDescent="0.25">
      <c r="AY2750" t="str">
        <f t="shared" si="132"/>
        <v>xxxx</v>
      </c>
      <c r="BA2750" s="77"/>
      <c r="BB2750" s="77"/>
      <c r="BC2750" s="77"/>
      <c r="BD2750" s="77"/>
      <c r="BE2750" s="77"/>
    </row>
    <row r="2751" spans="51:57" x14ac:dyDescent="0.25">
      <c r="AY2751" t="str">
        <f t="shared" si="132"/>
        <v>xxxx</v>
      </c>
      <c r="BA2751" s="77"/>
      <c r="BB2751" s="77"/>
      <c r="BC2751" s="77"/>
      <c r="BD2751" s="77"/>
      <c r="BE2751" s="77"/>
    </row>
    <row r="2752" spans="51:57" x14ac:dyDescent="0.25">
      <c r="AY2752" t="str">
        <f t="shared" si="132"/>
        <v>xxxx</v>
      </c>
      <c r="BA2752" s="77"/>
      <c r="BB2752" s="77"/>
      <c r="BC2752" s="77"/>
      <c r="BD2752" s="77"/>
      <c r="BE2752" s="77"/>
    </row>
    <row r="2753" spans="51:57" x14ac:dyDescent="0.25">
      <c r="AY2753" t="str">
        <f t="shared" si="132"/>
        <v>xxxx</v>
      </c>
      <c r="BA2753" s="77"/>
      <c r="BB2753" s="77"/>
      <c r="BC2753" s="77"/>
      <c r="BD2753" s="77"/>
      <c r="BE2753" s="77"/>
    </row>
    <row r="2754" spans="51:57" x14ac:dyDescent="0.25">
      <c r="AY2754" t="str">
        <f t="shared" si="132"/>
        <v>xxxx</v>
      </c>
      <c r="BA2754" s="77"/>
      <c r="BB2754" s="77"/>
      <c r="BC2754" s="77"/>
      <c r="BD2754" s="77"/>
      <c r="BE2754" s="77"/>
    </row>
    <row r="2755" spans="51:57" x14ac:dyDescent="0.25">
      <c r="AY2755" t="str">
        <f t="shared" si="132"/>
        <v>xxxx</v>
      </c>
      <c r="BA2755" s="77"/>
      <c r="BB2755" s="77"/>
      <c r="BC2755" s="77"/>
      <c r="BD2755" s="77"/>
      <c r="BE2755" s="77"/>
    </row>
    <row r="2756" spans="51:57" x14ac:dyDescent="0.25">
      <c r="AY2756" t="str">
        <f t="shared" si="132"/>
        <v>xxxx</v>
      </c>
      <c r="BA2756" s="77"/>
      <c r="BB2756" s="77"/>
      <c r="BC2756" s="77"/>
      <c r="BD2756" s="77"/>
      <c r="BE2756" s="77"/>
    </row>
    <row r="2757" spans="51:57" x14ac:dyDescent="0.25">
      <c r="AY2757" t="str">
        <f t="shared" ref="AY2757:AY2820" si="133">IFERROR(VLOOKUP(B2757,BAZA_KL,2,0),"xxxx")</f>
        <v>xxxx</v>
      </c>
      <c r="BA2757" s="77"/>
      <c r="BB2757" s="77"/>
      <c r="BC2757" s="77"/>
      <c r="BD2757" s="77"/>
      <c r="BE2757" s="77"/>
    </row>
    <row r="2758" spans="51:57" x14ac:dyDescent="0.25">
      <c r="AY2758" t="str">
        <f t="shared" si="133"/>
        <v>xxxx</v>
      </c>
      <c r="BA2758" s="77"/>
      <c r="BB2758" s="77"/>
      <c r="BC2758" s="77"/>
      <c r="BD2758" s="77"/>
      <c r="BE2758" s="77"/>
    </row>
    <row r="2759" spans="51:57" x14ac:dyDescent="0.25">
      <c r="AY2759" t="str">
        <f t="shared" si="133"/>
        <v>xxxx</v>
      </c>
      <c r="BA2759" s="77"/>
      <c r="BB2759" s="77"/>
      <c r="BC2759" s="77"/>
      <c r="BD2759" s="77"/>
      <c r="BE2759" s="77"/>
    </row>
    <row r="2760" spans="51:57" x14ac:dyDescent="0.25">
      <c r="AY2760" t="str">
        <f t="shared" si="133"/>
        <v>xxxx</v>
      </c>
      <c r="BA2760" s="77"/>
      <c r="BB2760" s="77"/>
      <c r="BC2760" s="77"/>
      <c r="BD2760" s="77"/>
      <c r="BE2760" s="77"/>
    </row>
    <row r="2761" spans="51:57" x14ac:dyDescent="0.25">
      <c r="AY2761" t="str">
        <f t="shared" si="133"/>
        <v>xxxx</v>
      </c>
      <c r="BA2761" s="77"/>
      <c r="BB2761" s="77"/>
      <c r="BC2761" s="77"/>
      <c r="BD2761" s="77"/>
      <c r="BE2761" s="77"/>
    </row>
    <row r="2762" spans="51:57" x14ac:dyDescent="0.25">
      <c r="AY2762" t="str">
        <f t="shared" si="133"/>
        <v>xxxx</v>
      </c>
      <c r="BA2762" s="77"/>
      <c r="BB2762" s="77"/>
      <c r="BC2762" s="77"/>
      <c r="BD2762" s="77"/>
      <c r="BE2762" s="77"/>
    </row>
    <row r="2763" spans="51:57" x14ac:dyDescent="0.25">
      <c r="AY2763" t="str">
        <f t="shared" si="133"/>
        <v>xxxx</v>
      </c>
      <c r="BA2763" s="77"/>
      <c r="BB2763" s="77"/>
      <c r="BC2763" s="77"/>
      <c r="BD2763" s="77"/>
      <c r="BE2763" s="77"/>
    </row>
    <row r="2764" spans="51:57" x14ac:dyDescent="0.25">
      <c r="AY2764" t="str">
        <f t="shared" si="133"/>
        <v>xxxx</v>
      </c>
      <c r="BA2764" s="77"/>
      <c r="BB2764" s="77"/>
      <c r="BC2764" s="77"/>
      <c r="BD2764" s="77"/>
      <c r="BE2764" s="77"/>
    </row>
    <row r="2765" spans="51:57" x14ac:dyDescent="0.25">
      <c r="AY2765" t="str">
        <f t="shared" si="133"/>
        <v>xxxx</v>
      </c>
      <c r="BA2765" s="77"/>
      <c r="BB2765" s="77"/>
      <c r="BC2765" s="77"/>
      <c r="BD2765" s="77"/>
      <c r="BE2765" s="77"/>
    </row>
    <row r="2766" spans="51:57" x14ac:dyDescent="0.25">
      <c r="AY2766" t="str">
        <f t="shared" si="133"/>
        <v>xxxx</v>
      </c>
      <c r="BA2766" s="77"/>
      <c r="BB2766" s="77"/>
      <c r="BC2766" s="77"/>
      <c r="BD2766" s="77"/>
      <c r="BE2766" s="77"/>
    </row>
    <row r="2767" spans="51:57" x14ac:dyDescent="0.25">
      <c r="AY2767" t="str">
        <f t="shared" si="133"/>
        <v>xxxx</v>
      </c>
      <c r="BA2767" s="77"/>
      <c r="BB2767" s="77"/>
      <c r="BC2767" s="77"/>
      <c r="BD2767" s="77"/>
      <c r="BE2767" s="77"/>
    </row>
    <row r="2768" spans="51:57" x14ac:dyDescent="0.25">
      <c r="AY2768" t="str">
        <f t="shared" si="133"/>
        <v>xxxx</v>
      </c>
      <c r="BA2768" s="77"/>
      <c r="BB2768" s="77"/>
      <c r="BC2768" s="77"/>
      <c r="BD2768" s="77"/>
      <c r="BE2768" s="77"/>
    </row>
    <row r="2769" spans="51:57" x14ac:dyDescent="0.25">
      <c r="AY2769" t="str">
        <f t="shared" si="133"/>
        <v>xxxx</v>
      </c>
      <c r="BA2769" s="77"/>
      <c r="BB2769" s="77"/>
      <c r="BC2769" s="77"/>
      <c r="BD2769" s="77"/>
      <c r="BE2769" s="77"/>
    </row>
    <row r="2770" spans="51:57" x14ac:dyDescent="0.25">
      <c r="AY2770" t="str">
        <f t="shared" si="133"/>
        <v>xxxx</v>
      </c>
      <c r="BA2770" s="77"/>
      <c r="BB2770" s="77"/>
      <c r="BC2770" s="77"/>
      <c r="BD2770" s="77"/>
      <c r="BE2770" s="77"/>
    </row>
    <row r="2771" spans="51:57" x14ac:dyDescent="0.25">
      <c r="AY2771" t="str">
        <f t="shared" si="133"/>
        <v>xxxx</v>
      </c>
      <c r="BA2771" s="77"/>
      <c r="BB2771" s="77"/>
      <c r="BC2771" s="77"/>
      <c r="BD2771" s="77"/>
      <c r="BE2771" s="77"/>
    </row>
    <row r="2772" spans="51:57" x14ac:dyDescent="0.25">
      <c r="AY2772" t="str">
        <f t="shared" si="133"/>
        <v>xxxx</v>
      </c>
      <c r="BA2772" s="77"/>
      <c r="BB2772" s="77"/>
      <c r="BC2772" s="77"/>
      <c r="BD2772" s="77"/>
      <c r="BE2772" s="77"/>
    </row>
    <row r="2773" spans="51:57" x14ac:dyDescent="0.25">
      <c r="AY2773" t="str">
        <f t="shared" si="133"/>
        <v>xxxx</v>
      </c>
      <c r="BA2773" s="77"/>
      <c r="BB2773" s="77"/>
      <c r="BC2773" s="77"/>
      <c r="BD2773" s="77"/>
      <c r="BE2773" s="77"/>
    </row>
    <row r="2774" spans="51:57" x14ac:dyDescent="0.25">
      <c r="AY2774" t="str">
        <f t="shared" si="133"/>
        <v>xxxx</v>
      </c>
      <c r="BA2774" s="77"/>
      <c r="BB2774" s="77"/>
      <c r="BC2774" s="77"/>
      <c r="BD2774" s="77"/>
      <c r="BE2774" s="77"/>
    </row>
    <row r="2775" spans="51:57" x14ac:dyDescent="0.25">
      <c r="AY2775" t="str">
        <f t="shared" si="133"/>
        <v>xxxx</v>
      </c>
      <c r="BA2775" s="77"/>
      <c r="BB2775" s="77"/>
      <c r="BC2775" s="77"/>
      <c r="BD2775" s="77"/>
      <c r="BE2775" s="77"/>
    </row>
    <row r="2776" spans="51:57" x14ac:dyDescent="0.25">
      <c r="AY2776" t="str">
        <f t="shared" si="133"/>
        <v>xxxx</v>
      </c>
      <c r="BA2776" s="77"/>
      <c r="BB2776" s="77"/>
      <c r="BC2776" s="77"/>
      <c r="BD2776" s="77"/>
      <c r="BE2776" s="77"/>
    </row>
    <row r="2777" spans="51:57" x14ac:dyDescent="0.25">
      <c r="AY2777" t="str">
        <f t="shared" si="133"/>
        <v>xxxx</v>
      </c>
      <c r="BA2777" s="77"/>
      <c r="BB2777" s="77"/>
      <c r="BC2777" s="77"/>
      <c r="BD2777" s="77"/>
      <c r="BE2777" s="77"/>
    </row>
    <row r="2778" spans="51:57" x14ac:dyDescent="0.25">
      <c r="AY2778" t="str">
        <f t="shared" si="133"/>
        <v>xxxx</v>
      </c>
      <c r="BA2778" s="77"/>
      <c r="BB2778" s="77"/>
      <c r="BC2778" s="77"/>
      <c r="BD2778" s="77"/>
      <c r="BE2778" s="77"/>
    </row>
    <row r="2779" spans="51:57" x14ac:dyDescent="0.25">
      <c r="AY2779" t="str">
        <f t="shared" si="133"/>
        <v>xxxx</v>
      </c>
      <c r="BA2779" s="77"/>
      <c r="BB2779" s="77"/>
      <c r="BC2779" s="77"/>
      <c r="BD2779" s="77"/>
      <c r="BE2779" s="77"/>
    </row>
    <row r="2780" spans="51:57" x14ac:dyDescent="0.25">
      <c r="AY2780" t="str">
        <f t="shared" si="133"/>
        <v>xxxx</v>
      </c>
      <c r="BA2780" s="77"/>
      <c r="BB2780" s="77"/>
      <c r="BC2780" s="77"/>
      <c r="BD2780" s="77"/>
      <c r="BE2780" s="77"/>
    </row>
    <row r="2781" spans="51:57" x14ac:dyDescent="0.25">
      <c r="AY2781" t="str">
        <f t="shared" si="133"/>
        <v>xxxx</v>
      </c>
      <c r="BA2781" s="77"/>
      <c r="BB2781" s="77"/>
      <c r="BC2781" s="77"/>
      <c r="BD2781" s="77"/>
      <c r="BE2781" s="77"/>
    </row>
    <row r="2782" spans="51:57" x14ac:dyDescent="0.25">
      <c r="AY2782" t="str">
        <f t="shared" si="133"/>
        <v>xxxx</v>
      </c>
      <c r="BA2782" s="77"/>
      <c r="BB2782" s="77"/>
      <c r="BC2782" s="77"/>
      <c r="BD2782" s="77"/>
      <c r="BE2782" s="77"/>
    </row>
    <row r="2783" spans="51:57" x14ac:dyDescent="0.25">
      <c r="AY2783" t="str">
        <f t="shared" si="133"/>
        <v>xxxx</v>
      </c>
      <c r="BA2783" s="77"/>
      <c r="BB2783" s="77"/>
      <c r="BC2783" s="77"/>
      <c r="BD2783" s="77"/>
      <c r="BE2783" s="77"/>
    </row>
    <row r="2784" spans="51:57" x14ac:dyDescent="0.25">
      <c r="AY2784" t="str">
        <f t="shared" si="133"/>
        <v>xxxx</v>
      </c>
      <c r="BA2784" s="77"/>
      <c r="BB2784" s="77"/>
      <c r="BC2784" s="77"/>
      <c r="BD2784" s="77"/>
      <c r="BE2784" s="77"/>
    </row>
    <row r="2785" spans="51:57" x14ac:dyDescent="0.25">
      <c r="AY2785" t="str">
        <f t="shared" si="133"/>
        <v>xxxx</v>
      </c>
      <c r="BA2785" s="77"/>
      <c r="BB2785" s="77"/>
      <c r="BC2785" s="77"/>
      <c r="BD2785" s="77"/>
      <c r="BE2785" s="77"/>
    </row>
    <row r="2786" spans="51:57" x14ac:dyDescent="0.25">
      <c r="AY2786" t="str">
        <f t="shared" si="133"/>
        <v>xxxx</v>
      </c>
      <c r="BA2786" s="77"/>
      <c r="BB2786" s="77"/>
      <c r="BC2786" s="77"/>
      <c r="BD2786" s="77"/>
      <c r="BE2786" s="77"/>
    </row>
    <row r="2787" spans="51:57" x14ac:dyDescent="0.25">
      <c r="AY2787" t="str">
        <f t="shared" si="133"/>
        <v>xxxx</v>
      </c>
      <c r="BA2787" s="77"/>
      <c r="BB2787" s="77"/>
      <c r="BC2787" s="77"/>
      <c r="BD2787" s="77"/>
      <c r="BE2787" s="77"/>
    </row>
    <row r="2788" spans="51:57" x14ac:dyDescent="0.25">
      <c r="AY2788" t="str">
        <f t="shared" si="133"/>
        <v>xxxx</v>
      </c>
      <c r="BA2788" s="77"/>
      <c r="BB2788" s="77"/>
      <c r="BC2788" s="77"/>
      <c r="BD2788" s="77"/>
      <c r="BE2788" s="77"/>
    </row>
    <row r="2789" spans="51:57" x14ac:dyDescent="0.25">
      <c r="AY2789" t="str">
        <f t="shared" si="133"/>
        <v>xxxx</v>
      </c>
      <c r="BA2789" s="77"/>
      <c r="BB2789" s="77"/>
      <c r="BC2789" s="77"/>
      <c r="BD2789" s="77"/>
      <c r="BE2789" s="77"/>
    </row>
    <row r="2790" spans="51:57" x14ac:dyDescent="0.25">
      <c r="AY2790" t="str">
        <f t="shared" si="133"/>
        <v>xxxx</v>
      </c>
      <c r="BA2790" s="77"/>
      <c r="BB2790" s="77"/>
      <c r="BC2790" s="77"/>
      <c r="BD2790" s="77"/>
      <c r="BE2790" s="77"/>
    </row>
    <row r="2791" spans="51:57" x14ac:dyDescent="0.25">
      <c r="AY2791" t="str">
        <f t="shared" si="133"/>
        <v>xxxx</v>
      </c>
      <c r="BA2791" s="77"/>
      <c r="BB2791" s="77"/>
      <c r="BC2791" s="77"/>
      <c r="BD2791" s="77"/>
      <c r="BE2791" s="77"/>
    </row>
    <row r="2792" spans="51:57" x14ac:dyDescent="0.25">
      <c r="AY2792" t="str">
        <f t="shared" si="133"/>
        <v>xxxx</v>
      </c>
      <c r="BA2792" s="77"/>
      <c r="BB2792" s="77"/>
      <c r="BC2792" s="77"/>
      <c r="BD2792" s="77"/>
      <c r="BE2792" s="77"/>
    </row>
    <row r="2793" spans="51:57" x14ac:dyDescent="0.25">
      <c r="AY2793" t="str">
        <f t="shared" si="133"/>
        <v>xxxx</v>
      </c>
      <c r="BA2793" s="77"/>
      <c r="BB2793" s="77"/>
      <c r="BC2793" s="77"/>
      <c r="BD2793" s="77"/>
      <c r="BE2793" s="77"/>
    </row>
    <row r="2794" spans="51:57" x14ac:dyDescent="0.25">
      <c r="AY2794" t="str">
        <f t="shared" si="133"/>
        <v>xxxx</v>
      </c>
      <c r="BA2794" s="77"/>
      <c r="BB2794" s="77"/>
      <c r="BC2794" s="77"/>
      <c r="BD2794" s="77"/>
      <c r="BE2794" s="77"/>
    </row>
    <row r="2795" spans="51:57" x14ac:dyDescent="0.25">
      <c r="AY2795" t="str">
        <f t="shared" si="133"/>
        <v>xxxx</v>
      </c>
      <c r="BA2795" s="77"/>
      <c r="BB2795" s="77"/>
      <c r="BC2795" s="77"/>
      <c r="BD2795" s="77"/>
      <c r="BE2795" s="77"/>
    </row>
    <row r="2796" spans="51:57" x14ac:dyDescent="0.25">
      <c r="AY2796" t="str">
        <f t="shared" si="133"/>
        <v>xxxx</v>
      </c>
      <c r="BA2796" s="77"/>
      <c r="BB2796" s="77"/>
      <c r="BC2796" s="77"/>
      <c r="BD2796" s="77"/>
      <c r="BE2796" s="77"/>
    </row>
    <row r="2797" spans="51:57" x14ac:dyDescent="0.25">
      <c r="AY2797" t="str">
        <f t="shared" si="133"/>
        <v>xxxx</v>
      </c>
      <c r="BA2797" s="77"/>
      <c r="BB2797" s="77"/>
      <c r="BC2797" s="77"/>
      <c r="BD2797" s="77"/>
      <c r="BE2797" s="77"/>
    </row>
    <row r="2798" spans="51:57" x14ac:dyDescent="0.25">
      <c r="AY2798" t="str">
        <f t="shared" si="133"/>
        <v>xxxx</v>
      </c>
      <c r="BA2798" s="77"/>
      <c r="BB2798" s="77"/>
      <c r="BC2798" s="77"/>
      <c r="BD2798" s="77"/>
      <c r="BE2798" s="77"/>
    </row>
    <row r="2799" spans="51:57" x14ac:dyDescent="0.25">
      <c r="AY2799" t="str">
        <f t="shared" si="133"/>
        <v>xxxx</v>
      </c>
      <c r="BA2799" s="77"/>
      <c r="BB2799" s="77"/>
      <c r="BC2799" s="77"/>
      <c r="BD2799" s="77"/>
      <c r="BE2799" s="77"/>
    </row>
    <row r="2800" spans="51:57" x14ac:dyDescent="0.25">
      <c r="AY2800" t="str">
        <f t="shared" si="133"/>
        <v>xxxx</v>
      </c>
      <c r="BA2800" s="77"/>
      <c r="BB2800" s="77"/>
      <c r="BC2800" s="77"/>
      <c r="BD2800" s="77"/>
      <c r="BE2800" s="77"/>
    </row>
    <row r="2801" spans="51:57" x14ac:dyDescent="0.25">
      <c r="AY2801" t="str">
        <f t="shared" si="133"/>
        <v>xxxx</v>
      </c>
      <c r="BA2801" s="77"/>
      <c r="BB2801" s="77"/>
      <c r="BC2801" s="77"/>
      <c r="BD2801" s="77"/>
      <c r="BE2801" s="77"/>
    </row>
    <row r="2802" spans="51:57" x14ac:dyDescent="0.25">
      <c r="AY2802" t="str">
        <f t="shared" si="133"/>
        <v>xxxx</v>
      </c>
      <c r="BA2802" s="77"/>
      <c r="BB2802" s="77"/>
      <c r="BC2802" s="77"/>
      <c r="BD2802" s="77"/>
      <c r="BE2802" s="77"/>
    </row>
    <row r="2803" spans="51:57" x14ac:dyDescent="0.25">
      <c r="AY2803" t="str">
        <f t="shared" si="133"/>
        <v>xxxx</v>
      </c>
      <c r="BA2803" s="77"/>
      <c r="BB2803" s="77"/>
      <c r="BC2803" s="77"/>
      <c r="BD2803" s="77"/>
      <c r="BE2803" s="77"/>
    </row>
    <row r="2804" spans="51:57" x14ac:dyDescent="0.25">
      <c r="AY2804" t="str">
        <f t="shared" si="133"/>
        <v>xxxx</v>
      </c>
      <c r="BA2804" s="77"/>
      <c r="BB2804" s="77"/>
      <c r="BC2804" s="77"/>
      <c r="BD2804" s="77"/>
      <c r="BE2804" s="77"/>
    </row>
    <row r="2805" spans="51:57" x14ac:dyDescent="0.25">
      <c r="AY2805" t="str">
        <f t="shared" si="133"/>
        <v>xxxx</v>
      </c>
      <c r="BA2805" s="77"/>
      <c r="BB2805" s="77"/>
      <c r="BC2805" s="77"/>
      <c r="BD2805" s="77"/>
      <c r="BE2805" s="77"/>
    </row>
    <row r="2806" spans="51:57" x14ac:dyDescent="0.25">
      <c r="AY2806" t="str">
        <f t="shared" si="133"/>
        <v>xxxx</v>
      </c>
      <c r="BA2806" s="77"/>
      <c r="BB2806" s="77"/>
      <c r="BC2806" s="77"/>
      <c r="BD2806" s="77"/>
      <c r="BE2806" s="77"/>
    </row>
    <row r="2807" spans="51:57" x14ac:dyDescent="0.25">
      <c r="AY2807" t="str">
        <f t="shared" si="133"/>
        <v>xxxx</v>
      </c>
      <c r="BA2807" s="77"/>
      <c r="BB2807" s="77"/>
      <c r="BC2807" s="77"/>
      <c r="BD2807" s="77"/>
      <c r="BE2807" s="77"/>
    </row>
    <row r="2808" spans="51:57" x14ac:dyDescent="0.25">
      <c r="AY2808" t="str">
        <f t="shared" si="133"/>
        <v>xxxx</v>
      </c>
      <c r="BA2808" s="77"/>
      <c r="BB2808" s="77"/>
      <c r="BC2808" s="77"/>
      <c r="BD2808" s="77"/>
      <c r="BE2808" s="77"/>
    </row>
    <row r="2809" spans="51:57" x14ac:dyDescent="0.25">
      <c r="AY2809" t="str">
        <f t="shared" si="133"/>
        <v>xxxx</v>
      </c>
      <c r="BA2809" s="77"/>
      <c r="BB2809" s="77"/>
      <c r="BC2809" s="77"/>
      <c r="BD2809" s="77"/>
      <c r="BE2809" s="77"/>
    </row>
    <row r="2810" spans="51:57" x14ac:dyDescent="0.25">
      <c r="AY2810" t="str">
        <f t="shared" si="133"/>
        <v>xxxx</v>
      </c>
      <c r="BA2810" s="77"/>
      <c r="BB2810" s="77"/>
      <c r="BC2810" s="77"/>
      <c r="BD2810" s="77"/>
      <c r="BE2810" s="77"/>
    </row>
    <row r="2811" spans="51:57" x14ac:dyDescent="0.25">
      <c r="AY2811" t="str">
        <f t="shared" si="133"/>
        <v>xxxx</v>
      </c>
      <c r="BA2811" s="77"/>
      <c r="BB2811" s="77"/>
      <c r="BC2811" s="77"/>
      <c r="BD2811" s="77"/>
      <c r="BE2811" s="77"/>
    </row>
    <row r="2812" spans="51:57" x14ac:dyDescent="0.25">
      <c r="AY2812" t="str">
        <f t="shared" si="133"/>
        <v>xxxx</v>
      </c>
      <c r="BA2812" s="77"/>
      <c r="BB2812" s="77"/>
      <c r="BC2812" s="77"/>
      <c r="BD2812" s="77"/>
      <c r="BE2812" s="77"/>
    </row>
    <row r="2813" spans="51:57" x14ac:dyDescent="0.25">
      <c r="AY2813" t="str">
        <f t="shared" si="133"/>
        <v>xxxx</v>
      </c>
      <c r="BA2813" s="77"/>
      <c r="BB2813" s="77"/>
      <c r="BC2813" s="77"/>
      <c r="BD2813" s="77"/>
      <c r="BE2813" s="77"/>
    </row>
    <row r="2814" spans="51:57" x14ac:dyDescent="0.25">
      <c r="AY2814" t="str">
        <f t="shared" si="133"/>
        <v>xxxx</v>
      </c>
      <c r="BA2814" s="77"/>
      <c r="BB2814" s="77"/>
      <c r="BC2814" s="77"/>
      <c r="BD2814" s="77"/>
      <c r="BE2814" s="77"/>
    </row>
    <row r="2815" spans="51:57" x14ac:dyDescent="0.25">
      <c r="AY2815" t="str">
        <f t="shared" si="133"/>
        <v>xxxx</v>
      </c>
      <c r="BA2815" s="77"/>
      <c r="BB2815" s="77"/>
      <c r="BC2815" s="77"/>
      <c r="BD2815" s="77"/>
      <c r="BE2815" s="77"/>
    </row>
    <row r="2816" spans="51:57" x14ac:dyDescent="0.25">
      <c r="AY2816" t="str">
        <f t="shared" si="133"/>
        <v>xxxx</v>
      </c>
      <c r="BA2816" s="77"/>
      <c r="BB2816" s="77"/>
      <c r="BC2816" s="77"/>
      <c r="BD2816" s="77"/>
      <c r="BE2816" s="77"/>
    </row>
    <row r="2817" spans="51:57" x14ac:dyDescent="0.25">
      <c r="AY2817" t="str">
        <f t="shared" si="133"/>
        <v>xxxx</v>
      </c>
      <c r="BA2817" s="77"/>
      <c r="BB2817" s="77"/>
      <c r="BC2817" s="77"/>
      <c r="BD2817" s="77"/>
      <c r="BE2817" s="77"/>
    </row>
    <row r="2818" spans="51:57" x14ac:dyDescent="0.25">
      <c r="AY2818" t="str">
        <f t="shared" si="133"/>
        <v>xxxx</v>
      </c>
      <c r="BA2818" s="77"/>
      <c r="BB2818" s="77"/>
      <c r="BC2818" s="77"/>
      <c r="BD2818" s="77"/>
      <c r="BE2818" s="77"/>
    </row>
    <row r="2819" spans="51:57" x14ac:dyDescent="0.25">
      <c r="AY2819" t="str">
        <f t="shared" si="133"/>
        <v>xxxx</v>
      </c>
      <c r="BA2819" s="77"/>
      <c r="BB2819" s="77"/>
      <c r="BC2819" s="77"/>
      <c r="BD2819" s="77"/>
      <c r="BE2819" s="77"/>
    </row>
    <row r="2820" spans="51:57" x14ac:dyDescent="0.25">
      <c r="AY2820" t="str">
        <f t="shared" si="133"/>
        <v>xxxx</v>
      </c>
      <c r="BA2820" s="77"/>
      <c r="BB2820" s="77"/>
      <c r="BC2820" s="77"/>
      <c r="BD2820" s="77"/>
      <c r="BE2820" s="77"/>
    </row>
    <row r="2821" spans="51:57" x14ac:dyDescent="0.25">
      <c r="AY2821" t="str">
        <f t="shared" ref="AY2821:AY2884" si="134">IFERROR(VLOOKUP(B2821,BAZA_KL,2,0),"xxxx")</f>
        <v>xxxx</v>
      </c>
      <c r="BA2821" s="77"/>
      <c r="BB2821" s="77"/>
      <c r="BC2821" s="77"/>
      <c r="BD2821" s="77"/>
      <c r="BE2821" s="77"/>
    </row>
    <row r="2822" spans="51:57" x14ac:dyDescent="0.25">
      <c r="AY2822" t="str">
        <f t="shared" si="134"/>
        <v>xxxx</v>
      </c>
      <c r="BA2822" s="77"/>
      <c r="BB2822" s="77"/>
      <c r="BC2822" s="77"/>
      <c r="BD2822" s="77"/>
      <c r="BE2822" s="77"/>
    </row>
    <row r="2823" spans="51:57" x14ac:dyDescent="0.25">
      <c r="AY2823" t="str">
        <f t="shared" si="134"/>
        <v>xxxx</v>
      </c>
      <c r="BA2823" s="77"/>
      <c r="BB2823" s="77"/>
      <c r="BC2823" s="77"/>
      <c r="BD2823" s="77"/>
      <c r="BE2823" s="77"/>
    </row>
    <row r="2824" spans="51:57" x14ac:dyDescent="0.25">
      <c r="AY2824" t="str">
        <f t="shared" si="134"/>
        <v>xxxx</v>
      </c>
      <c r="BA2824" s="77"/>
      <c r="BB2824" s="77"/>
      <c r="BC2824" s="77"/>
      <c r="BD2824" s="77"/>
      <c r="BE2824" s="77"/>
    </row>
    <row r="2825" spans="51:57" x14ac:dyDescent="0.25">
      <c r="AY2825" t="str">
        <f t="shared" si="134"/>
        <v>xxxx</v>
      </c>
      <c r="BA2825" s="77"/>
      <c r="BB2825" s="77"/>
      <c r="BC2825" s="77"/>
      <c r="BD2825" s="77"/>
      <c r="BE2825" s="77"/>
    </row>
    <row r="2826" spans="51:57" x14ac:dyDescent="0.25">
      <c r="AY2826" t="str">
        <f t="shared" si="134"/>
        <v>xxxx</v>
      </c>
      <c r="BA2826" s="77"/>
      <c r="BB2826" s="77"/>
      <c r="BC2826" s="77"/>
      <c r="BD2826" s="77"/>
      <c r="BE2826" s="77"/>
    </row>
    <row r="2827" spans="51:57" x14ac:dyDescent="0.25">
      <c r="AY2827" t="str">
        <f t="shared" si="134"/>
        <v>xxxx</v>
      </c>
      <c r="BA2827" s="77"/>
      <c r="BB2827" s="77"/>
      <c r="BC2827" s="77"/>
      <c r="BD2827" s="77"/>
      <c r="BE2827" s="77"/>
    </row>
    <row r="2828" spans="51:57" x14ac:dyDescent="0.25">
      <c r="AY2828" t="str">
        <f t="shared" si="134"/>
        <v>xxxx</v>
      </c>
      <c r="BA2828" s="77"/>
      <c r="BB2828" s="77"/>
      <c r="BC2828" s="77"/>
      <c r="BD2828" s="77"/>
      <c r="BE2828" s="77"/>
    </row>
    <row r="2829" spans="51:57" x14ac:dyDescent="0.25">
      <c r="AY2829" t="str">
        <f t="shared" si="134"/>
        <v>xxxx</v>
      </c>
      <c r="BA2829" s="77"/>
      <c r="BB2829" s="77"/>
      <c r="BC2829" s="77"/>
      <c r="BD2829" s="77"/>
      <c r="BE2829" s="77"/>
    </row>
    <row r="2830" spans="51:57" x14ac:dyDescent="0.25">
      <c r="AY2830" t="str">
        <f t="shared" si="134"/>
        <v>xxxx</v>
      </c>
      <c r="BA2830" s="77"/>
      <c r="BB2830" s="77"/>
      <c r="BC2830" s="77"/>
      <c r="BD2830" s="77"/>
      <c r="BE2830" s="77"/>
    </row>
    <row r="2831" spans="51:57" x14ac:dyDescent="0.25">
      <c r="AY2831" t="str">
        <f t="shared" si="134"/>
        <v>xxxx</v>
      </c>
      <c r="BA2831" s="77"/>
      <c r="BB2831" s="77"/>
      <c r="BC2831" s="77"/>
      <c r="BD2831" s="77"/>
      <c r="BE2831" s="77"/>
    </row>
    <row r="2832" spans="51:57" x14ac:dyDescent="0.25">
      <c r="AY2832" t="str">
        <f t="shared" si="134"/>
        <v>xxxx</v>
      </c>
      <c r="BA2832" s="77"/>
      <c r="BB2832" s="77"/>
      <c r="BC2832" s="77"/>
      <c r="BD2832" s="77"/>
      <c r="BE2832" s="77"/>
    </row>
    <row r="2833" spans="51:57" x14ac:dyDescent="0.25">
      <c r="AY2833" t="str">
        <f t="shared" si="134"/>
        <v>xxxx</v>
      </c>
      <c r="BA2833" s="77"/>
      <c r="BB2833" s="77"/>
      <c r="BC2833" s="77"/>
      <c r="BD2833" s="77"/>
      <c r="BE2833" s="77"/>
    </row>
    <row r="2834" spans="51:57" x14ac:dyDescent="0.25">
      <c r="AY2834" t="str">
        <f t="shared" si="134"/>
        <v>xxxx</v>
      </c>
      <c r="BA2834" s="77"/>
      <c r="BB2834" s="77"/>
      <c r="BC2834" s="77"/>
      <c r="BD2834" s="77"/>
      <c r="BE2834" s="77"/>
    </row>
    <row r="2835" spans="51:57" x14ac:dyDescent="0.25">
      <c r="AY2835" t="str">
        <f t="shared" si="134"/>
        <v>xxxx</v>
      </c>
      <c r="BA2835" s="77"/>
      <c r="BB2835" s="77"/>
      <c r="BC2835" s="77"/>
      <c r="BD2835" s="77"/>
      <c r="BE2835" s="77"/>
    </row>
    <row r="2836" spans="51:57" x14ac:dyDescent="0.25">
      <c r="AY2836" t="str">
        <f t="shared" si="134"/>
        <v>xxxx</v>
      </c>
      <c r="BA2836" s="77"/>
      <c r="BB2836" s="77"/>
      <c r="BC2836" s="77"/>
      <c r="BD2836" s="77"/>
      <c r="BE2836" s="77"/>
    </row>
    <row r="2837" spans="51:57" x14ac:dyDescent="0.25">
      <c r="AY2837" t="str">
        <f t="shared" si="134"/>
        <v>xxxx</v>
      </c>
      <c r="BA2837" s="77"/>
      <c r="BB2837" s="77"/>
      <c r="BC2837" s="77"/>
      <c r="BD2837" s="77"/>
      <c r="BE2837" s="77"/>
    </row>
    <row r="2838" spans="51:57" x14ac:dyDescent="0.25">
      <c r="AY2838" t="str">
        <f t="shared" si="134"/>
        <v>xxxx</v>
      </c>
      <c r="BA2838" s="77"/>
      <c r="BB2838" s="77"/>
      <c r="BC2838" s="77"/>
      <c r="BD2838" s="77"/>
      <c r="BE2838" s="77"/>
    </row>
    <row r="2839" spans="51:57" x14ac:dyDescent="0.25">
      <c r="AY2839" t="str">
        <f t="shared" si="134"/>
        <v>xxxx</v>
      </c>
      <c r="BA2839" s="77"/>
      <c r="BB2839" s="77"/>
      <c r="BC2839" s="77"/>
      <c r="BD2839" s="77"/>
      <c r="BE2839" s="77"/>
    </row>
    <row r="2840" spans="51:57" x14ac:dyDescent="0.25">
      <c r="AY2840" t="str">
        <f t="shared" si="134"/>
        <v>xxxx</v>
      </c>
      <c r="BA2840" s="77"/>
      <c r="BB2840" s="77"/>
      <c r="BC2840" s="77"/>
      <c r="BD2840" s="77"/>
      <c r="BE2840" s="77"/>
    </row>
    <row r="2841" spans="51:57" x14ac:dyDescent="0.25">
      <c r="AY2841" t="str">
        <f t="shared" si="134"/>
        <v>xxxx</v>
      </c>
      <c r="BA2841" s="77"/>
      <c r="BB2841" s="77"/>
      <c r="BC2841" s="77"/>
      <c r="BD2841" s="77"/>
      <c r="BE2841" s="77"/>
    </row>
    <row r="2842" spans="51:57" x14ac:dyDescent="0.25">
      <c r="AY2842" t="str">
        <f t="shared" si="134"/>
        <v>xxxx</v>
      </c>
      <c r="BA2842" s="77"/>
      <c r="BB2842" s="77"/>
      <c r="BC2842" s="77"/>
      <c r="BD2842" s="77"/>
      <c r="BE2842" s="77"/>
    </row>
    <row r="2843" spans="51:57" x14ac:dyDescent="0.25">
      <c r="AY2843" t="str">
        <f t="shared" si="134"/>
        <v>xxxx</v>
      </c>
      <c r="BA2843" s="77"/>
      <c r="BB2843" s="77"/>
      <c r="BC2843" s="77"/>
      <c r="BD2843" s="77"/>
      <c r="BE2843" s="77"/>
    </row>
    <row r="2844" spans="51:57" x14ac:dyDescent="0.25">
      <c r="AY2844" t="str">
        <f t="shared" si="134"/>
        <v>xxxx</v>
      </c>
      <c r="BA2844" s="77"/>
      <c r="BB2844" s="77"/>
      <c r="BC2844" s="77"/>
      <c r="BD2844" s="77"/>
      <c r="BE2844" s="77"/>
    </row>
    <row r="2845" spans="51:57" x14ac:dyDescent="0.25">
      <c r="AY2845" t="str">
        <f t="shared" si="134"/>
        <v>xxxx</v>
      </c>
      <c r="BA2845" s="77"/>
      <c r="BB2845" s="77"/>
      <c r="BC2845" s="77"/>
      <c r="BD2845" s="77"/>
      <c r="BE2845" s="77"/>
    </row>
    <row r="2846" spans="51:57" x14ac:dyDescent="0.25">
      <c r="AY2846" t="str">
        <f t="shared" si="134"/>
        <v>xxxx</v>
      </c>
      <c r="BA2846" s="77"/>
      <c r="BB2846" s="77"/>
      <c r="BC2846" s="77"/>
      <c r="BD2846" s="77"/>
      <c r="BE2846" s="77"/>
    </row>
    <row r="2847" spans="51:57" x14ac:dyDescent="0.25">
      <c r="AY2847" t="str">
        <f t="shared" si="134"/>
        <v>xxxx</v>
      </c>
      <c r="BA2847" s="77"/>
      <c r="BB2847" s="77"/>
      <c r="BC2847" s="77"/>
      <c r="BD2847" s="77"/>
      <c r="BE2847" s="77"/>
    </row>
    <row r="2848" spans="51:57" x14ac:dyDescent="0.25">
      <c r="AY2848" t="str">
        <f t="shared" si="134"/>
        <v>xxxx</v>
      </c>
      <c r="BA2848" s="77"/>
      <c r="BB2848" s="77"/>
      <c r="BC2848" s="77"/>
      <c r="BD2848" s="77"/>
      <c r="BE2848" s="77"/>
    </row>
    <row r="2849" spans="51:57" x14ac:dyDescent="0.25">
      <c r="AY2849" t="str">
        <f t="shared" si="134"/>
        <v>xxxx</v>
      </c>
      <c r="BA2849" s="77"/>
      <c r="BB2849" s="77"/>
      <c r="BC2849" s="77"/>
      <c r="BD2849" s="77"/>
      <c r="BE2849" s="77"/>
    </row>
    <row r="2850" spans="51:57" x14ac:dyDescent="0.25">
      <c r="AY2850" t="str">
        <f t="shared" si="134"/>
        <v>xxxx</v>
      </c>
      <c r="BA2850" s="77"/>
      <c r="BB2850" s="77"/>
      <c r="BC2850" s="77"/>
      <c r="BD2850" s="77"/>
      <c r="BE2850" s="77"/>
    </row>
    <row r="2851" spans="51:57" x14ac:dyDescent="0.25">
      <c r="AY2851" t="str">
        <f t="shared" si="134"/>
        <v>xxxx</v>
      </c>
      <c r="BA2851" s="77"/>
      <c r="BB2851" s="77"/>
      <c r="BC2851" s="77"/>
      <c r="BD2851" s="77"/>
      <c r="BE2851" s="77"/>
    </row>
    <row r="2852" spans="51:57" x14ac:dyDescent="0.25">
      <c r="AY2852" t="str">
        <f t="shared" si="134"/>
        <v>xxxx</v>
      </c>
      <c r="BA2852" s="77"/>
      <c r="BB2852" s="77"/>
      <c r="BC2852" s="77"/>
      <c r="BD2852" s="77"/>
      <c r="BE2852" s="77"/>
    </row>
    <row r="2853" spans="51:57" x14ac:dyDescent="0.25">
      <c r="AY2853" t="str">
        <f t="shared" si="134"/>
        <v>xxxx</v>
      </c>
      <c r="BA2853" s="77"/>
      <c r="BB2853" s="77"/>
      <c r="BC2853" s="77"/>
      <c r="BD2853" s="77"/>
      <c r="BE2853" s="77"/>
    </row>
    <row r="2854" spans="51:57" x14ac:dyDescent="0.25">
      <c r="AY2854" t="str">
        <f t="shared" si="134"/>
        <v>xxxx</v>
      </c>
      <c r="BA2854" s="77"/>
      <c r="BB2854" s="77"/>
      <c r="BC2854" s="77"/>
      <c r="BD2854" s="77"/>
      <c r="BE2854" s="77"/>
    </row>
    <row r="2855" spans="51:57" x14ac:dyDescent="0.25">
      <c r="AY2855" t="str">
        <f t="shared" si="134"/>
        <v>xxxx</v>
      </c>
      <c r="BA2855" s="77"/>
      <c r="BB2855" s="77"/>
      <c r="BC2855" s="77"/>
      <c r="BD2855" s="77"/>
      <c r="BE2855" s="77"/>
    </row>
    <row r="2856" spans="51:57" x14ac:dyDescent="0.25">
      <c r="AY2856" t="str">
        <f t="shared" si="134"/>
        <v>xxxx</v>
      </c>
      <c r="BA2856" s="77"/>
      <c r="BB2856" s="77"/>
      <c r="BC2856" s="77"/>
      <c r="BD2856" s="77"/>
      <c r="BE2856" s="77"/>
    </row>
    <row r="2857" spans="51:57" x14ac:dyDescent="0.25">
      <c r="AY2857" t="str">
        <f t="shared" si="134"/>
        <v>xxxx</v>
      </c>
      <c r="BA2857" s="77"/>
      <c r="BB2857" s="77"/>
      <c r="BC2857" s="77"/>
      <c r="BD2857" s="77"/>
      <c r="BE2857" s="77"/>
    </row>
    <row r="2858" spans="51:57" x14ac:dyDescent="0.25">
      <c r="AY2858" t="str">
        <f t="shared" si="134"/>
        <v>xxxx</v>
      </c>
      <c r="BA2858" s="77"/>
      <c r="BB2858" s="77"/>
      <c r="BC2858" s="77"/>
      <c r="BD2858" s="77"/>
      <c r="BE2858" s="77"/>
    </row>
    <row r="2859" spans="51:57" x14ac:dyDescent="0.25">
      <c r="AY2859" t="str">
        <f t="shared" si="134"/>
        <v>xxxx</v>
      </c>
      <c r="BA2859" s="77"/>
      <c r="BB2859" s="77"/>
      <c r="BC2859" s="77"/>
      <c r="BD2859" s="77"/>
      <c r="BE2859" s="77"/>
    </row>
    <row r="2860" spans="51:57" x14ac:dyDescent="0.25">
      <c r="AY2860" t="str">
        <f t="shared" si="134"/>
        <v>xxxx</v>
      </c>
      <c r="BA2860" s="77"/>
      <c r="BB2860" s="77"/>
      <c r="BC2860" s="77"/>
      <c r="BD2860" s="77"/>
      <c r="BE2860" s="77"/>
    </row>
    <row r="2861" spans="51:57" x14ac:dyDescent="0.25">
      <c r="AY2861" t="str">
        <f t="shared" si="134"/>
        <v>xxxx</v>
      </c>
      <c r="BA2861" s="77"/>
      <c r="BB2861" s="77"/>
      <c r="BC2861" s="77"/>
      <c r="BD2861" s="77"/>
      <c r="BE2861" s="77"/>
    </row>
    <row r="2862" spans="51:57" x14ac:dyDescent="0.25">
      <c r="AY2862" t="str">
        <f t="shared" si="134"/>
        <v>xxxx</v>
      </c>
      <c r="BA2862" s="77"/>
      <c r="BB2862" s="77"/>
      <c r="BC2862" s="77"/>
      <c r="BD2862" s="77"/>
      <c r="BE2862" s="77"/>
    </row>
    <row r="2863" spans="51:57" x14ac:dyDescent="0.25">
      <c r="AY2863" t="str">
        <f t="shared" si="134"/>
        <v>xxxx</v>
      </c>
      <c r="BA2863" s="77"/>
      <c r="BB2863" s="77"/>
      <c r="BC2863" s="77"/>
      <c r="BD2863" s="77"/>
      <c r="BE2863" s="77"/>
    </row>
    <row r="2864" spans="51:57" x14ac:dyDescent="0.25">
      <c r="AY2864" t="str">
        <f t="shared" si="134"/>
        <v>xxxx</v>
      </c>
      <c r="BA2864" s="77"/>
      <c r="BB2864" s="77"/>
      <c r="BC2864" s="77"/>
      <c r="BD2864" s="77"/>
      <c r="BE2864" s="77"/>
    </row>
    <row r="2865" spans="51:57" x14ac:dyDescent="0.25">
      <c r="AY2865" t="str">
        <f t="shared" si="134"/>
        <v>xxxx</v>
      </c>
      <c r="BA2865" s="77"/>
      <c r="BB2865" s="77"/>
      <c r="BC2865" s="77"/>
      <c r="BD2865" s="77"/>
      <c r="BE2865" s="77"/>
    </row>
    <row r="2866" spans="51:57" x14ac:dyDescent="0.25">
      <c r="AY2866" t="str">
        <f t="shared" si="134"/>
        <v>xxxx</v>
      </c>
      <c r="BA2866" s="77"/>
      <c r="BB2866" s="77"/>
      <c r="BC2866" s="77"/>
      <c r="BD2866" s="77"/>
      <c r="BE2866" s="77"/>
    </row>
    <row r="2867" spans="51:57" x14ac:dyDescent="0.25">
      <c r="AY2867" t="str">
        <f t="shared" si="134"/>
        <v>xxxx</v>
      </c>
      <c r="BA2867" s="77"/>
      <c r="BB2867" s="77"/>
      <c r="BC2867" s="77"/>
      <c r="BD2867" s="77"/>
      <c r="BE2867" s="77"/>
    </row>
    <row r="2868" spans="51:57" x14ac:dyDescent="0.25">
      <c r="AY2868" t="str">
        <f t="shared" si="134"/>
        <v>xxxx</v>
      </c>
      <c r="BA2868" s="77"/>
      <c r="BB2868" s="77"/>
      <c r="BC2868" s="77"/>
      <c r="BD2868" s="77"/>
      <c r="BE2868" s="77"/>
    </row>
    <row r="2869" spans="51:57" x14ac:dyDescent="0.25">
      <c r="AY2869" t="str">
        <f t="shared" si="134"/>
        <v>xxxx</v>
      </c>
      <c r="BA2869" s="77"/>
      <c r="BB2869" s="77"/>
      <c r="BC2869" s="77"/>
      <c r="BD2869" s="77"/>
      <c r="BE2869" s="77"/>
    </row>
    <row r="2870" spans="51:57" x14ac:dyDescent="0.25">
      <c r="AY2870" t="str">
        <f t="shared" si="134"/>
        <v>xxxx</v>
      </c>
      <c r="BA2870" s="77"/>
      <c r="BB2870" s="77"/>
      <c r="BC2870" s="77"/>
      <c r="BD2870" s="77"/>
      <c r="BE2870" s="77"/>
    </row>
    <row r="2871" spans="51:57" x14ac:dyDescent="0.25">
      <c r="AY2871" t="str">
        <f t="shared" si="134"/>
        <v>xxxx</v>
      </c>
      <c r="BA2871" s="77"/>
      <c r="BB2871" s="77"/>
      <c r="BC2871" s="77"/>
      <c r="BD2871" s="77"/>
      <c r="BE2871" s="77"/>
    </row>
    <row r="2872" spans="51:57" x14ac:dyDescent="0.25">
      <c r="AY2872" t="str">
        <f t="shared" si="134"/>
        <v>xxxx</v>
      </c>
      <c r="BA2872" s="77"/>
      <c r="BB2872" s="77"/>
      <c r="BC2872" s="77"/>
      <c r="BD2872" s="77"/>
      <c r="BE2872" s="77"/>
    </row>
    <row r="2873" spans="51:57" x14ac:dyDescent="0.25">
      <c r="AY2873" t="str">
        <f t="shared" si="134"/>
        <v>xxxx</v>
      </c>
      <c r="BA2873" s="77"/>
      <c r="BB2873" s="77"/>
      <c r="BC2873" s="77"/>
      <c r="BD2873" s="77"/>
      <c r="BE2873" s="77"/>
    </row>
    <row r="2874" spans="51:57" x14ac:dyDescent="0.25">
      <c r="AY2874" t="str">
        <f t="shared" si="134"/>
        <v>xxxx</v>
      </c>
      <c r="BA2874" s="77"/>
      <c r="BB2874" s="77"/>
      <c r="BC2874" s="77"/>
      <c r="BD2874" s="77"/>
      <c r="BE2874" s="77"/>
    </row>
    <row r="2875" spans="51:57" x14ac:dyDescent="0.25">
      <c r="AY2875" t="str">
        <f t="shared" si="134"/>
        <v>xxxx</v>
      </c>
      <c r="BA2875" s="77"/>
      <c r="BB2875" s="77"/>
      <c r="BC2875" s="77"/>
      <c r="BD2875" s="77"/>
      <c r="BE2875" s="77"/>
    </row>
    <row r="2876" spans="51:57" x14ac:dyDescent="0.25">
      <c r="AY2876" t="str">
        <f t="shared" si="134"/>
        <v>xxxx</v>
      </c>
      <c r="BA2876" s="77"/>
      <c r="BB2876" s="77"/>
      <c r="BC2876" s="77"/>
      <c r="BD2876" s="77"/>
      <c r="BE2876" s="77"/>
    </row>
    <row r="2877" spans="51:57" x14ac:dyDescent="0.25">
      <c r="AY2877" t="str">
        <f t="shared" si="134"/>
        <v>xxxx</v>
      </c>
      <c r="BA2877" s="77"/>
      <c r="BB2877" s="77"/>
      <c r="BC2877" s="77"/>
      <c r="BD2877" s="77"/>
      <c r="BE2877" s="77"/>
    </row>
    <row r="2878" spans="51:57" x14ac:dyDescent="0.25">
      <c r="AY2878" t="str">
        <f t="shared" si="134"/>
        <v>xxxx</v>
      </c>
      <c r="BA2878" s="77"/>
      <c r="BB2878" s="77"/>
      <c r="BC2878" s="77"/>
      <c r="BD2878" s="77"/>
      <c r="BE2878" s="77"/>
    </row>
    <row r="2879" spans="51:57" x14ac:dyDescent="0.25">
      <c r="AY2879" t="str">
        <f t="shared" si="134"/>
        <v>xxxx</v>
      </c>
      <c r="BA2879" s="77"/>
      <c r="BB2879" s="77"/>
      <c r="BC2879" s="77"/>
      <c r="BD2879" s="77"/>
      <c r="BE2879" s="77"/>
    </row>
    <row r="2880" spans="51:57" x14ac:dyDescent="0.25">
      <c r="AY2880" t="str">
        <f t="shared" si="134"/>
        <v>xxxx</v>
      </c>
      <c r="BA2880" s="77"/>
      <c r="BB2880" s="77"/>
      <c r="BC2880" s="77"/>
      <c r="BD2880" s="77"/>
      <c r="BE2880" s="77"/>
    </row>
    <row r="2881" spans="51:57" x14ac:dyDescent="0.25">
      <c r="AY2881" t="str">
        <f t="shared" si="134"/>
        <v>xxxx</v>
      </c>
      <c r="BA2881" s="77"/>
      <c r="BB2881" s="77"/>
      <c r="BC2881" s="77"/>
      <c r="BD2881" s="77"/>
      <c r="BE2881" s="77"/>
    </row>
    <row r="2882" spans="51:57" x14ac:dyDescent="0.25">
      <c r="AY2882" t="str">
        <f t="shared" si="134"/>
        <v>xxxx</v>
      </c>
      <c r="BA2882" s="77"/>
      <c r="BB2882" s="77"/>
      <c r="BC2882" s="77"/>
      <c r="BD2882" s="77"/>
      <c r="BE2882" s="77"/>
    </row>
    <row r="2883" spans="51:57" x14ac:dyDescent="0.25">
      <c r="AY2883" t="str">
        <f t="shared" si="134"/>
        <v>xxxx</v>
      </c>
      <c r="BA2883" s="77"/>
      <c r="BB2883" s="77"/>
      <c r="BC2883" s="77"/>
      <c r="BD2883" s="77"/>
      <c r="BE2883" s="77"/>
    </row>
    <row r="2884" spans="51:57" x14ac:dyDescent="0.25">
      <c r="AY2884" t="str">
        <f t="shared" si="134"/>
        <v>xxxx</v>
      </c>
      <c r="BA2884" s="77"/>
      <c r="BB2884" s="77"/>
      <c r="BC2884" s="77"/>
      <c r="BD2884" s="77"/>
      <c r="BE2884" s="77"/>
    </row>
    <row r="2885" spans="51:57" x14ac:dyDescent="0.25">
      <c r="AY2885" t="str">
        <f t="shared" ref="AY2885:AY2948" si="135">IFERROR(VLOOKUP(B2885,BAZA_KL,2,0),"xxxx")</f>
        <v>xxxx</v>
      </c>
      <c r="BA2885" s="77"/>
      <c r="BB2885" s="77"/>
      <c r="BC2885" s="77"/>
      <c r="BD2885" s="77"/>
      <c r="BE2885" s="77"/>
    </row>
    <row r="2886" spans="51:57" x14ac:dyDescent="0.25">
      <c r="AY2886" t="str">
        <f t="shared" si="135"/>
        <v>xxxx</v>
      </c>
      <c r="BA2886" s="77"/>
      <c r="BB2886" s="77"/>
      <c r="BC2886" s="77"/>
      <c r="BD2886" s="77"/>
      <c r="BE2886" s="77"/>
    </row>
    <row r="2887" spans="51:57" x14ac:dyDescent="0.25">
      <c r="AY2887" t="str">
        <f t="shared" si="135"/>
        <v>xxxx</v>
      </c>
      <c r="BA2887" s="77"/>
      <c r="BB2887" s="77"/>
      <c r="BC2887" s="77"/>
      <c r="BD2887" s="77"/>
      <c r="BE2887" s="77"/>
    </row>
    <row r="2888" spans="51:57" x14ac:dyDescent="0.25">
      <c r="AY2888" t="str">
        <f t="shared" si="135"/>
        <v>xxxx</v>
      </c>
      <c r="BA2888" s="77"/>
      <c r="BB2888" s="77"/>
      <c r="BC2888" s="77"/>
      <c r="BD2888" s="77"/>
      <c r="BE2888" s="77"/>
    </row>
    <row r="2889" spans="51:57" x14ac:dyDescent="0.25">
      <c r="AY2889" t="str">
        <f t="shared" si="135"/>
        <v>xxxx</v>
      </c>
      <c r="BA2889" s="77"/>
      <c r="BB2889" s="77"/>
      <c r="BC2889" s="77"/>
      <c r="BD2889" s="77"/>
      <c r="BE2889" s="77"/>
    </row>
    <row r="2890" spans="51:57" x14ac:dyDescent="0.25">
      <c r="AY2890" t="str">
        <f t="shared" si="135"/>
        <v>xxxx</v>
      </c>
      <c r="BA2890" s="77"/>
      <c r="BB2890" s="77"/>
      <c r="BC2890" s="77"/>
      <c r="BD2890" s="77"/>
      <c r="BE2890" s="77"/>
    </row>
    <row r="2891" spans="51:57" x14ac:dyDescent="0.25">
      <c r="AY2891" t="str">
        <f t="shared" si="135"/>
        <v>xxxx</v>
      </c>
      <c r="BA2891" s="77"/>
      <c r="BB2891" s="77"/>
      <c r="BC2891" s="77"/>
      <c r="BD2891" s="77"/>
      <c r="BE2891" s="77"/>
    </row>
    <row r="2892" spans="51:57" x14ac:dyDescent="0.25">
      <c r="AY2892" t="str">
        <f t="shared" si="135"/>
        <v>xxxx</v>
      </c>
      <c r="BA2892" s="77"/>
      <c r="BB2892" s="77"/>
      <c r="BC2892" s="77"/>
      <c r="BD2892" s="77"/>
      <c r="BE2892" s="77"/>
    </row>
    <row r="2893" spans="51:57" x14ac:dyDescent="0.25">
      <c r="AY2893" t="str">
        <f t="shared" si="135"/>
        <v>xxxx</v>
      </c>
      <c r="BA2893" s="77"/>
      <c r="BB2893" s="77"/>
      <c r="BC2893" s="77"/>
      <c r="BD2893" s="77"/>
      <c r="BE2893" s="77"/>
    </row>
    <row r="2894" spans="51:57" x14ac:dyDescent="0.25">
      <c r="AY2894" t="str">
        <f t="shared" si="135"/>
        <v>xxxx</v>
      </c>
      <c r="BA2894" s="77"/>
      <c r="BB2894" s="77"/>
      <c r="BC2894" s="77"/>
      <c r="BD2894" s="77"/>
      <c r="BE2894" s="77"/>
    </row>
    <row r="2895" spans="51:57" x14ac:dyDescent="0.25">
      <c r="AY2895" t="str">
        <f t="shared" si="135"/>
        <v>xxxx</v>
      </c>
      <c r="BA2895" s="77"/>
      <c r="BB2895" s="77"/>
      <c r="BC2895" s="77"/>
      <c r="BD2895" s="77"/>
      <c r="BE2895" s="77"/>
    </row>
    <row r="2896" spans="51:57" x14ac:dyDescent="0.25">
      <c r="AY2896" t="str">
        <f t="shared" si="135"/>
        <v>xxxx</v>
      </c>
      <c r="BA2896" s="77"/>
      <c r="BB2896" s="77"/>
      <c r="BC2896" s="77"/>
      <c r="BD2896" s="77"/>
      <c r="BE2896" s="77"/>
    </row>
    <row r="2897" spans="51:57" x14ac:dyDescent="0.25">
      <c r="AY2897" t="str">
        <f t="shared" si="135"/>
        <v>xxxx</v>
      </c>
      <c r="BA2897" s="77"/>
      <c r="BB2897" s="77"/>
      <c r="BC2897" s="77"/>
      <c r="BD2897" s="77"/>
      <c r="BE2897" s="77"/>
    </row>
    <row r="2898" spans="51:57" x14ac:dyDescent="0.25">
      <c r="AY2898" t="str">
        <f t="shared" si="135"/>
        <v>xxxx</v>
      </c>
      <c r="BA2898" s="77"/>
      <c r="BB2898" s="77"/>
      <c r="BC2898" s="77"/>
      <c r="BD2898" s="77"/>
      <c r="BE2898" s="77"/>
    </row>
    <row r="2899" spans="51:57" x14ac:dyDescent="0.25">
      <c r="AY2899" t="str">
        <f t="shared" si="135"/>
        <v>xxxx</v>
      </c>
      <c r="BA2899" s="77"/>
      <c r="BB2899" s="77"/>
      <c r="BC2899" s="77"/>
      <c r="BD2899" s="77"/>
      <c r="BE2899" s="77"/>
    </row>
    <row r="2900" spans="51:57" x14ac:dyDescent="0.25">
      <c r="AY2900" t="str">
        <f t="shared" si="135"/>
        <v>xxxx</v>
      </c>
      <c r="BA2900" s="77"/>
      <c r="BB2900" s="77"/>
      <c r="BC2900" s="77"/>
      <c r="BD2900" s="77"/>
      <c r="BE2900" s="77"/>
    </row>
    <row r="2901" spans="51:57" x14ac:dyDescent="0.25">
      <c r="AY2901" t="str">
        <f t="shared" si="135"/>
        <v>xxxx</v>
      </c>
      <c r="BA2901" s="77"/>
      <c r="BB2901" s="77"/>
      <c r="BC2901" s="77"/>
      <c r="BD2901" s="77"/>
      <c r="BE2901" s="77"/>
    </row>
    <row r="2902" spans="51:57" x14ac:dyDescent="0.25">
      <c r="AY2902" t="str">
        <f t="shared" si="135"/>
        <v>xxxx</v>
      </c>
      <c r="BA2902" s="77"/>
      <c r="BB2902" s="77"/>
      <c r="BC2902" s="77"/>
      <c r="BD2902" s="77"/>
      <c r="BE2902" s="77"/>
    </row>
    <row r="2903" spans="51:57" x14ac:dyDescent="0.25">
      <c r="AY2903" t="str">
        <f t="shared" si="135"/>
        <v>xxxx</v>
      </c>
      <c r="BA2903" s="77"/>
      <c r="BB2903" s="77"/>
      <c r="BC2903" s="77"/>
      <c r="BD2903" s="77"/>
      <c r="BE2903" s="77"/>
    </row>
    <row r="2904" spans="51:57" x14ac:dyDescent="0.25">
      <c r="AY2904" t="str">
        <f t="shared" si="135"/>
        <v>xxxx</v>
      </c>
      <c r="BA2904" s="77"/>
      <c r="BB2904" s="77"/>
      <c r="BC2904" s="77"/>
      <c r="BD2904" s="77"/>
      <c r="BE2904" s="77"/>
    </row>
    <row r="2905" spans="51:57" x14ac:dyDescent="0.25">
      <c r="AY2905" t="str">
        <f t="shared" si="135"/>
        <v>xxxx</v>
      </c>
      <c r="BA2905" s="77"/>
      <c r="BB2905" s="77"/>
      <c r="BC2905" s="77"/>
      <c r="BD2905" s="77"/>
      <c r="BE2905" s="77"/>
    </row>
    <row r="2906" spans="51:57" x14ac:dyDescent="0.25">
      <c r="AY2906" t="str">
        <f t="shared" si="135"/>
        <v>xxxx</v>
      </c>
      <c r="BA2906" s="77"/>
      <c r="BB2906" s="77"/>
      <c r="BC2906" s="77"/>
      <c r="BD2906" s="77"/>
      <c r="BE2906" s="77"/>
    </row>
    <row r="2907" spans="51:57" x14ac:dyDescent="0.25">
      <c r="AY2907" t="str">
        <f t="shared" si="135"/>
        <v>xxxx</v>
      </c>
      <c r="BA2907" s="77"/>
      <c r="BB2907" s="77"/>
      <c r="BC2907" s="77"/>
      <c r="BD2907" s="77"/>
      <c r="BE2907" s="77"/>
    </row>
    <row r="2908" spans="51:57" x14ac:dyDescent="0.25">
      <c r="AY2908" t="str">
        <f t="shared" si="135"/>
        <v>xxxx</v>
      </c>
      <c r="BA2908" s="77"/>
      <c r="BB2908" s="77"/>
      <c r="BC2908" s="77"/>
      <c r="BD2908" s="77"/>
      <c r="BE2908" s="77"/>
    </row>
    <row r="2909" spans="51:57" x14ac:dyDescent="0.25">
      <c r="AY2909" t="str">
        <f t="shared" si="135"/>
        <v>xxxx</v>
      </c>
      <c r="BA2909" s="77"/>
      <c r="BB2909" s="77"/>
      <c r="BC2909" s="77"/>
      <c r="BD2909" s="77"/>
      <c r="BE2909" s="77"/>
    </row>
    <row r="2910" spans="51:57" x14ac:dyDescent="0.25">
      <c r="AY2910" t="str">
        <f t="shared" si="135"/>
        <v>xxxx</v>
      </c>
      <c r="BA2910" s="77"/>
      <c r="BB2910" s="77"/>
      <c r="BC2910" s="77"/>
      <c r="BD2910" s="77"/>
      <c r="BE2910" s="77"/>
    </row>
    <row r="2911" spans="51:57" x14ac:dyDescent="0.25">
      <c r="AY2911" t="str">
        <f t="shared" si="135"/>
        <v>xxxx</v>
      </c>
      <c r="BA2911" s="77"/>
      <c r="BB2911" s="77"/>
      <c r="BC2911" s="77"/>
      <c r="BD2911" s="77"/>
      <c r="BE2911" s="77"/>
    </row>
    <row r="2912" spans="51:57" x14ac:dyDescent="0.25">
      <c r="AY2912" t="str">
        <f t="shared" si="135"/>
        <v>xxxx</v>
      </c>
      <c r="BA2912" s="77"/>
      <c r="BB2912" s="77"/>
      <c r="BC2912" s="77"/>
      <c r="BD2912" s="77"/>
      <c r="BE2912" s="77"/>
    </row>
    <row r="2913" spans="51:57" x14ac:dyDescent="0.25">
      <c r="AY2913" t="str">
        <f t="shared" si="135"/>
        <v>xxxx</v>
      </c>
      <c r="BA2913" s="77"/>
      <c r="BB2913" s="77"/>
      <c r="BC2913" s="77"/>
      <c r="BD2913" s="77"/>
      <c r="BE2913" s="77"/>
    </row>
    <row r="2914" spans="51:57" x14ac:dyDescent="0.25">
      <c r="AY2914" t="str">
        <f t="shared" si="135"/>
        <v>xxxx</v>
      </c>
      <c r="BA2914" s="77"/>
      <c r="BB2914" s="77"/>
      <c r="BC2914" s="77"/>
      <c r="BD2914" s="77"/>
      <c r="BE2914" s="77"/>
    </row>
    <row r="2915" spans="51:57" x14ac:dyDescent="0.25">
      <c r="AY2915" t="str">
        <f t="shared" si="135"/>
        <v>xxxx</v>
      </c>
      <c r="BA2915" s="77"/>
      <c r="BB2915" s="77"/>
      <c r="BC2915" s="77"/>
      <c r="BD2915" s="77"/>
      <c r="BE2915" s="77"/>
    </row>
    <row r="2916" spans="51:57" x14ac:dyDescent="0.25">
      <c r="AY2916" t="str">
        <f t="shared" si="135"/>
        <v>xxxx</v>
      </c>
      <c r="BA2916" s="77"/>
      <c r="BB2916" s="77"/>
      <c r="BC2916" s="77"/>
      <c r="BD2916" s="77"/>
      <c r="BE2916" s="77"/>
    </row>
    <row r="2917" spans="51:57" x14ac:dyDescent="0.25">
      <c r="AY2917" t="str">
        <f t="shared" si="135"/>
        <v>xxxx</v>
      </c>
      <c r="BA2917" s="77"/>
      <c r="BB2917" s="77"/>
      <c r="BC2917" s="77"/>
      <c r="BD2917" s="77"/>
      <c r="BE2917" s="77"/>
    </row>
    <row r="2918" spans="51:57" x14ac:dyDescent="0.25">
      <c r="AY2918" t="str">
        <f t="shared" si="135"/>
        <v>xxxx</v>
      </c>
      <c r="BA2918" s="77"/>
      <c r="BB2918" s="77"/>
      <c r="BC2918" s="77"/>
      <c r="BD2918" s="77"/>
      <c r="BE2918" s="77"/>
    </row>
    <row r="2919" spans="51:57" x14ac:dyDescent="0.25">
      <c r="AY2919" t="str">
        <f t="shared" si="135"/>
        <v>xxxx</v>
      </c>
      <c r="BA2919" s="77"/>
      <c r="BB2919" s="77"/>
      <c r="BC2919" s="77"/>
      <c r="BD2919" s="77"/>
      <c r="BE2919" s="77"/>
    </row>
    <row r="2920" spans="51:57" x14ac:dyDescent="0.25">
      <c r="AY2920" t="str">
        <f t="shared" si="135"/>
        <v>xxxx</v>
      </c>
    </row>
    <row r="2921" spans="51:57" x14ac:dyDescent="0.25">
      <c r="AY2921" t="str">
        <f t="shared" si="135"/>
        <v>xxxx</v>
      </c>
    </row>
    <row r="2922" spans="51:57" x14ac:dyDescent="0.25">
      <c r="AY2922" t="str">
        <f t="shared" si="135"/>
        <v>xxxx</v>
      </c>
    </row>
    <row r="2923" spans="51:57" x14ac:dyDescent="0.25">
      <c r="AY2923" t="str">
        <f t="shared" si="135"/>
        <v>xxxx</v>
      </c>
    </row>
    <row r="2924" spans="51:57" x14ac:dyDescent="0.25">
      <c r="AY2924" t="str">
        <f t="shared" si="135"/>
        <v>xxxx</v>
      </c>
    </row>
    <row r="2925" spans="51:57" x14ac:dyDescent="0.25">
      <c r="AY2925" t="str">
        <f t="shared" si="135"/>
        <v>xxxx</v>
      </c>
    </row>
    <row r="2926" spans="51:57" x14ac:dyDescent="0.25">
      <c r="AY2926" t="str">
        <f t="shared" si="135"/>
        <v>xxxx</v>
      </c>
    </row>
    <row r="2927" spans="51:57" x14ac:dyDescent="0.25">
      <c r="AY2927" t="str">
        <f t="shared" si="135"/>
        <v>xxxx</v>
      </c>
    </row>
    <row r="2928" spans="51:57" x14ac:dyDescent="0.25">
      <c r="AY2928" t="str">
        <f t="shared" si="135"/>
        <v>xxxx</v>
      </c>
    </row>
    <row r="2929" spans="51:51" x14ac:dyDescent="0.25">
      <c r="AY2929" t="str">
        <f t="shared" si="135"/>
        <v>xxxx</v>
      </c>
    </row>
    <row r="2930" spans="51:51" x14ac:dyDescent="0.25">
      <c r="AY2930" t="str">
        <f t="shared" si="135"/>
        <v>xxxx</v>
      </c>
    </row>
    <row r="2931" spans="51:51" x14ac:dyDescent="0.25">
      <c r="AY2931" t="str">
        <f t="shared" si="135"/>
        <v>xxxx</v>
      </c>
    </row>
    <row r="2932" spans="51:51" x14ac:dyDescent="0.25">
      <c r="AY2932" t="str">
        <f t="shared" si="135"/>
        <v>xxxx</v>
      </c>
    </row>
    <row r="2933" spans="51:51" x14ac:dyDescent="0.25">
      <c r="AY2933" t="str">
        <f t="shared" si="135"/>
        <v>xxxx</v>
      </c>
    </row>
    <row r="2934" spans="51:51" x14ac:dyDescent="0.25">
      <c r="AY2934" t="str">
        <f t="shared" si="135"/>
        <v>xxxx</v>
      </c>
    </row>
    <row r="2935" spans="51:51" x14ac:dyDescent="0.25">
      <c r="AY2935" t="str">
        <f t="shared" si="135"/>
        <v>xxxx</v>
      </c>
    </row>
    <row r="2936" spans="51:51" x14ac:dyDescent="0.25">
      <c r="AY2936" t="str">
        <f t="shared" si="135"/>
        <v>xxxx</v>
      </c>
    </row>
    <row r="2937" spans="51:51" x14ac:dyDescent="0.25">
      <c r="AY2937" t="str">
        <f t="shared" si="135"/>
        <v>xxxx</v>
      </c>
    </row>
    <row r="2938" spans="51:51" x14ac:dyDescent="0.25">
      <c r="AY2938" t="str">
        <f t="shared" si="135"/>
        <v>xxxx</v>
      </c>
    </row>
    <row r="2939" spans="51:51" x14ac:dyDescent="0.25">
      <c r="AY2939" t="str">
        <f t="shared" si="135"/>
        <v>xxxx</v>
      </c>
    </row>
    <row r="2940" spans="51:51" x14ac:dyDescent="0.25">
      <c r="AY2940" t="str">
        <f t="shared" si="135"/>
        <v>xxxx</v>
      </c>
    </row>
    <row r="2941" spans="51:51" x14ac:dyDescent="0.25">
      <c r="AY2941" t="str">
        <f t="shared" si="135"/>
        <v>xxxx</v>
      </c>
    </row>
    <row r="2942" spans="51:51" x14ac:dyDescent="0.25">
      <c r="AY2942" t="str">
        <f t="shared" si="135"/>
        <v>xxxx</v>
      </c>
    </row>
    <row r="2943" spans="51:51" x14ac:dyDescent="0.25">
      <c r="AY2943" t="str">
        <f t="shared" si="135"/>
        <v>xxxx</v>
      </c>
    </row>
    <row r="2944" spans="51:51" x14ac:dyDescent="0.25">
      <c r="AY2944" t="str">
        <f t="shared" si="135"/>
        <v>xxxx</v>
      </c>
    </row>
    <row r="2945" spans="51:51" x14ac:dyDescent="0.25">
      <c r="AY2945" t="str">
        <f t="shared" si="135"/>
        <v>xxxx</v>
      </c>
    </row>
    <row r="2946" spans="51:51" x14ac:dyDescent="0.25">
      <c r="AY2946" t="str">
        <f t="shared" si="135"/>
        <v>xxxx</v>
      </c>
    </row>
    <row r="2947" spans="51:51" x14ac:dyDescent="0.25">
      <c r="AY2947" t="str">
        <f t="shared" si="135"/>
        <v>xxxx</v>
      </c>
    </row>
    <row r="2948" spans="51:51" x14ac:dyDescent="0.25">
      <c r="AY2948" t="str">
        <f t="shared" si="135"/>
        <v>xxxx</v>
      </c>
    </row>
    <row r="2949" spans="51:51" x14ac:dyDescent="0.25">
      <c r="AY2949" t="str">
        <f t="shared" ref="AY2949:AY3012" si="136">IFERROR(VLOOKUP(B2949,BAZA_KL,2,0),"xxxx")</f>
        <v>xxxx</v>
      </c>
    </row>
    <row r="2950" spans="51:51" x14ac:dyDescent="0.25">
      <c r="AY2950" t="str">
        <f t="shared" si="136"/>
        <v>xxxx</v>
      </c>
    </row>
    <row r="2951" spans="51:51" x14ac:dyDescent="0.25">
      <c r="AY2951" t="str">
        <f t="shared" si="136"/>
        <v>xxxx</v>
      </c>
    </row>
    <row r="2952" spans="51:51" x14ac:dyDescent="0.25">
      <c r="AY2952" t="str">
        <f t="shared" si="136"/>
        <v>xxxx</v>
      </c>
    </row>
    <row r="2953" spans="51:51" x14ac:dyDescent="0.25">
      <c r="AY2953" t="str">
        <f t="shared" si="136"/>
        <v>xxxx</v>
      </c>
    </row>
    <row r="2954" spans="51:51" x14ac:dyDescent="0.25">
      <c r="AY2954" t="str">
        <f t="shared" si="136"/>
        <v>xxxx</v>
      </c>
    </row>
    <row r="2955" spans="51:51" x14ac:dyDescent="0.25">
      <c r="AY2955" t="str">
        <f t="shared" si="136"/>
        <v>xxxx</v>
      </c>
    </row>
    <row r="2956" spans="51:51" x14ac:dyDescent="0.25">
      <c r="AY2956" t="str">
        <f t="shared" si="136"/>
        <v>xxxx</v>
      </c>
    </row>
    <row r="2957" spans="51:51" x14ac:dyDescent="0.25">
      <c r="AY2957" t="str">
        <f t="shared" si="136"/>
        <v>xxxx</v>
      </c>
    </row>
    <row r="2958" spans="51:51" x14ac:dyDescent="0.25">
      <c r="AY2958" t="str">
        <f t="shared" si="136"/>
        <v>xxxx</v>
      </c>
    </row>
    <row r="2959" spans="51:51" x14ac:dyDescent="0.25">
      <c r="AY2959" t="str">
        <f t="shared" si="136"/>
        <v>xxxx</v>
      </c>
    </row>
    <row r="2960" spans="51:51" x14ac:dyDescent="0.25">
      <c r="AY2960" t="str">
        <f t="shared" si="136"/>
        <v>xxxx</v>
      </c>
    </row>
    <row r="2961" spans="51:51" x14ac:dyDescent="0.25">
      <c r="AY2961" t="str">
        <f t="shared" si="136"/>
        <v>xxxx</v>
      </c>
    </row>
    <row r="2962" spans="51:51" x14ac:dyDescent="0.25">
      <c r="AY2962" t="str">
        <f t="shared" si="136"/>
        <v>xxxx</v>
      </c>
    </row>
    <row r="2963" spans="51:51" x14ac:dyDescent="0.25">
      <c r="AY2963" t="str">
        <f t="shared" si="136"/>
        <v>xxxx</v>
      </c>
    </row>
    <row r="2964" spans="51:51" x14ac:dyDescent="0.25">
      <c r="AY2964" t="str">
        <f t="shared" si="136"/>
        <v>xxxx</v>
      </c>
    </row>
    <row r="2965" spans="51:51" x14ac:dyDescent="0.25">
      <c r="AY2965" t="str">
        <f t="shared" si="136"/>
        <v>xxxx</v>
      </c>
    </row>
    <row r="2966" spans="51:51" x14ac:dyDescent="0.25">
      <c r="AY2966" t="str">
        <f t="shared" si="136"/>
        <v>xxxx</v>
      </c>
    </row>
    <row r="2967" spans="51:51" x14ac:dyDescent="0.25">
      <c r="AY2967" t="str">
        <f t="shared" si="136"/>
        <v>xxxx</v>
      </c>
    </row>
    <row r="2968" spans="51:51" x14ac:dyDescent="0.25">
      <c r="AY2968" t="str">
        <f t="shared" si="136"/>
        <v>xxxx</v>
      </c>
    </row>
    <row r="2969" spans="51:51" x14ac:dyDescent="0.25">
      <c r="AY2969" t="str">
        <f t="shared" si="136"/>
        <v>xxxx</v>
      </c>
    </row>
    <row r="2970" spans="51:51" x14ac:dyDescent="0.25">
      <c r="AY2970" t="str">
        <f t="shared" si="136"/>
        <v>xxxx</v>
      </c>
    </row>
    <row r="2971" spans="51:51" x14ac:dyDescent="0.25">
      <c r="AY2971" t="str">
        <f t="shared" si="136"/>
        <v>xxxx</v>
      </c>
    </row>
    <row r="2972" spans="51:51" x14ac:dyDescent="0.25">
      <c r="AY2972" t="str">
        <f t="shared" si="136"/>
        <v>xxxx</v>
      </c>
    </row>
    <row r="2973" spans="51:51" x14ac:dyDescent="0.25">
      <c r="AY2973" t="str">
        <f t="shared" si="136"/>
        <v>xxxx</v>
      </c>
    </row>
    <row r="2974" spans="51:51" x14ac:dyDescent="0.25">
      <c r="AY2974" t="str">
        <f t="shared" si="136"/>
        <v>xxxx</v>
      </c>
    </row>
    <row r="2975" spans="51:51" x14ac:dyDescent="0.25">
      <c r="AY2975" t="str">
        <f t="shared" si="136"/>
        <v>xxxx</v>
      </c>
    </row>
    <row r="2976" spans="51:51" x14ac:dyDescent="0.25">
      <c r="AY2976" t="str">
        <f t="shared" si="136"/>
        <v>xxxx</v>
      </c>
    </row>
    <row r="2977" spans="51:51" x14ac:dyDescent="0.25">
      <c r="AY2977" t="str">
        <f t="shared" si="136"/>
        <v>xxxx</v>
      </c>
    </row>
    <row r="2978" spans="51:51" x14ac:dyDescent="0.25">
      <c r="AY2978" t="str">
        <f t="shared" si="136"/>
        <v>xxxx</v>
      </c>
    </row>
    <row r="2979" spans="51:51" x14ac:dyDescent="0.25">
      <c r="AY2979" t="str">
        <f t="shared" si="136"/>
        <v>xxxx</v>
      </c>
    </row>
    <row r="2980" spans="51:51" x14ac:dyDescent="0.25">
      <c r="AY2980" t="str">
        <f t="shared" si="136"/>
        <v>xxxx</v>
      </c>
    </row>
    <row r="2981" spans="51:51" x14ac:dyDescent="0.25">
      <c r="AY2981" t="str">
        <f t="shared" si="136"/>
        <v>xxxx</v>
      </c>
    </row>
    <row r="2982" spans="51:51" x14ac:dyDescent="0.25">
      <c r="AY2982" t="str">
        <f t="shared" si="136"/>
        <v>xxxx</v>
      </c>
    </row>
    <row r="2983" spans="51:51" x14ac:dyDescent="0.25">
      <c r="AY2983" t="str">
        <f t="shared" si="136"/>
        <v>xxxx</v>
      </c>
    </row>
    <row r="2984" spans="51:51" x14ac:dyDescent="0.25">
      <c r="AY2984" t="str">
        <f t="shared" si="136"/>
        <v>xxxx</v>
      </c>
    </row>
    <row r="2985" spans="51:51" x14ac:dyDescent="0.25">
      <c r="AY2985" t="str">
        <f t="shared" si="136"/>
        <v>xxxx</v>
      </c>
    </row>
    <row r="2986" spans="51:51" x14ac:dyDescent="0.25">
      <c r="AY2986" t="str">
        <f t="shared" si="136"/>
        <v>xxxx</v>
      </c>
    </row>
    <row r="2987" spans="51:51" x14ac:dyDescent="0.25">
      <c r="AY2987" t="str">
        <f t="shared" si="136"/>
        <v>xxxx</v>
      </c>
    </row>
    <row r="2988" spans="51:51" x14ac:dyDescent="0.25">
      <c r="AY2988" t="str">
        <f t="shared" si="136"/>
        <v>xxxx</v>
      </c>
    </row>
    <row r="2989" spans="51:51" x14ac:dyDescent="0.25">
      <c r="AY2989" t="str">
        <f t="shared" si="136"/>
        <v>xxxx</v>
      </c>
    </row>
    <row r="2990" spans="51:51" x14ac:dyDescent="0.25">
      <c r="AY2990" t="str">
        <f t="shared" si="136"/>
        <v>xxxx</v>
      </c>
    </row>
    <row r="2991" spans="51:51" x14ac:dyDescent="0.25">
      <c r="AY2991" t="str">
        <f t="shared" si="136"/>
        <v>xxxx</v>
      </c>
    </row>
    <row r="2992" spans="51:51" x14ac:dyDescent="0.25">
      <c r="AY2992" t="str">
        <f t="shared" si="136"/>
        <v>xxxx</v>
      </c>
    </row>
    <row r="2993" spans="51:51" x14ac:dyDescent="0.25">
      <c r="AY2993" t="str">
        <f t="shared" si="136"/>
        <v>xxxx</v>
      </c>
    </row>
    <row r="2994" spans="51:51" x14ac:dyDescent="0.25">
      <c r="AY2994" t="str">
        <f t="shared" si="136"/>
        <v>xxxx</v>
      </c>
    </row>
    <row r="2995" spans="51:51" x14ac:dyDescent="0.25">
      <c r="AY2995" t="str">
        <f t="shared" si="136"/>
        <v>xxxx</v>
      </c>
    </row>
    <row r="2996" spans="51:51" x14ac:dyDescent="0.25">
      <c r="AY2996" t="str">
        <f t="shared" si="136"/>
        <v>xxxx</v>
      </c>
    </row>
    <row r="2997" spans="51:51" x14ac:dyDescent="0.25">
      <c r="AY2997" t="str">
        <f t="shared" si="136"/>
        <v>xxxx</v>
      </c>
    </row>
    <row r="2998" spans="51:51" x14ac:dyDescent="0.25">
      <c r="AY2998" t="str">
        <f t="shared" si="136"/>
        <v>xxxx</v>
      </c>
    </row>
    <row r="2999" spans="51:51" x14ac:dyDescent="0.25">
      <c r="AY2999" t="str">
        <f t="shared" si="136"/>
        <v>xxxx</v>
      </c>
    </row>
    <row r="3000" spans="51:51" x14ac:dyDescent="0.25">
      <c r="AY3000" t="str">
        <f t="shared" si="136"/>
        <v>xxxx</v>
      </c>
    </row>
    <row r="3001" spans="51:51" x14ac:dyDescent="0.25">
      <c r="AY3001" t="str">
        <f t="shared" si="136"/>
        <v>xxxx</v>
      </c>
    </row>
    <row r="3002" spans="51:51" x14ac:dyDescent="0.25">
      <c r="AY3002" t="str">
        <f t="shared" si="136"/>
        <v>xxxx</v>
      </c>
    </row>
    <row r="3003" spans="51:51" x14ac:dyDescent="0.25">
      <c r="AY3003" t="str">
        <f t="shared" si="136"/>
        <v>xxxx</v>
      </c>
    </row>
    <row r="3004" spans="51:51" x14ac:dyDescent="0.25">
      <c r="AY3004" t="str">
        <f t="shared" si="136"/>
        <v>xxxx</v>
      </c>
    </row>
    <row r="3005" spans="51:51" x14ac:dyDescent="0.25">
      <c r="AY3005" t="str">
        <f t="shared" si="136"/>
        <v>xxxx</v>
      </c>
    </row>
    <row r="3006" spans="51:51" x14ac:dyDescent="0.25">
      <c r="AY3006" t="str">
        <f t="shared" si="136"/>
        <v>xxxx</v>
      </c>
    </row>
    <row r="3007" spans="51:51" x14ac:dyDescent="0.25">
      <c r="AY3007" t="str">
        <f t="shared" si="136"/>
        <v>xxxx</v>
      </c>
    </row>
    <row r="3008" spans="51:51" x14ac:dyDescent="0.25">
      <c r="AY3008" t="str">
        <f t="shared" si="136"/>
        <v>xxxx</v>
      </c>
    </row>
    <row r="3009" spans="51:51" x14ac:dyDescent="0.25">
      <c r="AY3009" t="str">
        <f t="shared" si="136"/>
        <v>xxxx</v>
      </c>
    </row>
    <row r="3010" spans="51:51" x14ac:dyDescent="0.25">
      <c r="AY3010" t="str">
        <f t="shared" si="136"/>
        <v>xxxx</v>
      </c>
    </row>
    <row r="3011" spans="51:51" x14ac:dyDescent="0.25">
      <c r="AY3011" t="str">
        <f t="shared" si="136"/>
        <v>xxxx</v>
      </c>
    </row>
    <row r="3012" spans="51:51" x14ac:dyDescent="0.25">
      <c r="AY3012" t="str">
        <f t="shared" si="136"/>
        <v>xxxx</v>
      </c>
    </row>
    <row r="3013" spans="51:51" x14ac:dyDescent="0.25">
      <c r="AY3013" t="str">
        <f t="shared" ref="AY3013:AY3076" si="137">IFERROR(VLOOKUP(B3013,BAZA_KL,2,0),"xxxx")</f>
        <v>xxxx</v>
      </c>
    </row>
    <row r="3014" spans="51:51" x14ac:dyDescent="0.25">
      <c r="AY3014" t="str">
        <f t="shared" si="137"/>
        <v>xxxx</v>
      </c>
    </row>
    <row r="3015" spans="51:51" x14ac:dyDescent="0.25">
      <c r="AY3015" t="str">
        <f t="shared" si="137"/>
        <v>xxxx</v>
      </c>
    </row>
    <row r="3016" spans="51:51" x14ac:dyDescent="0.25">
      <c r="AY3016" t="str">
        <f t="shared" si="137"/>
        <v>xxxx</v>
      </c>
    </row>
    <row r="3017" spans="51:51" x14ac:dyDescent="0.25">
      <c r="AY3017" t="str">
        <f t="shared" si="137"/>
        <v>xxxx</v>
      </c>
    </row>
    <row r="3018" spans="51:51" x14ac:dyDescent="0.25">
      <c r="AY3018" t="str">
        <f t="shared" si="137"/>
        <v>xxxx</v>
      </c>
    </row>
    <row r="3019" spans="51:51" x14ac:dyDescent="0.25">
      <c r="AY3019" t="str">
        <f t="shared" si="137"/>
        <v>xxxx</v>
      </c>
    </row>
    <row r="3020" spans="51:51" x14ac:dyDescent="0.25">
      <c r="AY3020" t="str">
        <f t="shared" si="137"/>
        <v>xxxx</v>
      </c>
    </row>
    <row r="3021" spans="51:51" x14ac:dyDescent="0.25">
      <c r="AY3021" t="str">
        <f t="shared" si="137"/>
        <v>xxxx</v>
      </c>
    </row>
    <row r="3022" spans="51:51" x14ac:dyDescent="0.25">
      <c r="AY3022" t="str">
        <f t="shared" si="137"/>
        <v>xxxx</v>
      </c>
    </row>
    <row r="3023" spans="51:51" x14ac:dyDescent="0.25">
      <c r="AY3023" t="str">
        <f t="shared" si="137"/>
        <v>xxxx</v>
      </c>
    </row>
    <row r="3024" spans="51:51" x14ac:dyDescent="0.25">
      <c r="AY3024" t="str">
        <f t="shared" si="137"/>
        <v>xxxx</v>
      </c>
    </row>
    <row r="3025" spans="51:51" x14ac:dyDescent="0.25">
      <c r="AY3025" t="str">
        <f t="shared" si="137"/>
        <v>xxxx</v>
      </c>
    </row>
    <row r="3026" spans="51:51" x14ac:dyDescent="0.25">
      <c r="AY3026" t="str">
        <f t="shared" si="137"/>
        <v>xxxx</v>
      </c>
    </row>
    <row r="3027" spans="51:51" x14ac:dyDescent="0.25">
      <c r="AY3027" t="str">
        <f t="shared" si="137"/>
        <v>xxxx</v>
      </c>
    </row>
    <row r="3028" spans="51:51" x14ac:dyDescent="0.25">
      <c r="AY3028" t="str">
        <f t="shared" si="137"/>
        <v>xxxx</v>
      </c>
    </row>
    <row r="3029" spans="51:51" x14ac:dyDescent="0.25">
      <c r="AY3029" t="str">
        <f t="shared" si="137"/>
        <v>xxxx</v>
      </c>
    </row>
    <row r="3030" spans="51:51" x14ac:dyDescent="0.25">
      <c r="AY3030" t="str">
        <f t="shared" si="137"/>
        <v>xxxx</v>
      </c>
    </row>
    <row r="3031" spans="51:51" x14ac:dyDescent="0.25">
      <c r="AY3031" t="str">
        <f t="shared" si="137"/>
        <v>xxxx</v>
      </c>
    </row>
    <row r="3032" spans="51:51" x14ac:dyDescent="0.25">
      <c r="AY3032" t="str">
        <f t="shared" si="137"/>
        <v>xxxx</v>
      </c>
    </row>
    <row r="3033" spans="51:51" x14ac:dyDescent="0.25">
      <c r="AY3033" t="str">
        <f t="shared" si="137"/>
        <v>xxxx</v>
      </c>
    </row>
    <row r="3034" spans="51:51" x14ac:dyDescent="0.25">
      <c r="AY3034" t="str">
        <f t="shared" si="137"/>
        <v>xxxx</v>
      </c>
    </row>
    <row r="3035" spans="51:51" x14ac:dyDescent="0.25">
      <c r="AY3035" t="str">
        <f t="shared" si="137"/>
        <v>xxxx</v>
      </c>
    </row>
    <row r="3036" spans="51:51" x14ac:dyDescent="0.25">
      <c r="AY3036" t="str">
        <f t="shared" si="137"/>
        <v>xxxx</v>
      </c>
    </row>
    <row r="3037" spans="51:51" x14ac:dyDescent="0.25">
      <c r="AY3037" t="str">
        <f t="shared" si="137"/>
        <v>xxxx</v>
      </c>
    </row>
    <row r="3038" spans="51:51" x14ac:dyDescent="0.25">
      <c r="AY3038" t="str">
        <f t="shared" si="137"/>
        <v>xxxx</v>
      </c>
    </row>
    <row r="3039" spans="51:51" x14ac:dyDescent="0.25">
      <c r="AY3039" t="str">
        <f t="shared" si="137"/>
        <v>xxxx</v>
      </c>
    </row>
    <row r="3040" spans="51:51" x14ac:dyDescent="0.25">
      <c r="AY3040" t="str">
        <f t="shared" si="137"/>
        <v>xxxx</v>
      </c>
    </row>
    <row r="3041" spans="51:51" x14ac:dyDescent="0.25">
      <c r="AY3041" t="str">
        <f t="shared" si="137"/>
        <v>xxxx</v>
      </c>
    </row>
    <row r="3042" spans="51:51" x14ac:dyDescent="0.25">
      <c r="AY3042" t="str">
        <f t="shared" si="137"/>
        <v>xxxx</v>
      </c>
    </row>
    <row r="3043" spans="51:51" x14ac:dyDescent="0.25">
      <c r="AY3043" t="str">
        <f t="shared" si="137"/>
        <v>xxxx</v>
      </c>
    </row>
    <row r="3044" spans="51:51" x14ac:dyDescent="0.25">
      <c r="AY3044" t="str">
        <f t="shared" si="137"/>
        <v>xxxx</v>
      </c>
    </row>
    <row r="3045" spans="51:51" x14ac:dyDescent="0.25">
      <c r="AY3045" t="str">
        <f t="shared" si="137"/>
        <v>xxxx</v>
      </c>
    </row>
    <row r="3046" spans="51:51" x14ac:dyDescent="0.25">
      <c r="AY3046" t="str">
        <f t="shared" si="137"/>
        <v>xxxx</v>
      </c>
    </row>
    <row r="3047" spans="51:51" x14ac:dyDescent="0.25">
      <c r="AY3047" t="str">
        <f t="shared" si="137"/>
        <v>xxxx</v>
      </c>
    </row>
    <row r="3048" spans="51:51" x14ac:dyDescent="0.25">
      <c r="AY3048" t="str">
        <f t="shared" si="137"/>
        <v>xxxx</v>
      </c>
    </row>
    <row r="3049" spans="51:51" x14ac:dyDescent="0.25">
      <c r="AY3049" t="str">
        <f t="shared" si="137"/>
        <v>xxxx</v>
      </c>
    </row>
    <row r="3050" spans="51:51" x14ac:dyDescent="0.25">
      <c r="AY3050" t="str">
        <f t="shared" si="137"/>
        <v>xxxx</v>
      </c>
    </row>
    <row r="3051" spans="51:51" x14ac:dyDescent="0.25">
      <c r="AY3051" t="str">
        <f t="shared" si="137"/>
        <v>xxxx</v>
      </c>
    </row>
    <row r="3052" spans="51:51" x14ac:dyDescent="0.25">
      <c r="AY3052" t="str">
        <f t="shared" si="137"/>
        <v>xxxx</v>
      </c>
    </row>
    <row r="3053" spans="51:51" x14ac:dyDescent="0.25">
      <c r="AY3053" t="str">
        <f t="shared" si="137"/>
        <v>xxxx</v>
      </c>
    </row>
    <row r="3054" spans="51:51" x14ac:dyDescent="0.25">
      <c r="AY3054" t="str">
        <f t="shared" si="137"/>
        <v>xxxx</v>
      </c>
    </row>
    <row r="3055" spans="51:51" x14ac:dyDescent="0.25">
      <c r="AY3055" t="str">
        <f t="shared" si="137"/>
        <v>xxxx</v>
      </c>
    </row>
    <row r="3056" spans="51:51" x14ac:dyDescent="0.25">
      <c r="AY3056" t="str">
        <f t="shared" si="137"/>
        <v>xxxx</v>
      </c>
    </row>
    <row r="3057" spans="51:51" x14ac:dyDescent="0.25">
      <c r="AY3057" t="str">
        <f t="shared" si="137"/>
        <v>xxxx</v>
      </c>
    </row>
    <row r="3058" spans="51:51" x14ac:dyDescent="0.25">
      <c r="AY3058" t="str">
        <f t="shared" si="137"/>
        <v>xxxx</v>
      </c>
    </row>
    <row r="3059" spans="51:51" x14ac:dyDescent="0.25">
      <c r="AY3059" t="str">
        <f t="shared" si="137"/>
        <v>xxxx</v>
      </c>
    </row>
    <row r="3060" spans="51:51" x14ac:dyDescent="0.25">
      <c r="AY3060" t="str">
        <f t="shared" si="137"/>
        <v>xxxx</v>
      </c>
    </row>
    <row r="3061" spans="51:51" x14ac:dyDescent="0.25">
      <c r="AY3061" t="str">
        <f t="shared" si="137"/>
        <v>xxxx</v>
      </c>
    </row>
    <row r="3062" spans="51:51" x14ac:dyDescent="0.25">
      <c r="AY3062" t="str">
        <f t="shared" si="137"/>
        <v>xxxx</v>
      </c>
    </row>
    <row r="3063" spans="51:51" x14ac:dyDescent="0.25">
      <c r="AY3063" t="str">
        <f t="shared" si="137"/>
        <v>xxxx</v>
      </c>
    </row>
    <row r="3064" spans="51:51" x14ac:dyDescent="0.25">
      <c r="AY3064" t="str">
        <f t="shared" si="137"/>
        <v>xxxx</v>
      </c>
    </row>
    <row r="3065" spans="51:51" x14ac:dyDescent="0.25">
      <c r="AY3065" t="str">
        <f t="shared" si="137"/>
        <v>xxxx</v>
      </c>
    </row>
    <row r="3066" spans="51:51" x14ac:dyDescent="0.25">
      <c r="AY3066" t="str">
        <f t="shared" si="137"/>
        <v>xxxx</v>
      </c>
    </row>
    <row r="3067" spans="51:51" x14ac:dyDescent="0.25">
      <c r="AY3067" t="str">
        <f t="shared" si="137"/>
        <v>xxxx</v>
      </c>
    </row>
    <row r="3068" spans="51:51" x14ac:dyDescent="0.25">
      <c r="AY3068" t="str">
        <f t="shared" si="137"/>
        <v>xxxx</v>
      </c>
    </row>
    <row r="3069" spans="51:51" x14ac:dyDescent="0.25">
      <c r="AY3069" t="str">
        <f t="shared" si="137"/>
        <v>xxxx</v>
      </c>
    </row>
    <row r="3070" spans="51:51" x14ac:dyDescent="0.25">
      <c r="AY3070" t="str">
        <f t="shared" si="137"/>
        <v>xxxx</v>
      </c>
    </row>
    <row r="3071" spans="51:51" x14ac:dyDescent="0.25">
      <c r="AY3071" t="str">
        <f t="shared" si="137"/>
        <v>xxxx</v>
      </c>
    </row>
    <row r="3072" spans="51:51" x14ac:dyDescent="0.25">
      <c r="AY3072" t="str">
        <f t="shared" si="137"/>
        <v>xxxx</v>
      </c>
    </row>
    <row r="3073" spans="51:51" x14ac:dyDescent="0.25">
      <c r="AY3073" t="str">
        <f t="shared" si="137"/>
        <v>xxxx</v>
      </c>
    </row>
    <row r="3074" spans="51:51" x14ac:dyDescent="0.25">
      <c r="AY3074" t="str">
        <f t="shared" si="137"/>
        <v>xxxx</v>
      </c>
    </row>
    <row r="3075" spans="51:51" x14ac:dyDescent="0.25">
      <c r="AY3075" t="str">
        <f t="shared" si="137"/>
        <v>xxxx</v>
      </c>
    </row>
    <row r="3076" spans="51:51" x14ac:dyDescent="0.25">
      <c r="AY3076" t="str">
        <f t="shared" si="137"/>
        <v>xxxx</v>
      </c>
    </row>
    <row r="3077" spans="51:51" x14ac:dyDescent="0.25">
      <c r="AY3077" t="str">
        <f t="shared" ref="AY3077:AY3140" si="138">IFERROR(VLOOKUP(B3077,BAZA_KL,2,0),"xxxx")</f>
        <v>xxxx</v>
      </c>
    </row>
    <row r="3078" spans="51:51" x14ac:dyDescent="0.25">
      <c r="AY3078" t="str">
        <f t="shared" si="138"/>
        <v>xxxx</v>
      </c>
    </row>
    <row r="3079" spans="51:51" x14ac:dyDescent="0.25">
      <c r="AY3079" t="str">
        <f t="shared" si="138"/>
        <v>xxxx</v>
      </c>
    </row>
    <row r="3080" spans="51:51" x14ac:dyDescent="0.25">
      <c r="AY3080" t="str">
        <f t="shared" si="138"/>
        <v>xxxx</v>
      </c>
    </row>
    <row r="3081" spans="51:51" x14ac:dyDescent="0.25">
      <c r="AY3081" t="str">
        <f t="shared" si="138"/>
        <v>xxxx</v>
      </c>
    </row>
    <row r="3082" spans="51:51" x14ac:dyDescent="0.25">
      <c r="AY3082" t="str">
        <f t="shared" si="138"/>
        <v>xxxx</v>
      </c>
    </row>
    <row r="3083" spans="51:51" x14ac:dyDescent="0.25">
      <c r="AY3083" t="str">
        <f t="shared" si="138"/>
        <v>xxxx</v>
      </c>
    </row>
    <row r="3084" spans="51:51" x14ac:dyDescent="0.25">
      <c r="AY3084" t="str">
        <f t="shared" si="138"/>
        <v>xxxx</v>
      </c>
    </row>
    <row r="3085" spans="51:51" x14ac:dyDescent="0.25">
      <c r="AY3085" t="str">
        <f t="shared" si="138"/>
        <v>xxxx</v>
      </c>
    </row>
    <row r="3086" spans="51:51" x14ac:dyDescent="0.25">
      <c r="AY3086" t="str">
        <f t="shared" si="138"/>
        <v>xxxx</v>
      </c>
    </row>
    <row r="3087" spans="51:51" x14ac:dyDescent="0.25">
      <c r="AY3087" t="str">
        <f t="shared" si="138"/>
        <v>xxxx</v>
      </c>
    </row>
    <row r="3088" spans="51:51" x14ac:dyDescent="0.25">
      <c r="AY3088" t="str">
        <f t="shared" si="138"/>
        <v>xxxx</v>
      </c>
    </row>
    <row r="3089" spans="51:51" x14ac:dyDescent="0.25">
      <c r="AY3089" t="str">
        <f t="shared" si="138"/>
        <v>xxxx</v>
      </c>
    </row>
    <row r="3090" spans="51:51" x14ac:dyDescent="0.25">
      <c r="AY3090" t="str">
        <f t="shared" si="138"/>
        <v>xxxx</v>
      </c>
    </row>
    <row r="3091" spans="51:51" x14ac:dyDescent="0.25">
      <c r="AY3091" t="str">
        <f t="shared" si="138"/>
        <v>xxxx</v>
      </c>
    </row>
    <row r="3092" spans="51:51" x14ac:dyDescent="0.25">
      <c r="AY3092" t="str">
        <f t="shared" si="138"/>
        <v>xxxx</v>
      </c>
    </row>
    <row r="3093" spans="51:51" x14ac:dyDescent="0.25">
      <c r="AY3093" t="str">
        <f t="shared" si="138"/>
        <v>xxxx</v>
      </c>
    </row>
    <row r="3094" spans="51:51" x14ac:dyDescent="0.25">
      <c r="AY3094" t="str">
        <f t="shared" si="138"/>
        <v>xxxx</v>
      </c>
    </row>
    <row r="3095" spans="51:51" x14ac:dyDescent="0.25">
      <c r="AY3095" t="str">
        <f t="shared" si="138"/>
        <v>xxxx</v>
      </c>
    </row>
    <row r="3096" spans="51:51" x14ac:dyDescent="0.25">
      <c r="AY3096" t="str">
        <f t="shared" si="138"/>
        <v>xxxx</v>
      </c>
    </row>
    <row r="3097" spans="51:51" x14ac:dyDescent="0.25">
      <c r="AY3097" t="str">
        <f t="shared" si="138"/>
        <v>xxxx</v>
      </c>
    </row>
    <row r="3098" spans="51:51" x14ac:dyDescent="0.25">
      <c r="AY3098" t="str">
        <f t="shared" si="138"/>
        <v>xxxx</v>
      </c>
    </row>
    <row r="3099" spans="51:51" x14ac:dyDescent="0.25">
      <c r="AY3099" t="str">
        <f t="shared" si="138"/>
        <v>xxxx</v>
      </c>
    </row>
    <row r="3100" spans="51:51" x14ac:dyDescent="0.25">
      <c r="AY3100" t="str">
        <f t="shared" si="138"/>
        <v>xxxx</v>
      </c>
    </row>
    <row r="3101" spans="51:51" x14ac:dyDescent="0.25">
      <c r="AY3101" t="str">
        <f t="shared" si="138"/>
        <v>xxxx</v>
      </c>
    </row>
    <row r="3102" spans="51:51" x14ac:dyDescent="0.25">
      <c r="AY3102" t="str">
        <f t="shared" si="138"/>
        <v>xxxx</v>
      </c>
    </row>
    <row r="3103" spans="51:51" x14ac:dyDescent="0.25">
      <c r="AY3103" t="str">
        <f t="shared" si="138"/>
        <v>xxxx</v>
      </c>
    </row>
    <row r="3104" spans="51:51" x14ac:dyDescent="0.25">
      <c r="AY3104" t="str">
        <f t="shared" si="138"/>
        <v>xxxx</v>
      </c>
    </row>
    <row r="3105" spans="51:51" x14ac:dyDescent="0.25">
      <c r="AY3105" t="str">
        <f t="shared" si="138"/>
        <v>xxxx</v>
      </c>
    </row>
    <row r="3106" spans="51:51" x14ac:dyDescent="0.25">
      <c r="AY3106" t="str">
        <f t="shared" si="138"/>
        <v>xxxx</v>
      </c>
    </row>
    <row r="3107" spans="51:51" x14ac:dyDescent="0.25">
      <c r="AY3107" t="str">
        <f t="shared" si="138"/>
        <v>xxxx</v>
      </c>
    </row>
    <row r="3108" spans="51:51" x14ac:dyDescent="0.25">
      <c r="AY3108" t="str">
        <f t="shared" si="138"/>
        <v>xxxx</v>
      </c>
    </row>
    <row r="3109" spans="51:51" x14ac:dyDescent="0.25">
      <c r="AY3109" t="str">
        <f t="shared" si="138"/>
        <v>xxxx</v>
      </c>
    </row>
    <row r="3110" spans="51:51" x14ac:dyDescent="0.25">
      <c r="AY3110" t="str">
        <f t="shared" si="138"/>
        <v>xxxx</v>
      </c>
    </row>
    <row r="3111" spans="51:51" x14ac:dyDescent="0.25">
      <c r="AY3111" t="str">
        <f t="shared" si="138"/>
        <v>xxxx</v>
      </c>
    </row>
    <row r="3112" spans="51:51" x14ac:dyDescent="0.25">
      <c r="AY3112" t="str">
        <f t="shared" si="138"/>
        <v>xxxx</v>
      </c>
    </row>
    <row r="3113" spans="51:51" x14ac:dyDescent="0.25">
      <c r="AY3113" t="str">
        <f t="shared" si="138"/>
        <v>xxxx</v>
      </c>
    </row>
    <row r="3114" spans="51:51" x14ac:dyDescent="0.25">
      <c r="AY3114" t="str">
        <f t="shared" si="138"/>
        <v>xxxx</v>
      </c>
    </row>
    <row r="3115" spans="51:51" x14ac:dyDescent="0.25">
      <c r="AY3115" t="str">
        <f t="shared" si="138"/>
        <v>xxxx</v>
      </c>
    </row>
    <row r="3116" spans="51:51" x14ac:dyDescent="0.25">
      <c r="AY3116" t="str">
        <f t="shared" si="138"/>
        <v>xxxx</v>
      </c>
    </row>
    <row r="3117" spans="51:51" x14ac:dyDescent="0.25">
      <c r="AY3117" t="str">
        <f t="shared" si="138"/>
        <v>xxxx</v>
      </c>
    </row>
    <row r="3118" spans="51:51" x14ac:dyDescent="0.25">
      <c r="AY3118" t="str">
        <f t="shared" si="138"/>
        <v>xxxx</v>
      </c>
    </row>
    <row r="3119" spans="51:51" x14ac:dyDescent="0.25">
      <c r="AY3119" t="str">
        <f t="shared" si="138"/>
        <v>xxxx</v>
      </c>
    </row>
    <row r="3120" spans="51:51" x14ac:dyDescent="0.25">
      <c r="AY3120" t="str">
        <f t="shared" si="138"/>
        <v>xxxx</v>
      </c>
    </row>
    <row r="3121" spans="51:51" x14ac:dyDescent="0.25">
      <c r="AY3121" t="str">
        <f t="shared" si="138"/>
        <v>xxxx</v>
      </c>
    </row>
    <row r="3122" spans="51:51" x14ac:dyDescent="0.25">
      <c r="AY3122" t="str">
        <f t="shared" si="138"/>
        <v>xxxx</v>
      </c>
    </row>
    <row r="3123" spans="51:51" x14ac:dyDescent="0.25">
      <c r="AY3123" t="str">
        <f t="shared" si="138"/>
        <v>xxxx</v>
      </c>
    </row>
    <row r="3124" spans="51:51" x14ac:dyDescent="0.25">
      <c r="AY3124" t="str">
        <f t="shared" si="138"/>
        <v>xxxx</v>
      </c>
    </row>
    <row r="3125" spans="51:51" x14ac:dyDescent="0.25">
      <c r="AY3125" t="str">
        <f t="shared" si="138"/>
        <v>xxxx</v>
      </c>
    </row>
    <row r="3126" spans="51:51" x14ac:dyDescent="0.25">
      <c r="AY3126" t="str">
        <f t="shared" si="138"/>
        <v>xxxx</v>
      </c>
    </row>
    <row r="3127" spans="51:51" x14ac:dyDescent="0.25">
      <c r="AY3127" t="str">
        <f t="shared" si="138"/>
        <v>xxxx</v>
      </c>
    </row>
    <row r="3128" spans="51:51" x14ac:dyDescent="0.25">
      <c r="AY3128" t="str">
        <f t="shared" si="138"/>
        <v>xxxx</v>
      </c>
    </row>
    <row r="3129" spans="51:51" x14ac:dyDescent="0.25">
      <c r="AY3129" t="str">
        <f t="shared" si="138"/>
        <v>xxxx</v>
      </c>
    </row>
    <row r="3130" spans="51:51" x14ac:dyDescent="0.25">
      <c r="AY3130" t="str">
        <f t="shared" si="138"/>
        <v>xxxx</v>
      </c>
    </row>
    <row r="3131" spans="51:51" x14ac:dyDescent="0.25">
      <c r="AY3131" t="str">
        <f t="shared" si="138"/>
        <v>xxxx</v>
      </c>
    </row>
    <row r="3132" spans="51:51" x14ac:dyDescent="0.25">
      <c r="AY3132" t="str">
        <f t="shared" si="138"/>
        <v>xxxx</v>
      </c>
    </row>
    <row r="3133" spans="51:51" x14ac:dyDescent="0.25">
      <c r="AY3133" t="str">
        <f t="shared" si="138"/>
        <v>xxxx</v>
      </c>
    </row>
    <row r="3134" spans="51:51" x14ac:dyDescent="0.25">
      <c r="AY3134" t="str">
        <f t="shared" si="138"/>
        <v>xxxx</v>
      </c>
    </row>
    <row r="3135" spans="51:51" x14ac:dyDescent="0.25">
      <c r="AY3135" t="str">
        <f t="shared" si="138"/>
        <v>xxxx</v>
      </c>
    </row>
    <row r="3136" spans="51:51" x14ac:dyDescent="0.25">
      <c r="AY3136" t="str">
        <f t="shared" si="138"/>
        <v>xxxx</v>
      </c>
    </row>
    <row r="3137" spans="51:51" x14ac:dyDescent="0.25">
      <c r="AY3137" t="str">
        <f t="shared" si="138"/>
        <v>xxxx</v>
      </c>
    </row>
    <row r="3138" spans="51:51" x14ac:dyDescent="0.25">
      <c r="AY3138" t="str">
        <f t="shared" si="138"/>
        <v>xxxx</v>
      </c>
    </row>
    <row r="3139" spans="51:51" x14ac:dyDescent="0.25">
      <c r="AY3139" t="str">
        <f t="shared" si="138"/>
        <v>xxxx</v>
      </c>
    </row>
    <row r="3140" spans="51:51" x14ac:dyDescent="0.25">
      <c r="AY3140" t="str">
        <f t="shared" si="138"/>
        <v>xxxx</v>
      </c>
    </row>
    <row r="3141" spans="51:51" x14ac:dyDescent="0.25">
      <c r="AY3141" t="str">
        <f t="shared" ref="AY3141:AY3204" si="139">IFERROR(VLOOKUP(B3141,BAZA_KL,2,0),"xxxx")</f>
        <v>xxxx</v>
      </c>
    </row>
    <row r="3142" spans="51:51" x14ac:dyDescent="0.25">
      <c r="AY3142" t="str">
        <f t="shared" si="139"/>
        <v>xxxx</v>
      </c>
    </row>
    <row r="3143" spans="51:51" x14ac:dyDescent="0.25">
      <c r="AY3143" t="str">
        <f t="shared" si="139"/>
        <v>xxxx</v>
      </c>
    </row>
    <row r="3144" spans="51:51" x14ac:dyDescent="0.25">
      <c r="AY3144" t="str">
        <f t="shared" si="139"/>
        <v>xxxx</v>
      </c>
    </row>
    <row r="3145" spans="51:51" x14ac:dyDescent="0.25">
      <c r="AY3145" t="str">
        <f t="shared" si="139"/>
        <v>xxxx</v>
      </c>
    </row>
    <row r="3146" spans="51:51" x14ac:dyDescent="0.25">
      <c r="AY3146" t="str">
        <f t="shared" si="139"/>
        <v>xxxx</v>
      </c>
    </row>
    <row r="3147" spans="51:51" x14ac:dyDescent="0.25">
      <c r="AY3147" t="str">
        <f t="shared" si="139"/>
        <v>xxxx</v>
      </c>
    </row>
    <row r="3148" spans="51:51" x14ac:dyDescent="0.25">
      <c r="AY3148" t="str">
        <f t="shared" si="139"/>
        <v>xxxx</v>
      </c>
    </row>
    <row r="3149" spans="51:51" x14ac:dyDescent="0.25">
      <c r="AY3149" t="str">
        <f t="shared" si="139"/>
        <v>xxxx</v>
      </c>
    </row>
    <row r="3150" spans="51:51" x14ac:dyDescent="0.25">
      <c r="AY3150" t="str">
        <f t="shared" si="139"/>
        <v>xxxx</v>
      </c>
    </row>
    <row r="3151" spans="51:51" x14ac:dyDescent="0.25">
      <c r="AY3151" t="str">
        <f t="shared" si="139"/>
        <v>xxxx</v>
      </c>
    </row>
    <row r="3152" spans="51:51" x14ac:dyDescent="0.25">
      <c r="AY3152" t="str">
        <f t="shared" si="139"/>
        <v>xxxx</v>
      </c>
    </row>
    <row r="3153" spans="51:51" x14ac:dyDescent="0.25">
      <c r="AY3153" t="str">
        <f t="shared" si="139"/>
        <v>xxxx</v>
      </c>
    </row>
    <row r="3154" spans="51:51" x14ac:dyDescent="0.25">
      <c r="AY3154" t="str">
        <f t="shared" si="139"/>
        <v>xxxx</v>
      </c>
    </row>
    <row r="3155" spans="51:51" x14ac:dyDescent="0.25">
      <c r="AY3155" t="str">
        <f t="shared" si="139"/>
        <v>xxxx</v>
      </c>
    </row>
    <row r="3156" spans="51:51" x14ac:dyDescent="0.25">
      <c r="AY3156" t="str">
        <f t="shared" si="139"/>
        <v>xxxx</v>
      </c>
    </row>
    <row r="3157" spans="51:51" x14ac:dyDescent="0.25">
      <c r="AY3157" t="str">
        <f t="shared" si="139"/>
        <v>xxxx</v>
      </c>
    </row>
    <row r="3158" spans="51:51" x14ac:dyDescent="0.25">
      <c r="AY3158" t="str">
        <f t="shared" si="139"/>
        <v>xxxx</v>
      </c>
    </row>
    <row r="3159" spans="51:51" x14ac:dyDescent="0.25">
      <c r="AY3159" t="str">
        <f t="shared" si="139"/>
        <v>xxxx</v>
      </c>
    </row>
    <row r="3160" spans="51:51" x14ac:dyDescent="0.25">
      <c r="AY3160" t="str">
        <f t="shared" si="139"/>
        <v>xxxx</v>
      </c>
    </row>
    <row r="3161" spans="51:51" x14ac:dyDescent="0.25">
      <c r="AY3161" t="str">
        <f t="shared" si="139"/>
        <v>xxxx</v>
      </c>
    </row>
    <row r="3162" spans="51:51" x14ac:dyDescent="0.25">
      <c r="AY3162" t="str">
        <f t="shared" si="139"/>
        <v>xxxx</v>
      </c>
    </row>
    <row r="3163" spans="51:51" x14ac:dyDescent="0.25">
      <c r="AY3163" t="str">
        <f t="shared" si="139"/>
        <v>xxxx</v>
      </c>
    </row>
    <row r="3164" spans="51:51" x14ac:dyDescent="0.25">
      <c r="AY3164" t="str">
        <f t="shared" si="139"/>
        <v>xxxx</v>
      </c>
    </row>
    <row r="3165" spans="51:51" x14ac:dyDescent="0.25">
      <c r="AY3165" t="str">
        <f t="shared" si="139"/>
        <v>xxxx</v>
      </c>
    </row>
    <row r="3166" spans="51:51" x14ac:dyDescent="0.25">
      <c r="AY3166" t="str">
        <f t="shared" si="139"/>
        <v>xxxx</v>
      </c>
    </row>
    <row r="3167" spans="51:51" x14ac:dyDescent="0.25">
      <c r="AY3167" t="str">
        <f t="shared" si="139"/>
        <v>xxxx</v>
      </c>
    </row>
    <row r="3168" spans="51:51" x14ac:dyDescent="0.25">
      <c r="AY3168" t="str">
        <f t="shared" si="139"/>
        <v>xxxx</v>
      </c>
    </row>
    <row r="3169" spans="51:51" x14ac:dyDescent="0.25">
      <c r="AY3169" t="str">
        <f t="shared" si="139"/>
        <v>xxxx</v>
      </c>
    </row>
    <row r="3170" spans="51:51" x14ac:dyDescent="0.25">
      <c r="AY3170" t="str">
        <f t="shared" si="139"/>
        <v>xxxx</v>
      </c>
    </row>
    <row r="3171" spans="51:51" x14ac:dyDescent="0.25">
      <c r="AY3171" t="str">
        <f t="shared" si="139"/>
        <v>xxxx</v>
      </c>
    </row>
    <row r="3172" spans="51:51" x14ac:dyDescent="0.25">
      <c r="AY3172" t="str">
        <f t="shared" si="139"/>
        <v>xxxx</v>
      </c>
    </row>
    <row r="3173" spans="51:51" x14ac:dyDescent="0.25">
      <c r="AY3173" t="str">
        <f t="shared" si="139"/>
        <v>xxxx</v>
      </c>
    </row>
    <row r="3174" spans="51:51" x14ac:dyDescent="0.25">
      <c r="AY3174" t="str">
        <f t="shared" si="139"/>
        <v>xxxx</v>
      </c>
    </row>
    <row r="3175" spans="51:51" x14ac:dyDescent="0.25">
      <c r="AY3175" t="str">
        <f t="shared" si="139"/>
        <v>xxxx</v>
      </c>
    </row>
    <row r="3176" spans="51:51" x14ac:dyDescent="0.25">
      <c r="AY3176" t="str">
        <f t="shared" si="139"/>
        <v>xxxx</v>
      </c>
    </row>
    <row r="3177" spans="51:51" x14ac:dyDescent="0.25">
      <c r="AY3177" t="str">
        <f t="shared" si="139"/>
        <v>xxxx</v>
      </c>
    </row>
    <row r="3178" spans="51:51" x14ac:dyDescent="0.25">
      <c r="AY3178" t="str">
        <f t="shared" si="139"/>
        <v>xxxx</v>
      </c>
    </row>
    <row r="3179" spans="51:51" x14ac:dyDescent="0.25">
      <c r="AY3179" t="str">
        <f t="shared" si="139"/>
        <v>xxxx</v>
      </c>
    </row>
    <row r="3180" spans="51:51" x14ac:dyDescent="0.25">
      <c r="AY3180" t="str">
        <f t="shared" si="139"/>
        <v>xxxx</v>
      </c>
    </row>
    <row r="3181" spans="51:51" x14ac:dyDescent="0.25">
      <c r="AY3181" t="str">
        <f t="shared" si="139"/>
        <v>xxxx</v>
      </c>
    </row>
    <row r="3182" spans="51:51" x14ac:dyDescent="0.25">
      <c r="AY3182" t="str">
        <f t="shared" si="139"/>
        <v>xxxx</v>
      </c>
    </row>
    <row r="3183" spans="51:51" x14ac:dyDescent="0.25">
      <c r="AY3183" t="str">
        <f t="shared" si="139"/>
        <v>xxxx</v>
      </c>
    </row>
    <row r="3184" spans="51:51" x14ac:dyDescent="0.25">
      <c r="AY3184" t="str">
        <f t="shared" si="139"/>
        <v>xxxx</v>
      </c>
    </row>
    <row r="3185" spans="51:51" x14ac:dyDescent="0.25">
      <c r="AY3185" t="str">
        <f t="shared" si="139"/>
        <v>xxxx</v>
      </c>
    </row>
    <row r="3186" spans="51:51" x14ac:dyDescent="0.25">
      <c r="AY3186" t="str">
        <f t="shared" si="139"/>
        <v>xxxx</v>
      </c>
    </row>
    <row r="3187" spans="51:51" x14ac:dyDescent="0.25">
      <c r="AY3187" t="str">
        <f t="shared" si="139"/>
        <v>xxxx</v>
      </c>
    </row>
    <row r="3188" spans="51:51" x14ac:dyDescent="0.25">
      <c r="AY3188" t="str">
        <f t="shared" si="139"/>
        <v>xxxx</v>
      </c>
    </row>
    <row r="3189" spans="51:51" x14ac:dyDescent="0.25">
      <c r="AY3189" t="str">
        <f t="shared" si="139"/>
        <v>xxxx</v>
      </c>
    </row>
    <row r="3190" spans="51:51" x14ac:dyDescent="0.25">
      <c r="AY3190" t="str">
        <f t="shared" si="139"/>
        <v>xxxx</v>
      </c>
    </row>
    <row r="3191" spans="51:51" x14ac:dyDescent="0.25">
      <c r="AY3191" t="str">
        <f t="shared" si="139"/>
        <v>xxxx</v>
      </c>
    </row>
    <row r="3192" spans="51:51" x14ac:dyDescent="0.25">
      <c r="AY3192" t="str">
        <f t="shared" si="139"/>
        <v>xxxx</v>
      </c>
    </row>
    <row r="3193" spans="51:51" x14ac:dyDescent="0.25">
      <c r="AY3193" t="str">
        <f t="shared" si="139"/>
        <v>xxxx</v>
      </c>
    </row>
    <row r="3194" spans="51:51" x14ac:dyDescent="0.25">
      <c r="AY3194" t="str">
        <f t="shared" si="139"/>
        <v>xxxx</v>
      </c>
    </row>
    <row r="3195" spans="51:51" x14ac:dyDescent="0.25">
      <c r="AY3195" t="str">
        <f t="shared" si="139"/>
        <v>xxxx</v>
      </c>
    </row>
    <row r="3196" spans="51:51" x14ac:dyDescent="0.25">
      <c r="AY3196" t="str">
        <f t="shared" si="139"/>
        <v>xxxx</v>
      </c>
    </row>
    <row r="3197" spans="51:51" x14ac:dyDescent="0.25">
      <c r="AY3197" t="str">
        <f t="shared" si="139"/>
        <v>xxxx</v>
      </c>
    </row>
    <row r="3198" spans="51:51" x14ac:dyDescent="0.25">
      <c r="AY3198" t="str">
        <f t="shared" si="139"/>
        <v>xxxx</v>
      </c>
    </row>
    <row r="3199" spans="51:51" x14ac:dyDescent="0.25">
      <c r="AY3199" t="str">
        <f t="shared" si="139"/>
        <v>xxxx</v>
      </c>
    </row>
    <row r="3200" spans="51:51" x14ac:dyDescent="0.25">
      <c r="AY3200" t="str">
        <f t="shared" si="139"/>
        <v>xxxx</v>
      </c>
    </row>
    <row r="3201" spans="51:51" x14ac:dyDescent="0.25">
      <c r="AY3201" t="str">
        <f t="shared" si="139"/>
        <v>xxxx</v>
      </c>
    </row>
    <row r="3202" spans="51:51" x14ac:dyDescent="0.25">
      <c r="AY3202" t="str">
        <f t="shared" si="139"/>
        <v>xxxx</v>
      </c>
    </row>
    <row r="3203" spans="51:51" x14ac:dyDescent="0.25">
      <c r="AY3203" t="str">
        <f t="shared" si="139"/>
        <v>xxxx</v>
      </c>
    </row>
    <row r="3204" spans="51:51" x14ac:dyDescent="0.25">
      <c r="AY3204" t="str">
        <f t="shared" si="139"/>
        <v>xxxx</v>
      </c>
    </row>
    <row r="3205" spans="51:51" x14ac:dyDescent="0.25">
      <c r="AY3205" t="str">
        <f t="shared" ref="AY3205:AY3268" si="140">IFERROR(VLOOKUP(B3205,BAZA_KL,2,0),"xxxx")</f>
        <v>xxxx</v>
      </c>
    </row>
    <row r="3206" spans="51:51" x14ac:dyDescent="0.25">
      <c r="AY3206" t="str">
        <f t="shared" si="140"/>
        <v>xxxx</v>
      </c>
    </row>
    <row r="3207" spans="51:51" x14ac:dyDescent="0.25">
      <c r="AY3207" t="str">
        <f t="shared" si="140"/>
        <v>xxxx</v>
      </c>
    </row>
    <row r="3208" spans="51:51" x14ac:dyDescent="0.25">
      <c r="AY3208" t="str">
        <f t="shared" si="140"/>
        <v>xxxx</v>
      </c>
    </row>
    <row r="3209" spans="51:51" x14ac:dyDescent="0.25">
      <c r="AY3209" t="str">
        <f t="shared" si="140"/>
        <v>xxxx</v>
      </c>
    </row>
    <row r="3210" spans="51:51" x14ac:dyDescent="0.25">
      <c r="AY3210" t="str">
        <f t="shared" si="140"/>
        <v>xxxx</v>
      </c>
    </row>
    <row r="3211" spans="51:51" x14ac:dyDescent="0.25">
      <c r="AY3211" t="str">
        <f t="shared" si="140"/>
        <v>xxxx</v>
      </c>
    </row>
    <row r="3212" spans="51:51" x14ac:dyDescent="0.25">
      <c r="AY3212" t="str">
        <f t="shared" si="140"/>
        <v>xxxx</v>
      </c>
    </row>
    <row r="3213" spans="51:51" x14ac:dyDescent="0.25">
      <c r="AY3213" t="str">
        <f t="shared" si="140"/>
        <v>xxxx</v>
      </c>
    </row>
    <row r="3214" spans="51:51" x14ac:dyDescent="0.25">
      <c r="AY3214" t="str">
        <f t="shared" si="140"/>
        <v>xxxx</v>
      </c>
    </row>
    <row r="3215" spans="51:51" x14ac:dyDescent="0.25">
      <c r="AY3215" t="str">
        <f t="shared" si="140"/>
        <v>xxxx</v>
      </c>
    </row>
    <row r="3216" spans="51:51" x14ac:dyDescent="0.25">
      <c r="AY3216" t="str">
        <f t="shared" si="140"/>
        <v>xxxx</v>
      </c>
    </row>
    <row r="3217" spans="51:51" x14ac:dyDescent="0.25">
      <c r="AY3217" t="str">
        <f t="shared" si="140"/>
        <v>xxxx</v>
      </c>
    </row>
    <row r="3218" spans="51:51" x14ac:dyDescent="0.25">
      <c r="AY3218" t="str">
        <f t="shared" si="140"/>
        <v>xxxx</v>
      </c>
    </row>
    <row r="3219" spans="51:51" x14ac:dyDescent="0.25">
      <c r="AY3219" t="str">
        <f t="shared" si="140"/>
        <v>xxxx</v>
      </c>
    </row>
    <row r="3220" spans="51:51" x14ac:dyDescent="0.25">
      <c r="AY3220" t="str">
        <f t="shared" si="140"/>
        <v>xxxx</v>
      </c>
    </row>
    <row r="3221" spans="51:51" x14ac:dyDescent="0.25">
      <c r="AY3221" t="str">
        <f t="shared" si="140"/>
        <v>xxxx</v>
      </c>
    </row>
    <row r="3222" spans="51:51" x14ac:dyDescent="0.25">
      <c r="AY3222" t="str">
        <f t="shared" si="140"/>
        <v>xxxx</v>
      </c>
    </row>
    <row r="3223" spans="51:51" x14ac:dyDescent="0.25">
      <c r="AY3223" t="str">
        <f t="shared" si="140"/>
        <v>xxxx</v>
      </c>
    </row>
    <row r="3224" spans="51:51" x14ac:dyDescent="0.25">
      <c r="AY3224" t="str">
        <f t="shared" si="140"/>
        <v>xxxx</v>
      </c>
    </row>
    <row r="3225" spans="51:51" x14ac:dyDescent="0.25">
      <c r="AY3225" t="str">
        <f t="shared" si="140"/>
        <v>xxxx</v>
      </c>
    </row>
    <row r="3226" spans="51:51" x14ac:dyDescent="0.25">
      <c r="AY3226" t="str">
        <f t="shared" si="140"/>
        <v>xxxx</v>
      </c>
    </row>
    <row r="3227" spans="51:51" x14ac:dyDescent="0.25">
      <c r="AY3227" t="str">
        <f t="shared" si="140"/>
        <v>xxxx</v>
      </c>
    </row>
    <row r="3228" spans="51:51" x14ac:dyDescent="0.25">
      <c r="AY3228" t="str">
        <f t="shared" si="140"/>
        <v>xxxx</v>
      </c>
    </row>
    <row r="3229" spans="51:51" x14ac:dyDescent="0.25">
      <c r="AY3229" t="str">
        <f t="shared" si="140"/>
        <v>xxxx</v>
      </c>
    </row>
    <row r="3230" spans="51:51" x14ac:dyDescent="0.25">
      <c r="AY3230" t="str">
        <f t="shared" si="140"/>
        <v>xxxx</v>
      </c>
    </row>
    <row r="3231" spans="51:51" x14ac:dyDescent="0.25">
      <c r="AY3231" t="str">
        <f t="shared" si="140"/>
        <v>xxxx</v>
      </c>
    </row>
    <row r="3232" spans="51:51" x14ac:dyDescent="0.25">
      <c r="AY3232" t="str">
        <f t="shared" si="140"/>
        <v>xxxx</v>
      </c>
    </row>
    <row r="3233" spans="51:51" x14ac:dyDescent="0.25">
      <c r="AY3233" t="str">
        <f t="shared" si="140"/>
        <v>xxxx</v>
      </c>
    </row>
    <row r="3234" spans="51:51" x14ac:dyDescent="0.25">
      <c r="AY3234" t="str">
        <f t="shared" si="140"/>
        <v>xxxx</v>
      </c>
    </row>
    <row r="3235" spans="51:51" x14ac:dyDescent="0.25">
      <c r="AY3235" t="str">
        <f t="shared" si="140"/>
        <v>xxxx</v>
      </c>
    </row>
    <row r="3236" spans="51:51" x14ac:dyDescent="0.25">
      <c r="AY3236" t="str">
        <f t="shared" si="140"/>
        <v>xxxx</v>
      </c>
    </row>
    <row r="3237" spans="51:51" x14ac:dyDescent="0.25">
      <c r="AY3237" t="str">
        <f t="shared" si="140"/>
        <v>xxxx</v>
      </c>
    </row>
    <row r="3238" spans="51:51" x14ac:dyDescent="0.25">
      <c r="AY3238" t="str">
        <f t="shared" si="140"/>
        <v>xxxx</v>
      </c>
    </row>
    <row r="3239" spans="51:51" x14ac:dyDescent="0.25">
      <c r="AY3239" t="str">
        <f t="shared" si="140"/>
        <v>xxxx</v>
      </c>
    </row>
    <row r="3240" spans="51:51" x14ac:dyDescent="0.25">
      <c r="AY3240" t="str">
        <f t="shared" si="140"/>
        <v>xxxx</v>
      </c>
    </row>
    <row r="3241" spans="51:51" x14ac:dyDescent="0.25">
      <c r="AY3241" t="str">
        <f t="shared" si="140"/>
        <v>xxxx</v>
      </c>
    </row>
    <row r="3242" spans="51:51" x14ac:dyDescent="0.25">
      <c r="AY3242" t="str">
        <f t="shared" si="140"/>
        <v>xxxx</v>
      </c>
    </row>
    <row r="3243" spans="51:51" x14ac:dyDescent="0.25">
      <c r="AY3243" t="str">
        <f t="shared" si="140"/>
        <v>xxxx</v>
      </c>
    </row>
    <row r="3244" spans="51:51" x14ac:dyDescent="0.25">
      <c r="AY3244" t="str">
        <f t="shared" si="140"/>
        <v>xxxx</v>
      </c>
    </row>
    <row r="3245" spans="51:51" x14ac:dyDescent="0.25">
      <c r="AY3245" t="str">
        <f t="shared" si="140"/>
        <v>xxxx</v>
      </c>
    </row>
    <row r="3246" spans="51:51" x14ac:dyDescent="0.25">
      <c r="AY3246" t="str">
        <f t="shared" si="140"/>
        <v>xxxx</v>
      </c>
    </row>
    <row r="3247" spans="51:51" x14ac:dyDescent="0.25">
      <c r="AY3247" t="str">
        <f t="shared" si="140"/>
        <v>xxxx</v>
      </c>
    </row>
    <row r="3248" spans="51:51" x14ac:dyDescent="0.25">
      <c r="AY3248" t="str">
        <f t="shared" si="140"/>
        <v>xxxx</v>
      </c>
    </row>
    <row r="3249" spans="51:51" x14ac:dyDescent="0.25">
      <c r="AY3249" t="str">
        <f t="shared" si="140"/>
        <v>xxxx</v>
      </c>
    </row>
    <row r="3250" spans="51:51" x14ac:dyDescent="0.25">
      <c r="AY3250" t="str">
        <f t="shared" si="140"/>
        <v>xxxx</v>
      </c>
    </row>
    <row r="3251" spans="51:51" x14ac:dyDescent="0.25">
      <c r="AY3251" t="str">
        <f t="shared" si="140"/>
        <v>xxxx</v>
      </c>
    </row>
    <row r="3252" spans="51:51" x14ac:dyDescent="0.25">
      <c r="AY3252" t="str">
        <f t="shared" si="140"/>
        <v>xxxx</v>
      </c>
    </row>
    <row r="3253" spans="51:51" x14ac:dyDescent="0.25">
      <c r="AY3253" t="str">
        <f t="shared" si="140"/>
        <v>xxxx</v>
      </c>
    </row>
    <row r="3254" spans="51:51" x14ac:dyDescent="0.25">
      <c r="AY3254" t="str">
        <f t="shared" si="140"/>
        <v>xxxx</v>
      </c>
    </row>
    <row r="3255" spans="51:51" x14ac:dyDescent="0.25">
      <c r="AY3255" t="str">
        <f t="shared" si="140"/>
        <v>xxxx</v>
      </c>
    </row>
    <row r="3256" spans="51:51" x14ac:dyDescent="0.25">
      <c r="AY3256" t="str">
        <f t="shared" si="140"/>
        <v>xxxx</v>
      </c>
    </row>
    <row r="3257" spans="51:51" x14ac:dyDescent="0.25">
      <c r="AY3257" t="str">
        <f t="shared" si="140"/>
        <v>xxxx</v>
      </c>
    </row>
    <row r="3258" spans="51:51" x14ac:dyDescent="0.25">
      <c r="AY3258" t="str">
        <f t="shared" si="140"/>
        <v>xxxx</v>
      </c>
    </row>
    <row r="3259" spans="51:51" x14ac:dyDescent="0.25">
      <c r="AY3259" t="str">
        <f t="shared" si="140"/>
        <v>xxxx</v>
      </c>
    </row>
    <row r="3260" spans="51:51" x14ac:dyDescent="0.25">
      <c r="AY3260" t="str">
        <f t="shared" si="140"/>
        <v>xxxx</v>
      </c>
    </row>
    <row r="3261" spans="51:51" x14ac:dyDescent="0.25">
      <c r="AY3261" t="str">
        <f t="shared" si="140"/>
        <v>xxxx</v>
      </c>
    </row>
    <row r="3262" spans="51:51" x14ac:dyDescent="0.25">
      <c r="AY3262" t="str">
        <f t="shared" si="140"/>
        <v>xxxx</v>
      </c>
    </row>
    <row r="3263" spans="51:51" x14ac:dyDescent="0.25">
      <c r="AY3263" t="str">
        <f t="shared" si="140"/>
        <v>xxxx</v>
      </c>
    </row>
    <row r="3264" spans="51:51" x14ac:dyDescent="0.25">
      <c r="AY3264" t="str">
        <f t="shared" si="140"/>
        <v>xxxx</v>
      </c>
    </row>
    <row r="3265" spans="51:51" x14ac:dyDescent="0.25">
      <c r="AY3265" t="str">
        <f t="shared" si="140"/>
        <v>xxxx</v>
      </c>
    </row>
    <row r="3266" spans="51:51" x14ac:dyDescent="0.25">
      <c r="AY3266" t="str">
        <f t="shared" si="140"/>
        <v>xxxx</v>
      </c>
    </row>
    <row r="3267" spans="51:51" x14ac:dyDescent="0.25">
      <c r="AY3267" t="str">
        <f t="shared" si="140"/>
        <v>xxxx</v>
      </c>
    </row>
    <row r="3268" spans="51:51" x14ac:dyDescent="0.25">
      <c r="AY3268" t="str">
        <f t="shared" si="140"/>
        <v>xxxx</v>
      </c>
    </row>
    <row r="3269" spans="51:51" x14ac:dyDescent="0.25">
      <c r="AY3269" t="str">
        <f t="shared" ref="AY3269:AY3332" si="141">IFERROR(VLOOKUP(B3269,BAZA_KL,2,0),"xxxx")</f>
        <v>xxxx</v>
      </c>
    </row>
    <row r="3270" spans="51:51" x14ac:dyDescent="0.25">
      <c r="AY3270" t="str">
        <f t="shared" si="141"/>
        <v>xxxx</v>
      </c>
    </row>
    <row r="3271" spans="51:51" x14ac:dyDescent="0.25">
      <c r="AY3271" t="str">
        <f t="shared" si="141"/>
        <v>xxxx</v>
      </c>
    </row>
    <row r="3272" spans="51:51" x14ac:dyDescent="0.25">
      <c r="AY3272" t="str">
        <f t="shared" si="141"/>
        <v>xxxx</v>
      </c>
    </row>
    <row r="3273" spans="51:51" x14ac:dyDescent="0.25">
      <c r="AY3273" t="str">
        <f t="shared" si="141"/>
        <v>xxxx</v>
      </c>
    </row>
    <row r="3274" spans="51:51" x14ac:dyDescent="0.25">
      <c r="AY3274" t="str">
        <f t="shared" si="141"/>
        <v>xxxx</v>
      </c>
    </row>
    <row r="3275" spans="51:51" x14ac:dyDescent="0.25">
      <c r="AY3275" t="str">
        <f t="shared" si="141"/>
        <v>xxxx</v>
      </c>
    </row>
    <row r="3276" spans="51:51" x14ac:dyDescent="0.25">
      <c r="AY3276" t="str">
        <f t="shared" si="141"/>
        <v>xxxx</v>
      </c>
    </row>
    <row r="3277" spans="51:51" x14ac:dyDescent="0.25">
      <c r="AY3277" t="str">
        <f t="shared" si="141"/>
        <v>xxxx</v>
      </c>
    </row>
    <row r="3278" spans="51:51" x14ac:dyDescent="0.25">
      <c r="AY3278" t="str">
        <f t="shared" si="141"/>
        <v>xxxx</v>
      </c>
    </row>
    <row r="3279" spans="51:51" x14ac:dyDescent="0.25">
      <c r="AY3279" t="str">
        <f t="shared" si="141"/>
        <v>xxxx</v>
      </c>
    </row>
    <row r="3280" spans="51:51" x14ac:dyDescent="0.25">
      <c r="AY3280" t="str">
        <f t="shared" si="141"/>
        <v>xxxx</v>
      </c>
    </row>
    <row r="3281" spans="51:51" x14ac:dyDescent="0.25">
      <c r="AY3281" t="str">
        <f t="shared" si="141"/>
        <v>xxxx</v>
      </c>
    </row>
    <row r="3282" spans="51:51" x14ac:dyDescent="0.25">
      <c r="AY3282" t="str">
        <f t="shared" si="141"/>
        <v>xxxx</v>
      </c>
    </row>
    <row r="3283" spans="51:51" x14ac:dyDescent="0.25">
      <c r="AY3283" t="str">
        <f t="shared" si="141"/>
        <v>xxxx</v>
      </c>
    </row>
    <row r="3284" spans="51:51" x14ac:dyDescent="0.25">
      <c r="AY3284" t="str">
        <f t="shared" si="141"/>
        <v>xxxx</v>
      </c>
    </row>
    <row r="3285" spans="51:51" x14ac:dyDescent="0.25">
      <c r="AY3285" t="str">
        <f t="shared" si="141"/>
        <v>xxxx</v>
      </c>
    </row>
    <row r="3286" spans="51:51" x14ac:dyDescent="0.25">
      <c r="AY3286" t="str">
        <f t="shared" si="141"/>
        <v>xxxx</v>
      </c>
    </row>
    <row r="3287" spans="51:51" x14ac:dyDescent="0.25">
      <c r="AY3287" t="str">
        <f t="shared" si="141"/>
        <v>xxxx</v>
      </c>
    </row>
    <row r="3288" spans="51:51" x14ac:dyDescent="0.25">
      <c r="AY3288" t="str">
        <f t="shared" si="141"/>
        <v>xxxx</v>
      </c>
    </row>
    <row r="3289" spans="51:51" x14ac:dyDescent="0.25">
      <c r="AY3289" t="str">
        <f t="shared" si="141"/>
        <v>xxxx</v>
      </c>
    </row>
    <row r="3290" spans="51:51" x14ac:dyDescent="0.25">
      <c r="AY3290" t="str">
        <f t="shared" si="141"/>
        <v>xxxx</v>
      </c>
    </row>
    <row r="3291" spans="51:51" x14ac:dyDescent="0.25">
      <c r="AY3291" t="str">
        <f t="shared" si="141"/>
        <v>xxxx</v>
      </c>
    </row>
    <row r="3292" spans="51:51" x14ac:dyDescent="0.25">
      <c r="AY3292" t="str">
        <f t="shared" si="141"/>
        <v>xxxx</v>
      </c>
    </row>
    <row r="3293" spans="51:51" x14ac:dyDescent="0.25">
      <c r="AY3293" t="str">
        <f t="shared" si="141"/>
        <v>xxxx</v>
      </c>
    </row>
    <row r="3294" spans="51:51" x14ac:dyDescent="0.25">
      <c r="AY3294" t="str">
        <f t="shared" si="141"/>
        <v>xxxx</v>
      </c>
    </row>
    <row r="3295" spans="51:51" x14ac:dyDescent="0.25">
      <c r="AY3295" t="str">
        <f t="shared" si="141"/>
        <v>xxxx</v>
      </c>
    </row>
    <row r="3296" spans="51:51" x14ac:dyDescent="0.25">
      <c r="AY3296" t="str">
        <f t="shared" si="141"/>
        <v>xxxx</v>
      </c>
    </row>
    <row r="3297" spans="51:51" x14ac:dyDescent="0.25">
      <c r="AY3297" t="str">
        <f t="shared" si="141"/>
        <v>xxxx</v>
      </c>
    </row>
    <row r="3298" spans="51:51" x14ac:dyDescent="0.25">
      <c r="AY3298" t="str">
        <f t="shared" si="141"/>
        <v>xxxx</v>
      </c>
    </row>
    <row r="3299" spans="51:51" x14ac:dyDescent="0.25">
      <c r="AY3299" t="str">
        <f t="shared" si="141"/>
        <v>xxxx</v>
      </c>
    </row>
    <row r="3300" spans="51:51" x14ac:dyDescent="0.25">
      <c r="AY3300" t="str">
        <f t="shared" si="141"/>
        <v>xxxx</v>
      </c>
    </row>
    <row r="3301" spans="51:51" x14ac:dyDescent="0.25">
      <c r="AY3301" t="str">
        <f t="shared" si="141"/>
        <v>xxxx</v>
      </c>
    </row>
    <row r="3302" spans="51:51" x14ac:dyDescent="0.25">
      <c r="AY3302" t="str">
        <f t="shared" si="141"/>
        <v>xxxx</v>
      </c>
    </row>
    <row r="3303" spans="51:51" x14ac:dyDescent="0.25">
      <c r="AY3303" t="str">
        <f t="shared" si="141"/>
        <v>xxxx</v>
      </c>
    </row>
    <row r="3304" spans="51:51" x14ac:dyDescent="0.25">
      <c r="AY3304" t="str">
        <f t="shared" si="141"/>
        <v>xxxx</v>
      </c>
    </row>
    <row r="3305" spans="51:51" x14ac:dyDescent="0.25">
      <c r="AY3305" t="str">
        <f t="shared" si="141"/>
        <v>xxxx</v>
      </c>
    </row>
    <row r="3306" spans="51:51" x14ac:dyDescent="0.25">
      <c r="AY3306" t="str">
        <f t="shared" si="141"/>
        <v>xxxx</v>
      </c>
    </row>
    <row r="3307" spans="51:51" x14ac:dyDescent="0.25">
      <c r="AY3307" t="str">
        <f t="shared" si="141"/>
        <v>xxxx</v>
      </c>
    </row>
    <row r="3308" spans="51:51" x14ac:dyDescent="0.25">
      <c r="AY3308" t="str">
        <f t="shared" si="141"/>
        <v>xxxx</v>
      </c>
    </row>
    <row r="3309" spans="51:51" x14ac:dyDescent="0.25">
      <c r="AY3309" t="str">
        <f t="shared" si="141"/>
        <v>xxxx</v>
      </c>
    </row>
    <row r="3310" spans="51:51" x14ac:dyDescent="0.25">
      <c r="AY3310" t="str">
        <f t="shared" si="141"/>
        <v>xxxx</v>
      </c>
    </row>
    <row r="3311" spans="51:51" x14ac:dyDescent="0.25">
      <c r="AY3311" t="str">
        <f t="shared" si="141"/>
        <v>xxxx</v>
      </c>
    </row>
    <row r="3312" spans="51:51" x14ac:dyDescent="0.25">
      <c r="AY3312" t="str">
        <f t="shared" si="141"/>
        <v>xxxx</v>
      </c>
    </row>
    <row r="3313" spans="51:51" x14ac:dyDescent="0.25">
      <c r="AY3313" t="str">
        <f t="shared" si="141"/>
        <v>xxxx</v>
      </c>
    </row>
    <row r="3314" spans="51:51" x14ac:dyDescent="0.25">
      <c r="AY3314" t="str">
        <f t="shared" si="141"/>
        <v>xxxx</v>
      </c>
    </row>
    <row r="3315" spans="51:51" x14ac:dyDescent="0.25">
      <c r="AY3315" t="str">
        <f t="shared" si="141"/>
        <v>xxxx</v>
      </c>
    </row>
    <row r="3316" spans="51:51" x14ac:dyDescent="0.25">
      <c r="AY3316" t="str">
        <f t="shared" si="141"/>
        <v>xxxx</v>
      </c>
    </row>
    <row r="3317" spans="51:51" x14ac:dyDescent="0.25">
      <c r="AY3317" t="str">
        <f t="shared" si="141"/>
        <v>xxxx</v>
      </c>
    </row>
    <row r="3318" spans="51:51" x14ac:dyDescent="0.25">
      <c r="AY3318" t="str">
        <f t="shared" si="141"/>
        <v>xxxx</v>
      </c>
    </row>
    <row r="3319" spans="51:51" x14ac:dyDescent="0.25">
      <c r="AY3319" t="str">
        <f t="shared" si="141"/>
        <v>xxxx</v>
      </c>
    </row>
    <row r="3320" spans="51:51" x14ac:dyDescent="0.25">
      <c r="AY3320" t="str">
        <f t="shared" si="141"/>
        <v>xxxx</v>
      </c>
    </row>
    <row r="3321" spans="51:51" x14ac:dyDescent="0.25">
      <c r="AY3321" t="str">
        <f t="shared" si="141"/>
        <v>xxxx</v>
      </c>
    </row>
    <row r="3322" spans="51:51" x14ac:dyDescent="0.25">
      <c r="AY3322" t="str">
        <f t="shared" si="141"/>
        <v>xxxx</v>
      </c>
    </row>
    <row r="3323" spans="51:51" x14ac:dyDescent="0.25">
      <c r="AY3323" t="str">
        <f t="shared" si="141"/>
        <v>xxxx</v>
      </c>
    </row>
    <row r="3324" spans="51:51" x14ac:dyDescent="0.25">
      <c r="AY3324" t="str">
        <f t="shared" si="141"/>
        <v>xxxx</v>
      </c>
    </row>
    <row r="3325" spans="51:51" x14ac:dyDescent="0.25">
      <c r="AY3325" t="str">
        <f t="shared" si="141"/>
        <v>xxxx</v>
      </c>
    </row>
    <row r="3326" spans="51:51" x14ac:dyDescent="0.25">
      <c r="AY3326" t="str">
        <f t="shared" si="141"/>
        <v>xxxx</v>
      </c>
    </row>
    <row r="3327" spans="51:51" x14ac:dyDescent="0.25">
      <c r="AY3327" t="str">
        <f t="shared" si="141"/>
        <v>xxxx</v>
      </c>
    </row>
    <row r="3328" spans="51:51" x14ac:dyDescent="0.25">
      <c r="AY3328" t="str">
        <f t="shared" si="141"/>
        <v>xxxx</v>
      </c>
    </row>
    <row r="3329" spans="51:51" x14ac:dyDescent="0.25">
      <c r="AY3329" t="str">
        <f t="shared" si="141"/>
        <v>xxxx</v>
      </c>
    </row>
    <row r="3330" spans="51:51" x14ac:dyDescent="0.25">
      <c r="AY3330" t="str">
        <f t="shared" si="141"/>
        <v>xxxx</v>
      </c>
    </row>
    <row r="3331" spans="51:51" x14ac:dyDescent="0.25">
      <c r="AY3331" t="str">
        <f t="shared" si="141"/>
        <v>xxxx</v>
      </c>
    </row>
    <row r="3332" spans="51:51" x14ac:dyDescent="0.25">
      <c r="AY3332" t="str">
        <f t="shared" si="141"/>
        <v>xxxx</v>
      </c>
    </row>
    <row r="3333" spans="51:51" x14ac:dyDescent="0.25">
      <c r="AY3333" t="str">
        <f t="shared" ref="AY3333:AY3396" si="142">IFERROR(VLOOKUP(B3333,BAZA_KL,2,0),"xxxx")</f>
        <v>xxxx</v>
      </c>
    </row>
    <row r="3334" spans="51:51" x14ac:dyDescent="0.25">
      <c r="AY3334" t="str">
        <f t="shared" si="142"/>
        <v>xxxx</v>
      </c>
    </row>
    <row r="3335" spans="51:51" x14ac:dyDescent="0.25">
      <c r="AY3335" t="str">
        <f t="shared" si="142"/>
        <v>xxxx</v>
      </c>
    </row>
    <row r="3336" spans="51:51" x14ac:dyDescent="0.25">
      <c r="AY3336" t="str">
        <f t="shared" si="142"/>
        <v>xxxx</v>
      </c>
    </row>
    <row r="3337" spans="51:51" x14ac:dyDescent="0.25">
      <c r="AY3337" t="str">
        <f t="shared" si="142"/>
        <v>xxxx</v>
      </c>
    </row>
    <row r="3338" spans="51:51" x14ac:dyDescent="0.25">
      <c r="AY3338" t="str">
        <f t="shared" si="142"/>
        <v>xxxx</v>
      </c>
    </row>
    <row r="3339" spans="51:51" x14ac:dyDescent="0.25">
      <c r="AY3339" t="str">
        <f t="shared" si="142"/>
        <v>xxxx</v>
      </c>
    </row>
    <row r="3340" spans="51:51" x14ac:dyDescent="0.25">
      <c r="AY3340" t="str">
        <f t="shared" si="142"/>
        <v>xxxx</v>
      </c>
    </row>
    <row r="3341" spans="51:51" x14ac:dyDescent="0.25">
      <c r="AY3341" t="str">
        <f t="shared" si="142"/>
        <v>xxxx</v>
      </c>
    </row>
    <row r="3342" spans="51:51" x14ac:dyDescent="0.25">
      <c r="AY3342" t="str">
        <f t="shared" si="142"/>
        <v>xxxx</v>
      </c>
    </row>
    <row r="3343" spans="51:51" x14ac:dyDescent="0.25">
      <c r="AY3343" t="str">
        <f t="shared" si="142"/>
        <v>xxxx</v>
      </c>
    </row>
    <row r="3344" spans="51:51" x14ac:dyDescent="0.25">
      <c r="AY3344" t="str">
        <f t="shared" si="142"/>
        <v>xxxx</v>
      </c>
    </row>
    <row r="3345" spans="51:51" x14ac:dyDescent="0.25">
      <c r="AY3345" t="str">
        <f t="shared" si="142"/>
        <v>xxxx</v>
      </c>
    </row>
    <row r="3346" spans="51:51" x14ac:dyDescent="0.25">
      <c r="AY3346" t="str">
        <f t="shared" si="142"/>
        <v>xxxx</v>
      </c>
    </row>
    <row r="3347" spans="51:51" x14ac:dyDescent="0.25">
      <c r="AY3347" t="str">
        <f t="shared" si="142"/>
        <v>xxxx</v>
      </c>
    </row>
    <row r="3348" spans="51:51" x14ac:dyDescent="0.25">
      <c r="AY3348" t="str">
        <f t="shared" si="142"/>
        <v>xxxx</v>
      </c>
    </row>
    <row r="3349" spans="51:51" x14ac:dyDescent="0.25">
      <c r="AY3349" t="str">
        <f t="shared" si="142"/>
        <v>xxxx</v>
      </c>
    </row>
    <row r="3350" spans="51:51" x14ac:dyDescent="0.25">
      <c r="AY3350" t="str">
        <f t="shared" si="142"/>
        <v>xxxx</v>
      </c>
    </row>
    <row r="3351" spans="51:51" x14ac:dyDescent="0.25">
      <c r="AY3351" t="str">
        <f t="shared" si="142"/>
        <v>xxxx</v>
      </c>
    </row>
    <row r="3352" spans="51:51" x14ac:dyDescent="0.25">
      <c r="AY3352" t="str">
        <f t="shared" si="142"/>
        <v>xxxx</v>
      </c>
    </row>
    <row r="3353" spans="51:51" x14ac:dyDescent="0.25">
      <c r="AY3353" t="str">
        <f t="shared" si="142"/>
        <v>xxxx</v>
      </c>
    </row>
    <row r="3354" spans="51:51" x14ac:dyDescent="0.25">
      <c r="AY3354" t="str">
        <f t="shared" si="142"/>
        <v>xxxx</v>
      </c>
    </row>
    <row r="3355" spans="51:51" x14ac:dyDescent="0.25">
      <c r="AY3355" t="str">
        <f t="shared" si="142"/>
        <v>xxxx</v>
      </c>
    </row>
    <row r="3356" spans="51:51" x14ac:dyDescent="0.25">
      <c r="AY3356" t="str">
        <f t="shared" si="142"/>
        <v>xxxx</v>
      </c>
    </row>
    <row r="3357" spans="51:51" x14ac:dyDescent="0.25">
      <c r="AY3357" t="str">
        <f t="shared" si="142"/>
        <v>xxxx</v>
      </c>
    </row>
    <row r="3358" spans="51:51" x14ac:dyDescent="0.25">
      <c r="AY3358" t="str">
        <f t="shared" si="142"/>
        <v>xxxx</v>
      </c>
    </row>
    <row r="3359" spans="51:51" x14ac:dyDescent="0.25">
      <c r="AY3359" t="str">
        <f t="shared" si="142"/>
        <v>xxxx</v>
      </c>
    </row>
    <row r="3360" spans="51:51" x14ac:dyDescent="0.25">
      <c r="AY3360" t="str">
        <f t="shared" si="142"/>
        <v>xxxx</v>
      </c>
    </row>
    <row r="3361" spans="51:51" x14ac:dyDescent="0.25">
      <c r="AY3361" t="str">
        <f t="shared" si="142"/>
        <v>xxxx</v>
      </c>
    </row>
    <row r="3362" spans="51:51" x14ac:dyDescent="0.25">
      <c r="AY3362" t="str">
        <f t="shared" si="142"/>
        <v>xxxx</v>
      </c>
    </row>
    <row r="3363" spans="51:51" x14ac:dyDescent="0.25">
      <c r="AY3363" t="str">
        <f t="shared" si="142"/>
        <v>xxxx</v>
      </c>
    </row>
    <row r="3364" spans="51:51" x14ac:dyDescent="0.25">
      <c r="AY3364" t="str">
        <f t="shared" si="142"/>
        <v>xxxx</v>
      </c>
    </row>
    <row r="3365" spans="51:51" x14ac:dyDescent="0.25">
      <c r="AY3365" t="str">
        <f t="shared" si="142"/>
        <v>xxxx</v>
      </c>
    </row>
    <row r="3366" spans="51:51" x14ac:dyDescent="0.25">
      <c r="AY3366" t="str">
        <f t="shared" si="142"/>
        <v>xxxx</v>
      </c>
    </row>
    <row r="3367" spans="51:51" x14ac:dyDescent="0.25">
      <c r="AY3367" t="str">
        <f t="shared" si="142"/>
        <v>xxxx</v>
      </c>
    </row>
    <row r="3368" spans="51:51" x14ac:dyDescent="0.25">
      <c r="AY3368" t="str">
        <f t="shared" si="142"/>
        <v>xxxx</v>
      </c>
    </row>
    <row r="3369" spans="51:51" x14ac:dyDescent="0.25">
      <c r="AY3369" t="str">
        <f t="shared" si="142"/>
        <v>xxxx</v>
      </c>
    </row>
    <row r="3370" spans="51:51" x14ac:dyDescent="0.25">
      <c r="AY3370" t="str">
        <f t="shared" si="142"/>
        <v>xxxx</v>
      </c>
    </row>
    <row r="3371" spans="51:51" x14ac:dyDescent="0.25">
      <c r="AY3371" t="str">
        <f t="shared" si="142"/>
        <v>xxxx</v>
      </c>
    </row>
    <row r="3372" spans="51:51" x14ac:dyDescent="0.25">
      <c r="AY3372" t="str">
        <f t="shared" si="142"/>
        <v>xxxx</v>
      </c>
    </row>
    <row r="3373" spans="51:51" x14ac:dyDescent="0.25">
      <c r="AY3373" t="str">
        <f t="shared" si="142"/>
        <v>xxxx</v>
      </c>
    </row>
    <row r="3374" spans="51:51" x14ac:dyDescent="0.25">
      <c r="AY3374" t="str">
        <f t="shared" si="142"/>
        <v>xxxx</v>
      </c>
    </row>
    <row r="3375" spans="51:51" x14ac:dyDescent="0.25">
      <c r="AY3375" t="str">
        <f t="shared" si="142"/>
        <v>xxxx</v>
      </c>
    </row>
    <row r="3376" spans="51:51" x14ac:dyDescent="0.25">
      <c r="AY3376" t="str">
        <f t="shared" si="142"/>
        <v>xxxx</v>
      </c>
    </row>
    <row r="3377" spans="51:51" x14ac:dyDescent="0.25">
      <c r="AY3377" t="str">
        <f t="shared" si="142"/>
        <v>xxxx</v>
      </c>
    </row>
    <row r="3378" spans="51:51" x14ac:dyDescent="0.25">
      <c r="AY3378" t="str">
        <f t="shared" si="142"/>
        <v>xxxx</v>
      </c>
    </row>
    <row r="3379" spans="51:51" x14ac:dyDescent="0.25">
      <c r="AY3379" t="str">
        <f t="shared" si="142"/>
        <v>xxxx</v>
      </c>
    </row>
    <row r="3380" spans="51:51" x14ac:dyDescent="0.25">
      <c r="AY3380" t="str">
        <f t="shared" si="142"/>
        <v>xxxx</v>
      </c>
    </row>
    <row r="3381" spans="51:51" x14ac:dyDescent="0.25">
      <c r="AY3381" t="str">
        <f t="shared" si="142"/>
        <v>xxxx</v>
      </c>
    </row>
    <row r="3382" spans="51:51" x14ac:dyDescent="0.25">
      <c r="AY3382" t="str">
        <f t="shared" si="142"/>
        <v>xxxx</v>
      </c>
    </row>
    <row r="3383" spans="51:51" x14ac:dyDescent="0.25">
      <c r="AY3383" t="str">
        <f t="shared" si="142"/>
        <v>xxxx</v>
      </c>
    </row>
    <row r="3384" spans="51:51" x14ac:dyDescent="0.25">
      <c r="AY3384" t="str">
        <f t="shared" si="142"/>
        <v>xxxx</v>
      </c>
    </row>
    <row r="3385" spans="51:51" x14ac:dyDescent="0.25">
      <c r="AY3385" t="str">
        <f t="shared" si="142"/>
        <v>xxxx</v>
      </c>
    </row>
    <row r="3386" spans="51:51" x14ac:dyDescent="0.25">
      <c r="AY3386" t="str">
        <f t="shared" si="142"/>
        <v>xxxx</v>
      </c>
    </row>
    <row r="3387" spans="51:51" x14ac:dyDescent="0.25">
      <c r="AY3387" t="str">
        <f t="shared" si="142"/>
        <v>xxxx</v>
      </c>
    </row>
    <row r="3388" spans="51:51" x14ac:dyDescent="0.25">
      <c r="AY3388" t="str">
        <f t="shared" si="142"/>
        <v>xxxx</v>
      </c>
    </row>
    <row r="3389" spans="51:51" x14ac:dyDescent="0.25">
      <c r="AY3389" t="str">
        <f t="shared" si="142"/>
        <v>xxxx</v>
      </c>
    </row>
    <row r="3390" spans="51:51" x14ac:dyDescent="0.25">
      <c r="AY3390" t="str">
        <f t="shared" si="142"/>
        <v>xxxx</v>
      </c>
    </row>
    <row r="3391" spans="51:51" x14ac:dyDescent="0.25">
      <c r="AY3391" t="str">
        <f t="shared" si="142"/>
        <v>xxxx</v>
      </c>
    </row>
    <row r="3392" spans="51:51" x14ac:dyDescent="0.25">
      <c r="AY3392" t="str">
        <f t="shared" si="142"/>
        <v>xxxx</v>
      </c>
    </row>
    <row r="3393" spans="51:51" x14ac:dyDescent="0.25">
      <c r="AY3393" t="str">
        <f t="shared" si="142"/>
        <v>xxxx</v>
      </c>
    </row>
    <row r="3394" spans="51:51" x14ac:dyDescent="0.25">
      <c r="AY3394" t="str">
        <f t="shared" si="142"/>
        <v>xxxx</v>
      </c>
    </row>
    <row r="3395" spans="51:51" x14ac:dyDescent="0.25">
      <c r="AY3395" t="str">
        <f t="shared" si="142"/>
        <v>xxxx</v>
      </c>
    </row>
    <row r="3396" spans="51:51" x14ac:dyDescent="0.25">
      <c r="AY3396" t="str">
        <f t="shared" si="142"/>
        <v>xxxx</v>
      </c>
    </row>
    <row r="3397" spans="51:51" x14ac:dyDescent="0.25">
      <c r="AY3397" t="str">
        <f t="shared" ref="AY3397:AY3460" si="143">IFERROR(VLOOKUP(B3397,BAZA_KL,2,0),"xxxx")</f>
        <v>xxxx</v>
      </c>
    </row>
    <row r="3398" spans="51:51" x14ac:dyDescent="0.25">
      <c r="AY3398" t="str">
        <f t="shared" si="143"/>
        <v>xxxx</v>
      </c>
    </row>
    <row r="3399" spans="51:51" x14ac:dyDescent="0.25">
      <c r="AY3399" t="str">
        <f t="shared" si="143"/>
        <v>xxxx</v>
      </c>
    </row>
    <row r="3400" spans="51:51" x14ac:dyDescent="0.25">
      <c r="AY3400" t="str">
        <f t="shared" si="143"/>
        <v>xxxx</v>
      </c>
    </row>
    <row r="3401" spans="51:51" x14ac:dyDescent="0.25">
      <c r="AY3401" t="str">
        <f t="shared" si="143"/>
        <v>xxxx</v>
      </c>
    </row>
    <row r="3402" spans="51:51" x14ac:dyDescent="0.25">
      <c r="AY3402" t="str">
        <f t="shared" si="143"/>
        <v>xxxx</v>
      </c>
    </row>
    <row r="3403" spans="51:51" x14ac:dyDescent="0.25">
      <c r="AY3403" t="str">
        <f t="shared" si="143"/>
        <v>xxxx</v>
      </c>
    </row>
    <row r="3404" spans="51:51" x14ac:dyDescent="0.25">
      <c r="AY3404" t="str">
        <f t="shared" si="143"/>
        <v>xxxx</v>
      </c>
    </row>
    <row r="3405" spans="51:51" x14ac:dyDescent="0.25">
      <c r="AY3405" t="str">
        <f t="shared" si="143"/>
        <v>xxxx</v>
      </c>
    </row>
    <row r="3406" spans="51:51" x14ac:dyDescent="0.25">
      <c r="AY3406" t="str">
        <f t="shared" si="143"/>
        <v>xxxx</v>
      </c>
    </row>
    <row r="3407" spans="51:51" x14ac:dyDescent="0.25">
      <c r="AY3407" t="str">
        <f t="shared" si="143"/>
        <v>xxxx</v>
      </c>
    </row>
    <row r="3408" spans="51:51" x14ac:dyDescent="0.25">
      <c r="AY3408" t="str">
        <f t="shared" si="143"/>
        <v>xxxx</v>
      </c>
    </row>
    <row r="3409" spans="51:51" x14ac:dyDescent="0.25">
      <c r="AY3409" t="str">
        <f t="shared" si="143"/>
        <v>xxxx</v>
      </c>
    </row>
    <row r="3410" spans="51:51" x14ac:dyDescent="0.25">
      <c r="AY3410" t="str">
        <f t="shared" si="143"/>
        <v>xxxx</v>
      </c>
    </row>
    <row r="3411" spans="51:51" x14ac:dyDescent="0.25">
      <c r="AY3411" t="str">
        <f t="shared" si="143"/>
        <v>xxxx</v>
      </c>
    </row>
    <row r="3412" spans="51:51" x14ac:dyDescent="0.25">
      <c r="AY3412" t="str">
        <f t="shared" si="143"/>
        <v>xxxx</v>
      </c>
    </row>
    <row r="3413" spans="51:51" x14ac:dyDescent="0.25">
      <c r="AY3413" t="str">
        <f t="shared" si="143"/>
        <v>xxxx</v>
      </c>
    </row>
    <row r="3414" spans="51:51" x14ac:dyDescent="0.25">
      <c r="AY3414" t="str">
        <f t="shared" si="143"/>
        <v>xxxx</v>
      </c>
    </row>
    <row r="3415" spans="51:51" x14ac:dyDescent="0.25">
      <c r="AY3415" t="str">
        <f t="shared" si="143"/>
        <v>xxxx</v>
      </c>
    </row>
    <row r="3416" spans="51:51" x14ac:dyDescent="0.25">
      <c r="AY3416" t="str">
        <f t="shared" si="143"/>
        <v>xxxx</v>
      </c>
    </row>
    <row r="3417" spans="51:51" x14ac:dyDescent="0.25">
      <c r="AY3417" t="str">
        <f t="shared" si="143"/>
        <v>xxxx</v>
      </c>
    </row>
    <row r="3418" spans="51:51" x14ac:dyDescent="0.25">
      <c r="AY3418" t="str">
        <f t="shared" si="143"/>
        <v>xxxx</v>
      </c>
    </row>
    <row r="3419" spans="51:51" x14ac:dyDescent="0.25">
      <c r="AY3419" t="str">
        <f t="shared" si="143"/>
        <v>xxxx</v>
      </c>
    </row>
    <row r="3420" spans="51:51" x14ac:dyDescent="0.25">
      <c r="AY3420" t="str">
        <f t="shared" si="143"/>
        <v>xxxx</v>
      </c>
    </row>
    <row r="3421" spans="51:51" x14ac:dyDescent="0.25">
      <c r="AY3421" t="str">
        <f t="shared" si="143"/>
        <v>xxxx</v>
      </c>
    </row>
    <row r="3422" spans="51:51" x14ac:dyDescent="0.25">
      <c r="AY3422" t="str">
        <f t="shared" si="143"/>
        <v>xxxx</v>
      </c>
    </row>
    <row r="3423" spans="51:51" x14ac:dyDescent="0.25">
      <c r="AY3423" t="str">
        <f t="shared" si="143"/>
        <v>xxxx</v>
      </c>
    </row>
    <row r="3424" spans="51:51" x14ac:dyDescent="0.25">
      <c r="AY3424" t="str">
        <f t="shared" si="143"/>
        <v>xxxx</v>
      </c>
    </row>
    <row r="3425" spans="51:51" x14ac:dyDescent="0.25">
      <c r="AY3425" t="str">
        <f t="shared" si="143"/>
        <v>xxxx</v>
      </c>
    </row>
    <row r="3426" spans="51:51" x14ac:dyDescent="0.25">
      <c r="AY3426" t="str">
        <f t="shared" si="143"/>
        <v>xxxx</v>
      </c>
    </row>
    <row r="3427" spans="51:51" x14ac:dyDescent="0.25">
      <c r="AY3427" t="str">
        <f t="shared" si="143"/>
        <v>xxxx</v>
      </c>
    </row>
    <row r="3428" spans="51:51" x14ac:dyDescent="0.25">
      <c r="AY3428" t="str">
        <f t="shared" si="143"/>
        <v>xxxx</v>
      </c>
    </row>
    <row r="3429" spans="51:51" x14ac:dyDescent="0.25">
      <c r="AY3429" t="str">
        <f t="shared" si="143"/>
        <v>xxxx</v>
      </c>
    </row>
    <row r="3430" spans="51:51" x14ac:dyDescent="0.25">
      <c r="AY3430" t="str">
        <f t="shared" si="143"/>
        <v>xxxx</v>
      </c>
    </row>
    <row r="3431" spans="51:51" x14ac:dyDescent="0.25">
      <c r="AY3431" t="str">
        <f t="shared" si="143"/>
        <v>xxxx</v>
      </c>
    </row>
    <row r="3432" spans="51:51" x14ac:dyDescent="0.25">
      <c r="AY3432" t="str">
        <f t="shared" si="143"/>
        <v>xxxx</v>
      </c>
    </row>
    <row r="3433" spans="51:51" x14ac:dyDescent="0.25">
      <c r="AY3433" t="str">
        <f t="shared" si="143"/>
        <v>xxxx</v>
      </c>
    </row>
    <row r="3434" spans="51:51" x14ac:dyDescent="0.25">
      <c r="AY3434" t="str">
        <f t="shared" si="143"/>
        <v>xxxx</v>
      </c>
    </row>
    <row r="3435" spans="51:51" x14ac:dyDescent="0.25">
      <c r="AY3435" t="str">
        <f t="shared" si="143"/>
        <v>xxxx</v>
      </c>
    </row>
    <row r="3436" spans="51:51" x14ac:dyDescent="0.25">
      <c r="AY3436" t="str">
        <f t="shared" si="143"/>
        <v>xxxx</v>
      </c>
    </row>
    <row r="3437" spans="51:51" x14ac:dyDescent="0.25">
      <c r="AY3437" t="str">
        <f t="shared" si="143"/>
        <v>xxxx</v>
      </c>
    </row>
    <row r="3438" spans="51:51" x14ac:dyDescent="0.25">
      <c r="AY3438" t="str">
        <f t="shared" si="143"/>
        <v>xxxx</v>
      </c>
    </row>
    <row r="3439" spans="51:51" x14ac:dyDescent="0.25">
      <c r="AY3439" t="str">
        <f t="shared" si="143"/>
        <v>xxxx</v>
      </c>
    </row>
    <row r="3440" spans="51:51" x14ac:dyDescent="0.25">
      <c r="AY3440" t="str">
        <f t="shared" si="143"/>
        <v>xxxx</v>
      </c>
    </row>
    <row r="3441" spans="51:51" x14ac:dyDescent="0.25">
      <c r="AY3441" t="str">
        <f t="shared" si="143"/>
        <v>xxxx</v>
      </c>
    </row>
    <row r="3442" spans="51:51" x14ac:dyDescent="0.25">
      <c r="AY3442" t="str">
        <f t="shared" si="143"/>
        <v>xxxx</v>
      </c>
    </row>
    <row r="3443" spans="51:51" x14ac:dyDescent="0.25">
      <c r="AY3443" t="str">
        <f t="shared" si="143"/>
        <v>xxxx</v>
      </c>
    </row>
    <row r="3444" spans="51:51" x14ac:dyDescent="0.25">
      <c r="AY3444" t="str">
        <f t="shared" si="143"/>
        <v>xxxx</v>
      </c>
    </row>
    <row r="3445" spans="51:51" x14ac:dyDescent="0.25">
      <c r="AY3445" t="str">
        <f t="shared" si="143"/>
        <v>xxxx</v>
      </c>
    </row>
    <row r="3446" spans="51:51" x14ac:dyDescent="0.25">
      <c r="AY3446" t="str">
        <f t="shared" si="143"/>
        <v>xxxx</v>
      </c>
    </row>
    <row r="3447" spans="51:51" x14ac:dyDescent="0.25">
      <c r="AY3447" t="str">
        <f t="shared" si="143"/>
        <v>xxxx</v>
      </c>
    </row>
    <row r="3448" spans="51:51" x14ac:dyDescent="0.25">
      <c r="AY3448" t="str">
        <f t="shared" si="143"/>
        <v>xxxx</v>
      </c>
    </row>
    <row r="3449" spans="51:51" x14ac:dyDescent="0.25">
      <c r="AY3449" t="str">
        <f t="shared" si="143"/>
        <v>xxxx</v>
      </c>
    </row>
    <row r="3450" spans="51:51" x14ac:dyDescent="0.25">
      <c r="AY3450" t="str">
        <f t="shared" si="143"/>
        <v>xxxx</v>
      </c>
    </row>
    <row r="3451" spans="51:51" x14ac:dyDescent="0.25">
      <c r="AY3451" t="str">
        <f t="shared" si="143"/>
        <v>xxxx</v>
      </c>
    </row>
    <row r="3452" spans="51:51" x14ac:dyDescent="0.25">
      <c r="AY3452" t="str">
        <f t="shared" si="143"/>
        <v>xxxx</v>
      </c>
    </row>
    <row r="3453" spans="51:51" x14ac:dyDescent="0.25">
      <c r="AY3453" t="str">
        <f t="shared" si="143"/>
        <v>xxxx</v>
      </c>
    </row>
    <row r="3454" spans="51:51" x14ac:dyDescent="0.25">
      <c r="AY3454" t="str">
        <f t="shared" si="143"/>
        <v>xxxx</v>
      </c>
    </row>
    <row r="3455" spans="51:51" x14ac:dyDescent="0.25">
      <c r="AY3455" t="str">
        <f t="shared" si="143"/>
        <v>xxxx</v>
      </c>
    </row>
    <row r="3456" spans="51:51" x14ac:dyDescent="0.25">
      <c r="AY3456" t="str">
        <f t="shared" si="143"/>
        <v>xxxx</v>
      </c>
    </row>
    <row r="3457" spans="51:51" x14ac:dyDescent="0.25">
      <c r="AY3457" t="str">
        <f t="shared" si="143"/>
        <v>xxxx</v>
      </c>
    </row>
    <row r="3458" spans="51:51" x14ac:dyDescent="0.25">
      <c r="AY3458" t="str">
        <f t="shared" si="143"/>
        <v>xxxx</v>
      </c>
    </row>
    <row r="3459" spans="51:51" x14ac:dyDescent="0.25">
      <c r="AY3459" t="str">
        <f t="shared" si="143"/>
        <v>xxxx</v>
      </c>
    </row>
    <row r="3460" spans="51:51" x14ac:dyDescent="0.25">
      <c r="AY3460" t="str">
        <f t="shared" si="143"/>
        <v>xxxx</v>
      </c>
    </row>
    <row r="3461" spans="51:51" x14ac:dyDescent="0.25">
      <c r="AY3461" t="str">
        <f t="shared" ref="AY3461:AY3524" si="144">IFERROR(VLOOKUP(B3461,BAZA_KL,2,0),"xxxx")</f>
        <v>xxxx</v>
      </c>
    </row>
    <row r="3462" spans="51:51" x14ac:dyDescent="0.25">
      <c r="AY3462" t="str">
        <f t="shared" si="144"/>
        <v>xxxx</v>
      </c>
    </row>
    <row r="3463" spans="51:51" x14ac:dyDescent="0.25">
      <c r="AY3463" t="str">
        <f t="shared" si="144"/>
        <v>xxxx</v>
      </c>
    </row>
    <row r="3464" spans="51:51" x14ac:dyDescent="0.25">
      <c r="AY3464" t="str">
        <f t="shared" si="144"/>
        <v>xxxx</v>
      </c>
    </row>
    <row r="3465" spans="51:51" x14ac:dyDescent="0.25">
      <c r="AY3465" t="str">
        <f t="shared" si="144"/>
        <v>xxxx</v>
      </c>
    </row>
    <row r="3466" spans="51:51" x14ac:dyDescent="0.25">
      <c r="AY3466" t="str">
        <f t="shared" si="144"/>
        <v>xxxx</v>
      </c>
    </row>
    <row r="3467" spans="51:51" x14ac:dyDescent="0.25">
      <c r="AY3467" t="str">
        <f t="shared" si="144"/>
        <v>xxxx</v>
      </c>
    </row>
    <row r="3468" spans="51:51" x14ac:dyDescent="0.25">
      <c r="AY3468" t="str">
        <f t="shared" si="144"/>
        <v>xxxx</v>
      </c>
    </row>
    <row r="3469" spans="51:51" x14ac:dyDescent="0.25">
      <c r="AY3469" t="str">
        <f t="shared" si="144"/>
        <v>xxxx</v>
      </c>
    </row>
    <row r="3470" spans="51:51" x14ac:dyDescent="0.25">
      <c r="AY3470" t="str">
        <f t="shared" si="144"/>
        <v>xxxx</v>
      </c>
    </row>
    <row r="3471" spans="51:51" x14ac:dyDescent="0.25">
      <c r="AY3471" t="str">
        <f t="shared" si="144"/>
        <v>xxxx</v>
      </c>
    </row>
    <row r="3472" spans="51:51" x14ac:dyDescent="0.25">
      <c r="AY3472" t="str">
        <f t="shared" si="144"/>
        <v>xxxx</v>
      </c>
    </row>
    <row r="3473" spans="51:51" x14ac:dyDescent="0.25">
      <c r="AY3473" t="str">
        <f t="shared" si="144"/>
        <v>xxxx</v>
      </c>
    </row>
    <row r="3474" spans="51:51" x14ac:dyDescent="0.25">
      <c r="AY3474" t="str">
        <f t="shared" si="144"/>
        <v>xxxx</v>
      </c>
    </row>
    <row r="3475" spans="51:51" x14ac:dyDescent="0.25">
      <c r="AY3475" t="str">
        <f t="shared" si="144"/>
        <v>xxxx</v>
      </c>
    </row>
    <row r="3476" spans="51:51" x14ac:dyDescent="0.25">
      <c r="AY3476" t="str">
        <f t="shared" si="144"/>
        <v>xxxx</v>
      </c>
    </row>
    <row r="3477" spans="51:51" x14ac:dyDescent="0.25">
      <c r="AY3477" t="str">
        <f t="shared" si="144"/>
        <v>xxxx</v>
      </c>
    </row>
    <row r="3478" spans="51:51" x14ac:dyDescent="0.25">
      <c r="AY3478" t="str">
        <f t="shared" si="144"/>
        <v>xxxx</v>
      </c>
    </row>
    <row r="3479" spans="51:51" x14ac:dyDescent="0.25">
      <c r="AY3479" t="str">
        <f t="shared" si="144"/>
        <v>xxxx</v>
      </c>
    </row>
    <row r="3480" spans="51:51" x14ac:dyDescent="0.25">
      <c r="AY3480" t="str">
        <f t="shared" si="144"/>
        <v>xxxx</v>
      </c>
    </row>
    <row r="3481" spans="51:51" x14ac:dyDescent="0.25">
      <c r="AY3481" t="str">
        <f t="shared" si="144"/>
        <v>xxxx</v>
      </c>
    </row>
    <row r="3482" spans="51:51" x14ac:dyDescent="0.25">
      <c r="AY3482" t="str">
        <f t="shared" si="144"/>
        <v>xxxx</v>
      </c>
    </row>
    <row r="3483" spans="51:51" x14ac:dyDescent="0.25">
      <c r="AY3483" t="str">
        <f t="shared" si="144"/>
        <v>xxxx</v>
      </c>
    </row>
    <row r="3484" spans="51:51" x14ac:dyDescent="0.25">
      <c r="AY3484" t="str">
        <f t="shared" si="144"/>
        <v>xxxx</v>
      </c>
    </row>
    <row r="3485" spans="51:51" x14ac:dyDescent="0.25">
      <c r="AY3485" t="str">
        <f t="shared" si="144"/>
        <v>xxxx</v>
      </c>
    </row>
    <row r="3486" spans="51:51" x14ac:dyDescent="0.25">
      <c r="AY3486" t="str">
        <f t="shared" si="144"/>
        <v>xxxx</v>
      </c>
    </row>
    <row r="3487" spans="51:51" x14ac:dyDescent="0.25">
      <c r="AY3487" t="str">
        <f t="shared" si="144"/>
        <v>xxxx</v>
      </c>
    </row>
    <row r="3488" spans="51:51" x14ac:dyDescent="0.25">
      <c r="AY3488" t="str">
        <f t="shared" si="144"/>
        <v>xxxx</v>
      </c>
    </row>
    <row r="3489" spans="51:51" x14ac:dyDescent="0.25">
      <c r="AY3489" t="str">
        <f t="shared" si="144"/>
        <v>xxxx</v>
      </c>
    </row>
    <row r="3490" spans="51:51" x14ac:dyDescent="0.25">
      <c r="AY3490" t="str">
        <f t="shared" si="144"/>
        <v>xxxx</v>
      </c>
    </row>
    <row r="3491" spans="51:51" x14ac:dyDescent="0.25">
      <c r="AY3491" t="str">
        <f t="shared" si="144"/>
        <v>xxxx</v>
      </c>
    </row>
    <row r="3492" spans="51:51" x14ac:dyDescent="0.25">
      <c r="AY3492" t="str">
        <f t="shared" si="144"/>
        <v>xxxx</v>
      </c>
    </row>
    <row r="3493" spans="51:51" x14ac:dyDescent="0.25">
      <c r="AY3493" t="str">
        <f t="shared" si="144"/>
        <v>xxxx</v>
      </c>
    </row>
    <row r="3494" spans="51:51" x14ac:dyDescent="0.25">
      <c r="AY3494" t="str">
        <f t="shared" si="144"/>
        <v>xxxx</v>
      </c>
    </row>
    <row r="3495" spans="51:51" x14ac:dyDescent="0.25">
      <c r="AY3495" t="str">
        <f t="shared" si="144"/>
        <v>xxxx</v>
      </c>
    </row>
    <row r="3496" spans="51:51" x14ac:dyDescent="0.25">
      <c r="AY3496" t="str">
        <f t="shared" si="144"/>
        <v>xxxx</v>
      </c>
    </row>
    <row r="3497" spans="51:51" x14ac:dyDescent="0.25">
      <c r="AY3497" t="str">
        <f t="shared" si="144"/>
        <v>xxxx</v>
      </c>
    </row>
    <row r="3498" spans="51:51" x14ac:dyDescent="0.25">
      <c r="AY3498" t="str">
        <f t="shared" si="144"/>
        <v>xxxx</v>
      </c>
    </row>
    <row r="3499" spans="51:51" x14ac:dyDescent="0.25">
      <c r="AY3499" t="str">
        <f t="shared" si="144"/>
        <v>xxxx</v>
      </c>
    </row>
    <row r="3500" spans="51:51" x14ac:dyDescent="0.25">
      <c r="AY3500" t="str">
        <f t="shared" si="144"/>
        <v>xxxx</v>
      </c>
    </row>
    <row r="3501" spans="51:51" x14ac:dyDescent="0.25">
      <c r="AY3501" t="str">
        <f t="shared" si="144"/>
        <v>xxxx</v>
      </c>
    </row>
    <row r="3502" spans="51:51" x14ac:dyDescent="0.25">
      <c r="AY3502" t="str">
        <f t="shared" si="144"/>
        <v>xxxx</v>
      </c>
    </row>
    <row r="3503" spans="51:51" x14ac:dyDescent="0.25">
      <c r="AY3503" t="str">
        <f t="shared" si="144"/>
        <v>xxxx</v>
      </c>
    </row>
    <row r="3504" spans="51:51" x14ac:dyDescent="0.25">
      <c r="AY3504" t="str">
        <f t="shared" si="144"/>
        <v>xxxx</v>
      </c>
    </row>
    <row r="3505" spans="51:51" x14ac:dyDescent="0.25">
      <c r="AY3505" t="str">
        <f t="shared" si="144"/>
        <v>xxxx</v>
      </c>
    </row>
    <row r="3506" spans="51:51" x14ac:dyDescent="0.25">
      <c r="AY3506" t="str">
        <f t="shared" si="144"/>
        <v>xxxx</v>
      </c>
    </row>
    <row r="3507" spans="51:51" x14ac:dyDescent="0.25">
      <c r="AY3507" t="str">
        <f t="shared" si="144"/>
        <v>xxxx</v>
      </c>
    </row>
    <row r="3508" spans="51:51" x14ac:dyDescent="0.25">
      <c r="AY3508" t="str">
        <f t="shared" si="144"/>
        <v>xxxx</v>
      </c>
    </row>
    <row r="3509" spans="51:51" x14ac:dyDescent="0.25">
      <c r="AY3509" t="str">
        <f t="shared" si="144"/>
        <v>xxxx</v>
      </c>
    </row>
    <row r="3510" spans="51:51" x14ac:dyDescent="0.25">
      <c r="AY3510" t="str">
        <f t="shared" si="144"/>
        <v>xxxx</v>
      </c>
    </row>
    <row r="3511" spans="51:51" x14ac:dyDescent="0.25">
      <c r="AY3511" t="str">
        <f t="shared" si="144"/>
        <v>xxxx</v>
      </c>
    </row>
    <row r="3512" spans="51:51" x14ac:dyDescent="0.25">
      <c r="AY3512" t="str">
        <f t="shared" si="144"/>
        <v>xxxx</v>
      </c>
    </row>
    <row r="3513" spans="51:51" x14ac:dyDescent="0.25">
      <c r="AY3513" t="str">
        <f t="shared" si="144"/>
        <v>xxxx</v>
      </c>
    </row>
    <row r="3514" spans="51:51" x14ac:dyDescent="0.25">
      <c r="AY3514" t="str">
        <f t="shared" si="144"/>
        <v>xxxx</v>
      </c>
    </row>
    <row r="3515" spans="51:51" x14ac:dyDescent="0.25">
      <c r="AY3515" t="str">
        <f t="shared" si="144"/>
        <v>xxxx</v>
      </c>
    </row>
    <row r="3516" spans="51:51" x14ac:dyDescent="0.25">
      <c r="AY3516" t="str">
        <f t="shared" si="144"/>
        <v>xxxx</v>
      </c>
    </row>
    <row r="3517" spans="51:51" x14ac:dyDescent="0.25">
      <c r="AY3517" t="str">
        <f t="shared" si="144"/>
        <v>xxxx</v>
      </c>
    </row>
    <row r="3518" spans="51:51" x14ac:dyDescent="0.25">
      <c r="AY3518" t="str">
        <f t="shared" si="144"/>
        <v>xxxx</v>
      </c>
    </row>
    <row r="3519" spans="51:51" x14ac:dyDescent="0.25">
      <c r="AY3519" t="str">
        <f t="shared" si="144"/>
        <v>xxxx</v>
      </c>
    </row>
    <row r="3520" spans="51:51" x14ac:dyDescent="0.25">
      <c r="AY3520" t="str">
        <f t="shared" si="144"/>
        <v>xxxx</v>
      </c>
    </row>
    <row r="3521" spans="51:51" x14ac:dyDescent="0.25">
      <c r="AY3521" t="str">
        <f t="shared" si="144"/>
        <v>xxxx</v>
      </c>
    </row>
    <row r="3522" spans="51:51" x14ac:dyDescent="0.25">
      <c r="AY3522" t="str">
        <f t="shared" si="144"/>
        <v>xxxx</v>
      </c>
    </row>
    <row r="3523" spans="51:51" x14ac:dyDescent="0.25">
      <c r="AY3523" t="str">
        <f t="shared" si="144"/>
        <v>xxxx</v>
      </c>
    </row>
    <row r="3524" spans="51:51" x14ac:dyDescent="0.25">
      <c r="AY3524" t="str">
        <f t="shared" si="144"/>
        <v>xxxx</v>
      </c>
    </row>
    <row r="3525" spans="51:51" x14ac:dyDescent="0.25">
      <c r="AY3525" t="str">
        <f t="shared" ref="AY3525:AY3588" si="145">IFERROR(VLOOKUP(B3525,BAZA_KL,2,0),"xxxx")</f>
        <v>xxxx</v>
      </c>
    </row>
    <row r="3526" spans="51:51" x14ac:dyDescent="0.25">
      <c r="AY3526" t="str">
        <f t="shared" si="145"/>
        <v>xxxx</v>
      </c>
    </row>
    <row r="3527" spans="51:51" x14ac:dyDescent="0.25">
      <c r="AY3527" t="str">
        <f t="shared" si="145"/>
        <v>xxxx</v>
      </c>
    </row>
    <row r="3528" spans="51:51" x14ac:dyDescent="0.25">
      <c r="AY3528" t="str">
        <f t="shared" si="145"/>
        <v>xxxx</v>
      </c>
    </row>
    <row r="3529" spans="51:51" x14ac:dyDescent="0.25">
      <c r="AY3529" t="str">
        <f t="shared" si="145"/>
        <v>xxxx</v>
      </c>
    </row>
    <row r="3530" spans="51:51" x14ac:dyDescent="0.25">
      <c r="AY3530" t="str">
        <f t="shared" si="145"/>
        <v>xxxx</v>
      </c>
    </row>
    <row r="3531" spans="51:51" x14ac:dyDescent="0.25">
      <c r="AY3531" t="str">
        <f t="shared" si="145"/>
        <v>xxxx</v>
      </c>
    </row>
    <row r="3532" spans="51:51" x14ac:dyDescent="0.25">
      <c r="AY3532" t="str">
        <f t="shared" si="145"/>
        <v>xxxx</v>
      </c>
    </row>
    <row r="3533" spans="51:51" x14ac:dyDescent="0.25">
      <c r="AY3533" t="str">
        <f t="shared" si="145"/>
        <v>xxxx</v>
      </c>
    </row>
    <row r="3534" spans="51:51" x14ac:dyDescent="0.25">
      <c r="AY3534" t="str">
        <f t="shared" si="145"/>
        <v>xxxx</v>
      </c>
    </row>
    <row r="3535" spans="51:51" x14ac:dyDescent="0.25">
      <c r="AY3535" t="str">
        <f t="shared" si="145"/>
        <v>xxxx</v>
      </c>
    </row>
    <row r="3536" spans="51:51" x14ac:dyDescent="0.25">
      <c r="AY3536" t="str">
        <f t="shared" si="145"/>
        <v>xxxx</v>
      </c>
    </row>
    <row r="3537" spans="51:51" x14ac:dyDescent="0.25">
      <c r="AY3537" t="str">
        <f t="shared" si="145"/>
        <v>xxxx</v>
      </c>
    </row>
    <row r="3538" spans="51:51" x14ac:dyDescent="0.25">
      <c r="AY3538" t="str">
        <f t="shared" si="145"/>
        <v>xxxx</v>
      </c>
    </row>
    <row r="3539" spans="51:51" x14ac:dyDescent="0.25">
      <c r="AY3539" t="str">
        <f t="shared" si="145"/>
        <v>xxxx</v>
      </c>
    </row>
    <row r="3540" spans="51:51" x14ac:dyDescent="0.25">
      <c r="AY3540" t="str">
        <f t="shared" si="145"/>
        <v>xxxx</v>
      </c>
    </row>
    <row r="3541" spans="51:51" x14ac:dyDescent="0.25">
      <c r="AY3541" t="str">
        <f t="shared" si="145"/>
        <v>xxxx</v>
      </c>
    </row>
    <row r="3542" spans="51:51" x14ac:dyDescent="0.25">
      <c r="AY3542" t="str">
        <f t="shared" si="145"/>
        <v>xxxx</v>
      </c>
    </row>
    <row r="3543" spans="51:51" x14ac:dyDescent="0.25">
      <c r="AY3543" t="str">
        <f t="shared" si="145"/>
        <v>xxxx</v>
      </c>
    </row>
    <row r="3544" spans="51:51" x14ac:dyDescent="0.25">
      <c r="AY3544" t="str">
        <f t="shared" si="145"/>
        <v>xxxx</v>
      </c>
    </row>
    <row r="3545" spans="51:51" x14ac:dyDescent="0.25">
      <c r="AY3545" t="str">
        <f t="shared" si="145"/>
        <v>xxxx</v>
      </c>
    </row>
    <row r="3546" spans="51:51" x14ac:dyDescent="0.25">
      <c r="AY3546" t="str">
        <f t="shared" si="145"/>
        <v>xxxx</v>
      </c>
    </row>
    <row r="3547" spans="51:51" x14ac:dyDescent="0.25">
      <c r="AY3547" t="str">
        <f t="shared" si="145"/>
        <v>xxxx</v>
      </c>
    </row>
    <row r="3548" spans="51:51" x14ac:dyDescent="0.25">
      <c r="AY3548" t="str">
        <f t="shared" si="145"/>
        <v>xxxx</v>
      </c>
    </row>
    <row r="3549" spans="51:51" x14ac:dyDescent="0.25">
      <c r="AY3549" t="str">
        <f t="shared" si="145"/>
        <v>xxxx</v>
      </c>
    </row>
    <row r="3550" spans="51:51" x14ac:dyDescent="0.25">
      <c r="AY3550" t="str">
        <f t="shared" si="145"/>
        <v>xxxx</v>
      </c>
    </row>
    <row r="3551" spans="51:51" x14ac:dyDescent="0.25">
      <c r="AY3551" t="str">
        <f t="shared" si="145"/>
        <v>xxxx</v>
      </c>
    </row>
    <row r="3552" spans="51:51" x14ac:dyDescent="0.25">
      <c r="AY3552" t="str">
        <f t="shared" si="145"/>
        <v>xxxx</v>
      </c>
    </row>
    <row r="3553" spans="51:51" x14ac:dyDescent="0.25">
      <c r="AY3553" t="str">
        <f t="shared" si="145"/>
        <v>xxxx</v>
      </c>
    </row>
    <row r="3554" spans="51:51" x14ac:dyDescent="0.25">
      <c r="AY3554" t="str">
        <f t="shared" si="145"/>
        <v>xxxx</v>
      </c>
    </row>
    <row r="3555" spans="51:51" x14ac:dyDescent="0.25">
      <c r="AY3555" t="str">
        <f t="shared" si="145"/>
        <v>xxxx</v>
      </c>
    </row>
    <row r="3556" spans="51:51" x14ac:dyDescent="0.25">
      <c r="AY3556" t="str">
        <f t="shared" si="145"/>
        <v>xxxx</v>
      </c>
    </row>
    <row r="3557" spans="51:51" x14ac:dyDescent="0.25">
      <c r="AY3557" t="str">
        <f t="shared" si="145"/>
        <v>xxxx</v>
      </c>
    </row>
    <row r="3558" spans="51:51" x14ac:dyDescent="0.25">
      <c r="AY3558" t="str">
        <f t="shared" si="145"/>
        <v>xxxx</v>
      </c>
    </row>
    <row r="3559" spans="51:51" x14ac:dyDescent="0.25">
      <c r="AY3559" t="str">
        <f t="shared" si="145"/>
        <v>xxxx</v>
      </c>
    </row>
    <row r="3560" spans="51:51" x14ac:dyDescent="0.25">
      <c r="AY3560" t="str">
        <f t="shared" si="145"/>
        <v>xxxx</v>
      </c>
    </row>
    <row r="3561" spans="51:51" x14ac:dyDescent="0.25">
      <c r="AY3561" t="str">
        <f t="shared" si="145"/>
        <v>xxxx</v>
      </c>
    </row>
    <row r="3562" spans="51:51" x14ac:dyDescent="0.25">
      <c r="AY3562" t="str">
        <f t="shared" si="145"/>
        <v>xxxx</v>
      </c>
    </row>
    <row r="3563" spans="51:51" x14ac:dyDescent="0.25">
      <c r="AY3563" t="str">
        <f t="shared" si="145"/>
        <v>xxxx</v>
      </c>
    </row>
    <row r="3564" spans="51:51" x14ac:dyDescent="0.25">
      <c r="AY3564" t="str">
        <f t="shared" si="145"/>
        <v>xxxx</v>
      </c>
    </row>
    <row r="3565" spans="51:51" x14ac:dyDescent="0.25">
      <c r="AY3565" t="str">
        <f t="shared" si="145"/>
        <v>xxxx</v>
      </c>
    </row>
    <row r="3566" spans="51:51" x14ac:dyDescent="0.25">
      <c r="AY3566" t="str">
        <f t="shared" si="145"/>
        <v>xxxx</v>
      </c>
    </row>
    <row r="3567" spans="51:51" x14ac:dyDescent="0.25">
      <c r="AY3567" t="str">
        <f t="shared" si="145"/>
        <v>xxxx</v>
      </c>
    </row>
    <row r="3568" spans="51:51" x14ac:dyDescent="0.25">
      <c r="AY3568" t="str">
        <f t="shared" si="145"/>
        <v>xxxx</v>
      </c>
    </row>
    <row r="3569" spans="51:51" x14ac:dyDescent="0.25">
      <c r="AY3569" t="str">
        <f t="shared" si="145"/>
        <v>xxxx</v>
      </c>
    </row>
    <row r="3570" spans="51:51" x14ac:dyDescent="0.25">
      <c r="AY3570" t="str">
        <f t="shared" si="145"/>
        <v>xxxx</v>
      </c>
    </row>
    <row r="3571" spans="51:51" x14ac:dyDescent="0.25">
      <c r="AY3571" t="str">
        <f t="shared" si="145"/>
        <v>xxxx</v>
      </c>
    </row>
    <row r="3572" spans="51:51" x14ac:dyDescent="0.25">
      <c r="AY3572" t="str">
        <f t="shared" si="145"/>
        <v>xxxx</v>
      </c>
    </row>
    <row r="3573" spans="51:51" x14ac:dyDescent="0.25">
      <c r="AY3573" t="str">
        <f t="shared" si="145"/>
        <v>xxxx</v>
      </c>
    </row>
    <row r="3574" spans="51:51" x14ac:dyDescent="0.25">
      <c r="AY3574" t="str">
        <f t="shared" si="145"/>
        <v>xxxx</v>
      </c>
    </row>
    <row r="3575" spans="51:51" x14ac:dyDescent="0.25">
      <c r="AY3575" t="str">
        <f t="shared" si="145"/>
        <v>xxxx</v>
      </c>
    </row>
    <row r="3576" spans="51:51" x14ac:dyDescent="0.25">
      <c r="AY3576" t="str">
        <f t="shared" si="145"/>
        <v>xxxx</v>
      </c>
    </row>
    <row r="3577" spans="51:51" x14ac:dyDescent="0.25">
      <c r="AY3577" t="str">
        <f t="shared" si="145"/>
        <v>xxxx</v>
      </c>
    </row>
    <row r="3578" spans="51:51" x14ac:dyDescent="0.25">
      <c r="AY3578" t="str">
        <f t="shared" si="145"/>
        <v>xxxx</v>
      </c>
    </row>
    <row r="3579" spans="51:51" x14ac:dyDescent="0.25">
      <c r="AY3579" t="str">
        <f t="shared" si="145"/>
        <v>xxxx</v>
      </c>
    </row>
    <row r="3580" spans="51:51" x14ac:dyDescent="0.25">
      <c r="AY3580" t="str">
        <f t="shared" si="145"/>
        <v>xxxx</v>
      </c>
    </row>
    <row r="3581" spans="51:51" x14ac:dyDescent="0.25">
      <c r="AY3581" t="str">
        <f t="shared" si="145"/>
        <v>xxxx</v>
      </c>
    </row>
    <row r="3582" spans="51:51" x14ac:dyDescent="0.25">
      <c r="AY3582" t="str">
        <f t="shared" si="145"/>
        <v>xxxx</v>
      </c>
    </row>
    <row r="3583" spans="51:51" x14ac:dyDescent="0.25">
      <c r="AY3583" t="str">
        <f t="shared" si="145"/>
        <v>xxxx</v>
      </c>
    </row>
    <row r="3584" spans="51:51" x14ac:dyDescent="0.25">
      <c r="AY3584" t="str">
        <f t="shared" si="145"/>
        <v>xxxx</v>
      </c>
    </row>
    <row r="3585" spans="51:51" x14ac:dyDescent="0.25">
      <c r="AY3585" t="str">
        <f t="shared" si="145"/>
        <v>xxxx</v>
      </c>
    </row>
    <row r="3586" spans="51:51" x14ac:dyDescent="0.25">
      <c r="AY3586" t="str">
        <f t="shared" si="145"/>
        <v>xxxx</v>
      </c>
    </row>
    <row r="3587" spans="51:51" x14ac:dyDescent="0.25">
      <c r="AY3587" t="str">
        <f t="shared" si="145"/>
        <v>xxxx</v>
      </c>
    </row>
    <row r="3588" spans="51:51" x14ac:dyDescent="0.25">
      <c r="AY3588" t="str">
        <f t="shared" si="145"/>
        <v>xxxx</v>
      </c>
    </row>
    <row r="3589" spans="51:51" x14ac:dyDescent="0.25">
      <c r="AY3589" t="str">
        <f t="shared" ref="AY3589:AY3652" si="146">IFERROR(VLOOKUP(B3589,BAZA_KL,2,0),"xxxx")</f>
        <v>xxxx</v>
      </c>
    </row>
    <row r="3590" spans="51:51" x14ac:dyDescent="0.25">
      <c r="AY3590" t="str">
        <f t="shared" si="146"/>
        <v>xxxx</v>
      </c>
    </row>
    <row r="3591" spans="51:51" x14ac:dyDescent="0.25">
      <c r="AY3591" t="str">
        <f t="shared" si="146"/>
        <v>xxxx</v>
      </c>
    </row>
    <row r="3592" spans="51:51" x14ac:dyDescent="0.25">
      <c r="AY3592" t="str">
        <f t="shared" si="146"/>
        <v>xxxx</v>
      </c>
    </row>
    <row r="3593" spans="51:51" x14ac:dyDescent="0.25">
      <c r="AY3593" t="str">
        <f t="shared" si="146"/>
        <v>xxxx</v>
      </c>
    </row>
    <row r="3594" spans="51:51" x14ac:dyDescent="0.25">
      <c r="AY3594" t="str">
        <f t="shared" si="146"/>
        <v>xxxx</v>
      </c>
    </row>
    <row r="3595" spans="51:51" x14ac:dyDescent="0.25">
      <c r="AY3595" t="str">
        <f t="shared" si="146"/>
        <v>xxxx</v>
      </c>
    </row>
    <row r="3596" spans="51:51" x14ac:dyDescent="0.25">
      <c r="AY3596" t="str">
        <f t="shared" si="146"/>
        <v>xxxx</v>
      </c>
    </row>
    <row r="3597" spans="51:51" x14ac:dyDescent="0.25">
      <c r="AY3597" t="str">
        <f t="shared" si="146"/>
        <v>xxxx</v>
      </c>
    </row>
    <row r="3598" spans="51:51" x14ac:dyDescent="0.25">
      <c r="AY3598" t="str">
        <f t="shared" si="146"/>
        <v>xxxx</v>
      </c>
    </row>
    <row r="3599" spans="51:51" x14ac:dyDescent="0.25">
      <c r="AY3599" t="str">
        <f t="shared" si="146"/>
        <v>xxxx</v>
      </c>
    </row>
    <row r="3600" spans="51:51" x14ac:dyDescent="0.25">
      <c r="AY3600" t="str">
        <f t="shared" si="146"/>
        <v>xxxx</v>
      </c>
    </row>
    <row r="3601" spans="51:51" x14ac:dyDescent="0.25">
      <c r="AY3601" t="str">
        <f t="shared" si="146"/>
        <v>xxxx</v>
      </c>
    </row>
    <row r="3602" spans="51:51" x14ac:dyDescent="0.25">
      <c r="AY3602" t="str">
        <f t="shared" si="146"/>
        <v>xxxx</v>
      </c>
    </row>
    <row r="3603" spans="51:51" x14ac:dyDescent="0.25">
      <c r="AY3603" t="str">
        <f t="shared" si="146"/>
        <v>xxxx</v>
      </c>
    </row>
    <row r="3604" spans="51:51" x14ac:dyDescent="0.25">
      <c r="AY3604" t="str">
        <f t="shared" si="146"/>
        <v>xxxx</v>
      </c>
    </row>
    <row r="3605" spans="51:51" x14ac:dyDescent="0.25">
      <c r="AY3605" t="str">
        <f t="shared" si="146"/>
        <v>xxxx</v>
      </c>
    </row>
    <row r="3606" spans="51:51" x14ac:dyDescent="0.25">
      <c r="AY3606" t="str">
        <f t="shared" si="146"/>
        <v>xxxx</v>
      </c>
    </row>
    <row r="3607" spans="51:51" x14ac:dyDescent="0.25">
      <c r="AY3607" t="str">
        <f t="shared" si="146"/>
        <v>xxxx</v>
      </c>
    </row>
    <row r="3608" spans="51:51" x14ac:dyDescent="0.25">
      <c r="AY3608" t="str">
        <f t="shared" si="146"/>
        <v>xxxx</v>
      </c>
    </row>
    <row r="3609" spans="51:51" x14ac:dyDescent="0.25">
      <c r="AY3609" t="str">
        <f t="shared" si="146"/>
        <v>xxxx</v>
      </c>
    </row>
    <row r="3610" spans="51:51" x14ac:dyDescent="0.25">
      <c r="AY3610" t="str">
        <f t="shared" si="146"/>
        <v>xxxx</v>
      </c>
    </row>
    <row r="3611" spans="51:51" x14ac:dyDescent="0.25">
      <c r="AY3611" t="str">
        <f t="shared" si="146"/>
        <v>xxxx</v>
      </c>
    </row>
    <row r="3612" spans="51:51" x14ac:dyDescent="0.25">
      <c r="AY3612" t="str">
        <f t="shared" si="146"/>
        <v>xxxx</v>
      </c>
    </row>
    <row r="3613" spans="51:51" x14ac:dyDescent="0.25">
      <c r="AY3613" t="str">
        <f t="shared" si="146"/>
        <v>xxxx</v>
      </c>
    </row>
    <row r="3614" spans="51:51" x14ac:dyDescent="0.25">
      <c r="AY3614" t="str">
        <f t="shared" si="146"/>
        <v>xxxx</v>
      </c>
    </row>
    <row r="3615" spans="51:51" x14ac:dyDescent="0.25">
      <c r="AY3615" t="str">
        <f t="shared" si="146"/>
        <v>xxxx</v>
      </c>
    </row>
    <row r="3616" spans="51:51" x14ac:dyDescent="0.25">
      <c r="AY3616" t="str">
        <f t="shared" si="146"/>
        <v>xxxx</v>
      </c>
    </row>
    <row r="3617" spans="51:51" x14ac:dyDescent="0.25">
      <c r="AY3617" t="str">
        <f t="shared" si="146"/>
        <v>xxxx</v>
      </c>
    </row>
    <row r="3618" spans="51:51" x14ac:dyDescent="0.25">
      <c r="AY3618" t="str">
        <f t="shared" si="146"/>
        <v>xxxx</v>
      </c>
    </row>
    <row r="3619" spans="51:51" x14ac:dyDescent="0.25">
      <c r="AY3619" t="str">
        <f t="shared" si="146"/>
        <v>xxxx</v>
      </c>
    </row>
    <row r="3620" spans="51:51" x14ac:dyDescent="0.25">
      <c r="AY3620" t="str">
        <f t="shared" si="146"/>
        <v>xxxx</v>
      </c>
    </row>
    <row r="3621" spans="51:51" x14ac:dyDescent="0.25">
      <c r="AY3621" t="str">
        <f t="shared" si="146"/>
        <v>xxxx</v>
      </c>
    </row>
    <row r="3622" spans="51:51" x14ac:dyDescent="0.25">
      <c r="AY3622" t="str">
        <f t="shared" si="146"/>
        <v>xxxx</v>
      </c>
    </row>
    <row r="3623" spans="51:51" x14ac:dyDescent="0.25">
      <c r="AY3623" t="str">
        <f t="shared" si="146"/>
        <v>xxxx</v>
      </c>
    </row>
    <row r="3624" spans="51:51" x14ac:dyDescent="0.25">
      <c r="AY3624" t="str">
        <f t="shared" si="146"/>
        <v>xxxx</v>
      </c>
    </row>
    <row r="3625" spans="51:51" x14ac:dyDescent="0.25">
      <c r="AY3625" t="str">
        <f t="shared" si="146"/>
        <v>xxxx</v>
      </c>
    </row>
    <row r="3626" spans="51:51" x14ac:dyDescent="0.25">
      <c r="AY3626" t="str">
        <f t="shared" si="146"/>
        <v>xxxx</v>
      </c>
    </row>
    <row r="3627" spans="51:51" x14ac:dyDescent="0.25">
      <c r="AY3627" t="str">
        <f t="shared" si="146"/>
        <v>xxxx</v>
      </c>
    </row>
    <row r="3628" spans="51:51" x14ac:dyDescent="0.25">
      <c r="AY3628" t="str">
        <f t="shared" si="146"/>
        <v>xxxx</v>
      </c>
    </row>
    <row r="3629" spans="51:51" x14ac:dyDescent="0.25">
      <c r="AY3629" t="str">
        <f t="shared" si="146"/>
        <v>xxxx</v>
      </c>
    </row>
    <row r="3630" spans="51:51" x14ac:dyDescent="0.25">
      <c r="AY3630" t="str">
        <f t="shared" si="146"/>
        <v>xxxx</v>
      </c>
    </row>
    <row r="3631" spans="51:51" x14ac:dyDescent="0.25">
      <c r="AY3631" t="str">
        <f t="shared" si="146"/>
        <v>xxxx</v>
      </c>
    </row>
    <row r="3632" spans="51:51" x14ac:dyDescent="0.25">
      <c r="AY3632" t="str">
        <f t="shared" si="146"/>
        <v>xxxx</v>
      </c>
    </row>
    <row r="3633" spans="51:51" x14ac:dyDescent="0.25">
      <c r="AY3633" t="str">
        <f t="shared" si="146"/>
        <v>xxxx</v>
      </c>
    </row>
    <row r="3634" spans="51:51" x14ac:dyDescent="0.25">
      <c r="AY3634" t="str">
        <f t="shared" si="146"/>
        <v>xxxx</v>
      </c>
    </row>
    <row r="3635" spans="51:51" x14ac:dyDescent="0.25">
      <c r="AY3635" t="str">
        <f t="shared" si="146"/>
        <v>xxxx</v>
      </c>
    </row>
    <row r="3636" spans="51:51" x14ac:dyDescent="0.25">
      <c r="AY3636" t="str">
        <f t="shared" si="146"/>
        <v>xxxx</v>
      </c>
    </row>
    <row r="3637" spans="51:51" x14ac:dyDescent="0.25">
      <c r="AY3637" t="str">
        <f t="shared" si="146"/>
        <v>xxxx</v>
      </c>
    </row>
    <row r="3638" spans="51:51" x14ac:dyDescent="0.25">
      <c r="AY3638" t="str">
        <f t="shared" si="146"/>
        <v>xxxx</v>
      </c>
    </row>
    <row r="3639" spans="51:51" x14ac:dyDescent="0.25">
      <c r="AY3639" t="str">
        <f t="shared" si="146"/>
        <v>xxxx</v>
      </c>
    </row>
    <row r="3640" spans="51:51" x14ac:dyDescent="0.25">
      <c r="AY3640" t="str">
        <f t="shared" si="146"/>
        <v>xxxx</v>
      </c>
    </row>
    <row r="3641" spans="51:51" x14ac:dyDescent="0.25">
      <c r="AY3641" t="str">
        <f t="shared" si="146"/>
        <v>xxxx</v>
      </c>
    </row>
    <row r="3642" spans="51:51" x14ac:dyDescent="0.25">
      <c r="AY3642" t="str">
        <f t="shared" si="146"/>
        <v>xxxx</v>
      </c>
    </row>
    <row r="3643" spans="51:51" x14ac:dyDescent="0.25">
      <c r="AY3643" t="str">
        <f t="shared" si="146"/>
        <v>xxxx</v>
      </c>
    </row>
    <row r="3644" spans="51:51" x14ac:dyDescent="0.25">
      <c r="AY3644" t="str">
        <f t="shared" si="146"/>
        <v>xxxx</v>
      </c>
    </row>
    <row r="3645" spans="51:51" x14ac:dyDescent="0.25">
      <c r="AY3645" t="str">
        <f t="shared" si="146"/>
        <v>xxxx</v>
      </c>
    </row>
    <row r="3646" spans="51:51" x14ac:dyDescent="0.25">
      <c r="AY3646" t="str">
        <f t="shared" si="146"/>
        <v>xxxx</v>
      </c>
    </row>
    <row r="3647" spans="51:51" x14ac:dyDescent="0.25">
      <c r="AY3647" t="str">
        <f t="shared" si="146"/>
        <v>xxxx</v>
      </c>
    </row>
    <row r="3648" spans="51:51" x14ac:dyDescent="0.25">
      <c r="AY3648" t="str">
        <f t="shared" si="146"/>
        <v>xxxx</v>
      </c>
    </row>
    <row r="3649" spans="51:51" x14ac:dyDescent="0.25">
      <c r="AY3649" t="str">
        <f t="shared" si="146"/>
        <v>xxxx</v>
      </c>
    </row>
    <row r="3650" spans="51:51" x14ac:dyDescent="0.25">
      <c r="AY3650" t="str">
        <f t="shared" si="146"/>
        <v>xxxx</v>
      </c>
    </row>
    <row r="3651" spans="51:51" x14ac:dyDescent="0.25">
      <c r="AY3651" t="str">
        <f t="shared" si="146"/>
        <v>xxxx</v>
      </c>
    </row>
    <row r="3652" spans="51:51" x14ac:dyDescent="0.25">
      <c r="AY3652" t="str">
        <f t="shared" si="146"/>
        <v>xxxx</v>
      </c>
    </row>
    <row r="3653" spans="51:51" x14ac:dyDescent="0.25">
      <c r="AY3653" t="str">
        <f t="shared" ref="AY3653:AY3716" si="147">IFERROR(VLOOKUP(B3653,BAZA_KL,2,0),"xxxx")</f>
        <v>xxxx</v>
      </c>
    </row>
    <row r="3654" spans="51:51" x14ac:dyDescent="0.25">
      <c r="AY3654" t="str">
        <f t="shared" si="147"/>
        <v>xxxx</v>
      </c>
    </row>
    <row r="3655" spans="51:51" x14ac:dyDescent="0.25">
      <c r="AY3655" t="str">
        <f t="shared" si="147"/>
        <v>xxxx</v>
      </c>
    </row>
    <row r="3656" spans="51:51" x14ac:dyDescent="0.25">
      <c r="AY3656" t="str">
        <f t="shared" si="147"/>
        <v>xxxx</v>
      </c>
    </row>
    <row r="3657" spans="51:51" x14ac:dyDescent="0.25">
      <c r="AY3657" t="str">
        <f t="shared" si="147"/>
        <v>xxxx</v>
      </c>
    </row>
    <row r="3658" spans="51:51" x14ac:dyDescent="0.25">
      <c r="AY3658" t="str">
        <f t="shared" si="147"/>
        <v>xxxx</v>
      </c>
    </row>
    <row r="3659" spans="51:51" x14ac:dyDescent="0.25">
      <c r="AY3659" t="str">
        <f t="shared" si="147"/>
        <v>xxxx</v>
      </c>
    </row>
    <row r="3660" spans="51:51" x14ac:dyDescent="0.25">
      <c r="AY3660" t="str">
        <f t="shared" si="147"/>
        <v>xxxx</v>
      </c>
    </row>
    <row r="3661" spans="51:51" x14ac:dyDescent="0.25">
      <c r="AY3661" t="str">
        <f t="shared" si="147"/>
        <v>xxxx</v>
      </c>
    </row>
    <row r="3662" spans="51:51" x14ac:dyDescent="0.25">
      <c r="AY3662" t="str">
        <f t="shared" si="147"/>
        <v>xxxx</v>
      </c>
    </row>
    <row r="3663" spans="51:51" x14ac:dyDescent="0.25">
      <c r="AY3663" t="str">
        <f t="shared" si="147"/>
        <v>xxxx</v>
      </c>
    </row>
    <row r="3664" spans="51:51" x14ac:dyDescent="0.25">
      <c r="AY3664" t="str">
        <f t="shared" si="147"/>
        <v>xxxx</v>
      </c>
    </row>
    <row r="3665" spans="51:51" x14ac:dyDescent="0.25">
      <c r="AY3665" t="str">
        <f t="shared" si="147"/>
        <v>xxxx</v>
      </c>
    </row>
    <row r="3666" spans="51:51" x14ac:dyDescent="0.25">
      <c r="AY3666" t="str">
        <f t="shared" si="147"/>
        <v>xxxx</v>
      </c>
    </row>
    <row r="3667" spans="51:51" x14ac:dyDescent="0.25">
      <c r="AY3667" t="str">
        <f t="shared" si="147"/>
        <v>xxxx</v>
      </c>
    </row>
    <row r="3668" spans="51:51" x14ac:dyDescent="0.25">
      <c r="AY3668" t="str">
        <f t="shared" si="147"/>
        <v>xxxx</v>
      </c>
    </row>
    <row r="3669" spans="51:51" x14ac:dyDescent="0.25">
      <c r="AY3669" t="str">
        <f t="shared" si="147"/>
        <v>xxxx</v>
      </c>
    </row>
    <row r="3670" spans="51:51" x14ac:dyDescent="0.25">
      <c r="AY3670" t="str">
        <f t="shared" si="147"/>
        <v>xxxx</v>
      </c>
    </row>
    <row r="3671" spans="51:51" x14ac:dyDescent="0.25">
      <c r="AY3671" t="str">
        <f t="shared" si="147"/>
        <v>xxxx</v>
      </c>
    </row>
    <row r="3672" spans="51:51" x14ac:dyDescent="0.25">
      <c r="AY3672" t="str">
        <f t="shared" si="147"/>
        <v>xxxx</v>
      </c>
    </row>
    <row r="3673" spans="51:51" x14ac:dyDescent="0.25">
      <c r="AY3673" t="str">
        <f t="shared" si="147"/>
        <v>xxxx</v>
      </c>
    </row>
    <row r="3674" spans="51:51" x14ac:dyDescent="0.25">
      <c r="AY3674" t="str">
        <f t="shared" si="147"/>
        <v>xxxx</v>
      </c>
    </row>
    <row r="3675" spans="51:51" x14ac:dyDescent="0.25">
      <c r="AY3675" t="str">
        <f t="shared" si="147"/>
        <v>xxxx</v>
      </c>
    </row>
    <row r="3676" spans="51:51" x14ac:dyDescent="0.25">
      <c r="AY3676" t="str">
        <f t="shared" si="147"/>
        <v>xxxx</v>
      </c>
    </row>
    <row r="3677" spans="51:51" x14ac:dyDescent="0.25">
      <c r="AY3677" t="str">
        <f t="shared" si="147"/>
        <v>xxxx</v>
      </c>
    </row>
    <row r="3678" spans="51:51" x14ac:dyDescent="0.25">
      <c r="AY3678" t="str">
        <f t="shared" si="147"/>
        <v>xxxx</v>
      </c>
    </row>
    <row r="3679" spans="51:51" x14ac:dyDescent="0.25">
      <c r="AY3679" t="str">
        <f t="shared" si="147"/>
        <v>xxxx</v>
      </c>
    </row>
    <row r="3680" spans="51:51" x14ac:dyDescent="0.25">
      <c r="AY3680" t="str">
        <f t="shared" si="147"/>
        <v>xxxx</v>
      </c>
    </row>
    <row r="3681" spans="51:51" x14ac:dyDescent="0.25">
      <c r="AY3681" t="str">
        <f t="shared" si="147"/>
        <v>xxxx</v>
      </c>
    </row>
    <row r="3682" spans="51:51" x14ac:dyDescent="0.25">
      <c r="AY3682" t="str">
        <f t="shared" si="147"/>
        <v>xxxx</v>
      </c>
    </row>
    <row r="3683" spans="51:51" x14ac:dyDescent="0.25">
      <c r="AY3683" t="str">
        <f t="shared" si="147"/>
        <v>xxxx</v>
      </c>
    </row>
    <row r="3684" spans="51:51" x14ac:dyDescent="0.25">
      <c r="AY3684" t="str">
        <f t="shared" si="147"/>
        <v>xxxx</v>
      </c>
    </row>
    <row r="3685" spans="51:51" x14ac:dyDescent="0.25">
      <c r="AY3685" t="str">
        <f t="shared" si="147"/>
        <v>xxxx</v>
      </c>
    </row>
    <row r="3686" spans="51:51" x14ac:dyDescent="0.25">
      <c r="AY3686" t="str">
        <f t="shared" si="147"/>
        <v>xxxx</v>
      </c>
    </row>
    <row r="3687" spans="51:51" x14ac:dyDescent="0.25">
      <c r="AY3687" t="str">
        <f t="shared" si="147"/>
        <v>xxxx</v>
      </c>
    </row>
    <row r="3688" spans="51:51" x14ac:dyDescent="0.25">
      <c r="AY3688" t="str">
        <f t="shared" si="147"/>
        <v>xxxx</v>
      </c>
    </row>
    <row r="3689" spans="51:51" x14ac:dyDescent="0.25">
      <c r="AY3689" t="str">
        <f t="shared" si="147"/>
        <v>xxxx</v>
      </c>
    </row>
    <row r="3690" spans="51:51" x14ac:dyDescent="0.25">
      <c r="AY3690" t="str">
        <f t="shared" si="147"/>
        <v>xxxx</v>
      </c>
    </row>
    <row r="3691" spans="51:51" x14ac:dyDescent="0.25">
      <c r="AY3691" t="str">
        <f t="shared" si="147"/>
        <v>xxxx</v>
      </c>
    </row>
    <row r="3692" spans="51:51" x14ac:dyDescent="0.25">
      <c r="AY3692" t="str">
        <f t="shared" si="147"/>
        <v>xxxx</v>
      </c>
    </row>
    <row r="3693" spans="51:51" x14ac:dyDescent="0.25">
      <c r="AY3693" t="str">
        <f t="shared" si="147"/>
        <v>xxxx</v>
      </c>
    </row>
    <row r="3694" spans="51:51" x14ac:dyDescent="0.25">
      <c r="AY3694" t="str">
        <f t="shared" si="147"/>
        <v>xxxx</v>
      </c>
    </row>
    <row r="3695" spans="51:51" x14ac:dyDescent="0.25">
      <c r="AY3695" t="str">
        <f t="shared" si="147"/>
        <v>xxxx</v>
      </c>
    </row>
    <row r="3696" spans="51:51" x14ac:dyDescent="0.25">
      <c r="AY3696" t="str">
        <f t="shared" si="147"/>
        <v>xxxx</v>
      </c>
    </row>
    <row r="3697" spans="51:51" x14ac:dyDescent="0.25">
      <c r="AY3697" t="str">
        <f t="shared" si="147"/>
        <v>xxxx</v>
      </c>
    </row>
    <row r="3698" spans="51:51" x14ac:dyDescent="0.25">
      <c r="AY3698" t="str">
        <f t="shared" si="147"/>
        <v>xxxx</v>
      </c>
    </row>
    <row r="3699" spans="51:51" x14ac:dyDescent="0.25">
      <c r="AY3699" t="str">
        <f t="shared" si="147"/>
        <v>xxxx</v>
      </c>
    </row>
    <row r="3700" spans="51:51" x14ac:dyDescent="0.25">
      <c r="AY3700" t="str">
        <f t="shared" si="147"/>
        <v>xxxx</v>
      </c>
    </row>
    <row r="3701" spans="51:51" x14ac:dyDescent="0.25">
      <c r="AY3701" t="str">
        <f t="shared" si="147"/>
        <v>xxxx</v>
      </c>
    </row>
    <row r="3702" spans="51:51" x14ac:dyDescent="0.25">
      <c r="AY3702" t="str">
        <f t="shared" si="147"/>
        <v>xxxx</v>
      </c>
    </row>
    <row r="3703" spans="51:51" x14ac:dyDescent="0.25">
      <c r="AY3703" t="str">
        <f t="shared" si="147"/>
        <v>xxxx</v>
      </c>
    </row>
    <row r="3704" spans="51:51" x14ac:dyDescent="0.25">
      <c r="AY3704" t="str">
        <f t="shared" si="147"/>
        <v>xxxx</v>
      </c>
    </row>
    <row r="3705" spans="51:51" x14ac:dyDescent="0.25">
      <c r="AY3705" t="str">
        <f t="shared" si="147"/>
        <v>xxxx</v>
      </c>
    </row>
    <row r="3706" spans="51:51" x14ac:dyDescent="0.25">
      <c r="AY3706" t="str">
        <f t="shared" si="147"/>
        <v>xxxx</v>
      </c>
    </row>
    <row r="3707" spans="51:51" x14ac:dyDescent="0.25">
      <c r="AY3707" t="str">
        <f t="shared" si="147"/>
        <v>xxxx</v>
      </c>
    </row>
    <row r="3708" spans="51:51" x14ac:dyDescent="0.25">
      <c r="AY3708" t="str">
        <f t="shared" si="147"/>
        <v>xxxx</v>
      </c>
    </row>
    <row r="3709" spans="51:51" x14ac:dyDescent="0.25">
      <c r="AY3709" t="str">
        <f t="shared" si="147"/>
        <v>xxxx</v>
      </c>
    </row>
    <row r="3710" spans="51:51" x14ac:dyDescent="0.25">
      <c r="AY3710" t="str">
        <f t="shared" si="147"/>
        <v>xxxx</v>
      </c>
    </row>
    <row r="3711" spans="51:51" x14ac:dyDescent="0.25">
      <c r="AY3711" t="str">
        <f t="shared" si="147"/>
        <v>xxxx</v>
      </c>
    </row>
    <row r="3712" spans="51:51" x14ac:dyDescent="0.25">
      <c r="AY3712" t="str">
        <f t="shared" si="147"/>
        <v>xxxx</v>
      </c>
    </row>
    <row r="3713" spans="51:51" x14ac:dyDescent="0.25">
      <c r="AY3713" t="str">
        <f t="shared" si="147"/>
        <v>xxxx</v>
      </c>
    </row>
    <row r="3714" spans="51:51" x14ac:dyDescent="0.25">
      <c r="AY3714" t="str">
        <f t="shared" si="147"/>
        <v>xxxx</v>
      </c>
    </row>
    <row r="3715" spans="51:51" x14ac:dyDescent="0.25">
      <c r="AY3715" t="str">
        <f t="shared" si="147"/>
        <v>xxxx</v>
      </c>
    </row>
    <row r="3716" spans="51:51" x14ac:dyDescent="0.25">
      <c r="AY3716" t="str">
        <f t="shared" si="147"/>
        <v>xxxx</v>
      </c>
    </row>
    <row r="3717" spans="51:51" x14ac:dyDescent="0.25">
      <c r="AY3717" t="str">
        <f t="shared" ref="AY3717:AY3780" si="148">IFERROR(VLOOKUP(B3717,BAZA_KL,2,0),"xxxx")</f>
        <v>xxxx</v>
      </c>
    </row>
    <row r="3718" spans="51:51" x14ac:dyDescent="0.25">
      <c r="AY3718" t="str">
        <f t="shared" si="148"/>
        <v>xxxx</v>
      </c>
    </row>
    <row r="3719" spans="51:51" x14ac:dyDescent="0.25">
      <c r="AY3719" t="str">
        <f t="shared" si="148"/>
        <v>xxxx</v>
      </c>
    </row>
    <row r="3720" spans="51:51" x14ac:dyDescent="0.25">
      <c r="AY3720" t="str">
        <f t="shared" si="148"/>
        <v>xxxx</v>
      </c>
    </row>
    <row r="3721" spans="51:51" x14ac:dyDescent="0.25">
      <c r="AY3721" t="str">
        <f t="shared" si="148"/>
        <v>xxxx</v>
      </c>
    </row>
    <row r="3722" spans="51:51" x14ac:dyDescent="0.25">
      <c r="AY3722" t="str">
        <f t="shared" si="148"/>
        <v>xxxx</v>
      </c>
    </row>
    <row r="3723" spans="51:51" x14ac:dyDescent="0.25">
      <c r="AY3723" t="str">
        <f t="shared" si="148"/>
        <v>xxxx</v>
      </c>
    </row>
    <row r="3724" spans="51:51" x14ac:dyDescent="0.25">
      <c r="AY3724" t="str">
        <f t="shared" si="148"/>
        <v>xxxx</v>
      </c>
    </row>
    <row r="3725" spans="51:51" x14ac:dyDescent="0.25">
      <c r="AY3725" t="str">
        <f t="shared" si="148"/>
        <v>xxxx</v>
      </c>
    </row>
    <row r="3726" spans="51:51" x14ac:dyDescent="0.25">
      <c r="AY3726" t="str">
        <f t="shared" si="148"/>
        <v>xxxx</v>
      </c>
    </row>
    <row r="3727" spans="51:51" x14ac:dyDescent="0.25">
      <c r="AY3727" t="str">
        <f t="shared" si="148"/>
        <v>xxxx</v>
      </c>
    </row>
    <row r="3728" spans="51:51" x14ac:dyDescent="0.25">
      <c r="AY3728" t="str">
        <f t="shared" si="148"/>
        <v>xxxx</v>
      </c>
    </row>
    <row r="3729" spans="51:51" x14ac:dyDescent="0.25">
      <c r="AY3729" t="str">
        <f t="shared" si="148"/>
        <v>xxxx</v>
      </c>
    </row>
    <row r="3730" spans="51:51" x14ac:dyDescent="0.25">
      <c r="AY3730" t="str">
        <f t="shared" si="148"/>
        <v>xxxx</v>
      </c>
    </row>
    <row r="3731" spans="51:51" x14ac:dyDescent="0.25">
      <c r="AY3731" t="str">
        <f t="shared" si="148"/>
        <v>xxxx</v>
      </c>
    </row>
    <row r="3732" spans="51:51" x14ac:dyDescent="0.25">
      <c r="AY3732" t="str">
        <f t="shared" si="148"/>
        <v>xxxx</v>
      </c>
    </row>
    <row r="3733" spans="51:51" x14ac:dyDescent="0.25">
      <c r="AY3733" t="str">
        <f t="shared" si="148"/>
        <v>xxxx</v>
      </c>
    </row>
    <row r="3734" spans="51:51" x14ac:dyDescent="0.25">
      <c r="AY3734" t="str">
        <f t="shared" si="148"/>
        <v>xxxx</v>
      </c>
    </row>
    <row r="3735" spans="51:51" x14ac:dyDescent="0.25">
      <c r="AY3735" t="str">
        <f t="shared" si="148"/>
        <v>xxxx</v>
      </c>
    </row>
    <row r="3736" spans="51:51" x14ac:dyDescent="0.25">
      <c r="AY3736" t="str">
        <f t="shared" si="148"/>
        <v>xxxx</v>
      </c>
    </row>
    <row r="3737" spans="51:51" x14ac:dyDescent="0.25">
      <c r="AY3737" t="str">
        <f t="shared" si="148"/>
        <v>xxxx</v>
      </c>
    </row>
    <row r="3738" spans="51:51" x14ac:dyDescent="0.25">
      <c r="AY3738" t="str">
        <f t="shared" si="148"/>
        <v>xxxx</v>
      </c>
    </row>
    <row r="3739" spans="51:51" x14ac:dyDescent="0.25">
      <c r="AY3739" t="str">
        <f t="shared" si="148"/>
        <v>xxxx</v>
      </c>
    </row>
    <row r="3740" spans="51:51" x14ac:dyDescent="0.25">
      <c r="AY3740" t="str">
        <f t="shared" si="148"/>
        <v>xxxx</v>
      </c>
    </row>
    <row r="3741" spans="51:51" x14ac:dyDescent="0.25">
      <c r="AY3741" t="str">
        <f t="shared" si="148"/>
        <v>xxxx</v>
      </c>
    </row>
    <row r="3742" spans="51:51" x14ac:dyDescent="0.25">
      <c r="AY3742" t="str">
        <f t="shared" si="148"/>
        <v>xxxx</v>
      </c>
    </row>
    <row r="3743" spans="51:51" x14ac:dyDescent="0.25">
      <c r="AY3743" t="str">
        <f t="shared" si="148"/>
        <v>xxxx</v>
      </c>
    </row>
    <row r="3744" spans="51:51" x14ac:dyDescent="0.25">
      <c r="AY3744" t="str">
        <f t="shared" si="148"/>
        <v>xxxx</v>
      </c>
    </row>
    <row r="3745" spans="51:51" x14ac:dyDescent="0.25">
      <c r="AY3745" t="str">
        <f t="shared" si="148"/>
        <v>xxxx</v>
      </c>
    </row>
    <row r="3746" spans="51:51" x14ac:dyDescent="0.25">
      <c r="AY3746" t="str">
        <f t="shared" si="148"/>
        <v>xxxx</v>
      </c>
    </row>
    <row r="3747" spans="51:51" x14ac:dyDescent="0.25">
      <c r="AY3747" t="str">
        <f t="shared" si="148"/>
        <v>xxxx</v>
      </c>
    </row>
    <row r="3748" spans="51:51" x14ac:dyDescent="0.25">
      <c r="AY3748" t="str">
        <f t="shared" si="148"/>
        <v>xxxx</v>
      </c>
    </row>
    <row r="3749" spans="51:51" x14ac:dyDescent="0.25">
      <c r="AY3749" t="str">
        <f t="shared" si="148"/>
        <v>xxxx</v>
      </c>
    </row>
    <row r="3750" spans="51:51" x14ac:dyDescent="0.25">
      <c r="AY3750" t="str">
        <f t="shared" si="148"/>
        <v>xxxx</v>
      </c>
    </row>
    <row r="3751" spans="51:51" x14ac:dyDescent="0.25">
      <c r="AY3751" t="str">
        <f t="shared" si="148"/>
        <v>xxxx</v>
      </c>
    </row>
    <row r="3752" spans="51:51" x14ac:dyDescent="0.25">
      <c r="AY3752" t="str">
        <f t="shared" si="148"/>
        <v>xxxx</v>
      </c>
    </row>
    <row r="3753" spans="51:51" x14ac:dyDescent="0.25">
      <c r="AY3753" t="str">
        <f t="shared" si="148"/>
        <v>xxxx</v>
      </c>
    </row>
    <row r="3754" spans="51:51" x14ac:dyDescent="0.25">
      <c r="AY3754" t="str">
        <f t="shared" si="148"/>
        <v>xxxx</v>
      </c>
    </row>
    <row r="3755" spans="51:51" x14ac:dyDescent="0.25">
      <c r="AY3755" t="str">
        <f t="shared" si="148"/>
        <v>xxxx</v>
      </c>
    </row>
    <row r="3756" spans="51:51" x14ac:dyDescent="0.25">
      <c r="AY3756" t="str">
        <f t="shared" si="148"/>
        <v>xxxx</v>
      </c>
    </row>
    <row r="3757" spans="51:51" x14ac:dyDescent="0.25">
      <c r="AY3757" t="str">
        <f t="shared" si="148"/>
        <v>xxxx</v>
      </c>
    </row>
    <row r="3758" spans="51:51" x14ac:dyDescent="0.25">
      <c r="AY3758" t="str">
        <f t="shared" si="148"/>
        <v>xxxx</v>
      </c>
    </row>
    <row r="3759" spans="51:51" x14ac:dyDescent="0.25">
      <c r="AY3759" t="str">
        <f t="shared" si="148"/>
        <v>xxxx</v>
      </c>
    </row>
    <row r="3760" spans="51:51" x14ac:dyDescent="0.25">
      <c r="AY3760" t="str">
        <f t="shared" si="148"/>
        <v>xxxx</v>
      </c>
    </row>
    <row r="3761" spans="51:51" x14ac:dyDescent="0.25">
      <c r="AY3761" t="str">
        <f t="shared" si="148"/>
        <v>xxxx</v>
      </c>
    </row>
    <row r="3762" spans="51:51" x14ac:dyDescent="0.25">
      <c r="AY3762" t="str">
        <f t="shared" si="148"/>
        <v>xxxx</v>
      </c>
    </row>
    <row r="3763" spans="51:51" x14ac:dyDescent="0.25">
      <c r="AY3763" t="str">
        <f t="shared" si="148"/>
        <v>xxxx</v>
      </c>
    </row>
    <row r="3764" spans="51:51" x14ac:dyDescent="0.25">
      <c r="AY3764" t="str">
        <f t="shared" si="148"/>
        <v>xxxx</v>
      </c>
    </row>
    <row r="3765" spans="51:51" x14ac:dyDescent="0.25">
      <c r="AY3765" t="str">
        <f t="shared" si="148"/>
        <v>xxxx</v>
      </c>
    </row>
    <row r="3766" spans="51:51" x14ac:dyDescent="0.25">
      <c r="AY3766" t="str">
        <f t="shared" si="148"/>
        <v>xxxx</v>
      </c>
    </row>
    <row r="3767" spans="51:51" x14ac:dyDescent="0.25">
      <c r="AY3767" t="str">
        <f t="shared" si="148"/>
        <v>xxxx</v>
      </c>
    </row>
    <row r="3768" spans="51:51" x14ac:dyDescent="0.25">
      <c r="AY3768" t="str">
        <f t="shared" si="148"/>
        <v>xxxx</v>
      </c>
    </row>
    <row r="3769" spans="51:51" x14ac:dyDescent="0.25">
      <c r="AY3769" t="str">
        <f t="shared" si="148"/>
        <v>xxxx</v>
      </c>
    </row>
    <row r="3770" spans="51:51" x14ac:dyDescent="0.25">
      <c r="AY3770" t="str">
        <f t="shared" si="148"/>
        <v>xxxx</v>
      </c>
    </row>
    <row r="3771" spans="51:51" x14ac:dyDescent="0.25">
      <c r="AY3771" t="str">
        <f t="shared" si="148"/>
        <v>xxxx</v>
      </c>
    </row>
    <row r="3772" spans="51:51" x14ac:dyDescent="0.25">
      <c r="AY3772" t="str">
        <f t="shared" si="148"/>
        <v>xxxx</v>
      </c>
    </row>
    <row r="3773" spans="51:51" x14ac:dyDescent="0.25">
      <c r="AY3773" t="str">
        <f t="shared" si="148"/>
        <v>xxxx</v>
      </c>
    </row>
    <row r="3774" spans="51:51" x14ac:dyDescent="0.25">
      <c r="AY3774" t="str">
        <f t="shared" si="148"/>
        <v>xxxx</v>
      </c>
    </row>
    <row r="3775" spans="51:51" x14ac:dyDescent="0.25">
      <c r="AY3775" t="str">
        <f t="shared" si="148"/>
        <v>xxxx</v>
      </c>
    </row>
    <row r="3776" spans="51:51" x14ac:dyDescent="0.25">
      <c r="AY3776" t="str">
        <f t="shared" si="148"/>
        <v>xxxx</v>
      </c>
    </row>
    <row r="3777" spans="51:51" x14ac:dyDescent="0.25">
      <c r="AY3777" t="str">
        <f t="shared" si="148"/>
        <v>xxxx</v>
      </c>
    </row>
    <row r="3778" spans="51:51" x14ac:dyDescent="0.25">
      <c r="AY3778" t="str">
        <f t="shared" si="148"/>
        <v>xxxx</v>
      </c>
    </row>
    <row r="3779" spans="51:51" x14ac:dyDescent="0.25">
      <c r="AY3779" t="str">
        <f t="shared" si="148"/>
        <v>xxxx</v>
      </c>
    </row>
    <row r="3780" spans="51:51" x14ac:dyDescent="0.25">
      <c r="AY3780" t="str">
        <f t="shared" si="148"/>
        <v>xxxx</v>
      </c>
    </row>
    <row r="3781" spans="51:51" x14ac:dyDescent="0.25">
      <c r="AY3781" t="str">
        <f t="shared" ref="AY3781:AY3800" si="149">IFERROR(VLOOKUP(B3781,BAZA_KL,2,0),"xxxx")</f>
        <v>xxxx</v>
      </c>
    </row>
    <row r="3782" spans="51:51" x14ac:dyDescent="0.25">
      <c r="AY3782" t="str">
        <f t="shared" si="149"/>
        <v>xxxx</v>
      </c>
    </row>
    <row r="3783" spans="51:51" x14ac:dyDescent="0.25">
      <c r="AY3783" t="str">
        <f t="shared" si="149"/>
        <v>xxxx</v>
      </c>
    </row>
    <row r="3784" spans="51:51" x14ac:dyDescent="0.25">
      <c r="AY3784" t="str">
        <f t="shared" si="149"/>
        <v>xxxx</v>
      </c>
    </row>
    <row r="3785" spans="51:51" x14ac:dyDescent="0.25">
      <c r="AY3785" t="str">
        <f t="shared" si="149"/>
        <v>xxxx</v>
      </c>
    </row>
    <row r="3786" spans="51:51" x14ac:dyDescent="0.25">
      <c r="AY3786" t="str">
        <f t="shared" si="149"/>
        <v>xxxx</v>
      </c>
    </row>
    <row r="3787" spans="51:51" x14ac:dyDescent="0.25">
      <c r="AY3787" t="str">
        <f t="shared" si="149"/>
        <v>xxxx</v>
      </c>
    </row>
    <row r="3788" spans="51:51" x14ac:dyDescent="0.25">
      <c r="AY3788" t="str">
        <f t="shared" si="149"/>
        <v>xxxx</v>
      </c>
    </row>
    <row r="3789" spans="51:51" x14ac:dyDescent="0.25">
      <c r="AY3789" t="str">
        <f t="shared" si="149"/>
        <v>xxxx</v>
      </c>
    </row>
    <row r="3790" spans="51:51" x14ac:dyDescent="0.25">
      <c r="AY3790" t="str">
        <f t="shared" si="149"/>
        <v>xxxx</v>
      </c>
    </row>
    <row r="3791" spans="51:51" x14ac:dyDescent="0.25">
      <c r="AY3791" t="str">
        <f t="shared" si="149"/>
        <v>xxxx</v>
      </c>
    </row>
    <row r="3792" spans="51:51" x14ac:dyDescent="0.25">
      <c r="AY3792" t="str">
        <f t="shared" si="149"/>
        <v>xxxx</v>
      </c>
    </row>
    <row r="3793" spans="51:51" x14ac:dyDescent="0.25">
      <c r="AY3793" t="str">
        <f t="shared" si="149"/>
        <v>xxxx</v>
      </c>
    </row>
    <row r="3794" spans="51:51" x14ac:dyDescent="0.25">
      <c r="AY3794" t="str">
        <f t="shared" si="149"/>
        <v>xxxx</v>
      </c>
    </row>
    <row r="3795" spans="51:51" x14ac:dyDescent="0.25">
      <c r="AY3795" t="str">
        <f t="shared" si="149"/>
        <v>xxxx</v>
      </c>
    </row>
    <row r="3796" spans="51:51" x14ac:dyDescent="0.25">
      <c r="AY3796" t="str">
        <f t="shared" si="149"/>
        <v>xxxx</v>
      </c>
    </row>
    <row r="3797" spans="51:51" x14ac:dyDescent="0.25">
      <c r="AY3797" t="str">
        <f t="shared" si="149"/>
        <v>xxxx</v>
      </c>
    </row>
    <row r="3798" spans="51:51" x14ac:dyDescent="0.25">
      <c r="AY3798" t="str">
        <f t="shared" si="149"/>
        <v>xxxx</v>
      </c>
    </row>
    <row r="3799" spans="51:51" x14ac:dyDescent="0.25">
      <c r="AY3799" t="str">
        <f t="shared" si="149"/>
        <v>xxxx</v>
      </c>
    </row>
    <row r="3800" spans="51:51" x14ac:dyDescent="0.25">
      <c r="AY3800" t="str">
        <f t="shared" si="149"/>
        <v>xxxx</v>
      </c>
    </row>
    <row r="3801" spans="51:51" x14ac:dyDescent="0.25">
      <c r="AY3801" t="str">
        <f t="shared" ref="AY3801:AY3864" si="150">IFERROR(VLOOKUP(B3801,BAZA_KL,2,0),"xxxx")</f>
        <v>xxxx</v>
      </c>
    </row>
    <row r="3802" spans="51:51" x14ac:dyDescent="0.25">
      <c r="AY3802" t="str">
        <f t="shared" si="150"/>
        <v>xxxx</v>
      </c>
    </row>
    <row r="3803" spans="51:51" x14ac:dyDescent="0.25">
      <c r="AY3803" t="str">
        <f t="shared" si="150"/>
        <v>xxxx</v>
      </c>
    </row>
    <row r="3804" spans="51:51" x14ac:dyDescent="0.25">
      <c r="AY3804" t="str">
        <f t="shared" si="150"/>
        <v>xxxx</v>
      </c>
    </row>
    <row r="3805" spans="51:51" x14ac:dyDescent="0.25">
      <c r="AY3805" t="str">
        <f t="shared" si="150"/>
        <v>xxxx</v>
      </c>
    </row>
    <row r="3806" spans="51:51" x14ac:dyDescent="0.25">
      <c r="AY3806" t="str">
        <f t="shared" si="150"/>
        <v>xxxx</v>
      </c>
    </row>
    <row r="3807" spans="51:51" x14ac:dyDescent="0.25">
      <c r="AY3807" t="str">
        <f t="shared" si="150"/>
        <v>xxxx</v>
      </c>
    </row>
    <row r="3808" spans="51:51" x14ac:dyDescent="0.25">
      <c r="AY3808" t="str">
        <f t="shared" si="150"/>
        <v>xxxx</v>
      </c>
    </row>
    <row r="3809" spans="51:51" x14ac:dyDescent="0.25">
      <c r="AY3809" t="str">
        <f t="shared" si="150"/>
        <v>xxxx</v>
      </c>
    </row>
    <row r="3810" spans="51:51" x14ac:dyDescent="0.25">
      <c r="AY3810" t="str">
        <f t="shared" si="150"/>
        <v>xxxx</v>
      </c>
    </row>
    <row r="3811" spans="51:51" x14ac:dyDescent="0.25">
      <c r="AY3811" t="str">
        <f t="shared" si="150"/>
        <v>xxxx</v>
      </c>
    </row>
    <row r="3812" spans="51:51" x14ac:dyDescent="0.25">
      <c r="AY3812" t="str">
        <f t="shared" si="150"/>
        <v>xxxx</v>
      </c>
    </row>
    <row r="3813" spans="51:51" x14ac:dyDescent="0.25">
      <c r="AY3813" t="str">
        <f t="shared" si="150"/>
        <v>xxxx</v>
      </c>
    </row>
    <row r="3814" spans="51:51" x14ac:dyDescent="0.25">
      <c r="AY3814" t="str">
        <f t="shared" si="150"/>
        <v>xxxx</v>
      </c>
    </row>
    <row r="3815" spans="51:51" x14ac:dyDescent="0.25">
      <c r="AY3815" t="str">
        <f t="shared" si="150"/>
        <v>xxxx</v>
      </c>
    </row>
    <row r="3816" spans="51:51" x14ac:dyDescent="0.25">
      <c r="AY3816" t="str">
        <f t="shared" si="150"/>
        <v>xxxx</v>
      </c>
    </row>
    <row r="3817" spans="51:51" x14ac:dyDescent="0.25">
      <c r="AY3817" t="str">
        <f t="shared" si="150"/>
        <v>xxxx</v>
      </c>
    </row>
    <row r="3818" spans="51:51" x14ac:dyDescent="0.25">
      <c r="AY3818" t="str">
        <f t="shared" si="150"/>
        <v>xxxx</v>
      </c>
    </row>
    <row r="3819" spans="51:51" x14ac:dyDescent="0.25">
      <c r="AY3819" t="str">
        <f t="shared" si="150"/>
        <v>xxxx</v>
      </c>
    </row>
    <row r="3820" spans="51:51" x14ac:dyDescent="0.25">
      <c r="AY3820" t="str">
        <f t="shared" si="150"/>
        <v>xxxx</v>
      </c>
    </row>
    <row r="3821" spans="51:51" x14ac:dyDescent="0.25">
      <c r="AY3821" t="str">
        <f t="shared" si="150"/>
        <v>xxxx</v>
      </c>
    </row>
    <row r="3822" spans="51:51" x14ac:dyDescent="0.25">
      <c r="AY3822" t="str">
        <f t="shared" si="150"/>
        <v>xxxx</v>
      </c>
    </row>
    <row r="3823" spans="51:51" x14ac:dyDescent="0.25">
      <c r="AY3823" t="str">
        <f t="shared" si="150"/>
        <v>xxxx</v>
      </c>
    </row>
    <row r="3824" spans="51:51" x14ac:dyDescent="0.25">
      <c r="AY3824" t="str">
        <f t="shared" si="150"/>
        <v>xxxx</v>
      </c>
    </row>
    <row r="3825" spans="51:51" x14ac:dyDescent="0.25">
      <c r="AY3825" t="str">
        <f t="shared" si="150"/>
        <v>xxxx</v>
      </c>
    </row>
    <row r="3826" spans="51:51" x14ac:dyDescent="0.25">
      <c r="AY3826" t="str">
        <f t="shared" si="150"/>
        <v>xxxx</v>
      </c>
    </row>
    <row r="3827" spans="51:51" x14ac:dyDescent="0.25">
      <c r="AY3827" t="str">
        <f t="shared" si="150"/>
        <v>xxxx</v>
      </c>
    </row>
    <row r="3828" spans="51:51" x14ac:dyDescent="0.25">
      <c r="AY3828" t="str">
        <f t="shared" si="150"/>
        <v>xxxx</v>
      </c>
    </row>
    <row r="3829" spans="51:51" x14ac:dyDescent="0.25">
      <c r="AY3829" t="str">
        <f t="shared" si="150"/>
        <v>xxxx</v>
      </c>
    </row>
    <row r="3830" spans="51:51" x14ac:dyDescent="0.25">
      <c r="AY3830" t="str">
        <f t="shared" si="150"/>
        <v>xxxx</v>
      </c>
    </row>
    <row r="3831" spans="51:51" x14ac:dyDescent="0.25">
      <c r="AY3831" t="str">
        <f t="shared" si="150"/>
        <v>xxxx</v>
      </c>
    </row>
    <row r="3832" spans="51:51" x14ac:dyDescent="0.25">
      <c r="AY3832" t="str">
        <f t="shared" si="150"/>
        <v>xxxx</v>
      </c>
    </row>
    <row r="3833" spans="51:51" x14ac:dyDescent="0.25">
      <c r="AY3833" t="str">
        <f t="shared" si="150"/>
        <v>xxxx</v>
      </c>
    </row>
    <row r="3834" spans="51:51" x14ac:dyDescent="0.25">
      <c r="AY3834" t="str">
        <f t="shared" si="150"/>
        <v>xxxx</v>
      </c>
    </row>
    <row r="3835" spans="51:51" x14ac:dyDescent="0.25">
      <c r="AY3835" t="str">
        <f t="shared" si="150"/>
        <v>xxxx</v>
      </c>
    </row>
    <row r="3836" spans="51:51" x14ac:dyDescent="0.25">
      <c r="AY3836" t="str">
        <f t="shared" si="150"/>
        <v>xxxx</v>
      </c>
    </row>
    <row r="3837" spans="51:51" x14ac:dyDescent="0.25">
      <c r="AY3837" t="str">
        <f t="shared" si="150"/>
        <v>xxxx</v>
      </c>
    </row>
    <row r="3838" spans="51:51" x14ac:dyDescent="0.25">
      <c r="AY3838" t="str">
        <f t="shared" si="150"/>
        <v>xxxx</v>
      </c>
    </row>
    <row r="3839" spans="51:51" x14ac:dyDescent="0.25">
      <c r="AY3839" t="str">
        <f t="shared" si="150"/>
        <v>xxxx</v>
      </c>
    </row>
    <row r="3840" spans="51:51" x14ac:dyDescent="0.25">
      <c r="AY3840" t="str">
        <f t="shared" si="150"/>
        <v>xxxx</v>
      </c>
    </row>
    <row r="3841" spans="51:51" x14ac:dyDescent="0.25">
      <c r="AY3841" t="str">
        <f t="shared" si="150"/>
        <v>xxxx</v>
      </c>
    </row>
    <row r="3842" spans="51:51" x14ac:dyDescent="0.25">
      <c r="AY3842" t="str">
        <f t="shared" si="150"/>
        <v>xxxx</v>
      </c>
    </row>
    <row r="3843" spans="51:51" x14ac:dyDescent="0.25">
      <c r="AY3843" t="str">
        <f t="shared" si="150"/>
        <v>xxxx</v>
      </c>
    </row>
    <row r="3844" spans="51:51" x14ac:dyDescent="0.25">
      <c r="AY3844" t="str">
        <f t="shared" si="150"/>
        <v>xxxx</v>
      </c>
    </row>
    <row r="3845" spans="51:51" x14ac:dyDescent="0.25">
      <c r="AY3845" t="str">
        <f t="shared" si="150"/>
        <v>xxxx</v>
      </c>
    </row>
    <row r="3846" spans="51:51" x14ac:dyDescent="0.25">
      <c r="AY3846" t="str">
        <f t="shared" si="150"/>
        <v>xxxx</v>
      </c>
    </row>
    <row r="3847" spans="51:51" x14ac:dyDescent="0.25">
      <c r="AY3847" t="str">
        <f t="shared" si="150"/>
        <v>xxxx</v>
      </c>
    </row>
    <row r="3848" spans="51:51" x14ac:dyDescent="0.25">
      <c r="AY3848" t="str">
        <f t="shared" si="150"/>
        <v>xxxx</v>
      </c>
    </row>
    <row r="3849" spans="51:51" x14ac:dyDescent="0.25">
      <c r="AY3849" t="str">
        <f t="shared" si="150"/>
        <v>xxxx</v>
      </c>
    </row>
    <row r="3850" spans="51:51" x14ac:dyDescent="0.25">
      <c r="AY3850" t="str">
        <f t="shared" si="150"/>
        <v>xxxx</v>
      </c>
    </row>
    <row r="3851" spans="51:51" x14ac:dyDescent="0.25">
      <c r="AY3851" t="str">
        <f t="shared" si="150"/>
        <v>xxxx</v>
      </c>
    </row>
    <row r="3852" spans="51:51" x14ac:dyDescent="0.25">
      <c r="AY3852" t="str">
        <f t="shared" si="150"/>
        <v>xxxx</v>
      </c>
    </row>
    <row r="3853" spans="51:51" x14ac:dyDescent="0.25">
      <c r="AY3853" t="str">
        <f t="shared" si="150"/>
        <v>xxxx</v>
      </c>
    </row>
    <row r="3854" spans="51:51" x14ac:dyDescent="0.25">
      <c r="AY3854" t="str">
        <f t="shared" si="150"/>
        <v>xxxx</v>
      </c>
    </row>
    <row r="3855" spans="51:51" x14ac:dyDescent="0.25">
      <c r="AY3855" t="str">
        <f t="shared" si="150"/>
        <v>xxxx</v>
      </c>
    </row>
    <row r="3856" spans="51:51" x14ac:dyDescent="0.25">
      <c r="AY3856" t="str">
        <f t="shared" si="150"/>
        <v>xxxx</v>
      </c>
    </row>
    <row r="3857" spans="51:51" x14ac:dyDescent="0.25">
      <c r="AY3857" t="str">
        <f t="shared" si="150"/>
        <v>xxxx</v>
      </c>
    </row>
    <row r="3858" spans="51:51" x14ac:dyDescent="0.25">
      <c r="AY3858" t="str">
        <f t="shared" si="150"/>
        <v>xxxx</v>
      </c>
    </row>
    <row r="3859" spans="51:51" x14ac:dyDescent="0.25">
      <c r="AY3859" t="str">
        <f t="shared" si="150"/>
        <v>xxxx</v>
      </c>
    </row>
    <row r="3860" spans="51:51" x14ac:dyDescent="0.25">
      <c r="AY3860" t="str">
        <f t="shared" si="150"/>
        <v>xxxx</v>
      </c>
    </row>
    <row r="3861" spans="51:51" x14ac:dyDescent="0.25">
      <c r="AY3861" t="str">
        <f t="shared" si="150"/>
        <v>xxxx</v>
      </c>
    </row>
    <row r="3862" spans="51:51" x14ac:dyDescent="0.25">
      <c r="AY3862" t="str">
        <f t="shared" si="150"/>
        <v>xxxx</v>
      </c>
    </row>
    <row r="3863" spans="51:51" x14ac:dyDescent="0.25">
      <c r="AY3863" t="str">
        <f t="shared" si="150"/>
        <v>xxxx</v>
      </c>
    </row>
    <row r="3864" spans="51:51" x14ac:dyDescent="0.25">
      <c r="AY3864" t="str">
        <f t="shared" si="150"/>
        <v>xxxx</v>
      </c>
    </row>
    <row r="3865" spans="51:51" x14ac:dyDescent="0.25">
      <c r="AY3865" t="str">
        <f t="shared" ref="AY3865:AY3928" si="151">IFERROR(VLOOKUP(B3865,BAZA_KL,2,0),"xxxx")</f>
        <v>xxxx</v>
      </c>
    </row>
    <row r="3866" spans="51:51" x14ac:dyDescent="0.25">
      <c r="AY3866" t="str">
        <f t="shared" si="151"/>
        <v>xxxx</v>
      </c>
    </row>
    <row r="3867" spans="51:51" x14ac:dyDescent="0.25">
      <c r="AY3867" t="str">
        <f t="shared" si="151"/>
        <v>xxxx</v>
      </c>
    </row>
    <row r="3868" spans="51:51" x14ac:dyDescent="0.25">
      <c r="AY3868" t="str">
        <f t="shared" si="151"/>
        <v>xxxx</v>
      </c>
    </row>
    <row r="3869" spans="51:51" x14ac:dyDescent="0.25">
      <c r="AY3869" t="str">
        <f t="shared" si="151"/>
        <v>xxxx</v>
      </c>
    </row>
    <row r="3870" spans="51:51" x14ac:dyDescent="0.25">
      <c r="AY3870" t="str">
        <f t="shared" si="151"/>
        <v>xxxx</v>
      </c>
    </row>
    <row r="3871" spans="51:51" x14ac:dyDescent="0.25">
      <c r="AY3871" t="str">
        <f t="shared" si="151"/>
        <v>xxxx</v>
      </c>
    </row>
    <row r="3872" spans="51:51" x14ac:dyDescent="0.25">
      <c r="AY3872" t="str">
        <f t="shared" si="151"/>
        <v>xxxx</v>
      </c>
    </row>
    <row r="3873" spans="51:51" x14ac:dyDescent="0.25">
      <c r="AY3873" t="str">
        <f t="shared" si="151"/>
        <v>xxxx</v>
      </c>
    </row>
    <row r="3874" spans="51:51" x14ac:dyDescent="0.25">
      <c r="AY3874" t="str">
        <f t="shared" si="151"/>
        <v>xxxx</v>
      </c>
    </row>
    <row r="3875" spans="51:51" x14ac:dyDescent="0.25">
      <c r="AY3875" t="str">
        <f t="shared" si="151"/>
        <v>xxxx</v>
      </c>
    </row>
    <row r="3876" spans="51:51" x14ac:dyDescent="0.25">
      <c r="AY3876" t="str">
        <f t="shared" si="151"/>
        <v>xxxx</v>
      </c>
    </row>
    <row r="3877" spans="51:51" x14ac:dyDescent="0.25">
      <c r="AY3877" t="str">
        <f t="shared" si="151"/>
        <v>xxxx</v>
      </c>
    </row>
    <row r="3878" spans="51:51" x14ac:dyDescent="0.25">
      <c r="AY3878" t="str">
        <f t="shared" si="151"/>
        <v>xxxx</v>
      </c>
    </row>
    <row r="3879" spans="51:51" x14ac:dyDescent="0.25">
      <c r="AY3879" t="str">
        <f t="shared" si="151"/>
        <v>xxxx</v>
      </c>
    </row>
    <row r="3880" spans="51:51" x14ac:dyDescent="0.25">
      <c r="AY3880" t="str">
        <f t="shared" si="151"/>
        <v>xxxx</v>
      </c>
    </row>
    <row r="3881" spans="51:51" x14ac:dyDescent="0.25">
      <c r="AY3881" t="str">
        <f t="shared" si="151"/>
        <v>xxxx</v>
      </c>
    </row>
    <row r="3882" spans="51:51" x14ac:dyDescent="0.25">
      <c r="AY3882" t="str">
        <f t="shared" si="151"/>
        <v>xxxx</v>
      </c>
    </row>
    <row r="3883" spans="51:51" x14ac:dyDescent="0.25">
      <c r="AY3883" t="str">
        <f t="shared" si="151"/>
        <v>xxxx</v>
      </c>
    </row>
    <row r="3884" spans="51:51" x14ac:dyDescent="0.25">
      <c r="AY3884" t="str">
        <f t="shared" si="151"/>
        <v>xxxx</v>
      </c>
    </row>
    <row r="3885" spans="51:51" x14ac:dyDescent="0.25">
      <c r="AY3885" t="str">
        <f t="shared" si="151"/>
        <v>xxxx</v>
      </c>
    </row>
    <row r="3886" spans="51:51" x14ac:dyDescent="0.25">
      <c r="AY3886" t="str">
        <f t="shared" si="151"/>
        <v>xxxx</v>
      </c>
    </row>
    <row r="3887" spans="51:51" x14ac:dyDescent="0.25">
      <c r="AY3887" t="str">
        <f t="shared" si="151"/>
        <v>xxxx</v>
      </c>
    </row>
    <row r="3888" spans="51:51" x14ac:dyDescent="0.25">
      <c r="AY3888" t="str">
        <f t="shared" si="151"/>
        <v>xxxx</v>
      </c>
    </row>
    <row r="3889" spans="51:51" x14ac:dyDescent="0.25">
      <c r="AY3889" t="str">
        <f t="shared" si="151"/>
        <v>xxxx</v>
      </c>
    </row>
    <row r="3890" spans="51:51" x14ac:dyDescent="0.25">
      <c r="AY3890" t="str">
        <f t="shared" si="151"/>
        <v>xxxx</v>
      </c>
    </row>
    <row r="3891" spans="51:51" x14ac:dyDescent="0.25">
      <c r="AY3891" t="str">
        <f t="shared" si="151"/>
        <v>xxxx</v>
      </c>
    </row>
    <row r="3892" spans="51:51" x14ac:dyDescent="0.25">
      <c r="AY3892" t="str">
        <f t="shared" si="151"/>
        <v>xxxx</v>
      </c>
    </row>
    <row r="3893" spans="51:51" x14ac:dyDescent="0.25">
      <c r="AY3893" t="str">
        <f t="shared" si="151"/>
        <v>xxxx</v>
      </c>
    </row>
    <row r="3894" spans="51:51" x14ac:dyDescent="0.25">
      <c r="AY3894" t="str">
        <f t="shared" si="151"/>
        <v>xxxx</v>
      </c>
    </row>
    <row r="3895" spans="51:51" x14ac:dyDescent="0.25">
      <c r="AY3895" t="str">
        <f t="shared" si="151"/>
        <v>xxxx</v>
      </c>
    </row>
    <row r="3896" spans="51:51" x14ac:dyDescent="0.25">
      <c r="AY3896" t="str">
        <f t="shared" si="151"/>
        <v>xxxx</v>
      </c>
    </row>
    <row r="3897" spans="51:51" x14ac:dyDescent="0.25">
      <c r="AY3897" t="str">
        <f t="shared" si="151"/>
        <v>xxxx</v>
      </c>
    </row>
    <row r="3898" spans="51:51" x14ac:dyDescent="0.25">
      <c r="AY3898" t="str">
        <f t="shared" si="151"/>
        <v>xxxx</v>
      </c>
    </row>
    <row r="3899" spans="51:51" x14ac:dyDescent="0.25">
      <c r="AY3899" t="str">
        <f t="shared" si="151"/>
        <v>xxxx</v>
      </c>
    </row>
    <row r="3900" spans="51:51" x14ac:dyDescent="0.25">
      <c r="AY3900" t="str">
        <f t="shared" si="151"/>
        <v>xxxx</v>
      </c>
    </row>
    <row r="3901" spans="51:51" x14ac:dyDescent="0.25">
      <c r="AY3901" t="str">
        <f t="shared" si="151"/>
        <v>xxxx</v>
      </c>
    </row>
    <row r="3902" spans="51:51" x14ac:dyDescent="0.25">
      <c r="AY3902" t="str">
        <f t="shared" si="151"/>
        <v>xxxx</v>
      </c>
    </row>
    <row r="3903" spans="51:51" x14ac:dyDescent="0.25">
      <c r="AY3903" t="str">
        <f t="shared" si="151"/>
        <v>xxxx</v>
      </c>
    </row>
    <row r="3904" spans="51:51" x14ac:dyDescent="0.25">
      <c r="AY3904" t="str">
        <f t="shared" si="151"/>
        <v>xxxx</v>
      </c>
    </row>
    <row r="3905" spans="51:51" x14ac:dyDescent="0.25">
      <c r="AY3905" t="str">
        <f t="shared" si="151"/>
        <v>xxxx</v>
      </c>
    </row>
    <row r="3906" spans="51:51" x14ac:dyDescent="0.25">
      <c r="AY3906" t="str">
        <f t="shared" si="151"/>
        <v>xxxx</v>
      </c>
    </row>
    <row r="3907" spans="51:51" x14ac:dyDescent="0.25">
      <c r="AY3907" t="str">
        <f t="shared" si="151"/>
        <v>xxxx</v>
      </c>
    </row>
    <row r="3908" spans="51:51" x14ac:dyDescent="0.25">
      <c r="AY3908" t="str">
        <f t="shared" si="151"/>
        <v>xxxx</v>
      </c>
    </row>
    <row r="3909" spans="51:51" x14ac:dyDescent="0.25">
      <c r="AY3909" t="str">
        <f t="shared" si="151"/>
        <v>xxxx</v>
      </c>
    </row>
    <row r="3910" spans="51:51" x14ac:dyDescent="0.25">
      <c r="AY3910" t="str">
        <f t="shared" si="151"/>
        <v>xxxx</v>
      </c>
    </row>
    <row r="3911" spans="51:51" x14ac:dyDescent="0.25">
      <c r="AY3911" t="str">
        <f t="shared" si="151"/>
        <v>xxxx</v>
      </c>
    </row>
    <row r="3912" spans="51:51" x14ac:dyDescent="0.25">
      <c r="AY3912" t="str">
        <f t="shared" si="151"/>
        <v>xxxx</v>
      </c>
    </row>
    <row r="3913" spans="51:51" x14ac:dyDescent="0.25">
      <c r="AY3913" t="str">
        <f t="shared" si="151"/>
        <v>xxxx</v>
      </c>
    </row>
    <row r="3914" spans="51:51" x14ac:dyDescent="0.25">
      <c r="AY3914" t="str">
        <f t="shared" si="151"/>
        <v>xxxx</v>
      </c>
    </row>
    <row r="3915" spans="51:51" x14ac:dyDescent="0.25">
      <c r="AY3915" t="str">
        <f t="shared" si="151"/>
        <v>xxxx</v>
      </c>
    </row>
    <row r="3916" spans="51:51" x14ac:dyDescent="0.25">
      <c r="AY3916" t="str">
        <f t="shared" si="151"/>
        <v>xxxx</v>
      </c>
    </row>
    <row r="3917" spans="51:51" x14ac:dyDescent="0.25">
      <c r="AY3917" t="str">
        <f t="shared" si="151"/>
        <v>xxxx</v>
      </c>
    </row>
    <row r="3918" spans="51:51" x14ac:dyDescent="0.25">
      <c r="AY3918" t="str">
        <f t="shared" si="151"/>
        <v>xxxx</v>
      </c>
    </row>
    <row r="3919" spans="51:51" x14ac:dyDescent="0.25">
      <c r="AY3919" t="str">
        <f t="shared" si="151"/>
        <v>xxxx</v>
      </c>
    </row>
    <row r="3920" spans="51:51" x14ac:dyDescent="0.25">
      <c r="AY3920" t="str">
        <f t="shared" si="151"/>
        <v>xxxx</v>
      </c>
    </row>
    <row r="3921" spans="51:51" x14ac:dyDescent="0.25">
      <c r="AY3921" t="str">
        <f t="shared" si="151"/>
        <v>xxxx</v>
      </c>
    </row>
    <row r="3922" spans="51:51" x14ac:dyDescent="0.25">
      <c r="AY3922" t="str">
        <f t="shared" si="151"/>
        <v>xxxx</v>
      </c>
    </row>
    <row r="3923" spans="51:51" x14ac:dyDescent="0.25">
      <c r="AY3923" t="str">
        <f t="shared" si="151"/>
        <v>xxxx</v>
      </c>
    </row>
    <row r="3924" spans="51:51" x14ac:dyDescent="0.25">
      <c r="AY3924" t="str">
        <f t="shared" si="151"/>
        <v>xxxx</v>
      </c>
    </row>
    <row r="3925" spans="51:51" x14ac:dyDescent="0.25">
      <c r="AY3925" t="str">
        <f t="shared" si="151"/>
        <v>xxxx</v>
      </c>
    </row>
    <row r="3926" spans="51:51" x14ac:dyDescent="0.25">
      <c r="AY3926" t="str">
        <f t="shared" si="151"/>
        <v>xxxx</v>
      </c>
    </row>
    <row r="3927" spans="51:51" x14ac:dyDescent="0.25">
      <c r="AY3927" t="str">
        <f t="shared" si="151"/>
        <v>xxxx</v>
      </c>
    </row>
    <row r="3928" spans="51:51" x14ac:dyDescent="0.25">
      <c r="AY3928" t="str">
        <f t="shared" si="151"/>
        <v>xxxx</v>
      </c>
    </row>
    <row r="3929" spans="51:51" x14ac:dyDescent="0.25">
      <c r="AY3929" t="str">
        <f t="shared" ref="AY3929:AY3992" si="152">IFERROR(VLOOKUP(B3929,BAZA_KL,2,0),"xxxx")</f>
        <v>xxxx</v>
      </c>
    </row>
    <row r="3930" spans="51:51" x14ac:dyDescent="0.25">
      <c r="AY3930" t="str">
        <f t="shared" si="152"/>
        <v>xxxx</v>
      </c>
    </row>
    <row r="3931" spans="51:51" x14ac:dyDescent="0.25">
      <c r="AY3931" t="str">
        <f t="shared" si="152"/>
        <v>xxxx</v>
      </c>
    </row>
    <row r="3932" spans="51:51" x14ac:dyDescent="0.25">
      <c r="AY3932" t="str">
        <f t="shared" si="152"/>
        <v>xxxx</v>
      </c>
    </row>
    <row r="3933" spans="51:51" x14ac:dyDescent="0.25">
      <c r="AY3933" t="str">
        <f t="shared" si="152"/>
        <v>xxxx</v>
      </c>
    </row>
    <row r="3934" spans="51:51" x14ac:dyDescent="0.25">
      <c r="AY3934" t="str">
        <f t="shared" si="152"/>
        <v>xxxx</v>
      </c>
    </row>
    <row r="3935" spans="51:51" x14ac:dyDescent="0.25">
      <c r="AY3935" t="str">
        <f t="shared" si="152"/>
        <v>xxxx</v>
      </c>
    </row>
    <row r="3936" spans="51:51" x14ac:dyDescent="0.25">
      <c r="AY3936" t="str">
        <f t="shared" si="152"/>
        <v>xxxx</v>
      </c>
    </row>
    <row r="3937" spans="51:51" x14ac:dyDescent="0.25">
      <c r="AY3937" t="str">
        <f t="shared" si="152"/>
        <v>xxxx</v>
      </c>
    </row>
    <row r="3938" spans="51:51" x14ac:dyDescent="0.25">
      <c r="AY3938" t="str">
        <f t="shared" si="152"/>
        <v>xxxx</v>
      </c>
    </row>
    <row r="3939" spans="51:51" x14ac:dyDescent="0.25">
      <c r="AY3939" t="str">
        <f t="shared" si="152"/>
        <v>xxxx</v>
      </c>
    </row>
    <row r="3940" spans="51:51" x14ac:dyDescent="0.25">
      <c r="AY3940" t="str">
        <f t="shared" si="152"/>
        <v>xxxx</v>
      </c>
    </row>
    <row r="3941" spans="51:51" x14ac:dyDescent="0.25">
      <c r="AY3941" t="str">
        <f t="shared" si="152"/>
        <v>xxxx</v>
      </c>
    </row>
    <row r="3942" spans="51:51" x14ac:dyDescent="0.25">
      <c r="AY3942" t="str">
        <f t="shared" si="152"/>
        <v>xxxx</v>
      </c>
    </row>
    <row r="3943" spans="51:51" x14ac:dyDescent="0.25">
      <c r="AY3943" t="str">
        <f t="shared" si="152"/>
        <v>xxxx</v>
      </c>
    </row>
    <row r="3944" spans="51:51" x14ac:dyDescent="0.25">
      <c r="AY3944" t="str">
        <f t="shared" si="152"/>
        <v>xxxx</v>
      </c>
    </row>
    <row r="3945" spans="51:51" x14ac:dyDescent="0.25">
      <c r="AY3945" t="str">
        <f t="shared" si="152"/>
        <v>xxxx</v>
      </c>
    </row>
    <row r="3946" spans="51:51" x14ac:dyDescent="0.25">
      <c r="AY3946" t="str">
        <f t="shared" si="152"/>
        <v>xxxx</v>
      </c>
    </row>
    <row r="3947" spans="51:51" x14ac:dyDescent="0.25">
      <c r="AY3947" t="str">
        <f t="shared" si="152"/>
        <v>xxxx</v>
      </c>
    </row>
    <row r="3948" spans="51:51" x14ac:dyDescent="0.25">
      <c r="AY3948" t="str">
        <f t="shared" si="152"/>
        <v>xxxx</v>
      </c>
    </row>
    <row r="3949" spans="51:51" x14ac:dyDescent="0.25">
      <c r="AY3949" t="str">
        <f t="shared" si="152"/>
        <v>xxxx</v>
      </c>
    </row>
    <row r="3950" spans="51:51" x14ac:dyDescent="0.25">
      <c r="AY3950" t="str">
        <f t="shared" si="152"/>
        <v>xxxx</v>
      </c>
    </row>
    <row r="3951" spans="51:51" x14ac:dyDescent="0.25">
      <c r="AY3951" t="str">
        <f t="shared" si="152"/>
        <v>xxxx</v>
      </c>
    </row>
    <row r="3952" spans="51:51" x14ac:dyDescent="0.25">
      <c r="AY3952" t="str">
        <f t="shared" si="152"/>
        <v>xxxx</v>
      </c>
    </row>
    <row r="3953" spans="51:51" x14ac:dyDescent="0.25">
      <c r="AY3953" t="str">
        <f t="shared" si="152"/>
        <v>xxxx</v>
      </c>
    </row>
    <row r="3954" spans="51:51" x14ac:dyDescent="0.25">
      <c r="AY3954" t="str">
        <f t="shared" si="152"/>
        <v>xxxx</v>
      </c>
    </row>
    <row r="3955" spans="51:51" x14ac:dyDescent="0.25">
      <c r="AY3955" t="str">
        <f t="shared" si="152"/>
        <v>xxxx</v>
      </c>
    </row>
    <row r="3956" spans="51:51" x14ac:dyDescent="0.25">
      <c r="AY3956" t="str">
        <f t="shared" si="152"/>
        <v>xxxx</v>
      </c>
    </row>
    <row r="3957" spans="51:51" x14ac:dyDescent="0.25">
      <c r="AY3957" t="str">
        <f t="shared" si="152"/>
        <v>xxxx</v>
      </c>
    </row>
    <row r="3958" spans="51:51" x14ac:dyDescent="0.25">
      <c r="AY3958" t="str">
        <f t="shared" si="152"/>
        <v>xxxx</v>
      </c>
    </row>
    <row r="3959" spans="51:51" x14ac:dyDescent="0.25">
      <c r="AY3959" t="str">
        <f t="shared" si="152"/>
        <v>xxxx</v>
      </c>
    </row>
    <row r="3960" spans="51:51" x14ac:dyDescent="0.25">
      <c r="AY3960" t="str">
        <f t="shared" si="152"/>
        <v>xxxx</v>
      </c>
    </row>
    <row r="3961" spans="51:51" x14ac:dyDescent="0.25">
      <c r="AY3961" t="str">
        <f t="shared" si="152"/>
        <v>xxxx</v>
      </c>
    </row>
    <row r="3962" spans="51:51" x14ac:dyDescent="0.25">
      <c r="AY3962" t="str">
        <f t="shared" si="152"/>
        <v>xxxx</v>
      </c>
    </row>
    <row r="3963" spans="51:51" x14ac:dyDescent="0.25">
      <c r="AY3963" t="str">
        <f t="shared" si="152"/>
        <v>xxxx</v>
      </c>
    </row>
    <row r="3964" spans="51:51" x14ac:dyDescent="0.25">
      <c r="AY3964" t="str">
        <f t="shared" si="152"/>
        <v>xxxx</v>
      </c>
    </row>
    <row r="3965" spans="51:51" x14ac:dyDescent="0.25">
      <c r="AY3965" t="str">
        <f t="shared" si="152"/>
        <v>xxxx</v>
      </c>
    </row>
    <row r="3966" spans="51:51" x14ac:dyDescent="0.25">
      <c r="AY3966" t="str">
        <f t="shared" si="152"/>
        <v>xxxx</v>
      </c>
    </row>
    <row r="3967" spans="51:51" x14ac:dyDescent="0.25">
      <c r="AY3967" t="str">
        <f t="shared" si="152"/>
        <v>xxxx</v>
      </c>
    </row>
    <row r="3968" spans="51:51" x14ac:dyDescent="0.25">
      <c r="AY3968" t="str">
        <f t="shared" si="152"/>
        <v>xxxx</v>
      </c>
    </row>
    <row r="3969" spans="51:51" x14ac:dyDescent="0.25">
      <c r="AY3969" t="str">
        <f t="shared" si="152"/>
        <v>xxxx</v>
      </c>
    </row>
    <row r="3970" spans="51:51" x14ac:dyDescent="0.25">
      <c r="AY3970" t="str">
        <f t="shared" si="152"/>
        <v>xxxx</v>
      </c>
    </row>
    <row r="3971" spans="51:51" x14ac:dyDescent="0.25">
      <c r="AY3971" t="str">
        <f t="shared" si="152"/>
        <v>xxxx</v>
      </c>
    </row>
    <row r="3972" spans="51:51" x14ac:dyDescent="0.25">
      <c r="AY3972" t="str">
        <f t="shared" si="152"/>
        <v>xxxx</v>
      </c>
    </row>
    <row r="3973" spans="51:51" x14ac:dyDescent="0.25">
      <c r="AY3973" t="str">
        <f t="shared" si="152"/>
        <v>xxxx</v>
      </c>
    </row>
    <row r="3974" spans="51:51" x14ac:dyDescent="0.25">
      <c r="AY3974" t="str">
        <f t="shared" si="152"/>
        <v>xxxx</v>
      </c>
    </row>
    <row r="3975" spans="51:51" x14ac:dyDescent="0.25">
      <c r="AY3975" t="str">
        <f t="shared" si="152"/>
        <v>xxxx</v>
      </c>
    </row>
    <row r="3976" spans="51:51" x14ac:dyDescent="0.25">
      <c r="AY3976" t="str">
        <f t="shared" si="152"/>
        <v>xxxx</v>
      </c>
    </row>
    <row r="3977" spans="51:51" x14ac:dyDescent="0.25">
      <c r="AY3977" t="str">
        <f t="shared" si="152"/>
        <v>xxxx</v>
      </c>
    </row>
    <row r="3978" spans="51:51" x14ac:dyDescent="0.25">
      <c r="AY3978" t="str">
        <f t="shared" si="152"/>
        <v>xxxx</v>
      </c>
    </row>
    <row r="3979" spans="51:51" x14ac:dyDescent="0.25">
      <c r="AY3979" t="str">
        <f t="shared" si="152"/>
        <v>xxxx</v>
      </c>
    </row>
    <row r="3980" spans="51:51" x14ac:dyDescent="0.25">
      <c r="AY3980" t="str">
        <f t="shared" si="152"/>
        <v>xxxx</v>
      </c>
    </row>
    <row r="3981" spans="51:51" x14ac:dyDescent="0.25">
      <c r="AY3981" t="str">
        <f t="shared" si="152"/>
        <v>xxxx</v>
      </c>
    </row>
    <row r="3982" spans="51:51" x14ac:dyDescent="0.25">
      <c r="AY3982" t="str">
        <f t="shared" si="152"/>
        <v>xxxx</v>
      </c>
    </row>
    <row r="3983" spans="51:51" x14ac:dyDescent="0.25">
      <c r="AY3983" t="str">
        <f t="shared" si="152"/>
        <v>xxxx</v>
      </c>
    </row>
    <row r="3984" spans="51:51" x14ac:dyDescent="0.25">
      <c r="AY3984" t="str">
        <f t="shared" si="152"/>
        <v>xxxx</v>
      </c>
    </row>
    <row r="3985" spans="51:51" x14ac:dyDescent="0.25">
      <c r="AY3985" t="str">
        <f t="shared" si="152"/>
        <v>xxxx</v>
      </c>
    </row>
    <row r="3986" spans="51:51" x14ac:dyDescent="0.25">
      <c r="AY3986" t="str">
        <f t="shared" si="152"/>
        <v>xxxx</v>
      </c>
    </row>
    <row r="3987" spans="51:51" x14ac:dyDescent="0.25">
      <c r="AY3987" t="str">
        <f t="shared" si="152"/>
        <v>xxxx</v>
      </c>
    </row>
    <row r="3988" spans="51:51" x14ac:dyDescent="0.25">
      <c r="AY3988" t="str">
        <f t="shared" si="152"/>
        <v>xxxx</v>
      </c>
    </row>
    <row r="3989" spans="51:51" x14ac:dyDescent="0.25">
      <c r="AY3989" t="str">
        <f t="shared" si="152"/>
        <v>xxxx</v>
      </c>
    </row>
    <row r="3990" spans="51:51" x14ac:dyDescent="0.25">
      <c r="AY3990" t="str">
        <f t="shared" si="152"/>
        <v>xxxx</v>
      </c>
    </row>
    <row r="3991" spans="51:51" x14ac:dyDescent="0.25">
      <c r="AY3991" t="str">
        <f t="shared" si="152"/>
        <v>xxxx</v>
      </c>
    </row>
    <row r="3992" spans="51:51" x14ac:dyDescent="0.25">
      <c r="AY3992" t="str">
        <f t="shared" si="152"/>
        <v>xxxx</v>
      </c>
    </row>
    <row r="3993" spans="51:51" x14ac:dyDescent="0.25">
      <c r="AY3993" t="str">
        <f t="shared" ref="AY3993:AY4056" si="153">IFERROR(VLOOKUP(B3993,BAZA_KL,2,0),"xxxx")</f>
        <v>xxxx</v>
      </c>
    </row>
    <row r="3994" spans="51:51" x14ac:dyDescent="0.25">
      <c r="AY3994" t="str">
        <f t="shared" si="153"/>
        <v>xxxx</v>
      </c>
    </row>
    <row r="3995" spans="51:51" x14ac:dyDescent="0.25">
      <c r="AY3995" t="str">
        <f t="shared" si="153"/>
        <v>xxxx</v>
      </c>
    </row>
    <row r="3996" spans="51:51" x14ac:dyDescent="0.25">
      <c r="AY3996" t="str">
        <f t="shared" si="153"/>
        <v>xxxx</v>
      </c>
    </row>
    <row r="3997" spans="51:51" x14ac:dyDescent="0.25">
      <c r="AY3997" t="str">
        <f t="shared" si="153"/>
        <v>xxxx</v>
      </c>
    </row>
    <row r="3998" spans="51:51" x14ac:dyDescent="0.25">
      <c r="AY3998" t="str">
        <f t="shared" si="153"/>
        <v>xxxx</v>
      </c>
    </row>
    <row r="3999" spans="51:51" x14ac:dyDescent="0.25">
      <c r="AY3999" t="str">
        <f t="shared" si="153"/>
        <v>xxxx</v>
      </c>
    </row>
    <row r="4000" spans="51:51" x14ac:dyDescent="0.25">
      <c r="AY4000" t="str">
        <f t="shared" si="153"/>
        <v>xxxx</v>
      </c>
    </row>
    <row r="4001" spans="51:51" x14ac:dyDescent="0.25">
      <c r="AY4001" t="str">
        <f t="shared" si="153"/>
        <v>xxxx</v>
      </c>
    </row>
    <row r="4002" spans="51:51" x14ac:dyDescent="0.25">
      <c r="AY4002" t="str">
        <f t="shared" si="153"/>
        <v>xxxx</v>
      </c>
    </row>
    <row r="4003" spans="51:51" x14ac:dyDescent="0.25">
      <c r="AY4003" t="str">
        <f t="shared" si="153"/>
        <v>xxxx</v>
      </c>
    </row>
    <row r="4004" spans="51:51" x14ac:dyDescent="0.25">
      <c r="AY4004" t="str">
        <f t="shared" si="153"/>
        <v>xxxx</v>
      </c>
    </row>
    <row r="4005" spans="51:51" x14ac:dyDescent="0.25">
      <c r="AY4005" t="str">
        <f t="shared" si="153"/>
        <v>xxxx</v>
      </c>
    </row>
    <row r="4006" spans="51:51" x14ac:dyDescent="0.25">
      <c r="AY4006" t="str">
        <f t="shared" si="153"/>
        <v>xxxx</v>
      </c>
    </row>
    <row r="4007" spans="51:51" x14ac:dyDescent="0.25">
      <c r="AY4007" t="str">
        <f t="shared" si="153"/>
        <v>xxxx</v>
      </c>
    </row>
    <row r="4008" spans="51:51" x14ac:dyDescent="0.25">
      <c r="AY4008" t="str">
        <f t="shared" si="153"/>
        <v>xxxx</v>
      </c>
    </row>
    <row r="4009" spans="51:51" x14ac:dyDescent="0.25">
      <c r="AY4009" t="str">
        <f t="shared" si="153"/>
        <v>xxxx</v>
      </c>
    </row>
    <row r="4010" spans="51:51" x14ac:dyDescent="0.25">
      <c r="AY4010" t="str">
        <f t="shared" si="153"/>
        <v>xxxx</v>
      </c>
    </row>
    <row r="4011" spans="51:51" x14ac:dyDescent="0.25">
      <c r="AY4011" t="str">
        <f t="shared" si="153"/>
        <v>xxxx</v>
      </c>
    </row>
    <row r="4012" spans="51:51" x14ac:dyDescent="0.25">
      <c r="AY4012" t="str">
        <f t="shared" si="153"/>
        <v>xxxx</v>
      </c>
    </row>
    <row r="4013" spans="51:51" x14ac:dyDescent="0.25">
      <c r="AY4013" t="str">
        <f t="shared" si="153"/>
        <v>xxxx</v>
      </c>
    </row>
    <row r="4014" spans="51:51" x14ac:dyDescent="0.25">
      <c r="AY4014" t="str">
        <f t="shared" si="153"/>
        <v>xxxx</v>
      </c>
    </row>
    <row r="4015" spans="51:51" x14ac:dyDescent="0.25">
      <c r="AY4015" t="str">
        <f t="shared" si="153"/>
        <v>xxxx</v>
      </c>
    </row>
    <row r="4016" spans="51:51" x14ac:dyDescent="0.25">
      <c r="AY4016" t="str">
        <f t="shared" si="153"/>
        <v>xxxx</v>
      </c>
    </row>
    <row r="4017" spans="51:51" x14ac:dyDescent="0.25">
      <c r="AY4017" t="str">
        <f t="shared" si="153"/>
        <v>xxxx</v>
      </c>
    </row>
    <row r="4018" spans="51:51" x14ac:dyDescent="0.25">
      <c r="AY4018" t="str">
        <f t="shared" si="153"/>
        <v>xxxx</v>
      </c>
    </row>
    <row r="4019" spans="51:51" x14ac:dyDescent="0.25">
      <c r="AY4019" t="str">
        <f t="shared" si="153"/>
        <v>xxxx</v>
      </c>
    </row>
    <row r="4020" spans="51:51" x14ac:dyDescent="0.25">
      <c r="AY4020" t="str">
        <f t="shared" si="153"/>
        <v>xxxx</v>
      </c>
    </row>
    <row r="4021" spans="51:51" x14ac:dyDescent="0.25">
      <c r="AY4021" t="str">
        <f t="shared" si="153"/>
        <v>xxxx</v>
      </c>
    </row>
    <row r="4022" spans="51:51" x14ac:dyDescent="0.25">
      <c r="AY4022" t="str">
        <f t="shared" si="153"/>
        <v>xxxx</v>
      </c>
    </row>
    <row r="4023" spans="51:51" x14ac:dyDescent="0.25">
      <c r="AY4023" t="str">
        <f t="shared" si="153"/>
        <v>xxxx</v>
      </c>
    </row>
    <row r="4024" spans="51:51" x14ac:dyDescent="0.25">
      <c r="AY4024" t="str">
        <f t="shared" si="153"/>
        <v>xxxx</v>
      </c>
    </row>
    <row r="4025" spans="51:51" x14ac:dyDescent="0.25">
      <c r="AY4025" t="str">
        <f t="shared" si="153"/>
        <v>xxxx</v>
      </c>
    </row>
    <row r="4026" spans="51:51" x14ac:dyDescent="0.25">
      <c r="AY4026" t="str">
        <f t="shared" si="153"/>
        <v>xxxx</v>
      </c>
    </row>
    <row r="4027" spans="51:51" x14ac:dyDescent="0.25">
      <c r="AY4027" t="str">
        <f t="shared" si="153"/>
        <v>xxxx</v>
      </c>
    </row>
    <row r="4028" spans="51:51" x14ac:dyDescent="0.25">
      <c r="AY4028" t="str">
        <f t="shared" si="153"/>
        <v>xxxx</v>
      </c>
    </row>
    <row r="4029" spans="51:51" x14ac:dyDescent="0.25">
      <c r="AY4029" t="str">
        <f t="shared" si="153"/>
        <v>xxxx</v>
      </c>
    </row>
    <row r="4030" spans="51:51" x14ac:dyDescent="0.25">
      <c r="AY4030" t="str">
        <f t="shared" si="153"/>
        <v>xxxx</v>
      </c>
    </row>
    <row r="4031" spans="51:51" x14ac:dyDescent="0.25">
      <c r="AY4031" t="str">
        <f t="shared" si="153"/>
        <v>xxxx</v>
      </c>
    </row>
    <row r="4032" spans="51:51" x14ac:dyDescent="0.25">
      <c r="AY4032" t="str">
        <f t="shared" si="153"/>
        <v>xxxx</v>
      </c>
    </row>
    <row r="4033" spans="51:51" x14ac:dyDescent="0.25">
      <c r="AY4033" t="str">
        <f t="shared" si="153"/>
        <v>xxxx</v>
      </c>
    </row>
    <row r="4034" spans="51:51" x14ac:dyDescent="0.25">
      <c r="AY4034" t="str">
        <f t="shared" si="153"/>
        <v>xxxx</v>
      </c>
    </row>
    <row r="4035" spans="51:51" x14ac:dyDescent="0.25">
      <c r="AY4035" t="str">
        <f t="shared" si="153"/>
        <v>xxxx</v>
      </c>
    </row>
    <row r="4036" spans="51:51" x14ac:dyDescent="0.25">
      <c r="AY4036" t="str">
        <f t="shared" si="153"/>
        <v>xxxx</v>
      </c>
    </row>
    <row r="4037" spans="51:51" x14ac:dyDescent="0.25">
      <c r="AY4037" t="str">
        <f t="shared" si="153"/>
        <v>xxxx</v>
      </c>
    </row>
    <row r="4038" spans="51:51" x14ac:dyDescent="0.25">
      <c r="AY4038" t="str">
        <f t="shared" si="153"/>
        <v>xxxx</v>
      </c>
    </row>
    <row r="4039" spans="51:51" x14ac:dyDescent="0.25">
      <c r="AY4039" t="str">
        <f t="shared" si="153"/>
        <v>xxxx</v>
      </c>
    </row>
    <row r="4040" spans="51:51" x14ac:dyDescent="0.25">
      <c r="AY4040" t="str">
        <f t="shared" si="153"/>
        <v>xxxx</v>
      </c>
    </row>
    <row r="4041" spans="51:51" x14ac:dyDescent="0.25">
      <c r="AY4041" t="str">
        <f t="shared" si="153"/>
        <v>xxxx</v>
      </c>
    </row>
    <row r="4042" spans="51:51" x14ac:dyDescent="0.25">
      <c r="AY4042" t="str">
        <f t="shared" si="153"/>
        <v>xxxx</v>
      </c>
    </row>
    <row r="4043" spans="51:51" x14ac:dyDescent="0.25">
      <c r="AY4043" t="str">
        <f t="shared" si="153"/>
        <v>xxxx</v>
      </c>
    </row>
    <row r="4044" spans="51:51" x14ac:dyDescent="0.25">
      <c r="AY4044" t="str">
        <f t="shared" si="153"/>
        <v>xxxx</v>
      </c>
    </row>
    <row r="4045" spans="51:51" x14ac:dyDescent="0.25">
      <c r="AY4045" t="str">
        <f t="shared" si="153"/>
        <v>xxxx</v>
      </c>
    </row>
    <row r="4046" spans="51:51" x14ac:dyDescent="0.25">
      <c r="AY4046" t="str">
        <f t="shared" si="153"/>
        <v>xxxx</v>
      </c>
    </row>
    <row r="4047" spans="51:51" x14ac:dyDescent="0.25">
      <c r="AY4047" t="str">
        <f t="shared" si="153"/>
        <v>xxxx</v>
      </c>
    </row>
    <row r="4048" spans="51:51" x14ac:dyDescent="0.25">
      <c r="AY4048" t="str">
        <f t="shared" si="153"/>
        <v>xxxx</v>
      </c>
    </row>
    <row r="4049" spans="51:51" x14ac:dyDescent="0.25">
      <c r="AY4049" t="str">
        <f t="shared" si="153"/>
        <v>xxxx</v>
      </c>
    </row>
    <row r="4050" spans="51:51" x14ac:dyDescent="0.25">
      <c r="AY4050" t="str">
        <f t="shared" si="153"/>
        <v>xxxx</v>
      </c>
    </row>
    <row r="4051" spans="51:51" x14ac:dyDescent="0.25">
      <c r="AY4051" t="str">
        <f t="shared" si="153"/>
        <v>xxxx</v>
      </c>
    </row>
    <row r="4052" spans="51:51" x14ac:dyDescent="0.25">
      <c r="AY4052" t="str">
        <f t="shared" si="153"/>
        <v>xxxx</v>
      </c>
    </row>
    <row r="4053" spans="51:51" x14ac:dyDescent="0.25">
      <c r="AY4053" t="str">
        <f t="shared" si="153"/>
        <v>xxxx</v>
      </c>
    </row>
    <row r="4054" spans="51:51" x14ac:dyDescent="0.25">
      <c r="AY4054" t="str">
        <f t="shared" si="153"/>
        <v>xxxx</v>
      </c>
    </row>
    <row r="4055" spans="51:51" x14ac:dyDescent="0.25">
      <c r="AY4055" t="str">
        <f t="shared" si="153"/>
        <v>xxxx</v>
      </c>
    </row>
    <row r="4056" spans="51:51" x14ac:dyDescent="0.25">
      <c r="AY4056" t="str">
        <f t="shared" si="153"/>
        <v>xxxx</v>
      </c>
    </row>
    <row r="4057" spans="51:51" x14ac:dyDescent="0.25">
      <c r="AY4057" t="str">
        <f t="shared" ref="AY4057:AY4120" si="154">IFERROR(VLOOKUP(B4057,BAZA_KL,2,0),"xxxx")</f>
        <v>xxxx</v>
      </c>
    </row>
    <row r="4058" spans="51:51" x14ac:dyDescent="0.25">
      <c r="AY4058" t="str">
        <f t="shared" si="154"/>
        <v>xxxx</v>
      </c>
    </row>
    <row r="4059" spans="51:51" x14ac:dyDescent="0.25">
      <c r="AY4059" t="str">
        <f t="shared" si="154"/>
        <v>xxxx</v>
      </c>
    </row>
    <row r="4060" spans="51:51" x14ac:dyDescent="0.25">
      <c r="AY4060" t="str">
        <f t="shared" si="154"/>
        <v>xxxx</v>
      </c>
    </row>
    <row r="4061" spans="51:51" x14ac:dyDescent="0.25">
      <c r="AY4061" t="str">
        <f t="shared" si="154"/>
        <v>xxxx</v>
      </c>
    </row>
    <row r="4062" spans="51:51" x14ac:dyDescent="0.25">
      <c r="AY4062" t="str">
        <f t="shared" si="154"/>
        <v>xxxx</v>
      </c>
    </row>
    <row r="4063" spans="51:51" x14ac:dyDescent="0.25">
      <c r="AY4063" t="str">
        <f t="shared" si="154"/>
        <v>xxxx</v>
      </c>
    </row>
    <row r="4064" spans="51:51" x14ac:dyDescent="0.25">
      <c r="AY4064" t="str">
        <f t="shared" si="154"/>
        <v>xxxx</v>
      </c>
    </row>
    <row r="4065" spans="51:51" x14ac:dyDescent="0.25">
      <c r="AY4065" t="str">
        <f t="shared" si="154"/>
        <v>xxxx</v>
      </c>
    </row>
    <row r="4066" spans="51:51" x14ac:dyDescent="0.25">
      <c r="AY4066" t="str">
        <f t="shared" si="154"/>
        <v>xxxx</v>
      </c>
    </row>
    <row r="4067" spans="51:51" x14ac:dyDescent="0.25">
      <c r="AY4067" t="str">
        <f t="shared" si="154"/>
        <v>xxxx</v>
      </c>
    </row>
    <row r="4068" spans="51:51" x14ac:dyDescent="0.25">
      <c r="AY4068" t="str">
        <f t="shared" si="154"/>
        <v>xxxx</v>
      </c>
    </row>
    <row r="4069" spans="51:51" x14ac:dyDescent="0.25">
      <c r="AY4069" t="str">
        <f t="shared" si="154"/>
        <v>xxxx</v>
      </c>
    </row>
    <row r="4070" spans="51:51" x14ac:dyDescent="0.25">
      <c r="AY4070" t="str">
        <f t="shared" si="154"/>
        <v>xxxx</v>
      </c>
    </row>
    <row r="4071" spans="51:51" x14ac:dyDescent="0.25">
      <c r="AY4071" t="str">
        <f t="shared" si="154"/>
        <v>xxxx</v>
      </c>
    </row>
    <row r="4072" spans="51:51" x14ac:dyDescent="0.25">
      <c r="AY4072" t="str">
        <f t="shared" si="154"/>
        <v>xxxx</v>
      </c>
    </row>
    <row r="4073" spans="51:51" x14ac:dyDescent="0.25">
      <c r="AY4073" t="str">
        <f t="shared" si="154"/>
        <v>xxxx</v>
      </c>
    </row>
    <row r="4074" spans="51:51" x14ac:dyDescent="0.25">
      <c r="AY4074" t="str">
        <f t="shared" si="154"/>
        <v>xxxx</v>
      </c>
    </row>
    <row r="4075" spans="51:51" x14ac:dyDescent="0.25">
      <c r="AY4075" t="str">
        <f t="shared" si="154"/>
        <v>xxxx</v>
      </c>
    </row>
    <row r="4076" spans="51:51" x14ac:dyDescent="0.25">
      <c r="AY4076" t="str">
        <f t="shared" si="154"/>
        <v>xxxx</v>
      </c>
    </row>
    <row r="4077" spans="51:51" x14ac:dyDescent="0.25">
      <c r="AY4077" t="str">
        <f t="shared" si="154"/>
        <v>xxxx</v>
      </c>
    </row>
    <row r="4078" spans="51:51" x14ac:dyDescent="0.25">
      <c r="AY4078" t="str">
        <f t="shared" si="154"/>
        <v>xxxx</v>
      </c>
    </row>
    <row r="4079" spans="51:51" x14ac:dyDescent="0.25">
      <c r="AY4079" t="str">
        <f t="shared" si="154"/>
        <v>xxxx</v>
      </c>
    </row>
    <row r="4080" spans="51:51" x14ac:dyDescent="0.25">
      <c r="AY4080" t="str">
        <f t="shared" si="154"/>
        <v>xxxx</v>
      </c>
    </row>
    <row r="4081" spans="51:51" x14ac:dyDescent="0.25">
      <c r="AY4081" t="str">
        <f t="shared" si="154"/>
        <v>xxxx</v>
      </c>
    </row>
    <row r="4082" spans="51:51" x14ac:dyDescent="0.25">
      <c r="AY4082" t="str">
        <f t="shared" si="154"/>
        <v>xxxx</v>
      </c>
    </row>
    <row r="4083" spans="51:51" x14ac:dyDescent="0.25">
      <c r="AY4083" t="str">
        <f t="shared" si="154"/>
        <v>xxxx</v>
      </c>
    </row>
    <row r="4084" spans="51:51" x14ac:dyDescent="0.25">
      <c r="AY4084" t="str">
        <f t="shared" si="154"/>
        <v>xxxx</v>
      </c>
    </row>
    <row r="4085" spans="51:51" x14ac:dyDescent="0.25">
      <c r="AY4085" t="str">
        <f t="shared" si="154"/>
        <v>xxxx</v>
      </c>
    </row>
    <row r="4086" spans="51:51" x14ac:dyDescent="0.25">
      <c r="AY4086" t="str">
        <f t="shared" si="154"/>
        <v>xxxx</v>
      </c>
    </row>
    <row r="4087" spans="51:51" x14ac:dyDescent="0.25">
      <c r="AY4087" t="str">
        <f t="shared" si="154"/>
        <v>xxxx</v>
      </c>
    </row>
    <row r="4088" spans="51:51" x14ac:dyDescent="0.25">
      <c r="AY4088" t="str">
        <f t="shared" si="154"/>
        <v>xxxx</v>
      </c>
    </row>
    <row r="4089" spans="51:51" x14ac:dyDescent="0.25">
      <c r="AY4089" t="str">
        <f t="shared" si="154"/>
        <v>xxxx</v>
      </c>
    </row>
    <row r="4090" spans="51:51" x14ac:dyDescent="0.25">
      <c r="AY4090" t="str">
        <f t="shared" si="154"/>
        <v>xxxx</v>
      </c>
    </row>
    <row r="4091" spans="51:51" x14ac:dyDescent="0.25">
      <c r="AY4091" t="str">
        <f t="shared" si="154"/>
        <v>xxxx</v>
      </c>
    </row>
    <row r="4092" spans="51:51" x14ac:dyDescent="0.25">
      <c r="AY4092" t="str">
        <f t="shared" si="154"/>
        <v>xxxx</v>
      </c>
    </row>
    <row r="4093" spans="51:51" x14ac:dyDescent="0.25">
      <c r="AY4093" t="str">
        <f t="shared" si="154"/>
        <v>xxxx</v>
      </c>
    </row>
    <row r="4094" spans="51:51" x14ac:dyDescent="0.25">
      <c r="AY4094" t="str">
        <f t="shared" si="154"/>
        <v>xxxx</v>
      </c>
    </row>
    <row r="4095" spans="51:51" x14ac:dyDescent="0.25">
      <c r="AY4095" t="str">
        <f t="shared" si="154"/>
        <v>xxxx</v>
      </c>
    </row>
    <row r="4096" spans="51:51" x14ac:dyDescent="0.25">
      <c r="AY4096" t="str">
        <f t="shared" si="154"/>
        <v>xxxx</v>
      </c>
    </row>
    <row r="4097" spans="51:51" x14ac:dyDescent="0.25">
      <c r="AY4097" t="str">
        <f t="shared" si="154"/>
        <v>xxxx</v>
      </c>
    </row>
    <row r="4098" spans="51:51" x14ac:dyDescent="0.25">
      <c r="AY4098" t="str">
        <f t="shared" si="154"/>
        <v>xxxx</v>
      </c>
    </row>
    <row r="4099" spans="51:51" x14ac:dyDescent="0.25">
      <c r="AY4099" t="str">
        <f t="shared" si="154"/>
        <v>xxxx</v>
      </c>
    </row>
    <row r="4100" spans="51:51" x14ac:dyDescent="0.25">
      <c r="AY4100" t="str">
        <f t="shared" si="154"/>
        <v>xxxx</v>
      </c>
    </row>
    <row r="4101" spans="51:51" x14ac:dyDescent="0.25">
      <c r="AY4101" t="str">
        <f t="shared" si="154"/>
        <v>xxxx</v>
      </c>
    </row>
    <row r="4102" spans="51:51" x14ac:dyDescent="0.25">
      <c r="AY4102" t="str">
        <f t="shared" si="154"/>
        <v>xxxx</v>
      </c>
    </row>
    <row r="4103" spans="51:51" x14ac:dyDescent="0.25">
      <c r="AY4103" t="str">
        <f t="shared" si="154"/>
        <v>xxxx</v>
      </c>
    </row>
    <row r="4104" spans="51:51" x14ac:dyDescent="0.25">
      <c r="AY4104" t="str">
        <f t="shared" si="154"/>
        <v>xxxx</v>
      </c>
    </row>
    <row r="4105" spans="51:51" x14ac:dyDescent="0.25">
      <c r="AY4105" t="str">
        <f t="shared" si="154"/>
        <v>xxxx</v>
      </c>
    </row>
    <row r="4106" spans="51:51" x14ac:dyDescent="0.25">
      <c r="AY4106" t="str">
        <f t="shared" si="154"/>
        <v>xxxx</v>
      </c>
    </row>
    <row r="4107" spans="51:51" x14ac:dyDescent="0.25">
      <c r="AY4107" t="str">
        <f t="shared" si="154"/>
        <v>xxxx</v>
      </c>
    </row>
    <row r="4108" spans="51:51" x14ac:dyDescent="0.25">
      <c r="AY4108" t="str">
        <f t="shared" si="154"/>
        <v>xxxx</v>
      </c>
    </row>
    <row r="4109" spans="51:51" x14ac:dyDescent="0.25">
      <c r="AY4109" t="str">
        <f t="shared" si="154"/>
        <v>xxxx</v>
      </c>
    </row>
    <row r="4110" spans="51:51" x14ac:dyDescent="0.25">
      <c r="AY4110" t="str">
        <f t="shared" si="154"/>
        <v>xxxx</v>
      </c>
    </row>
    <row r="4111" spans="51:51" x14ac:dyDescent="0.25">
      <c r="AY4111" t="str">
        <f t="shared" si="154"/>
        <v>xxxx</v>
      </c>
    </row>
    <row r="4112" spans="51:51" x14ac:dyDescent="0.25">
      <c r="AY4112" t="str">
        <f t="shared" si="154"/>
        <v>xxxx</v>
      </c>
    </row>
    <row r="4113" spans="51:51" x14ac:dyDescent="0.25">
      <c r="AY4113" t="str">
        <f t="shared" si="154"/>
        <v>xxxx</v>
      </c>
    </row>
    <row r="4114" spans="51:51" x14ac:dyDescent="0.25">
      <c r="AY4114" t="str">
        <f t="shared" si="154"/>
        <v>xxxx</v>
      </c>
    </row>
    <row r="4115" spans="51:51" x14ac:dyDescent="0.25">
      <c r="AY4115" t="str">
        <f t="shared" si="154"/>
        <v>xxxx</v>
      </c>
    </row>
    <row r="4116" spans="51:51" x14ac:dyDescent="0.25">
      <c r="AY4116" t="str">
        <f t="shared" si="154"/>
        <v>xxxx</v>
      </c>
    </row>
    <row r="4117" spans="51:51" x14ac:dyDescent="0.25">
      <c r="AY4117" t="str">
        <f t="shared" si="154"/>
        <v>xxxx</v>
      </c>
    </row>
    <row r="4118" spans="51:51" x14ac:dyDescent="0.25">
      <c r="AY4118" t="str">
        <f t="shared" si="154"/>
        <v>xxxx</v>
      </c>
    </row>
    <row r="4119" spans="51:51" x14ac:dyDescent="0.25">
      <c r="AY4119" t="str">
        <f t="shared" si="154"/>
        <v>xxxx</v>
      </c>
    </row>
    <row r="4120" spans="51:51" x14ac:dyDescent="0.25">
      <c r="AY4120" t="str">
        <f t="shared" si="154"/>
        <v>xxxx</v>
      </c>
    </row>
    <row r="4121" spans="51:51" x14ac:dyDescent="0.25">
      <c r="AY4121" t="str">
        <f t="shared" ref="AY4121:AY4184" si="155">IFERROR(VLOOKUP(B4121,BAZA_KL,2,0),"xxxx")</f>
        <v>xxxx</v>
      </c>
    </row>
    <row r="4122" spans="51:51" x14ac:dyDescent="0.25">
      <c r="AY4122" t="str">
        <f t="shared" si="155"/>
        <v>xxxx</v>
      </c>
    </row>
    <row r="4123" spans="51:51" x14ac:dyDescent="0.25">
      <c r="AY4123" t="str">
        <f t="shared" si="155"/>
        <v>xxxx</v>
      </c>
    </row>
    <row r="4124" spans="51:51" x14ac:dyDescent="0.25">
      <c r="AY4124" t="str">
        <f t="shared" si="155"/>
        <v>xxxx</v>
      </c>
    </row>
    <row r="4125" spans="51:51" x14ac:dyDescent="0.25">
      <c r="AY4125" t="str">
        <f t="shared" si="155"/>
        <v>xxxx</v>
      </c>
    </row>
    <row r="4126" spans="51:51" x14ac:dyDescent="0.25">
      <c r="AY4126" t="str">
        <f t="shared" si="155"/>
        <v>xxxx</v>
      </c>
    </row>
    <row r="4127" spans="51:51" x14ac:dyDescent="0.25">
      <c r="AY4127" t="str">
        <f t="shared" si="155"/>
        <v>xxxx</v>
      </c>
    </row>
    <row r="4128" spans="51:51" x14ac:dyDescent="0.25">
      <c r="AY4128" t="str">
        <f t="shared" si="155"/>
        <v>xxxx</v>
      </c>
    </row>
    <row r="4129" spans="51:51" x14ac:dyDescent="0.25">
      <c r="AY4129" t="str">
        <f t="shared" si="155"/>
        <v>xxxx</v>
      </c>
    </row>
    <row r="4130" spans="51:51" x14ac:dyDescent="0.25">
      <c r="AY4130" t="str">
        <f t="shared" si="155"/>
        <v>xxxx</v>
      </c>
    </row>
    <row r="4131" spans="51:51" x14ac:dyDescent="0.25">
      <c r="AY4131" t="str">
        <f t="shared" si="155"/>
        <v>xxxx</v>
      </c>
    </row>
    <row r="4132" spans="51:51" x14ac:dyDescent="0.25">
      <c r="AY4132" t="str">
        <f t="shared" si="155"/>
        <v>xxxx</v>
      </c>
    </row>
    <row r="4133" spans="51:51" x14ac:dyDescent="0.25">
      <c r="AY4133" t="str">
        <f t="shared" si="155"/>
        <v>xxxx</v>
      </c>
    </row>
    <row r="4134" spans="51:51" x14ac:dyDescent="0.25">
      <c r="AY4134" t="str">
        <f t="shared" si="155"/>
        <v>xxxx</v>
      </c>
    </row>
    <row r="4135" spans="51:51" x14ac:dyDescent="0.25">
      <c r="AY4135" t="str">
        <f t="shared" si="155"/>
        <v>xxxx</v>
      </c>
    </row>
    <row r="4136" spans="51:51" x14ac:dyDescent="0.25">
      <c r="AY4136" t="str">
        <f t="shared" si="155"/>
        <v>xxxx</v>
      </c>
    </row>
    <row r="4137" spans="51:51" x14ac:dyDescent="0.25">
      <c r="AY4137" t="str">
        <f t="shared" si="155"/>
        <v>xxxx</v>
      </c>
    </row>
    <row r="4138" spans="51:51" x14ac:dyDescent="0.25">
      <c r="AY4138" t="str">
        <f t="shared" si="155"/>
        <v>xxxx</v>
      </c>
    </row>
    <row r="4139" spans="51:51" x14ac:dyDescent="0.25">
      <c r="AY4139" t="str">
        <f t="shared" si="155"/>
        <v>xxxx</v>
      </c>
    </row>
    <row r="4140" spans="51:51" x14ac:dyDescent="0.25">
      <c r="AY4140" t="str">
        <f t="shared" si="155"/>
        <v>xxxx</v>
      </c>
    </row>
    <row r="4141" spans="51:51" x14ac:dyDescent="0.25">
      <c r="AY4141" t="str">
        <f t="shared" si="155"/>
        <v>xxxx</v>
      </c>
    </row>
    <row r="4142" spans="51:51" x14ac:dyDescent="0.25">
      <c r="AY4142" t="str">
        <f t="shared" si="155"/>
        <v>xxxx</v>
      </c>
    </row>
    <row r="4143" spans="51:51" x14ac:dyDescent="0.25">
      <c r="AY4143" t="str">
        <f t="shared" si="155"/>
        <v>xxxx</v>
      </c>
    </row>
    <row r="4144" spans="51:51" x14ac:dyDescent="0.25">
      <c r="AY4144" t="str">
        <f t="shared" si="155"/>
        <v>xxxx</v>
      </c>
    </row>
    <row r="4145" spans="51:51" x14ac:dyDescent="0.25">
      <c r="AY4145" t="str">
        <f t="shared" si="155"/>
        <v>xxxx</v>
      </c>
    </row>
    <row r="4146" spans="51:51" x14ac:dyDescent="0.25">
      <c r="AY4146" t="str">
        <f t="shared" si="155"/>
        <v>xxxx</v>
      </c>
    </row>
    <row r="4147" spans="51:51" x14ac:dyDescent="0.25">
      <c r="AY4147" t="str">
        <f t="shared" si="155"/>
        <v>xxxx</v>
      </c>
    </row>
    <row r="4148" spans="51:51" x14ac:dyDescent="0.25">
      <c r="AY4148" t="str">
        <f t="shared" si="155"/>
        <v>xxxx</v>
      </c>
    </row>
    <row r="4149" spans="51:51" x14ac:dyDescent="0.25">
      <c r="AY4149" t="str">
        <f t="shared" si="155"/>
        <v>xxxx</v>
      </c>
    </row>
    <row r="4150" spans="51:51" x14ac:dyDescent="0.25">
      <c r="AY4150" t="str">
        <f t="shared" si="155"/>
        <v>xxxx</v>
      </c>
    </row>
    <row r="4151" spans="51:51" x14ac:dyDescent="0.25">
      <c r="AY4151" t="str">
        <f t="shared" si="155"/>
        <v>xxxx</v>
      </c>
    </row>
    <row r="4152" spans="51:51" x14ac:dyDescent="0.25">
      <c r="AY4152" t="str">
        <f t="shared" si="155"/>
        <v>xxxx</v>
      </c>
    </row>
    <row r="4153" spans="51:51" x14ac:dyDescent="0.25">
      <c r="AY4153" t="str">
        <f t="shared" si="155"/>
        <v>xxxx</v>
      </c>
    </row>
    <row r="4154" spans="51:51" x14ac:dyDescent="0.25">
      <c r="AY4154" t="str">
        <f t="shared" si="155"/>
        <v>xxxx</v>
      </c>
    </row>
    <row r="4155" spans="51:51" x14ac:dyDescent="0.25">
      <c r="AY4155" t="str">
        <f t="shared" si="155"/>
        <v>xxxx</v>
      </c>
    </row>
    <row r="4156" spans="51:51" x14ac:dyDescent="0.25">
      <c r="AY4156" t="str">
        <f t="shared" si="155"/>
        <v>xxxx</v>
      </c>
    </row>
    <row r="4157" spans="51:51" x14ac:dyDescent="0.25">
      <c r="AY4157" t="str">
        <f t="shared" si="155"/>
        <v>xxxx</v>
      </c>
    </row>
    <row r="4158" spans="51:51" x14ac:dyDescent="0.25">
      <c r="AY4158" t="str">
        <f t="shared" si="155"/>
        <v>xxxx</v>
      </c>
    </row>
    <row r="4159" spans="51:51" x14ac:dyDescent="0.25">
      <c r="AY4159" t="str">
        <f t="shared" si="155"/>
        <v>xxxx</v>
      </c>
    </row>
    <row r="4160" spans="51:51" x14ac:dyDescent="0.25">
      <c r="AY4160" t="str">
        <f t="shared" si="155"/>
        <v>xxxx</v>
      </c>
    </row>
    <row r="4161" spans="51:51" x14ac:dyDescent="0.25">
      <c r="AY4161" t="str">
        <f t="shared" si="155"/>
        <v>xxxx</v>
      </c>
    </row>
    <row r="4162" spans="51:51" x14ac:dyDescent="0.25">
      <c r="AY4162" t="str">
        <f t="shared" si="155"/>
        <v>xxxx</v>
      </c>
    </row>
    <row r="4163" spans="51:51" x14ac:dyDescent="0.25">
      <c r="AY4163" t="str">
        <f t="shared" si="155"/>
        <v>xxxx</v>
      </c>
    </row>
    <row r="4164" spans="51:51" x14ac:dyDescent="0.25">
      <c r="AY4164" t="str">
        <f t="shared" si="155"/>
        <v>xxxx</v>
      </c>
    </row>
    <row r="4165" spans="51:51" x14ac:dyDescent="0.25">
      <c r="AY4165" t="str">
        <f t="shared" si="155"/>
        <v>xxxx</v>
      </c>
    </row>
    <row r="4166" spans="51:51" x14ac:dyDescent="0.25">
      <c r="AY4166" t="str">
        <f t="shared" si="155"/>
        <v>xxxx</v>
      </c>
    </row>
    <row r="4167" spans="51:51" x14ac:dyDescent="0.25">
      <c r="AY4167" t="str">
        <f t="shared" si="155"/>
        <v>xxxx</v>
      </c>
    </row>
    <row r="4168" spans="51:51" x14ac:dyDescent="0.25">
      <c r="AY4168" t="str">
        <f t="shared" si="155"/>
        <v>xxxx</v>
      </c>
    </row>
    <row r="4169" spans="51:51" x14ac:dyDescent="0.25">
      <c r="AY4169" t="str">
        <f t="shared" si="155"/>
        <v>xxxx</v>
      </c>
    </row>
    <row r="4170" spans="51:51" x14ac:dyDescent="0.25">
      <c r="AY4170" t="str">
        <f t="shared" si="155"/>
        <v>xxxx</v>
      </c>
    </row>
    <row r="4171" spans="51:51" x14ac:dyDescent="0.25">
      <c r="AY4171" t="str">
        <f t="shared" si="155"/>
        <v>xxxx</v>
      </c>
    </row>
    <row r="4172" spans="51:51" x14ac:dyDescent="0.25">
      <c r="AY4172" t="str">
        <f t="shared" si="155"/>
        <v>xxxx</v>
      </c>
    </row>
    <row r="4173" spans="51:51" x14ac:dyDescent="0.25">
      <c r="AY4173" t="str">
        <f t="shared" si="155"/>
        <v>xxxx</v>
      </c>
    </row>
    <row r="4174" spans="51:51" x14ac:dyDescent="0.25">
      <c r="AY4174" t="str">
        <f t="shared" si="155"/>
        <v>xxxx</v>
      </c>
    </row>
    <row r="4175" spans="51:51" x14ac:dyDescent="0.25">
      <c r="AY4175" t="str">
        <f t="shared" si="155"/>
        <v>xxxx</v>
      </c>
    </row>
    <row r="4176" spans="51:51" x14ac:dyDescent="0.25">
      <c r="AY4176" t="str">
        <f t="shared" si="155"/>
        <v>xxxx</v>
      </c>
    </row>
    <row r="4177" spans="51:51" x14ac:dyDescent="0.25">
      <c r="AY4177" t="str">
        <f t="shared" si="155"/>
        <v>xxxx</v>
      </c>
    </row>
    <row r="4178" spans="51:51" x14ac:dyDescent="0.25">
      <c r="AY4178" t="str">
        <f t="shared" si="155"/>
        <v>xxxx</v>
      </c>
    </row>
    <row r="4179" spans="51:51" x14ac:dyDescent="0.25">
      <c r="AY4179" t="str">
        <f t="shared" si="155"/>
        <v>xxxx</v>
      </c>
    </row>
    <row r="4180" spans="51:51" x14ac:dyDescent="0.25">
      <c r="AY4180" t="str">
        <f t="shared" si="155"/>
        <v>xxxx</v>
      </c>
    </row>
    <row r="4181" spans="51:51" x14ac:dyDescent="0.25">
      <c r="AY4181" t="str">
        <f t="shared" si="155"/>
        <v>xxxx</v>
      </c>
    </row>
    <row r="4182" spans="51:51" x14ac:dyDescent="0.25">
      <c r="AY4182" t="str">
        <f t="shared" si="155"/>
        <v>xxxx</v>
      </c>
    </row>
    <row r="4183" spans="51:51" x14ac:dyDescent="0.25">
      <c r="AY4183" t="str">
        <f t="shared" si="155"/>
        <v>xxxx</v>
      </c>
    </row>
    <row r="4184" spans="51:51" x14ac:dyDescent="0.25">
      <c r="AY4184" t="str">
        <f t="shared" si="155"/>
        <v>xxxx</v>
      </c>
    </row>
    <row r="4185" spans="51:51" x14ac:dyDescent="0.25">
      <c r="AY4185" t="str">
        <f t="shared" ref="AY4185:AY4248" si="156">IFERROR(VLOOKUP(B4185,BAZA_KL,2,0),"xxxx")</f>
        <v>xxxx</v>
      </c>
    </row>
    <row r="4186" spans="51:51" x14ac:dyDescent="0.25">
      <c r="AY4186" t="str">
        <f t="shared" si="156"/>
        <v>xxxx</v>
      </c>
    </row>
    <row r="4187" spans="51:51" x14ac:dyDescent="0.25">
      <c r="AY4187" t="str">
        <f t="shared" si="156"/>
        <v>xxxx</v>
      </c>
    </row>
    <row r="4188" spans="51:51" x14ac:dyDescent="0.25">
      <c r="AY4188" t="str">
        <f t="shared" si="156"/>
        <v>xxxx</v>
      </c>
    </row>
    <row r="4189" spans="51:51" x14ac:dyDescent="0.25">
      <c r="AY4189" t="str">
        <f t="shared" si="156"/>
        <v>xxxx</v>
      </c>
    </row>
    <row r="4190" spans="51:51" x14ac:dyDescent="0.25">
      <c r="AY4190" t="str">
        <f t="shared" si="156"/>
        <v>xxxx</v>
      </c>
    </row>
    <row r="4191" spans="51:51" x14ac:dyDescent="0.25">
      <c r="AY4191" t="str">
        <f t="shared" si="156"/>
        <v>xxxx</v>
      </c>
    </row>
    <row r="4192" spans="51:51" x14ac:dyDescent="0.25">
      <c r="AY4192" t="str">
        <f t="shared" si="156"/>
        <v>xxxx</v>
      </c>
    </row>
    <row r="4193" spans="51:51" x14ac:dyDescent="0.25">
      <c r="AY4193" t="str">
        <f t="shared" si="156"/>
        <v>xxxx</v>
      </c>
    </row>
    <row r="4194" spans="51:51" x14ac:dyDescent="0.25">
      <c r="AY4194" t="str">
        <f t="shared" si="156"/>
        <v>xxxx</v>
      </c>
    </row>
    <row r="4195" spans="51:51" x14ac:dyDescent="0.25">
      <c r="AY4195" t="str">
        <f t="shared" si="156"/>
        <v>xxxx</v>
      </c>
    </row>
    <row r="4196" spans="51:51" x14ac:dyDescent="0.25">
      <c r="AY4196" t="str">
        <f t="shared" si="156"/>
        <v>xxxx</v>
      </c>
    </row>
    <row r="4197" spans="51:51" x14ac:dyDescent="0.25">
      <c r="AY4197" t="str">
        <f t="shared" si="156"/>
        <v>xxxx</v>
      </c>
    </row>
    <row r="4198" spans="51:51" x14ac:dyDescent="0.25">
      <c r="AY4198" t="str">
        <f t="shared" si="156"/>
        <v>xxxx</v>
      </c>
    </row>
    <row r="4199" spans="51:51" x14ac:dyDescent="0.25">
      <c r="AY4199" t="str">
        <f t="shared" si="156"/>
        <v>xxxx</v>
      </c>
    </row>
    <row r="4200" spans="51:51" x14ac:dyDescent="0.25">
      <c r="AY4200" t="str">
        <f t="shared" si="156"/>
        <v>xxxx</v>
      </c>
    </row>
    <row r="4201" spans="51:51" x14ac:dyDescent="0.25">
      <c r="AY4201" t="str">
        <f t="shared" si="156"/>
        <v>xxxx</v>
      </c>
    </row>
    <row r="4202" spans="51:51" x14ac:dyDescent="0.25">
      <c r="AY4202" t="str">
        <f t="shared" si="156"/>
        <v>xxxx</v>
      </c>
    </row>
    <row r="4203" spans="51:51" x14ac:dyDescent="0.25">
      <c r="AY4203" t="str">
        <f t="shared" si="156"/>
        <v>xxxx</v>
      </c>
    </row>
    <row r="4204" spans="51:51" x14ac:dyDescent="0.25">
      <c r="AY4204" t="str">
        <f t="shared" si="156"/>
        <v>xxxx</v>
      </c>
    </row>
    <row r="4205" spans="51:51" x14ac:dyDescent="0.25">
      <c r="AY4205" t="str">
        <f t="shared" si="156"/>
        <v>xxxx</v>
      </c>
    </row>
    <row r="4206" spans="51:51" x14ac:dyDescent="0.25">
      <c r="AY4206" t="str">
        <f t="shared" si="156"/>
        <v>xxxx</v>
      </c>
    </row>
    <row r="4207" spans="51:51" x14ac:dyDescent="0.25">
      <c r="AY4207" t="str">
        <f t="shared" si="156"/>
        <v>xxxx</v>
      </c>
    </row>
    <row r="4208" spans="51:51" x14ac:dyDescent="0.25">
      <c r="AY4208" t="str">
        <f t="shared" si="156"/>
        <v>xxxx</v>
      </c>
    </row>
    <row r="4209" spans="51:51" x14ac:dyDescent="0.25">
      <c r="AY4209" t="str">
        <f t="shared" si="156"/>
        <v>xxxx</v>
      </c>
    </row>
    <row r="4210" spans="51:51" x14ac:dyDescent="0.25">
      <c r="AY4210" t="str">
        <f t="shared" si="156"/>
        <v>xxxx</v>
      </c>
    </row>
    <row r="4211" spans="51:51" x14ac:dyDescent="0.25">
      <c r="AY4211" t="str">
        <f t="shared" si="156"/>
        <v>xxxx</v>
      </c>
    </row>
    <row r="4212" spans="51:51" x14ac:dyDescent="0.25">
      <c r="AY4212" t="str">
        <f t="shared" si="156"/>
        <v>xxxx</v>
      </c>
    </row>
    <row r="4213" spans="51:51" x14ac:dyDescent="0.25">
      <c r="AY4213" t="str">
        <f t="shared" si="156"/>
        <v>xxxx</v>
      </c>
    </row>
    <row r="4214" spans="51:51" x14ac:dyDescent="0.25">
      <c r="AY4214" t="str">
        <f t="shared" si="156"/>
        <v>xxxx</v>
      </c>
    </row>
    <row r="4215" spans="51:51" x14ac:dyDescent="0.25">
      <c r="AY4215" t="str">
        <f t="shared" si="156"/>
        <v>xxxx</v>
      </c>
    </row>
    <row r="4216" spans="51:51" x14ac:dyDescent="0.25">
      <c r="AY4216" t="str">
        <f t="shared" si="156"/>
        <v>xxxx</v>
      </c>
    </row>
    <row r="4217" spans="51:51" x14ac:dyDescent="0.25">
      <c r="AY4217" t="str">
        <f t="shared" si="156"/>
        <v>xxxx</v>
      </c>
    </row>
    <row r="4218" spans="51:51" x14ac:dyDescent="0.25">
      <c r="AY4218" t="str">
        <f t="shared" si="156"/>
        <v>xxxx</v>
      </c>
    </row>
    <row r="4219" spans="51:51" x14ac:dyDescent="0.25">
      <c r="AY4219" t="str">
        <f t="shared" si="156"/>
        <v>xxxx</v>
      </c>
    </row>
    <row r="4220" spans="51:51" x14ac:dyDescent="0.25">
      <c r="AY4220" t="str">
        <f t="shared" si="156"/>
        <v>xxxx</v>
      </c>
    </row>
    <row r="4221" spans="51:51" x14ac:dyDescent="0.25">
      <c r="AY4221" t="str">
        <f t="shared" si="156"/>
        <v>xxxx</v>
      </c>
    </row>
    <row r="4222" spans="51:51" x14ac:dyDescent="0.25">
      <c r="AY4222" t="str">
        <f t="shared" si="156"/>
        <v>xxxx</v>
      </c>
    </row>
    <row r="4223" spans="51:51" x14ac:dyDescent="0.25">
      <c r="AY4223" t="str">
        <f t="shared" si="156"/>
        <v>xxxx</v>
      </c>
    </row>
    <row r="4224" spans="51:51" x14ac:dyDescent="0.25">
      <c r="AY4224" t="str">
        <f t="shared" si="156"/>
        <v>xxxx</v>
      </c>
    </row>
    <row r="4225" spans="51:51" x14ac:dyDescent="0.25">
      <c r="AY4225" t="str">
        <f t="shared" si="156"/>
        <v>xxxx</v>
      </c>
    </row>
    <row r="4226" spans="51:51" x14ac:dyDescent="0.25">
      <c r="AY4226" t="str">
        <f t="shared" si="156"/>
        <v>xxxx</v>
      </c>
    </row>
    <row r="4227" spans="51:51" x14ac:dyDescent="0.25">
      <c r="AY4227" t="str">
        <f t="shared" si="156"/>
        <v>xxxx</v>
      </c>
    </row>
    <row r="4228" spans="51:51" x14ac:dyDescent="0.25">
      <c r="AY4228" t="str">
        <f t="shared" si="156"/>
        <v>xxxx</v>
      </c>
    </row>
    <row r="4229" spans="51:51" x14ac:dyDescent="0.25">
      <c r="AY4229" t="str">
        <f t="shared" si="156"/>
        <v>xxxx</v>
      </c>
    </row>
    <row r="4230" spans="51:51" x14ac:dyDescent="0.25">
      <c r="AY4230" t="str">
        <f t="shared" si="156"/>
        <v>xxxx</v>
      </c>
    </row>
    <row r="4231" spans="51:51" x14ac:dyDescent="0.25">
      <c r="AY4231" t="str">
        <f t="shared" si="156"/>
        <v>xxxx</v>
      </c>
    </row>
    <row r="4232" spans="51:51" x14ac:dyDescent="0.25">
      <c r="AY4232" t="str">
        <f t="shared" si="156"/>
        <v>xxxx</v>
      </c>
    </row>
    <row r="4233" spans="51:51" x14ac:dyDescent="0.25">
      <c r="AY4233" t="str">
        <f t="shared" si="156"/>
        <v>xxxx</v>
      </c>
    </row>
    <row r="4234" spans="51:51" x14ac:dyDescent="0.25">
      <c r="AY4234" t="str">
        <f t="shared" si="156"/>
        <v>xxxx</v>
      </c>
    </row>
    <row r="4235" spans="51:51" x14ac:dyDescent="0.25">
      <c r="AY4235" t="str">
        <f t="shared" si="156"/>
        <v>xxxx</v>
      </c>
    </row>
    <row r="4236" spans="51:51" x14ac:dyDescent="0.25">
      <c r="AY4236" t="str">
        <f t="shared" si="156"/>
        <v>xxxx</v>
      </c>
    </row>
    <row r="4237" spans="51:51" x14ac:dyDescent="0.25">
      <c r="AY4237" t="str">
        <f t="shared" si="156"/>
        <v>xxxx</v>
      </c>
    </row>
    <row r="4238" spans="51:51" x14ac:dyDescent="0.25">
      <c r="AY4238" t="str">
        <f t="shared" si="156"/>
        <v>xxxx</v>
      </c>
    </row>
    <row r="4239" spans="51:51" x14ac:dyDescent="0.25">
      <c r="AY4239" t="str">
        <f t="shared" si="156"/>
        <v>xxxx</v>
      </c>
    </row>
    <row r="4240" spans="51:51" x14ac:dyDescent="0.25">
      <c r="AY4240" t="str">
        <f t="shared" si="156"/>
        <v>xxxx</v>
      </c>
    </row>
    <row r="4241" spans="51:51" x14ac:dyDescent="0.25">
      <c r="AY4241" t="str">
        <f t="shared" si="156"/>
        <v>xxxx</v>
      </c>
    </row>
    <row r="4242" spans="51:51" x14ac:dyDescent="0.25">
      <c r="AY4242" t="str">
        <f t="shared" si="156"/>
        <v>xxxx</v>
      </c>
    </row>
    <row r="4243" spans="51:51" x14ac:dyDescent="0.25">
      <c r="AY4243" t="str">
        <f t="shared" si="156"/>
        <v>xxxx</v>
      </c>
    </row>
    <row r="4244" spans="51:51" x14ac:dyDescent="0.25">
      <c r="AY4244" t="str">
        <f t="shared" si="156"/>
        <v>xxxx</v>
      </c>
    </row>
    <row r="4245" spans="51:51" x14ac:dyDescent="0.25">
      <c r="AY4245" t="str">
        <f t="shared" si="156"/>
        <v>xxxx</v>
      </c>
    </row>
    <row r="4246" spans="51:51" x14ac:dyDescent="0.25">
      <c r="AY4246" t="str">
        <f t="shared" si="156"/>
        <v>xxxx</v>
      </c>
    </row>
    <row r="4247" spans="51:51" x14ac:dyDescent="0.25">
      <c r="AY4247" t="str">
        <f t="shared" si="156"/>
        <v>xxxx</v>
      </c>
    </row>
    <row r="4248" spans="51:51" x14ac:dyDescent="0.25">
      <c r="AY4248" t="str">
        <f t="shared" si="156"/>
        <v>xxxx</v>
      </c>
    </row>
    <row r="4249" spans="51:51" x14ac:dyDescent="0.25">
      <c r="AY4249" t="str">
        <f t="shared" ref="AY4249:AY4312" si="157">IFERROR(VLOOKUP(B4249,BAZA_KL,2,0),"xxxx")</f>
        <v>xxxx</v>
      </c>
    </row>
    <row r="4250" spans="51:51" x14ac:dyDescent="0.25">
      <c r="AY4250" t="str">
        <f t="shared" si="157"/>
        <v>xxxx</v>
      </c>
    </row>
    <row r="4251" spans="51:51" x14ac:dyDescent="0.25">
      <c r="AY4251" t="str">
        <f t="shared" si="157"/>
        <v>xxxx</v>
      </c>
    </row>
    <row r="4252" spans="51:51" x14ac:dyDescent="0.25">
      <c r="AY4252" t="str">
        <f t="shared" si="157"/>
        <v>xxxx</v>
      </c>
    </row>
    <row r="4253" spans="51:51" x14ac:dyDescent="0.25">
      <c r="AY4253" t="str">
        <f t="shared" si="157"/>
        <v>xxxx</v>
      </c>
    </row>
    <row r="4254" spans="51:51" x14ac:dyDescent="0.25">
      <c r="AY4254" t="str">
        <f t="shared" si="157"/>
        <v>xxxx</v>
      </c>
    </row>
    <row r="4255" spans="51:51" x14ac:dyDescent="0.25">
      <c r="AY4255" t="str">
        <f t="shared" si="157"/>
        <v>xxxx</v>
      </c>
    </row>
    <row r="4256" spans="51:51" x14ac:dyDescent="0.25">
      <c r="AY4256" t="str">
        <f t="shared" si="157"/>
        <v>xxxx</v>
      </c>
    </row>
    <row r="4257" spans="51:51" x14ac:dyDescent="0.25">
      <c r="AY4257" t="str">
        <f t="shared" si="157"/>
        <v>xxxx</v>
      </c>
    </row>
    <row r="4258" spans="51:51" x14ac:dyDescent="0.25">
      <c r="AY4258" t="str">
        <f t="shared" si="157"/>
        <v>xxxx</v>
      </c>
    </row>
    <row r="4259" spans="51:51" x14ac:dyDescent="0.25">
      <c r="AY4259" t="str">
        <f t="shared" si="157"/>
        <v>xxxx</v>
      </c>
    </row>
    <row r="4260" spans="51:51" x14ac:dyDescent="0.25">
      <c r="AY4260" t="str">
        <f t="shared" si="157"/>
        <v>xxxx</v>
      </c>
    </row>
    <row r="4261" spans="51:51" x14ac:dyDescent="0.25">
      <c r="AY4261" t="str">
        <f t="shared" si="157"/>
        <v>xxxx</v>
      </c>
    </row>
    <row r="4262" spans="51:51" x14ac:dyDescent="0.25">
      <c r="AY4262" t="str">
        <f t="shared" si="157"/>
        <v>xxxx</v>
      </c>
    </row>
    <row r="4263" spans="51:51" x14ac:dyDescent="0.25">
      <c r="AY4263" t="str">
        <f t="shared" si="157"/>
        <v>xxxx</v>
      </c>
    </row>
    <row r="4264" spans="51:51" x14ac:dyDescent="0.25">
      <c r="AY4264" t="str">
        <f t="shared" si="157"/>
        <v>xxxx</v>
      </c>
    </row>
    <row r="4265" spans="51:51" x14ac:dyDescent="0.25">
      <c r="AY4265" t="str">
        <f t="shared" si="157"/>
        <v>xxxx</v>
      </c>
    </row>
    <row r="4266" spans="51:51" x14ac:dyDescent="0.25">
      <c r="AY4266" t="str">
        <f t="shared" si="157"/>
        <v>xxxx</v>
      </c>
    </row>
    <row r="4267" spans="51:51" x14ac:dyDescent="0.25">
      <c r="AY4267" t="str">
        <f t="shared" si="157"/>
        <v>xxxx</v>
      </c>
    </row>
    <row r="4268" spans="51:51" x14ac:dyDescent="0.25">
      <c r="AY4268" t="str">
        <f t="shared" si="157"/>
        <v>xxxx</v>
      </c>
    </row>
    <row r="4269" spans="51:51" x14ac:dyDescent="0.25">
      <c r="AY4269" t="str">
        <f t="shared" si="157"/>
        <v>xxxx</v>
      </c>
    </row>
    <row r="4270" spans="51:51" x14ac:dyDescent="0.25">
      <c r="AY4270" t="str">
        <f t="shared" si="157"/>
        <v>xxxx</v>
      </c>
    </row>
    <row r="4271" spans="51:51" x14ac:dyDescent="0.25">
      <c r="AY4271" t="str">
        <f t="shared" si="157"/>
        <v>xxxx</v>
      </c>
    </row>
    <row r="4272" spans="51:51" x14ac:dyDescent="0.25">
      <c r="AY4272" t="str">
        <f t="shared" si="157"/>
        <v>xxxx</v>
      </c>
    </row>
    <row r="4273" spans="51:51" x14ac:dyDescent="0.25">
      <c r="AY4273" t="str">
        <f t="shared" si="157"/>
        <v>xxxx</v>
      </c>
    </row>
    <row r="4274" spans="51:51" x14ac:dyDescent="0.25">
      <c r="AY4274" t="str">
        <f t="shared" si="157"/>
        <v>xxxx</v>
      </c>
    </row>
    <row r="4275" spans="51:51" x14ac:dyDescent="0.25">
      <c r="AY4275" t="str">
        <f t="shared" si="157"/>
        <v>xxxx</v>
      </c>
    </row>
    <row r="4276" spans="51:51" x14ac:dyDescent="0.25">
      <c r="AY4276" t="str">
        <f t="shared" si="157"/>
        <v>xxxx</v>
      </c>
    </row>
    <row r="4277" spans="51:51" x14ac:dyDescent="0.25">
      <c r="AY4277" t="str">
        <f t="shared" si="157"/>
        <v>xxxx</v>
      </c>
    </row>
    <row r="4278" spans="51:51" x14ac:dyDescent="0.25">
      <c r="AY4278" t="str">
        <f t="shared" si="157"/>
        <v>xxxx</v>
      </c>
    </row>
    <row r="4279" spans="51:51" x14ac:dyDescent="0.25">
      <c r="AY4279" t="str">
        <f t="shared" si="157"/>
        <v>xxxx</v>
      </c>
    </row>
    <row r="4280" spans="51:51" x14ac:dyDescent="0.25">
      <c r="AY4280" t="str">
        <f t="shared" si="157"/>
        <v>xxxx</v>
      </c>
    </row>
    <row r="4281" spans="51:51" x14ac:dyDescent="0.25">
      <c r="AY4281" t="str">
        <f t="shared" si="157"/>
        <v>xxxx</v>
      </c>
    </row>
    <row r="4282" spans="51:51" x14ac:dyDescent="0.25">
      <c r="AY4282" t="str">
        <f t="shared" si="157"/>
        <v>xxxx</v>
      </c>
    </row>
    <row r="4283" spans="51:51" x14ac:dyDescent="0.25">
      <c r="AY4283" t="str">
        <f t="shared" si="157"/>
        <v>xxxx</v>
      </c>
    </row>
    <row r="4284" spans="51:51" x14ac:dyDescent="0.25">
      <c r="AY4284" t="str">
        <f t="shared" si="157"/>
        <v>xxxx</v>
      </c>
    </row>
    <row r="4285" spans="51:51" x14ac:dyDescent="0.25">
      <c r="AY4285" t="str">
        <f t="shared" si="157"/>
        <v>xxxx</v>
      </c>
    </row>
    <row r="4286" spans="51:51" x14ac:dyDescent="0.25">
      <c r="AY4286" t="str">
        <f t="shared" si="157"/>
        <v>xxxx</v>
      </c>
    </row>
    <row r="4287" spans="51:51" x14ac:dyDescent="0.25">
      <c r="AY4287" t="str">
        <f t="shared" si="157"/>
        <v>xxxx</v>
      </c>
    </row>
    <row r="4288" spans="51:51" x14ac:dyDescent="0.25">
      <c r="AY4288" t="str">
        <f t="shared" si="157"/>
        <v>xxxx</v>
      </c>
    </row>
    <row r="4289" spans="51:51" x14ac:dyDescent="0.25">
      <c r="AY4289" t="str">
        <f t="shared" si="157"/>
        <v>xxxx</v>
      </c>
    </row>
    <row r="4290" spans="51:51" x14ac:dyDescent="0.25">
      <c r="AY4290" t="str">
        <f t="shared" si="157"/>
        <v>xxxx</v>
      </c>
    </row>
    <row r="4291" spans="51:51" x14ac:dyDescent="0.25">
      <c r="AY4291" t="str">
        <f t="shared" si="157"/>
        <v>xxxx</v>
      </c>
    </row>
    <row r="4292" spans="51:51" x14ac:dyDescent="0.25">
      <c r="AY4292" t="str">
        <f t="shared" si="157"/>
        <v>xxxx</v>
      </c>
    </row>
    <row r="4293" spans="51:51" x14ac:dyDescent="0.25">
      <c r="AY4293" t="str">
        <f t="shared" si="157"/>
        <v>xxxx</v>
      </c>
    </row>
    <row r="4294" spans="51:51" x14ac:dyDescent="0.25">
      <c r="AY4294" t="str">
        <f t="shared" si="157"/>
        <v>xxxx</v>
      </c>
    </row>
    <row r="4295" spans="51:51" x14ac:dyDescent="0.25">
      <c r="AY4295" t="str">
        <f t="shared" si="157"/>
        <v>xxxx</v>
      </c>
    </row>
    <row r="4296" spans="51:51" x14ac:dyDescent="0.25">
      <c r="AY4296" t="str">
        <f t="shared" si="157"/>
        <v>xxxx</v>
      </c>
    </row>
    <row r="4297" spans="51:51" x14ac:dyDescent="0.25">
      <c r="AY4297" t="str">
        <f t="shared" si="157"/>
        <v>xxxx</v>
      </c>
    </row>
    <row r="4298" spans="51:51" x14ac:dyDescent="0.25">
      <c r="AY4298" t="str">
        <f t="shared" si="157"/>
        <v>xxxx</v>
      </c>
    </row>
    <row r="4299" spans="51:51" x14ac:dyDescent="0.25">
      <c r="AY4299" t="str">
        <f t="shared" si="157"/>
        <v>xxxx</v>
      </c>
    </row>
    <row r="4300" spans="51:51" x14ac:dyDescent="0.25">
      <c r="AY4300" t="str">
        <f t="shared" si="157"/>
        <v>xxxx</v>
      </c>
    </row>
    <row r="4301" spans="51:51" x14ac:dyDescent="0.25">
      <c r="AY4301" t="str">
        <f t="shared" si="157"/>
        <v>xxxx</v>
      </c>
    </row>
    <row r="4302" spans="51:51" x14ac:dyDescent="0.25">
      <c r="AY4302" t="str">
        <f t="shared" si="157"/>
        <v>xxxx</v>
      </c>
    </row>
    <row r="4303" spans="51:51" x14ac:dyDescent="0.25">
      <c r="AY4303" t="str">
        <f t="shared" si="157"/>
        <v>xxxx</v>
      </c>
    </row>
    <row r="4304" spans="51:51" x14ac:dyDescent="0.25">
      <c r="AY4304" t="str">
        <f t="shared" si="157"/>
        <v>xxxx</v>
      </c>
    </row>
    <row r="4305" spans="51:51" x14ac:dyDescent="0.25">
      <c r="AY4305" t="str">
        <f t="shared" si="157"/>
        <v>xxxx</v>
      </c>
    </row>
    <row r="4306" spans="51:51" x14ac:dyDescent="0.25">
      <c r="AY4306" t="str">
        <f t="shared" si="157"/>
        <v>xxxx</v>
      </c>
    </row>
    <row r="4307" spans="51:51" x14ac:dyDescent="0.25">
      <c r="AY4307" t="str">
        <f t="shared" si="157"/>
        <v>xxxx</v>
      </c>
    </row>
    <row r="4308" spans="51:51" x14ac:dyDescent="0.25">
      <c r="AY4308" t="str">
        <f t="shared" si="157"/>
        <v>xxxx</v>
      </c>
    </row>
    <row r="4309" spans="51:51" x14ac:dyDescent="0.25">
      <c r="AY4309" t="str">
        <f t="shared" si="157"/>
        <v>xxxx</v>
      </c>
    </row>
    <row r="4310" spans="51:51" x14ac:dyDescent="0.25">
      <c r="AY4310" t="str">
        <f t="shared" si="157"/>
        <v>xxxx</v>
      </c>
    </row>
    <row r="4311" spans="51:51" x14ac:dyDescent="0.25">
      <c r="AY4311" t="str">
        <f t="shared" si="157"/>
        <v>xxxx</v>
      </c>
    </row>
    <row r="4312" spans="51:51" x14ac:dyDescent="0.25">
      <c r="AY4312" t="str">
        <f t="shared" si="157"/>
        <v>xxxx</v>
      </c>
    </row>
    <row r="4313" spans="51:51" x14ac:dyDescent="0.25">
      <c r="AY4313" t="str">
        <f t="shared" ref="AY4313:AY4376" si="158">IFERROR(VLOOKUP(B4313,BAZA_KL,2,0),"xxxx")</f>
        <v>xxxx</v>
      </c>
    </row>
    <row r="4314" spans="51:51" x14ac:dyDescent="0.25">
      <c r="AY4314" t="str">
        <f t="shared" si="158"/>
        <v>xxxx</v>
      </c>
    </row>
    <row r="4315" spans="51:51" x14ac:dyDescent="0.25">
      <c r="AY4315" t="str">
        <f t="shared" si="158"/>
        <v>xxxx</v>
      </c>
    </row>
    <row r="4316" spans="51:51" x14ac:dyDescent="0.25">
      <c r="AY4316" t="str">
        <f t="shared" si="158"/>
        <v>xxxx</v>
      </c>
    </row>
    <row r="4317" spans="51:51" x14ac:dyDescent="0.25">
      <c r="AY4317" t="str">
        <f t="shared" si="158"/>
        <v>xxxx</v>
      </c>
    </row>
    <row r="4318" spans="51:51" x14ac:dyDescent="0.25">
      <c r="AY4318" t="str">
        <f t="shared" si="158"/>
        <v>xxxx</v>
      </c>
    </row>
    <row r="4319" spans="51:51" x14ac:dyDescent="0.25">
      <c r="AY4319" t="str">
        <f t="shared" si="158"/>
        <v>xxxx</v>
      </c>
    </row>
    <row r="4320" spans="51:51" x14ac:dyDescent="0.25">
      <c r="AY4320" t="str">
        <f t="shared" si="158"/>
        <v>xxxx</v>
      </c>
    </row>
    <row r="4321" spans="51:51" x14ac:dyDescent="0.25">
      <c r="AY4321" t="str">
        <f t="shared" si="158"/>
        <v>xxxx</v>
      </c>
    </row>
    <row r="4322" spans="51:51" x14ac:dyDescent="0.25">
      <c r="AY4322" t="str">
        <f t="shared" si="158"/>
        <v>xxxx</v>
      </c>
    </row>
    <row r="4323" spans="51:51" x14ac:dyDescent="0.25">
      <c r="AY4323" t="str">
        <f t="shared" si="158"/>
        <v>xxxx</v>
      </c>
    </row>
    <row r="4324" spans="51:51" x14ac:dyDescent="0.25">
      <c r="AY4324" t="str">
        <f t="shared" si="158"/>
        <v>xxxx</v>
      </c>
    </row>
    <row r="4325" spans="51:51" x14ac:dyDescent="0.25">
      <c r="AY4325" t="str">
        <f t="shared" si="158"/>
        <v>xxxx</v>
      </c>
    </row>
    <row r="4326" spans="51:51" x14ac:dyDescent="0.25">
      <c r="AY4326" t="str">
        <f t="shared" si="158"/>
        <v>xxxx</v>
      </c>
    </row>
    <row r="4327" spans="51:51" x14ac:dyDescent="0.25">
      <c r="AY4327" t="str">
        <f t="shared" si="158"/>
        <v>xxxx</v>
      </c>
    </row>
    <row r="4328" spans="51:51" x14ac:dyDescent="0.25">
      <c r="AY4328" t="str">
        <f t="shared" si="158"/>
        <v>xxxx</v>
      </c>
    </row>
    <row r="4329" spans="51:51" x14ac:dyDescent="0.25">
      <c r="AY4329" t="str">
        <f t="shared" si="158"/>
        <v>xxxx</v>
      </c>
    </row>
    <row r="4330" spans="51:51" x14ac:dyDescent="0.25">
      <c r="AY4330" t="str">
        <f t="shared" si="158"/>
        <v>xxxx</v>
      </c>
    </row>
    <row r="4331" spans="51:51" x14ac:dyDescent="0.25">
      <c r="AY4331" t="str">
        <f t="shared" si="158"/>
        <v>xxxx</v>
      </c>
    </row>
    <row r="4332" spans="51:51" x14ac:dyDescent="0.25">
      <c r="AY4332" t="str">
        <f t="shared" si="158"/>
        <v>xxxx</v>
      </c>
    </row>
    <row r="4333" spans="51:51" x14ac:dyDescent="0.25">
      <c r="AY4333" t="str">
        <f t="shared" si="158"/>
        <v>xxxx</v>
      </c>
    </row>
    <row r="4334" spans="51:51" x14ac:dyDescent="0.25">
      <c r="AY4334" t="str">
        <f t="shared" si="158"/>
        <v>xxxx</v>
      </c>
    </row>
    <row r="4335" spans="51:51" x14ac:dyDescent="0.25">
      <c r="AY4335" t="str">
        <f t="shared" si="158"/>
        <v>xxxx</v>
      </c>
    </row>
    <row r="4336" spans="51:51" x14ac:dyDescent="0.25">
      <c r="AY4336" t="str">
        <f t="shared" si="158"/>
        <v>xxxx</v>
      </c>
    </row>
    <row r="4337" spans="51:51" x14ac:dyDescent="0.25">
      <c r="AY4337" t="str">
        <f t="shared" si="158"/>
        <v>xxxx</v>
      </c>
    </row>
    <row r="4338" spans="51:51" x14ac:dyDescent="0.25">
      <c r="AY4338" t="str">
        <f t="shared" si="158"/>
        <v>xxxx</v>
      </c>
    </row>
    <row r="4339" spans="51:51" x14ac:dyDescent="0.25">
      <c r="AY4339" t="str">
        <f t="shared" si="158"/>
        <v>xxxx</v>
      </c>
    </row>
    <row r="4340" spans="51:51" x14ac:dyDescent="0.25">
      <c r="AY4340" t="str">
        <f t="shared" si="158"/>
        <v>xxxx</v>
      </c>
    </row>
    <row r="4341" spans="51:51" x14ac:dyDescent="0.25">
      <c r="AY4341" t="str">
        <f t="shared" si="158"/>
        <v>xxxx</v>
      </c>
    </row>
    <row r="4342" spans="51:51" x14ac:dyDescent="0.25">
      <c r="AY4342" t="str">
        <f t="shared" si="158"/>
        <v>xxxx</v>
      </c>
    </row>
    <row r="4343" spans="51:51" x14ac:dyDescent="0.25">
      <c r="AY4343" t="str">
        <f t="shared" si="158"/>
        <v>xxxx</v>
      </c>
    </row>
    <row r="4344" spans="51:51" x14ac:dyDescent="0.25">
      <c r="AY4344" t="str">
        <f t="shared" si="158"/>
        <v>xxxx</v>
      </c>
    </row>
    <row r="4345" spans="51:51" x14ac:dyDescent="0.25">
      <c r="AY4345" t="str">
        <f t="shared" si="158"/>
        <v>xxxx</v>
      </c>
    </row>
    <row r="4346" spans="51:51" x14ac:dyDescent="0.25">
      <c r="AY4346" t="str">
        <f t="shared" si="158"/>
        <v>xxxx</v>
      </c>
    </row>
    <row r="4347" spans="51:51" x14ac:dyDescent="0.25">
      <c r="AY4347" t="str">
        <f t="shared" si="158"/>
        <v>xxxx</v>
      </c>
    </row>
    <row r="4348" spans="51:51" x14ac:dyDescent="0.25">
      <c r="AY4348" t="str">
        <f t="shared" si="158"/>
        <v>xxxx</v>
      </c>
    </row>
    <row r="4349" spans="51:51" x14ac:dyDescent="0.25">
      <c r="AY4349" t="str">
        <f t="shared" si="158"/>
        <v>xxxx</v>
      </c>
    </row>
    <row r="4350" spans="51:51" x14ac:dyDescent="0.25">
      <c r="AY4350" t="str">
        <f t="shared" si="158"/>
        <v>xxxx</v>
      </c>
    </row>
    <row r="4351" spans="51:51" x14ac:dyDescent="0.25">
      <c r="AY4351" t="str">
        <f t="shared" si="158"/>
        <v>xxxx</v>
      </c>
    </row>
    <row r="4352" spans="51:51" x14ac:dyDescent="0.25">
      <c r="AY4352" t="str">
        <f t="shared" si="158"/>
        <v>xxxx</v>
      </c>
    </row>
    <row r="4353" spans="51:51" x14ac:dyDescent="0.25">
      <c r="AY4353" t="str">
        <f t="shared" si="158"/>
        <v>xxxx</v>
      </c>
    </row>
    <row r="4354" spans="51:51" x14ac:dyDescent="0.25">
      <c r="AY4354" t="str">
        <f t="shared" si="158"/>
        <v>xxxx</v>
      </c>
    </row>
    <row r="4355" spans="51:51" x14ac:dyDescent="0.25">
      <c r="AY4355" t="str">
        <f t="shared" si="158"/>
        <v>xxxx</v>
      </c>
    </row>
    <row r="4356" spans="51:51" x14ac:dyDescent="0.25">
      <c r="AY4356" t="str">
        <f t="shared" si="158"/>
        <v>xxxx</v>
      </c>
    </row>
    <row r="4357" spans="51:51" x14ac:dyDescent="0.25">
      <c r="AY4357" t="str">
        <f t="shared" si="158"/>
        <v>xxxx</v>
      </c>
    </row>
    <row r="4358" spans="51:51" x14ac:dyDescent="0.25">
      <c r="AY4358" t="str">
        <f t="shared" si="158"/>
        <v>xxxx</v>
      </c>
    </row>
    <row r="4359" spans="51:51" x14ac:dyDescent="0.25">
      <c r="AY4359" t="str">
        <f t="shared" si="158"/>
        <v>xxxx</v>
      </c>
    </row>
    <row r="4360" spans="51:51" x14ac:dyDescent="0.25">
      <c r="AY4360" t="str">
        <f t="shared" si="158"/>
        <v>xxxx</v>
      </c>
    </row>
    <row r="4361" spans="51:51" x14ac:dyDescent="0.25">
      <c r="AY4361" t="str">
        <f t="shared" si="158"/>
        <v>xxxx</v>
      </c>
    </row>
    <row r="4362" spans="51:51" x14ac:dyDescent="0.25">
      <c r="AY4362" t="str">
        <f t="shared" si="158"/>
        <v>xxxx</v>
      </c>
    </row>
    <row r="4363" spans="51:51" x14ac:dyDescent="0.25">
      <c r="AY4363" t="str">
        <f t="shared" si="158"/>
        <v>xxxx</v>
      </c>
    </row>
    <row r="4364" spans="51:51" x14ac:dyDescent="0.25">
      <c r="AY4364" t="str">
        <f t="shared" si="158"/>
        <v>xxxx</v>
      </c>
    </row>
    <row r="4365" spans="51:51" x14ac:dyDescent="0.25">
      <c r="AY4365" t="str">
        <f t="shared" si="158"/>
        <v>xxxx</v>
      </c>
    </row>
    <row r="4366" spans="51:51" x14ac:dyDescent="0.25">
      <c r="AY4366" t="str">
        <f t="shared" si="158"/>
        <v>xxxx</v>
      </c>
    </row>
    <row r="4367" spans="51:51" x14ac:dyDescent="0.25">
      <c r="AY4367" t="str">
        <f t="shared" si="158"/>
        <v>xxxx</v>
      </c>
    </row>
    <row r="4368" spans="51:51" x14ac:dyDescent="0.25">
      <c r="AY4368" t="str">
        <f t="shared" si="158"/>
        <v>xxxx</v>
      </c>
    </row>
    <row r="4369" spans="51:51" x14ac:dyDescent="0.25">
      <c r="AY4369" t="str">
        <f t="shared" si="158"/>
        <v>xxxx</v>
      </c>
    </row>
    <row r="4370" spans="51:51" x14ac:dyDescent="0.25">
      <c r="AY4370" t="str">
        <f t="shared" si="158"/>
        <v>xxxx</v>
      </c>
    </row>
    <row r="4371" spans="51:51" x14ac:dyDescent="0.25">
      <c r="AY4371" t="str">
        <f t="shared" si="158"/>
        <v>xxxx</v>
      </c>
    </row>
    <row r="4372" spans="51:51" x14ac:dyDescent="0.25">
      <c r="AY4372" t="str">
        <f t="shared" si="158"/>
        <v>xxxx</v>
      </c>
    </row>
    <row r="4373" spans="51:51" x14ac:dyDescent="0.25">
      <c r="AY4373" t="str">
        <f t="shared" si="158"/>
        <v>xxxx</v>
      </c>
    </row>
    <row r="4374" spans="51:51" x14ac:dyDescent="0.25">
      <c r="AY4374" t="str">
        <f t="shared" si="158"/>
        <v>xxxx</v>
      </c>
    </row>
    <row r="4375" spans="51:51" x14ac:dyDescent="0.25">
      <c r="AY4375" t="str">
        <f t="shared" si="158"/>
        <v>xxxx</v>
      </c>
    </row>
    <row r="4376" spans="51:51" x14ac:dyDescent="0.25">
      <c r="AY4376" t="str">
        <f t="shared" si="158"/>
        <v>xxxx</v>
      </c>
    </row>
    <row r="4377" spans="51:51" x14ac:dyDescent="0.25">
      <c r="AY4377" t="str">
        <f t="shared" ref="AY4377:AY4440" si="159">IFERROR(VLOOKUP(B4377,BAZA_KL,2,0),"xxxx")</f>
        <v>xxxx</v>
      </c>
    </row>
    <row r="4378" spans="51:51" x14ac:dyDescent="0.25">
      <c r="AY4378" t="str">
        <f t="shared" si="159"/>
        <v>xxxx</v>
      </c>
    </row>
    <row r="4379" spans="51:51" x14ac:dyDescent="0.25">
      <c r="AY4379" t="str">
        <f t="shared" si="159"/>
        <v>xxxx</v>
      </c>
    </row>
    <row r="4380" spans="51:51" x14ac:dyDescent="0.25">
      <c r="AY4380" t="str">
        <f t="shared" si="159"/>
        <v>xxxx</v>
      </c>
    </row>
    <row r="4381" spans="51:51" x14ac:dyDescent="0.25">
      <c r="AY4381" t="str">
        <f t="shared" si="159"/>
        <v>xxxx</v>
      </c>
    </row>
    <row r="4382" spans="51:51" x14ac:dyDescent="0.25">
      <c r="AY4382" t="str">
        <f t="shared" si="159"/>
        <v>xxxx</v>
      </c>
    </row>
    <row r="4383" spans="51:51" x14ac:dyDescent="0.25">
      <c r="AY4383" t="str">
        <f t="shared" si="159"/>
        <v>xxxx</v>
      </c>
    </row>
    <row r="4384" spans="51:51" x14ac:dyDescent="0.25">
      <c r="AY4384" t="str">
        <f t="shared" si="159"/>
        <v>xxxx</v>
      </c>
    </row>
    <row r="4385" spans="51:51" x14ac:dyDescent="0.25">
      <c r="AY4385" t="str">
        <f t="shared" si="159"/>
        <v>xxxx</v>
      </c>
    </row>
    <row r="4386" spans="51:51" x14ac:dyDescent="0.25">
      <c r="AY4386" t="str">
        <f t="shared" si="159"/>
        <v>xxxx</v>
      </c>
    </row>
    <row r="4387" spans="51:51" x14ac:dyDescent="0.25">
      <c r="AY4387" t="str">
        <f t="shared" si="159"/>
        <v>xxxx</v>
      </c>
    </row>
    <row r="4388" spans="51:51" x14ac:dyDescent="0.25">
      <c r="AY4388" t="str">
        <f t="shared" si="159"/>
        <v>xxxx</v>
      </c>
    </row>
    <row r="4389" spans="51:51" x14ac:dyDescent="0.25">
      <c r="AY4389" t="str">
        <f t="shared" si="159"/>
        <v>xxxx</v>
      </c>
    </row>
    <row r="4390" spans="51:51" x14ac:dyDescent="0.25">
      <c r="AY4390" t="str">
        <f t="shared" si="159"/>
        <v>xxxx</v>
      </c>
    </row>
    <row r="4391" spans="51:51" x14ac:dyDescent="0.25">
      <c r="AY4391" t="str">
        <f t="shared" si="159"/>
        <v>xxxx</v>
      </c>
    </row>
    <row r="4392" spans="51:51" x14ac:dyDescent="0.25">
      <c r="AY4392" t="str">
        <f t="shared" si="159"/>
        <v>xxxx</v>
      </c>
    </row>
    <row r="4393" spans="51:51" x14ac:dyDescent="0.25">
      <c r="AY4393" t="str">
        <f t="shared" si="159"/>
        <v>xxxx</v>
      </c>
    </row>
    <row r="4394" spans="51:51" x14ac:dyDescent="0.25">
      <c r="AY4394" t="str">
        <f t="shared" si="159"/>
        <v>xxxx</v>
      </c>
    </row>
    <row r="4395" spans="51:51" x14ac:dyDescent="0.25">
      <c r="AY4395" t="str">
        <f t="shared" si="159"/>
        <v>xxxx</v>
      </c>
    </row>
    <row r="4396" spans="51:51" x14ac:dyDescent="0.25">
      <c r="AY4396" t="str">
        <f t="shared" si="159"/>
        <v>xxxx</v>
      </c>
    </row>
    <row r="4397" spans="51:51" x14ac:dyDescent="0.25">
      <c r="AY4397" t="str">
        <f t="shared" si="159"/>
        <v>xxxx</v>
      </c>
    </row>
    <row r="4398" spans="51:51" x14ac:dyDescent="0.25">
      <c r="AY4398" t="str">
        <f t="shared" si="159"/>
        <v>xxxx</v>
      </c>
    </row>
    <row r="4399" spans="51:51" x14ac:dyDescent="0.25">
      <c r="AY4399" t="str">
        <f t="shared" si="159"/>
        <v>xxxx</v>
      </c>
    </row>
    <row r="4400" spans="51:51" x14ac:dyDescent="0.25">
      <c r="AY4400" t="str">
        <f t="shared" si="159"/>
        <v>xxxx</v>
      </c>
    </row>
    <row r="4401" spans="51:51" x14ac:dyDescent="0.25">
      <c r="AY4401" t="str">
        <f t="shared" si="159"/>
        <v>xxxx</v>
      </c>
    </row>
    <row r="4402" spans="51:51" x14ac:dyDescent="0.25">
      <c r="AY4402" t="str">
        <f t="shared" si="159"/>
        <v>xxxx</v>
      </c>
    </row>
    <row r="4403" spans="51:51" x14ac:dyDescent="0.25">
      <c r="AY4403" t="str">
        <f t="shared" si="159"/>
        <v>xxxx</v>
      </c>
    </row>
    <row r="4404" spans="51:51" x14ac:dyDescent="0.25">
      <c r="AY4404" t="str">
        <f t="shared" si="159"/>
        <v>xxxx</v>
      </c>
    </row>
    <row r="4405" spans="51:51" x14ac:dyDescent="0.25">
      <c r="AY4405" t="str">
        <f t="shared" si="159"/>
        <v>xxxx</v>
      </c>
    </row>
    <row r="4406" spans="51:51" x14ac:dyDescent="0.25">
      <c r="AY4406" t="str">
        <f t="shared" si="159"/>
        <v>xxxx</v>
      </c>
    </row>
    <row r="4407" spans="51:51" x14ac:dyDescent="0.25">
      <c r="AY4407" t="str">
        <f t="shared" si="159"/>
        <v>xxxx</v>
      </c>
    </row>
    <row r="4408" spans="51:51" x14ac:dyDescent="0.25">
      <c r="AY4408" t="str">
        <f t="shared" si="159"/>
        <v>xxxx</v>
      </c>
    </row>
    <row r="4409" spans="51:51" x14ac:dyDescent="0.25">
      <c r="AY4409" t="str">
        <f t="shared" si="159"/>
        <v>xxxx</v>
      </c>
    </row>
    <row r="4410" spans="51:51" x14ac:dyDescent="0.25">
      <c r="AY4410" t="str">
        <f t="shared" si="159"/>
        <v>xxxx</v>
      </c>
    </row>
    <row r="4411" spans="51:51" x14ac:dyDescent="0.25">
      <c r="AY4411" t="str">
        <f t="shared" si="159"/>
        <v>xxxx</v>
      </c>
    </row>
    <row r="4412" spans="51:51" x14ac:dyDescent="0.25">
      <c r="AY4412" t="str">
        <f t="shared" si="159"/>
        <v>xxxx</v>
      </c>
    </row>
    <row r="4413" spans="51:51" x14ac:dyDescent="0.25">
      <c r="AY4413" t="str">
        <f t="shared" si="159"/>
        <v>xxxx</v>
      </c>
    </row>
    <row r="4414" spans="51:51" x14ac:dyDescent="0.25">
      <c r="AY4414" t="str">
        <f t="shared" si="159"/>
        <v>xxxx</v>
      </c>
    </row>
    <row r="4415" spans="51:51" x14ac:dyDescent="0.25">
      <c r="AY4415" t="str">
        <f t="shared" si="159"/>
        <v>xxxx</v>
      </c>
    </row>
    <row r="4416" spans="51:51" x14ac:dyDescent="0.25">
      <c r="AY4416" t="str">
        <f t="shared" si="159"/>
        <v>xxxx</v>
      </c>
    </row>
    <row r="4417" spans="51:51" x14ac:dyDescent="0.25">
      <c r="AY4417" t="str">
        <f t="shared" si="159"/>
        <v>xxxx</v>
      </c>
    </row>
    <row r="4418" spans="51:51" x14ac:dyDescent="0.25">
      <c r="AY4418" t="str">
        <f t="shared" si="159"/>
        <v>xxxx</v>
      </c>
    </row>
    <row r="4419" spans="51:51" x14ac:dyDescent="0.25">
      <c r="AY4419" t="str">
        <f t="shared" si="159"/>
        <v>xxxx</v>
      </c>
    </row>
    <row r="4420" spans="51:51" x14ac:dyDescent="0.25">
      <c r="AY4420" t="str">
        <f t="shared" si="159"/>
        <v>xxxx</v>
      </c>
    </row>
    <row r="4421" spans="51:51" x14ac:dyDescent="0.25">
      <c r="AY4421" t="str">
        <f t="shared" si="159"/>
        <v>xxxx</v>
      </c>
    </row>
    <row r="4422" spans="51:51" x14ac:dyDescent="0.25">
      <c r="AY4422" t="str">
        <f t="shared" si="159"/>
        <v>xxxx</v>
      </c>
    </row>
    <row r="4423" spans="51:51" x14ac:dyDescent="0.25">
      <c r="AY4423" t="str">
        <f t="shared" si="159"/>
        <v>xxxx</v>
      </c>
    </row>
    <row r="4424" spans="51:51" x14ac:dyDescent="0.25">
      <c r="AY4424" t="str">
        <f t="shared" si="159"/>
        <v>xxxx</v>
      </c>
    </row>
    <row r="4425" spans="51:51" x14ac:dyDescent="0.25">
      <c r="AY4425" t="str">
        <f t="shared" si="159"/>
        <v>xxxx</v>
      </c>
    </row>
    <row r="4426" spans="51:51" x14ac:dyDescent="0.25">
      <c r="AY4426" t="str">
        <f t="shared" si="159"/>
        <v>xxxx</v>
      </c>
    </row>
    <row r="4427" spans="51:51" x14ac:dyDescent="0.25">
      <c r="AY4427" t="str">
        <f t="shared" si="159"/>
        <v>xxxx</v>
      </c>
    </row>
    <row r="4428" spans="51:51" x14ac:dyDescent="0.25">
      <c r="AY4428" t="str">
        <f t="shared" si="159"/>
        <v>xxxx</v>
      </c>
    </row>
    <row r="4429" spans="51:51" x14ac:dyDescent="0.25">
      <c r="AY4429" t="str">
        <f t="shared" si="159"/>
        <v>xxxx</v>
      </c>
    </row>
    <row r="4430" spans="51:51" x14ac:dyDescent="0.25">
      <c r="AY4430" t="str">
        <f t="shared" si="159"/>
        <v>xxxx</v>
      </c>
    </row>
    <row r="4431" spans="51:51" x14ac:dyDescent="0.25">
      <c r="AY4431" t="str">
        <f t="shared" si="159"/>
        <v>xxxx</v>
      </c>
    </row>
    <row r="4432" spans="51:51" x14ac:dyDescent="0.25">
      <c r="AY4432" t="str">
        <f t="shared" si="159"/>
        <v>xxxx</v>
      </c>
    </row>
    <row r="4433" spans="51:51" x14ac:dyDescent="0.25">
      <c r="AY4433" t="str">
        <f t="shared" si="159"/>
        <v>xxxx</v>
      </c>
    </row>
    <row r="4434" spans="51:51" x14ac:dyDescent="0.25">
      <c r="AY4434" t="str">
        <f t="shared" si="159"/>
        <v>xxxx</v>
      </c>
    </row>
    <row r="4435" spans="51:51" x14ac:dyDescent="0.25">
      <c r="AY4435" t="str">
        <f t="shared" si="159"/>
        <v>xxxx</v>
      </c>
    </row>
    <row r="4436" spans="51:51" x14ac:dyDescent="0.25">
      <c r="AY4436" t="str">
        <f t="shared" si="159"/>
        <v>xxxx</v>
      </c>
    </row>
    <row r="4437" spans="51:51" x14ac:dyDescent="0.25">
      <c r="AY4437" t="str">
        <f t="shared" si="159"/>
        <v>xxxx</v>
      </c>
    </row>
    <row r="4438" spans="51:51" x14ac:dyDescent="0.25">
      <c r="AY4438" t="str">
        <f t="shared" si="159"/>
        <v>xxxx</v>
      </c>
    </row>
    <row r="4439" spans="51:51" x14ac:dyDescent="0.25">
      <c r="AY4439" t="str">
        <f t="shared" si="159"/>
        <v>xxxx</v>
      </c>
    </row>
    <row r="4440" spans="51:51" x14ac:dyDescent="0.25">
      <c r="AY4440" t="str">
        <f t="shared" si="159"/>
        <v>xxxx</v>
      </c>
    </row>
    <row r="4441" spans="51:51" x14ac:dyDescent="0.25">
      <c r="AY4441" t="str">
        <f t="shared" ref="AY4441:AY4504" si="160">IFERROR(VLOOKUP(B4441,BAZA_KL,2,0),"xxxx")</f>
        <v>xxxx</v>
      </c>
    </row>
    <row r="4442" spans="51:51" x14ac:dyDescent="0.25">
      <c r="AY4442" t="str">
        <f t="shared" si="160"/>
        <v>xxxx</v>
      </c>
    </row>
    <row r="4443" spans="51:51" x14ac:dyDescent="0.25">
      <c r="AY4443" t="str">
        <f t="shared" si="160"/>
        <v>xxxx</v>
      </c>
    </row>
    <row r="4444" spans="51:51" x14ac:dyDescent="0.25">
      <c r="AY4444" t="str">
        <f t="shared" si="160"/>
        <v>xxxx</v>
      </c>
    </row>
    <row r="4445" spans="51:51" x14ac:dyDescent="0.25">
      <c r="AY4445" t="str">
        <f t="shared" si="160"/>
        <v>xxxx</v>
      </c>
    </row>
    <row r="4446" spans="51:51" x14ac:dyDescent="0.25">
      <c r="AY4446" t="str">
        <f t="shared" si="160"/>
        <v>xxxx</v>
      </c>
    </row>
    <row r="4447" spans="51:51" x14ac:dyDescent="0.25">
      <c r="AY4447" t="str">
        <f t="shared" si="160"/>
        <v>xxxx</v>
      </c>
    </row>
    <row r="4448" spans="51:51" x14ac:dyDescent="0.25">
      <c r="AY4448" t="str">
        <f t="shared" si="160"/>
        <v>xxxx</v>
      </c>
    </row>
    <row r="4449" spans="51:51" x14ac:dyDescent="0.25">
      <c r="AY4449" t="str">
        <f t="shared" si="160"/>
        <v>xxxx</v>
      </c>
    </row>
    <row r="4450" spans="51:51" x14ac:dyDescent="0.25">
      <c r="AY4450" t="str">
        <f t="shared" si="160"/>
        <v>xxxx</v>
      </c>
    </row>
    <row r="4451" spans="51:51" x14ac:dyDescent="0.25">
      <c r="AY4451" t="str">
        <f t="shared" si="160"/>
        <v>xxxx</v>
      </c>
    </row>
    <row r="4452" spans="51:51" x14ac:dyDescent="0.25">
      <c r="AY4452" t="str">
        <f t="shared" si="160"/>
        <v>xxxx</v>
      </c>
    </row>
    <row r="4453" spans="51:51" x14ac:dyDescent="0.25">
      <c r="AY4453" t="str">
        <f t="shared" si="160"/>
        <v>xxxx</v>
      </c>
    </row>
    <row r="4454" spans="51:51" x14ac:dyDescent="0.25">
      <c r="AY4454" t="str">
        <f t="shared" si="160"/>
        <v>xxxx</v>
      </c>
    </row>
    <row r="4455" spans="51:51" x14ac:dyDescent="0.25">
      <c r="AY4455" t="str">
        <f t="shared" si="160"/>
        <v>xxxx</v>
      </c>
    </row>
    <row r="4456" spans="51:51" x14ac:dyDescent="0.25">
      <c r="AY4456" t="str">
        <f t="shared" si="160"/>
        <v>xxxx</v>
      </c>
    </row>
    <row r="4457" spans="51:51" x14ac:dyDescent="0.25">
      <c r="AY4457" t="str">
        <f t="shared" si="160"/>
        <v>xxxx</v>
      </c>
    </row>
    <row r="4458" spans="51:51" x14ac:dyDescent="0.25">
      <c r="AY4458" t="str">
        <f t="shared" si="160"/>
        <v>xxxx</v>
      </c>
    </row>
    <row r="4459" spans="51:51" x14ac:dyDescent="0.25">
      <c r="AY4459" t="str">
        <f t="shared" si="160"/>
        <v>xxxx</v>
      </c>
    </row>
    <row r="4460" spans="51:51" x14ac:dyDescent="0.25">
      <c r="AY4460" t="str">
        <f t="shared" si="160"/>
        <v>xxxx</v>
      </c>
    </row>
    <row r="4461" spans="51:51" x14ac:dyDescent="0.25">
      <c r="AY4461" t="str">
        <f t="shared" si="160"/>
        <v>xxxx</v>
      </c>
    </row>
    <row r="4462" spans="51:51" x14ac:dyDescent="0.25">
      <c r="AY4462" t="str">
        <f t="shared" si="160"/>
        <v>xxxx</v>
      </c>
    </row>
    <row r="4463" spans="51:51" x14ac:dyDescent="0.25">
      <c r="AY4463" t="str">
        <f t="shared" si="160"/>
        <v>xxxx</v>
      </c>
    </row>
    <row r="4464" spans="51:51" x14ac:dyDescent="0.25">
      <c r="AY4464" t="str">
        <f t="shared" si="160"/>
        <v>xxxx</v>
      </c>
    </row>
    <row r="4465" spans="51:51" x14ac:dyDescent="0.25">
      <c r="AY4465" t="str">
        <f t="shared" si="160"/>
        <v>xxxx</v>
      </c>
    </row>
    <row r="4466" spans="51:51" x14ac:dyDescent="0.25">
      <c r="AY4466" t="str">
        <f t="shared" si="160"/>
        <v>xxxx</v>
      </c>
    </row>
    <row r="4467" spans="51:51" x14ac:dyDescent="0.25">
      <c r="AY4467" t="str">
        <f t="shared" si="160"/>
        <v>xxxx</v>
      </c>
    </row>
    <row r="4468" spans="51:51" x14ac:dyDescent="0.25">
      <c r="AY4468" t="str">
        <f t="shared" si="160"/>
        <v>xxxx</v>
      </c>
    </row>
    <row r="4469" spans="51:51" x14ac:dyDescent="0.25">
      <c r="AY4469" t="str">
        <f t="shared" si="160"/>
        <v>xxxx</v>
      </c>
    </row>
    <row r="4470" spans="51:51" x14ac:dyDescent="0.25">
      <c r="AY4470" t="str">
        <f t="shared" si="160"/>
        <v>xxxx</v>
      </c>
    </row>
    <row r="4471" spans="51:51" x14ac:dyDescent="0.25">
      <c r="AY4471" t="str">
        <f t="shared" si="160"/>
        <v>xxxx</v>
      </c>
    </row>
    <row r="4472" spans="51:51" x14ac:dyDescent="0.25">
      <c r="AY4472" t="str">
        <f t="shared" si="160"/>
        <v>xxxx</v>
      </c>
    </row>
    <row r="4473" spans="51:51" x14ac:dyDescent="0.25">
      <c r="AY4473" t="str">
        <f t="shared" si="160"/>
        <v>xxxx</v>
      </c>
    </row>
    <row r="4474" spans="51:51" x14ac:dyDescent="0.25">
      <c r="AY4474" t="str">
        <f t="shared" si="160"/>
        <v>xxxx</v>
      </c>
    </row>
    <row r="4475" spans="51:51" x14ac:dyDescent="0.25">
      <c r="AY4475" t="str">
        <f t="shared" si="160"/>
        <v>xxxx</v>
      </c>
    </row>
    <row r="4476" spans="51:51" x14ac:dyDescent="0.25">
      <c r="AY4476" t="str">
        <f t="shared" si="160"/>
        <v>xxxx</v>
      </c>
    </row>
    <row r="4477" spans="51:51" x14ac:dyDescent="0.25">
      <c r="AY4477" t="str">
        <f t="shared" si="160"/>
        <v>xxxx</v>
      </c>
    </row>
    <row r="4478" spans="51:51" x14ac:dyDescent="0.25">
      <c r="AY4478" t="str">
        <f t="shared" si="160"/>
        <v>xxxx</v>
      </c>
    </row>
    <row r="4479" spans="51:51" x14ac:dyDescent="0.25">
      <c r="AY4479" t="str">
        <f t="shared" si="160"/>
        <v>xxxx</v>
      </c>
    </row>
    <row r="4480" spans="51:51" x14ac:dyDescent="0.25">
      <c r="AY4480" t="str">
        <f t="shared" si="160"/>
        <v>xxxx</v>
      </c>
    </row>
    <row r="4481" spans="51:51" x14ac:dyDescent="0.25">
      <c r="AY4481" t="str">
        <f t="shared" si="160"/>
        <v>xxxx</v>
      </c>
    </row>
    <row r="4482" spans="51:51" x14ac:dyDescent="0.25">
      <c r="AY4482" t="str">
        <f t="shared" si="160"/>
        <v>xxxx</v>
      </c>
    </row>
    <row r="4483" spans="51:51" x14ac:dyDescent="0.25">
      <c r="AY4483" t="str">
        <f t="shared" si="160"/>
        <v>xxxx</v>
      </c>
    </row>
    <row r="4484" spans="51:51" x14ac:dyDescent="0.25">
      <c r="AY4484" t="str">
        <f t="shared" si="160"/>
        <v>xxxx</v>
      </c>
    </row>
    <row r="4485" spans="51:51" x14ac:dyDescent="0.25">
      <c r="AY4485" t="str">
        <f t="shared" si="160"/>
        <v>xxxx</v>
      </c>
    </row>
    <row r="4486" spans="51:51" x14ac:dyDescent="0.25">
      <c r="AY4486" t="str">
        <f t="shared" si="160"/>
        <v>xxxx</v>
      </c>
    </row>
    <row r="4487" spans="51:51" x14ac:dyDescent="0.25">
      <c r="AY4487" t="str">
        <f t="shared" si="160"/>
        <v>xxxx</v>
      </c>
    </row>
    <row r="4488" spans="51:51" x14ac:dyDescent="0.25">
      <c r="AY4488" t="str">
        <f t="shared" si="160"/>
        <v>xxxx</v>
      </c>
    </row>
    <row r="4489" spans="51:51" x14ac:dyDescent="0.25">
      <c r="AY4489" t="str">
        <f t="shared" si="160"/>
        <v>xxxx</v>
      </c>
    </row>
    <row r="4490" spans="51:51" x14ac:dyDescent="0.25">
      <c r="AY4490" t="str">
        <f t="shared" si="160"/>
        <v>xxxx</v>
      </c>
    </row>
    <row r="4491" spans="51:51" x14ac:dyDescent="0.25">
      <c r="AY4491" t="str">
        <f t="shared" si="160"/>
        <v>xxxx</v>
      </c>
    </row>
    <row r="4492" spans="51:51" x14ac:dyDescent="0.25">
      <c r="AY4492" t="str">
        <f t="shared" si="160"/>
        <v>xxxx</v>
      </c>
    </row>
    <row r="4493" spans="51:51" x14ac:dyDescent="0.25">
      <c r="AY4493" t="str">
        <f t="shared" si="160"/>
        <v>xxxx</v>
      </c>
    </row>
    <row r="4494" spans="51:51" x14ac:dyDescent="0.25">
      <c r="AY4494" t="str">
        <f t="shared" si="160"/>
        <v>xxxx</v>
      </c>
    </row>
    <row r="4495" spans="51:51" x14ac:dyDescent="0.25">
      <c r="AY4495" t="str">
        <f t="shared" si="160"/>
        <v>xxxx</v>
      </c>
    </row>
    <row r="4496" spans="51:51" x14ac:dyDescent="0.25">
      <c r="AY4496" t="str">
        <f t="shared" si="160"/>
        <v>xxxx</v>
      </c>
    </row>
    <row r="4497" spans="51:51" x14ac:dyDescent="0.25">
      <c r="AY4497" t="str">
        <f t="shared" si="160"/>
        <v>xxxx</v>
      </c>
    </row>
    <row r="4498" spans="51:51" x14ac:dyDescent="0.25">
      <c r="AY4498" t="str">
        <f t="shared" si="160"/>
        <v>xxxx</v>
      </c>
    </row>
    <row r="4499" spans="51:51" x14ac:dyDescent="0.25">
      <c r="AY4499" t="str">
        <f t="shared" si="160"/>
        <v>xxxx</v>
      </c>
    </row>
    <row r="4500" spans="51:51" x14ac:dyDescent="0.25">
      <c r="AY4500" t="str">
        <f t="shared" si="160"/>
        <v>xxxx</v>
      </c>
    </row>
    <row r="4501" spans="51:51" x14ac:dyDescent="0.25">
      <c r="AY4501" t="str">
        <f t="shared" si="160"/>
        <v>xxxx</v>
      </c>
    </row>
    <row r="4502" spans="51:51" x14ac:dyDescent="0.25">
      <c r="AY4502" t="str">
        <f t="shared" si="160"/>
        <v>xxxx</v>
      </c>
    </row>
    <row r="4503" spans="51:51" x14ac:dyDescent="0.25">
      <c r="AY4503" t="str">
        <f t="shared" si="160"/>
        <v>xxxx</v>
      </c>
    </row>
    <row r="4504" spans="51:51" x14ac:dyDescent="0.25">
      <c r="AY4504" t="str">
        <f t="shared" si="160"/>
        <v>xxxx</v>
      </c>
    </row>
    <row r="4505" spans="51:51" x14ac:dyDescent="0.25">
      <c r="AY4505" t="str">
        <f t="shared" ref="AY4505:AY4568" si="161">IFERROR(VLOOKUP(B4505,BAZA_KL,2,0),"xxxx")</f>
        <v>xxxx</v>
      </c>
    </row>
    <row r="4506" spans="51:51" x14ac:dyDescent="0.25">
      <c r="AY4506" t="str">
        <f t="shared" si="161"/>
        <v>xxxx</v>
      </c>
    </row>
    <row r="4507" spans="51:51" x14ac:dyDescent="0.25">
      <c r="AY4507" t="str">
        <f t="shared" si="161"/>
        <v>xxxx</v>
      </c>
    </row>
    <row r="4508" spans="51:51" x14ac:dyDescent="0.25">
      <c r="AY4508" t="str">
        <f t="shared" si="161"/>
        <v>xxxx</v>
      </c>
    </row>
    <row r="4509" spans="51:51" x14ac:dyDescent="0.25">
      <c r="AY4509" t="str">
        <f t="shared" si="161"/>
        <v>xxxx</v>
      </c>
    </row>
    <row r="4510" spans="51:51" x14ac:dyDescent="0.25">
      <c r="AY4510" t="str">
        <f t="shared" si="161"/>
        <v>xxxx</v>
      </c>
    </row>
    <row r="4511" spans="51:51" x14ac:dyDescent="0.25">
      <c r="AY4511" t="str">
        <f t="shared" si="161"/>
        <v>xxxx</v>
      </c>
    </row>
    <row r="4512" spans="51:51" x14ac:dyDescent="0.25">
      <c r="AY4512" t="str">
        <f t="shared" si="161"/>
        <v>xxxx</v>
      </c>
    </row>
    <row r="4513" spans="51:51" x14ac:dyDescent="0.25">
      <c r="AY4513" t="str">
        <f t="shared" si="161"/>
        <v>xxxx</v>
      </c>
    </row>
    <row r="4514" spans="51:51" x14ac:dyDescent="0.25">
      <c r="AY4514" t="str">
        <f t="shared" si="161"/>
        <v>xxxx</v>
      </c>
    </row>
    <row r="4515" spans="51:51" x14ac:dyDescent="0.25">
      <c r="AY4515" t="str">
        <f t="shared" si="161"/>
        <v>xxxx</v>
      </c>
    </row>
    <row r="4516" spans="51:51" x14ac:dyDescent="0.25">
      <c r="AY4516" t="str">
        <f t="shared" si="161"/>
        <v>xxxx</v>
      </c>
    </row>
    <row r="4517" spans="51:51" x14ac:dyDescent="0.25">
      <c r="AY4517" t="str">
        <f t="shared" si="161"/>
        <v>xxxx</v>
      </c>
    </row>
    <row r="4518" spans="51:51" x14ac:dyDescent="0.25">
      <c r="AY4518" t="str">
        <f t="shared" si="161"/>
        <v>xxxx</v>
      </c>
    </row>
    <row r="4519" spans="51:51" x14ac:dyDescent="0.25">
      <c r="AY4519" t="str">
        <f t="shared" si="161"/>
        <v>xxxx</v>
      </c>
    </row>
    <row r="4520" spans="51:51" x14ac:dyDescent="0.25">
      <c r="AY4520" t="str">
        <f t="shared" si="161"/>
        <v>xxxx</v>
      </c>
    </row>
    <row r="4521" spans="51:51" x14ac:dyDescent="0.25">
      <c r="AY4521" t="str">
        <f t="shared" si="161"/>
        <v>xxxx</v>
      </c>
    </row>
    <row r="4522" spans="51:51" x14ac:dyDescent="0.25">
      <c r="AY4522" t="str">
        <f t="shared" si="161"/>
        <v>xxxx</v>
      </c>
    </row>
    <row r="4523" spans="51:51" x14ac:dyDescent="0.25">
      <c r="AY4523" t="str">
        <f t="shared" si="161"/>
        <v>xxxx</v>
      </c>
    </row>
    <row r="4524" spans="51:51" x14ac:dyDescent="0.25">
      <c r="AY4524" t="str">
        <f t="shared" si="161"/>
        <v>xxxx</v>
      </c>
    </row>
    <row r="4525" spans="51:51" x14ac:dyDescent="0.25">
      <c r="AY4525" t="str">
        <f t="shared" si="161"/>
        <v>xxxx</v>
      </c>
    </row>
    <row r="4526" spans="51:51" x14ac:dyDescent="0.25">
      <c r="AY4526" t="str">
        <f t="shared" si="161"/>
        <v>xxxx</v>
      </c>
    </row>
    <row r="4527" spans="51:51" x14ac:dyDescent="0.25">
      <c r="AY4527" t="str">
        <f t="shared" si="161"/>
        <v>xxxx</v>
      </c>
    </row>
    <row r="4528" spans="51:51" x14ac:dyDescent="0.25">
      <c r="AY4528" t="str">
        <f t="shared" si="161"/>
        <v>xxxx</v>
      </c>
    </row>
    <row r="4529" spans="51:51" x14ac:dyDescent="0.25">
      <c r="AY4529" t="str">
        <f t="shared" si="161"/>
        <v>xxxx</v>
      </c>
    </row>
    <row r="4530" spans="51:51" x14ac:dyDescent="0.25">
      <c r="AY4530" t="str">
        <f t="shared" si="161"/>
        <v>xxxx</v>
      </c>
    </row>
    <row r="4531" spans="51:51" x14ac:dyDescent="0.25">
      <c r="AY4531" t="str">
        <f t="shared" si="161"/>
        <v>xxxx</v>
      </c>
    </row>
    <row r="4532" spans="51:51" x14ac:dyDescent="0.25">
      <c r="AY4532" t="str">
        <f t="shared" si="161"/>
        <v>xxxx</v>
      </c>
    </row>
    <row r="4533" spans="51:51" x14ac:dyDescent="0.25">
      <c r="AY4533" t="str">
        <f t="shared" si="161"/>
        <v>xxxx</v>
      </c>
    </row>
    <row r="4534" spans="51:51" x14ac:dyDescent="0.25">
      <c r="AY4534" t="str">
        <f t="shared" si="161"/>
        <v>xxxx</v>
      </c>
    </row>
    <row r="4535" spans="51:51" x14ac:dyDescent="0.25">
      <c r="AY4535" t="str">
        <f t="shared" si="161"/>
        <v>xxxx</v>
      </c>
    </row>
    <row r="4536" spans="51:51" x14ac:dyDescent="0.25">
      <c r="AY4536" t="str">
        <f t="shared" si="161"/>
        <v>xxxx</v>
      </c>
    </row>
    <row r="4537" spans="51:51" x14ac:dyDescent="0.25">
      <c r="AY4537" t="str">
        <f t="shared" si="161"/>
        <v>xxxx</v>
      </c>
    </row>
    <row r="4538" spans="51:51" x14ac:dyDescent="0.25">
      <c r="AY4538" t="str">
        <f t="shared" si="161"/>
        <v>xxxx</v>
      </c>
    </row>
    <row r="4539" spans="51:51" x14ac:dyDescent="0.25">
      <c r="AY4539" t="str">
        <f t="shared" si="161"/>
        <v>xxxx</v>
      </c>
    </row>
    <row r="4540" spans="51:51" x14ac:dyDescent="0.25">
      <c r="AY4540" t="str">
        <f t="shared" si="161"/>
        <v>xxxx</v>
      </c>
    </row>
    <row r="4541" spans="51:51" x14ac:dyDescent="0.25">
      <c r="AY4541" t="str">
        <f t="shared" si="161"/>
        <v>xxxx</v>
      </c>
    </row>
    <row r="4542" spans="51:51" x14ac:dyDescent="0.25">
      <c r="AY4542" t="str">
        <f t="shared" si="161"/>
        <v>xxxx</v>
      </c>
    </row>
    <row r="4543" spans="51:51" x14ac:dyDescent="0.25">
      <c r="AY4543" t="str">
        <f t="shared" si="161"/>
        <v>xxxx</v>
      </c>
    </row>
    <row r="4544" spans="51:51" x14ac:dyDescent="0.25">
      <c r="AY4544" t="str">
        <f t="shared" si="161"/>
        <v>xxxx</v>
      </c>
    </row>
    <row r="4545" spans="51:51" x14ac:dyDescent="0.25">
      <c r="AY4545" t="str">
        <f t="shared" si="161"/>
        <v>xxxx</v>
      </c>
    </row>
    <row r="4546" spans="51:51" x14ac:dyDescent="0.25">
      <c r="AY4546" t="str">
        <f t="shared" si="161"/>
        <v>xxxx</v>
      </c>
    </row>
    <row r="4547" spans="51:51" x14ac:dyDescent="0.25">
      <c r="AY4547" t="str">
        <f t="shared" si="161"/>
        <v>xxxx</v>
      </c>
    </row>
    <row r="4548" spans="51:51" x14ac:dyDescent="0.25">
      <c r="AY4548" t="str">
        <f t="shared" si="161"/>
        <v>xxxx</v>
      </c>
    </row>
    <row r="4549" spans="51:51" x14ac:dyDescent="0.25">
      <c r="AY4549" t="str">
        <f t="shared" si="161"/>
        <v>xxxx</v>
      </c>
    </row>
    <row r="4550" spans="51:51" x14ac:dyDescent="0.25">
      <c r="AY4550" t="str">
        <f t="shared" si="161"/>
        <v>xxxx</v>
      </c>
    </row>
    <row r="4551" spans="51:51" x14ac:dyDescent="0.25">
      <c r="AY4551" t="str">
        <f t="shared" si="161"/>
        <v>xxxx</v>
      </c>
    </row>
    <row r="4552" spans="51:51" x14ac:dyDescent="0.25">
      <c r="AY4552" t="str">
        <f t="shared" si="161"/>
        <v>xxxx</v>
      </c>
    </row>
    <row r="4553" spans="51:51" x14ac:dyDescent="0.25">
      <c r="AY4553" t="str">
        <f t="shared" si="161"/>
        <v>xxxx</v>
      </c>
    </row>
    <row r="4554" spans="51:51" x14ac:dyDescent="0.25">
      <c r="AY4554" t="str">
        <f t="shared" si="161"/>
        <v>xxxx</v>
      </c>
    </row>
    <row r="4555" spans="51:51" x14ac:dyDescent="0.25">
      <c r="AY4555" t="str">
        <f t="shared" si="161"/>
        <v>xxxx</v>
      </c>
    </row>
    <row r="4556" spans="51:51" x14ac:dyDescent="0.25">
      <c r="AY4556" t="str">
        <f t="shared" si="161"/>
        <v>xxxx</v>
      </c>
    </row>
    <row r="4557" spans="51:51" x14ac:dyDescent="0.25">
      <c r="AY4557" t="str">
        <f t="shared" si="161"/>
        <v>xxxx</v>
      </c>
    </row>
    <row r="4558" spans="51:51" x14ac:dyDescent="0.25">
      <c r="AY4558" t="str">
        <f t="shared" si="161"/>
        <v>xxxx</v>
      </c>
    </row>
    <row r="4559" spans="51:51" x14ac:dyDescent="0.25">
      <c r="AY4559" t="str">
        <f t="shared" si="161"/>
        <v>xxxx</v>
      </c>
    </row>
    <row r="4560" spans="51:51" x14ac:dyDescent="0.25">
      <c r="AY4560" t="str">
        <f t="shared" si="161"/>
        <v>xxxx</v>
      </c>
    </row>
    <row r="4561" spans="51:51" x14ac:dyDescent="0.25">
      <c r="AY4561" t="str">
        <f t="shared" si="161"/>
        <v>xxxx</v>
      </c>
    </row>
    <row r="4562" spans="51:51" x14ac:dyDescent="0.25">
      <c r="AY4562" t="str">
        <f t="shared" si="161"/>
        <v>xxxx</v>
      </c>
    </row>
    <row r="4563" spans="51:51" x14ac:dyDescent="0.25">
      <c r="AY4563" t="str">
        <f t="shared" si="161"/>
        <v>xxxx</v>
      </c>
    </row>
    <row r="4564" spans="51:51" x14ac:dyDescent="0.25">
      <c r="AY4564" t="str">
        <f t="shared" si="161"/>
        <v>xxxx</v>
      </c>
    </row>
    <row r="4565" spans="51:51" x14ac:dyDescent="0.25">
      <c r="AY4565" t="str">
        <f t="shared" si="161"/>
        <v>xxxx</v>
      </c>
    </row>
    <row r="4566" spans="51:51" x14ac:dyDescent="0.25">
      <c r="AY4566" t="str">
        <f t="shared" si="161"/>
        <v>xxxx</v>
      </c>
    </row>
    <row r="4567" spans="51:51" x14ac:dyDescent="0.25">
      <c r="AY4567" t="str">
        <f t="shared" si="161"/>
        <v>xxxx</v>
      </c>
    </row>
    <row r="4568" spans="51:51" x14ac:dyDescent="0.25">
      <c r="AY4568" t="str">
        <f t="shared" si="161"/>
        <v>xxxx</v>
      </c>
    </row>
    <row r="4569" spans="51:51" x14ac:dyDescent="0.25">
      <c r="AY4569" t="str">
        <f t="shared" ref="AY4569:AY4600" si="162">IFERROR(VLOOKUP(B4569,BAZA_KL,2,0),"xxxx")</f>
        <v>xxxx</v>
      </c>
    </row>
    <row r="4570" spans="51:51" x14ac:dyDescent="0.25">
      <c r="AY4570" t="str">
        <f t="shared" si="162"/>
        <v>xxxx</v>
      </c>
    </row>
    <row r="4571" spans="51:51" x14ac:dyDescent="0.25">
      <c r="AY4571" t="str">
        <f t="shared" si="162"/>
        <v>xxxx</v>
      </c>
    </row>
    <row r="4572" spans="51:51" x14ac:dyDescent="0.25">
      <c r="AY4572" t="str">
        <f t="shared" si="162"/>
        <v>xxxx</v>
      </c>
    </row>
    <row r="4573" spans="51:51" x14ac:dyDescent="0.25">
      <c r="AY4573" t="str">
        <f t="shared" si="162"/>
        <v>xxxx</v>
      </c>
    </row>
    <row r="4574" spans="51:51" x14ac:dyDescent="0.25">
      <c r="AY4574" t="str">
        <f t="shared" si="162"/>
        <v>xxxx</v>
      </c>
    </row>
    <row r="4575" spans="51:51" x14ac:dyDescent="0.25">
      <c r="AY4575" t="str">
        <f t="shared" si="162"/>
        <v>xxxx</v>
      </c>
    </row>
    <row r="4576" spans="51:51" x14ac:dyDescent="0.25">
      <c r="AY4576" t="str">
        <f t="shared" si="162"/>
        <v>xxxx</v>
      </c>
    </row>
    <row r="4577" spans="51:51" x14ac:dyDescent="0.25">
      <c r="AY4577" t="str">
        <f t="shared" si="162"/>
        <v>xxxx</v>
      </c>
    </row>
    <row r="4578" spans="51:51" x14ac:dyDescent="0.25">
      <c r="AY4578" t="str">
        <f t="shared" si="162"/>
        <v>xxxx</v>
      </c>
    </row>
    <row r="4579" spans="51:51" x14ac:dyDescent="0.25">
      <c r="AY4579" t="str">
        <f t="shared" si="162"/>
        <v>xxxx</v>
      </c>
    </row>
    <row r="4580" spans="51:51" x14ac:dyDescent="0.25">
      <c r="AY4580" t="str">
        <f t="shared" si="162"/>
        <v>xxxx</v>
      </c>
    </row>
    <row r="4581" spans="51:51" x14ac:dyDescent="0.25">
      <c r="AY4581" t="str">
        <f t="shared" si="162"/>
        <v>xxxx</v>
      </c>
    </row>
    <row r="4582" spans="51:51" x14ac:dyDescent="0.25">
      <c r="AY4582" t="str">
        <f t="shared" si="162"/>
        <v>xxxx</v>
      </c>
    </row>
    <row r="4583" spans="51:51" x14ac:dyDescent="0.25">
      <c r="AY4583" t="str">
        <f t="shared" si="162"/>
        <v>xxxx</v>
      </c>
    </row>
    <row r="4584" spans="51:51" x14ac:dyDescent="0.25">
      <c r="AY4584" t="str">
        <f t="shared" si="162"/>
        <v>xxxx</v>
      </c>
    </row>
    <row r="4585" spans="51:51" x14ac:dyDescent="0.25">
      <c r="AY4585" t="str">
        <f t="shared" si="162"/>
        <v>xxxx</v>
      </c>
    </row>
    <row r="4586" spans="51:51" x14ac:dyDescent="0.25">
      <c r="AY4586" t="str">
        <f t="shared" si="162"/>
        <v>xxxx</v>
      </c>
    </row>
    <row r="4587" spans="51:51" x14ac:dyDescent="0.25">
      <c r="AY4587" t="str">
        <f t="shared" si="162"/>
        <v>xxxx</v>
      </c>
    </row>
    <row r="4588" spans="51:51" x14ac:dyDescent="0.25">
      <c r="AY4588" t="str">
        <f t="shared" si="162"/>
        <v>xxxx</v>
      </c>
    </row>
    <row r="4589" spans="51:51" x14ac:dyDescent="0.25">
      <c r="AY4589" t="str">
        <f t="shared" si="162"/>
        <v>xxxx</v>
      </c>
    </row>
    <row r="4590" spans="51:51" x14ac:dyDescent="0.25">
      <c r="AY4590" t="str">
        <f t="shared" si="162"/>
        <v>xxxx</v>
      </c>
    </row>
    <row r="4591" spans="51:51" x14ac:dyDescent="0.25">
      <c r="AY4591" t="str">
        <f t="shared" si="162"/>
        <v>xxxx</v>
      </c>
    </row>
    <row r="4592" spans="51:51" x14ac:dyDescent="0.25">
      <c r="AY4592" t="str">
        <f t="shared" si="162"/>
        <v>xxxx</v>
      </c>
    </row>
    <row r="4593" spans="51:51" x14ac:dyDescent="0.25">
      <c r="AY4593" t="str">
        <f t="shared" si="162"/>
        <v>xxxx</v>
      </c>
    </row>
    <row r="4594" spans="51:51" x14ac:dyDescent="0.25">
      <c r="AY4594" t="str">
        <f t="shared" si="162"/>
        <v>xxxx</v>
      </c>
    </row>
    <row r="4595" spans="51:51" x14ac:dyDescent="0.25">
      <c r="AY4595" t="str">
        <f t="shared" si="162"/>
        <v>xxxx</v>
      </c>
    </row>
    <row r="4596" spans="51:51" x14ac:dyDescent="0.25">
      <c r="AY4596" t="str">
        <f t="shared" si="162"/>
        <v>xxxx</v>
      </c>
    </row>
    <row r="4597" spans="51:51" x14ac:dyDescent="0.25">
      <c r="AY4597" t="str">
        <f t="shared" si="162"/>
        <v>xxxx</v>
      </c>
    </row>
    <row r="4598" spans="51:51" x14ac:dyDescent="0.25">
      <c r="AY4598" t="str">
        <f t="shared" si="162"/>
        <v>xxxx</v>
      </c>
    </row>
    <row r="4599" spans="51:51" x14ac:dyDescent="0.25">
      <c r="AY4599" t="str">
        <f t="shared" si="162"/>
        <v>xxxx</v>
      </c>
    </row>
    <row r="4600" spans="51:51" x14ac:dyDescent="0.25">
      <c r="AY4600" t="str">
        <f t="shared" si="162"/>
        <v>xxxx</v>
      </c>
    </row>
  </sheetData>
  <autoFilter ref="AZ1:BE252" xr:uid="{A4C70E77-CAFE-4624-943E-04D6AE24CAFD}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ECA33-D494-47A2-A924-2082EC953611}">
  <sheetPr codeName="Arkusz10"/>
  <dimension ref="A1:P5000"/>
  <sheetViews>
    <sheetView zoomScale="85" zoomScaleNormal="85" workbookViewId="0">
      <selection sqref="A1:Q1000"/>
    </sheetView>
  </sheetViews>
  <sheetFormatPr defaultRowHeight="15" x14ac:dyDescent="0.25"/>
  <cols>
    <col min="1" max="1" width="3.140625" bestFit="1" customWidth="1"/>
    <col min="2" max="2" width="21.140625" bestFit="1" customWidth="1"/>
    <col min="3" max="3" width="14.7109375" bestFit="1" customWidth="1"/>
    <col min="4" max="4" width="33.28515625" customWidth="1"/>
    <col min="5" max="5" width="61.85546875" bestFit="1" customWidth="1"/>
    <col min="6" max="6" width="71.85546875" bestFit="1" customWidth="1"/>
    <col min="7" max="7" width="15.42578125" bestFit="1" customWidth="1"/>
    <col min="8" max="8" width="10.28515625" bestFit="1" customWidth="1"/>
    <col min="9" max="9" width="15.140625" bestFit="1" customWidth="1"/>
    <col min="10" max="10" width="23.7109375" bestFit="1" customWidth="1"/>
    <col min="15" max="15" width="56.5703125" style="34" customWidth="1"/>
    <col min="16" max="20" width="15.140625" customWidth="1"/>
  </cols>
  <sheetData>
    <row r="1" spans="1:16" x14ac:dyDescent="0.25">
      <c r="B1" s="107" t="s">
        <v>16686</v>
      </c>
      <c r="C1" s="107" t="s">
        <v>16917</v>
      </c>
      <c r="D1" s="107" t="s">
        <v>562</v>
      </c>
      <c r="E1" s="107" t="s">
        <v>16687</v>
      </c>
      <c r="F1" s="107" t="s">
        <v>16848</v>
      </c>
      <c r="G1" s="107" t="s">
        <v>573</v>
      </c>
      <c r="H1" s="107" t="s">
        <v>16689</v>
      </c>
      <c r="I1" s="107" t="s">
        <v>16690</v>
      </c>
      <c r="J1" s="107" t="s">
        <v>16691</v>
      </c>
      <c r="K1" s="107" t="s">
        <v>16692</v>
      </c>
      <c r="L1" s="107" t="s">
        <v>16712</v>
      </c>
      <c r="M1" s="107" t="s">
        <v>16711</v>
      </c>
      <c r="N1" s="107" t="s">
        <v>16852</v>
      </c>
      <c r="O1" s="107" t="s">
        <v>16918</v>
      </c>
      <c r="P1" s="107" t="s">
        <v>16853</v>
      </c>
    </row>
    <row r="2" spans="1:16" x14ac:dyDescent="0.25">
      <c r="A2" s="109">
        <v>0</v>
      </c>
      <c r="B2">
        <v>1</v>
      </c>
      <c r="C2" t="s">
        <v>466</v>
      </c>
      <c r="D2" t="s">
        <v>466</v>
      </c>
      <c r="E2">
        <v>1</v>
      </c>
      <c r="F2" t="s">
        <v>469</v>
      </c>
      <c r="G2" t="s">
        <v>18355</v>
      </c>
      <c r="H2">
        <v>637</v>
      </c>
      <c r="I2">
        <v>250.72</v>
      </c>
      <c r="J2">
        <v>1</v>
      </c>
      <c r="K2" t="s">
        <v>16908</v>
      </c>
      <c r="L2" t="s">
        <v>16909</v>
      </c>
      <c r="M2" t="s">
        <v>16910</v>
      </c>
      <c r="N2" t="s">
        <v>18354</v>
      </c>
      <c r="O2">
        <v>4277.0728000000008</v>
      </c>
      <c r="P2" t="s">
        <v>16857</v>
      </c>
    </row>
    <row r="3" spans="1:16" x14ac:dyDescent="0.25">
      <c r="A3" s="109">
        <v>1</v>
      </c>
      <c r="B3">
        <v>2</v>
      </c>
      <c r="C3" t="s">
        <v>458</v>
      </c>
      <c r="D3" t="s">
        <v>458</v>
      </c>
      <c r="E3">
        <v>1</v>
      </c>
      <c r="F3" t="s">
        <v>469</v>
      </c>
      <c r="G3" t="s">
        <v>18356</v>
      </c>
      <c r="H3">
        <v>216</v>
      </c>
      <c r="I3">
        <v>864</v>
      </c>
      <c r="J3">
        <v>3</v>
      </c>
      <c r="K3" t="s">
        <v>16858</v>
      </c>
      <c r="L3" t="s">
        <v>16859</v>
      </c>
      <c r="M3" t="s">
        <v>16860</v>
      </c>
      <c r="N3" t="s">
        <v>18354</v>
      </c>
      <c r="O3">
        <v>1450.3104000000001</v>
      </c>
      <c r="P3" t="s">
        <v>16857</v>
      </c>
    </row>
    <row r="4" spans="1:16" x14ac:dyDescent="0.25">
      <c r="A4" s="109">
        <v>2</v>
      </c>
      <c r="B4">
        <v>3</v>
      </c>
      <c r="C4" t="s">
        <v>467</v>
      </c>
      <c r="D4" t="s">
        <v>467</v>
      </c>
      <c r="E4">
        <v>1</v>
      </c>
      <c r="F4" t="s">
        <v>471</v>
      </c>
      <c r="G4" t="s">
        <v>18357</v>
      </c>
      <c r="H4">
        <v>476</v>
      </c>
      <c r="I4">
        <v>1152</v>
      </c>
      <c r="J4">
        <v>2</v>
      </c>
      <c r="K4" t="s">
        <v>16854</v>
      </c>
      <c r="L4" t="s">
        <v>16855</v>
      </c>
      <c r="M4" t="s">
        <v>16856</v>
      </c>
      <c r="N4" t="s">
        <v>18354</v>
      </c>
      <c r="O4">
        <v>3196.0544</v>
      </c>
      <c r="P4" t="s">
        <v>16857</v>
      </c>
    </row>
    <row r="5" spans="1:16" x14ac:dyDescent="0.25">
      <c r="A5" s="109">
        <v>3</v>
      </c>
      <c r="B5">
        <v>4</v>
      </c>
      <c r="C5" t="s">
        <v>467</v>
      </c>
      <c r="D5" t="s">
        <v>467</v>
      </c>
      <c r="E5">
        <v>1</v>
      </c>
      <c r="F5" t="s">
        <v>469</v>
      </c>
      <c r="G5" t="s">
        <v>18358</v>
      </c>
      <c r="H5">
        <v>336</v>
      </c>
      <c r="I5">
        <v>1750</v>
      </c>
      <c r="J5">
        <v>6</v>
      </c>
      <c r="K5" t="s">
        <v>16854</v>
      </c>
      <c r="L5" t="s">
        <v>16855</v>
      </c>
      <c r="M5" t="s">
        <v>16856</v>
      </c>
      <c r="N5" t="s">
        <v>18354</v>
      </c>
      <c r="O5">
        <v>2256.0383999999999</v>
      </c>
      <c r="P5" t="s">
        <v>16857</v>
      </c>
    </row>
    <row r="6" spans="1:16" x14ac:dyDescent="0.25">
      <c r="A6" s="109">
        <v>4</v>
      </c>
      <c r="B6">
        <v>1</v>
      </c>
      <c r="C6" t="s">
        <v>467</v>
      </c>
      <c r="D6" t="s">
        <v>469</v>
      </c>
      <c r="E6">
        <v>100</v>
      </c>
      <c r="F6" t="s">
        <v>16911</v>
      </c>
      <c r="G6" t="s">
        <v>18359</v>
      </c>
      <c r="H6">
        <v>490</v>
      </c>
      <c r="I6">
        <v>2864.72</v>
      </c>
      <c r="J6">
        <v>10</v>
      </c>
      <c r="K6" t="s">
        <v>16912</v>
      </c>
      <c r="L6" t="s">
        <v>16913</v>
      </c>
      <c r="M6" t="s">
        <v>16914</v>
      </c>
      <c r="N6" t="s">
        <v>18354</v>
      </c>
      <c r="O6">
        <v>1176.725868235294</v>
      </c>
      <c r="P6" t="s">
        <v>16915</v>
      </c>
    </row>
    <row r="7" spans="1:16" x14ac:dyDescent="0.25">
      <c r="A7" s="109">
        <v>5</v>
      </c>
      <c r="B7">
        <v>2</v>
      </c>
      <c r="C7" t="s">
        <v>467</v>
      </c>
      <c r="D7" t="s">
        <v>471</v>
      </c>
      <c r="E7">
        <v>100</v>
      </c>
      <c r="F7" t="s">
        <v>16923</v>
      </c>
      <c r="G7" t="s">
        <v>18357</v>
      </c>
      <c r="H7">
        <v>400</v>
      </c>
      <c r="I7">
        <v>1152</v>
      </c>
      <c r="J7">
        <v>2</v>
      </c>
      <c r="K7" t="s">
        <v>16924</v>
      </c>
      <c r="L7" t="s">
        <v>16925</v>
      </c>
      <c r="M7" t="s">
        <v>16926</v>
      </c>
      <c r="N7" t="s">
        <v>18354</v>
      </c>
      <c r="O7">
        <v>692.18352941176477</v>
      </c>
      <c r="P7" t="s">
        <v>16915</v>
      </c>
    </row>
    <row r="8" spans="1:16" x14ac:dyDescent="0.25">
      <c r="O8"/>
    </row>
    <row r="9" spans="1:16" x14ac:dyDescent="0.25">
      <c r="O9"/>
    </row>
    <row r="10" spans="1:16" x14ac:dyDescent="0.25">
      <c r="O10"/>
    </row>
    <row r="11" spans="1:16" x14ac:dyDescent="0.25">
      <c r="O11"/>
    </row>
    <row r="12" spans="1:16" x14ac:dyDescent="0.25">
      <c r="O12"/>
    </row>
    <row r="13" spans="1:16" x14ac:dyDescent="0.25">
      <c r="O13"/>
    </row>
    <row r="14" spans="1:16" x14ac:dyDescent="0.25">
      <c r="O14"/>
    </row>
    <row r="15" spans="1:16" x14ac:dyDescent="0.25">
      <c r="O15"/>
    </row>
    <row r="16" spans="1:16" x14ac:dyDescent="0.25">
      <c r="O16"/>
    </row>
    <row r="17" spans="15:15" x14ac:dyDescent="0.25">
      <c r="O17"/>
    </row>
    <row r="18" spans="15:15" x14ac:dyDescent="0.25">
      <c r="O18"/>
    </row>
    <row r="19" spans="15:15" x14ac:dyDescent="0.25">
      <c r="O19"/>
    </row>
    <row r="20" spans="15:15" x14ac:dyDescent="0.25">
      <c r="O20"/>
    </row>
    <row r="21" spans="15:15" x14ac:dyDescent="0.25">
      <c r="O21"/>
    </row>
    <row r="22" spans="15:15" x14ac:dyDescent="0.25">
      <c r="O22"/>
    </row>
    <row r="23" spans="15:15" x14ac:dyDescent="0.25">
      <c r="O23"/>
    </row>
    <row r="24" spans="15:15" x14ac:dyDescent="0.25">
      <c r="O24"/>
    </row>
    <row r="25" spans="15:15" x14ac:dyDescent="0.25">
      <c r="O25"/>
    </row>
    <row r="26" spans="15:15" x14ac:dyDescent="0.25">
      <c r="O26"/>
    </row>
    <row r="27" spans="15:15" x14ac:dyDescent="0.25">
      <c r="O27"/>
    </row>
    <row r="28" spans="15:15" x14ac:dyDescent="0.25">
      <c r="O28"/>
    </row>
    <row r="29" spans="15:15" x14ac:dyDescent="0.25">
      <c r="O29"/>
    </row>
    <row r="30" spans="15:15" x14ac:dyDescent="0.25">
      <c r="O30"/>
    </row>
    <row r="31" spans="15:15" x14ac:dyDescent="0.25">
      <c r="O31"/>
    </row>
    <row r="32" spans="15:15" x14ac:dyDescent="0.25">
      <c r="O32"/>
    </row>
    <row r="33" spans="15:15" x14ac:dyDescent="0.25">
      <c r="O33"/>
    </row>
    <row r="34" spans="15:15" x14ac:dyDescent="0.25">
      <c r="O34"/>
    </row>
    <row r="35" spans="15:15" x14ac:dyDescent="0.25">
      <c r="O35"/>
    </row>
    <row r="36" spans="15:15" x14ac:dyDescent="0.25">
      <c r="O36"/>
    </row>
    <row r="37" spans="15:15" x14ac:dyDescent="0.25">
      <c r="O37"/>
    </row>
    <row r="38" spans="15:15" x14ac:dyDescent="0.25">
      <c r="O38"/>
    </row>
    <row r="39" spans="15:15" x14ac:dyDescent="0.25">
      <c r="O39"/>
    </row>
    <row r="40" spans="15:15" x14ac:dyDescent="0.25">
      <c r="O40"/>
    </row>
    <row r="41" spans="15:15" x14ac:dyDescent="0.25">
      <c r="O41"/>
    </row>
    <row r="42" spans="15:15" x14ac:dyDescent="0.25">
      <c r="O42"/>
    </row>
    <row r="43" spans="15:15" x14ac:dyDescent="0.25">
      <c r="O43"/>
    </row>
    <row r="44" spans="15:15" x14ac:dyDescent="0.25">
      <c r="O44"/>
    </row>
    <row r="45" spans="15:15" x14ac:dyDescent="0.25">
      <c r="O45"/>
    </row>
    <row r="46" spans="15:15" x14ac:dyDescent="0.25">
      <c r="O46"/>
    </row>
    <row r="47" spans="15:15" x14ac:dyDescent="0.25">
      <c r="O47"/>
    </row>
    <row r="48" spans="15:15" x14ac:dyDescent="0.25">
      <c r="O48"/>
    </row>
    <row r="49" spans="15:15" x14ac:dyDescent="0.25">
      <c r="O49"/>
    </row>
    <row r="50" spans="15:15" x14ac:dyDescent="0.25">
      <c r="O50"/>
    </row>
    <row r="51" spans="15:15" x14ac:dyDescent="0.25">
      <c r="O51"/>
    </row>
    <row r="52" spans="15:15" x14ac:dyDescent="0.25">
      <c r="O52"/>
    </row>
    <row r="53" spans="15:15" x14ac:dyDescent="0.25">
      <c r="O53"/>
    </row>
    <row r="54" spans="15:15" x14ac:dyDescent="0.25">
      <c r="O54"/>
    </row>
    <row r="55" spans="15:15" x14ac:dyDescent="0.25">
      <c r="O55"/>
    </row>
    <row r="56" spans="15:15" x14ac:dyDescent="0.25">
      <c r="O56"/>
    </row>
    <row r="57" spans="15:15" x14ac:dyDescent="0.25">
      <c r="O57"/>
    </row>
    <row r="58" spans="15:15" x14ac:dyDescent="0.25">
      <c r="O58"/>
    </row>
    <row r="59" spans="15:15" x14ac:dyDescent="0.25">
      <c r="O59"/>
    </row>
    <row r="60" spans="15:15" x14ac:dyDescent="0.25">
      <c r="O60"/>
    </row>
    <row r="61" spans="15:15" x14ac:dyDescent="0.25">
      <c r="O61"/>
    </row>
    <row r="62" spans="15:15" x14ac:dyDescent="0.25">
      <c r="O62"/>
    </row>
    <row r="63" spans="15:15" x14ac:dyDescent="0.25">
      <c r="O63"/>
    </row>
    <row r="64" spans="15:15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  <row r="68" spans="15:15" x14ac:dyDescent="0.25">
      <c r="O68"/>
    </row>
    <row r="69" spans="15:15" x14ac:dyDescent="0.25">
      <c r="O69"/>
    </row>
    <row r="70" spans="15:15" x14ac:dyDescent="0.25">
      <c r="O70"/>
    </row>
    <row r="71" spans="15:15" x14ac:dyDescent="0.25">
      <c r="O71"/>
    </row>
    <row r="72" spans="15:15" x14ac:dyDescent="0.25">
      <c r="O72"/>
    </row>
    <row r="73" spans="15:15" x14ac:dyDescent="0.25">
      <c r="O73"/>
    </row>
    <row r="74" spans="15:15" x14ac:dyDescent="0.25">
      <c r="O74"/>
    </row>
    <row r="75" spans="15:15" x14ac:dyDescent="0.25">
      <c r="O75"/>
    </row>
    <row r="76" spans="15:15" x14ac:dyDescent="0.25">
      <c r="O76"/>
    </row>
    <row r="77" spans="15:15" x14ac:dyDescent="0.25">
      <c r="O77"/>
    </row>
    <row r="78" spans="15:15" x14ac:dyDescent="0.25">
      <c r="O78"/>
    </row>
    <row r="79" spans="15:15" x14ac:dyDescent="0.25">
      <c r="O79"/>
    </row>
    <row r="80" spans="15:15" x14ac:dyDescent="0.25">
      <c r="O80"/>
    </row>
    <row r="81" spans="15:15" x14ac:dyDescent="0.25">
      <c r="O81"/>
    </row>
    <row r="82" spans="15:15" x14ac:dyDescent="0.25">
      <c r="O82"/>
    </row>
    <row r="83" spans="15:15" x14ac:dyDescent="0.25">
      <c r="O83"/>
    </row>
    <row r="84" spans="15:15" x14ac:dyDescent="0.25">
      <c r="O84"/>
    </row>
    <row r="85" spans="15:15" x14ac:dyDescent="0.25">
      <c r="O85"/>
    </row>
    <row r="86" spans="15:15" x14ac:dyDescent="0.25">
      <c r="O86"/>
    </row>
    <row r="87" spans="15:15" x14ac:dyDescent="0.25">
      <c r="O87"/>
    </row>
    <row r="88" spans="15:15" x14ac:dyDescent="0.25">
      <c r="O88"/>
    </row>
    <row r="89" spans="15:15" x14ac:dyDescent="0.25">
      <c r="O89"/>
    </row>
    <row r="90" spans="15:15" x14ac:dyDescent="0.25">
      <c r="O90"/>
    </row>
    <row r="91" spans="15:15" x14ac:dyDescent="0.25">
      <c r="O91"/>
    </row>
    <row r="92" spans="15:15" x14ac:dyDescent="0.25">
      <c r="O92"/>
    </row>
    <row r="93" spans="15:15" x14ac:dyDescent="0.25">
      <c r="O93"/>
    </row>
    <row r="94" spans="15:15" x14ac:dyDescent="0.25">
      <c r="O94"/>
    </row>
    <row r="95" spans="15:15" x14ac:dyDescent="0.25">
      <c r="O95"/>
    </row>
    <row r="96" spans="15:15" x14ac:dyDescent="0.25">
      <c r="O96"/>
    </row>
    <row r="97" spans="15:15" x14ac:dyDescent="0.25">
      <c r="O97"/>
    </row>
    <row r="98" spans="15:15" x14ac:dyDescent="0.25">
      <c r="O98"/>
    </row>
    <row r="99" spans="15:15" x14ac:dyDescent="0.25">
      <c r="O99"/>
    </row>
    <row r="100" spans="15:15" x14ac:dyDescent="0.25">
      <c r="O100"/>
    </row>
    <row r="101" spans="15:15" x14ac:dyDescent="0.25">
      <c r="O101"/>
    </row>
    <row r="102" spans="15:15" x14ac:dyDescent="0.25">
      <c r="O102"/>
    </row>
    <row r="103" spans="15:15" x14ac:dyDescent="0.25">
      <c r="O103"/>
    </row>
    <row r="104" spans="15:15" x14ac:dyDescent="0.25">
      <c r="O104"/>
    </row>
    <row r="105" spans="15:15" x14ac:dyDescent="0.25">
      <c r="O105"/>
    </row>
    <row r="106" spans="15:15" x14ac:dyDescent="0.25">
      <c r="O106"/>
    </row>
    <row r="107" spans="15:15" x14ac:dyDescent="0.25">
      <c r="O107"/>
    </row>
    <row r="108" spans="15:15" x14ac:dyDescent="0.25">
      <c r="O108"/>
    </row>
    <row r="109" spans="15:15" x14ac:dyDescent="0.25">
      <c r="O109"/>
    </row>
    <row r="110" spans="15:15" x14ac:dyDescent="0.25">
      <c r="O110"/>
    </row>
    <row r="111" spans="15:15" x14ac:dyDescent="0.25">
      <c r="O111"/>
    </row>
    <row r="112" spans="15:15" x14ac:dyDescent="0.25">
      <c r="O112"/>
    </row>
    <row r="113" spans="15:15" x14ac:dyDescent="0.25">
      <c r="O113"/>
    </row>
    <row r="114" spans="15:15" x14ac:dyDescent="0.25">
      <c r="O114"/>
    </row>
    <row r="115" spans="15:15" x14ac:dyDescent="0.25">
      <c r="O115"/>
    </row>
    <row r="116" spans="15:15" x14ac:dyDescent="0.25">
      <c r="O116"/>
    </row>
    <row r="117" spans="15:15" x14ac:dyDescent="0.25">
      <c r="O117"/>
    </row>
    <row r="118" spans="15:15" x14ac:dyDescent="0.25">
      <c r="O118"/>
    </row>
    <row r="119" spans="15:15" x14ac:dyDescent="0.25">
      <c r="O119"/>
    </row>
    <row r="120" spans="15:15" x14ac:dyDescent="0.25">
      <c r="O120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  <row r="1030" spans="15:15" x14ac:dyDescent="0.25">
      <c r="O1030"/>
    </row>
    <row r="1031" spans="15:15" x14ac:dyDescent="0.25">
      <c r="O1031"/>
    </row>
    <row r="1032" spans="15:15" x14ac:dyDescent="0.25">
      <c r="O1032"/>
    </row>
    <row r="1033" spans="15:15" x14ac:dyDescent="0.25">
      <c r="O1033"/>
    </row>
    <row r="1034" spans="15:15" x14ac:dyDescent="0.25">
      <c r="O1034"/>
    </row>
    <row r="1035" spans="15:15" x14ac:dyDescent="0.25">
      <c r="O1035"/>
    </row>
    <row r="1036" spans="15:15" x14ac:dyDescent="0.25">
      <c r="O1036"/>
    </row>
    <row r="1037" spans="15:15" x14ac:dyDescent="0.25">
      <c r="O1037"/>
    </row>
    <row r="1038" spans="15:15" x14ac:dyDescent="0.25">
      <c r="O1038"/>
    </row>
    <row r="1039" spans="15:15" x14ac:dyDescent="0.25">
      <c r="O1039"/>
    </row>
    <row r="1040" spans="15:15" x14ac:dyDescent="0.25">
      <c r="O1040"/>
    </row>
    <row r="1041" spans="15:15" x14ac:dyDescent="0.25">
      <c r="O1041"/>
    </row>
    <row r="1042" spans="15:15" x14ac:dyDescent="0.25">
      <c r="O1042"/>
    </row>
    <row r="1043" spans="15:15" x14ac:dyDescent="0.25">
      <c r="O1043"/>
    </row>
    <row r="1044" spans="15:15" x14ac:dyDescent="0.25">
      <c r="O1044"/>
    </row>
    <row r="1045" spans="15:15" x14ac:dyDescent="0.25">
      <c r="O1045"/>
    </row>
    <row r="1046" spans="15:15" x14ac:dyDescent="0.25">
      <c r="O1046"/>
    </row>
    <row r="1047" spans="15:15" x14ac:dyDescent="0.25">
      <c r="O1047"/>
    </row>
    <row r="1048" spans="15:15" x14ac:dyDescent="0.25">
      <c r="O1048"/>
    </row>
    <row r="1049" spans="15:15" x14ac:dyDescent="0.25">
      <c r="O1049"/>
    </row>
    <row r="1050" spans="15:15" x14ac:dyDescent="0.25">
      <c r="O1050"/>
    </row>
    <row r="1051" spans="15:15" x14ac:dyDescent="0.25">
      <c r="O1051"/>
    </row>
    <row r="1052" spans="15:15" x14ac:dyDescent="0.25">
      <c r="O1052"/>
    </row>
    <row r="1053" spans="15:15" x14ac:dyDescent="0.25">
      <c r="O1053"/>
    </row>
    <row r="1054" spans="15:15" x14ac:dyDescent="0.25">
      <c r="O1054"/>
    </row>
    <row r="1055" spans="15:15" x14ac:dyDescent="0.25">
      <c r="O1055"/>
    </row>
    <row r="1056" spans="15:15" x14ac:dyDescent="0.25">
      <c r="O1056"/>
    </row>
    <row r="1057" spans="15:15" x14ac:dyDescent="0.25">
      <c r="O1057"/>
    </row>
    <row r="1058" spans="15:15" x14ac:dyDescent="0.25">
      <c r="O1058"/>
    </row>
    <row r="1059" spans="15:15" x14ac:dyDescent="0.25">
      <c r="O1059"/>
    </row>
    <row r="1060" spans="15:15" x14ac:dyDescent="0.25">
      <c r="O1060"/>
    </row>
    <row r="1061" spans="15:15" x14ac:dyDescent="0.25">
      <c r="O1061"/>
    </row>
    <row r="1062" spans="15:15" x14ac:dyDescent="0.25">
      <c r="O1062"/>
    </row>
    <row r="1063" spans="15:15" x14ac:dyDescent="0.25">
      <c r="O1063"/>
    </row>
    <row r="1064" spans="15:15" x14ac:dyDescent="0.25">
      <c r="O1064"/>
    </row>
    <row r="1065" spans="15:15" x14ac:dyDescent="0.25">
      <c r="O1065"/>
    </row>
    <row r="1066" spans="15:15" x14ac:dyDescent="0.25">
      <c r="O1066"/>
    </row>
    <row r="1067" spans="15:15" x14ac:dyDescent="0.25">
      <c r="O1067"/>
    </row>
    <row r="1068" spans="15:15" x14ac:dyDescent="0.25">
      <c r="O1068"/>
    </row>
    <row r="1069" spans="15:15" x14ac:dyDescent="0.25">
      <c r="O1069"/>
    </row>
    <row r="1070" spans="15:15" x14ac:dyDescent="0.25">
      <c r="O1070"/>
    </row>
    <row r="1071" spans="15:15" x14ac:dyDescent="0.25">
      <c r="O1071"/>
    </row>
    <row r="1072" spans="15:15" x14ac:dyDescent="0.25">
      <c r="O1072"/>
    </row>
    <row r="1073" spans="15:15" x14ac:dyDescent="0.25">
      <c r="O1073"/>
    </row>
    <row r="1074" spans="15:15" x14ac:dyDescent="0.25">
      <c r="O1074"/>
    </row>
    <row r="1075" spans="15:15" x14ac:dyDescent="0.25">
      <c r="O1075"/>
    </row>
    <row r="1076" spans="15:15" x14ac:dyDescent="0.25">
      <c r="O1076"/>
    </row>
    <row r="1077" spans="15:15" x14ac:dyDescent="0.25">
      <c r="O1077"/>
    </row>
    <row r="1078" spans="15:15" x14ac:dyDescent="0.25">
      <c r="O1078"/>
    </row>
    <row r="1079" spans="15:15" x14ac:dyDescent="0.25">
      <c r="O1079"/>
    </row>
    <row r="1080" spans="15:15" x14ac:dyDescent="0.25">
      <c r="O1080"/>
    </row>
    <row r="1081" spans="15:15" x14ac:dyDescent="0.25">
      <c r="O1081"/>
    </row>
    <row r="1082" spans="15:15" x14ac:dyDescent="0.25">
      <c r="O1082"/>
    </row>
    <row r="1083" spans="15:15" x14ac:dyDescent="0.25">
      <c r="O1083"/>
    </row>
    <row r="1084" spans="15:15" x14ac:dyDescent="0.25">
      <c r="O1084"/>
    </row>
    <row r="1085" spans="15:15" x14ac:dyDescent="0.25">
      <c r="O1085"/>
    </row>
    <row r="1086" spans="15:15" x14ac:dyDescent="0.25">
      <c r="O1086"/>
    </row>
    <row r="1087" spans="15:15" x14ac:dyDescent="0.25">
      <c r="O1087"/>
    </row>
    <row r="1088" spans="15:15" x14ac:dyDescent="0.25">
      <c r="O1088"/>
    </row>
    <row r="1089" spans="15:15" x14ac:dyDescent="0.25">
      <c r="O1089"/>
    </row>
    <row r="1090" spans="15:15" x14ac:dyDescent="0.25">
      <c r="O1090"/>
    </row>
    <row r="1091" spans="15:15" x14ac:dyDescent="0.25">
      <c r="O1091"/>
    </row>
    <row r="1092" spans="15:15" x14ac:dyDescent="0.25">
      <c r="O1092"/>
    </row>
    <row r="1093" spans="15:15" x14ac:dyDescent="0.25">
      <c r="O1093"/>
    </row>
    <row r="1094" spans="15:15" x14ac:dyDescent="0.25">
      <c r="O1094"/>
    </row>
    <row r="1095" spans="15:15" x14ac:dyDescent="0.25">
      <c r="O1095"/>
    </row>
    <row r="1096" spans="15:15" x14ac:dyDescent="0.25">
      <c r="O1096"/>
    </row>
    <row r="1097" spans="15:15" x14ac:dyDescent="0.25">
      <c r="O1097"/>
    </row>
    <row r="1098" spans="15:15" x14ac:dyDescent="0.25">
      <c r="O1098"/>
    </row>
    <row r="1099" spans="15:15" x14ac:dyDescent="0.25">
      <c r="O1099"/>
    </row>
    <row r="1100" spans="15:15" x14ac:dyDescent="0.25">
      <c r="O1100"/>
    </row>
    <row r="1101" spans="15:15" x14ac:dyDescent="0.25">
      <c r="O1101"/>
    </row>
    <row r="1102" spans="15:15" x14ac:dyDescent="0.25">
      <c r="O1102"/>
    </row>
    <row r="1103" spans="15:15" x14ac:dyDescent="0.25">
      <c r="O1103"/>
    </row>
    <row r="1104" spans="15:15" x14ac:dyDescent="0.25">
      <c r="O1104"/>
    </row>
    <row r="1105" spans="15:15" x14ac:dyDescent="0.25">
      <c r="O1105"/>
    </row>
    <row r="1106" spans="15:15" x14ac:dyDescent="0.25">
      <c r="O1106"/>
    </row>
    <row r="1107" spans="15:15" x14ac:dyDescent="0.25">
      <c r="O1107"/>
    </row>
    <row r="1108" spans="15:15" x14ac:dyDescent="0.25">
      <c r="O1108"/>
    </row>
    <row r="1109" spans="15:15" x14ac:dyDescent="0.25">
      <c r="O1109"/>
    </row>
    <row r="1110" spans="15:15" x14ac:dyDescent="0.25">
      <c r="O1110"/>
    </row>
    <row r="1111" spans="15:15" x14ac:dyDescent="0.25">
      <c r="O1111"/>
    </row>
    <row r="1112" spans="15:15" x14ac:dyDescent="0.25">
      <c r="O1112"/>
    </row>
    <row r="1113" spans="15:15" x14ac:dyDescent="0.25">
      <c r="O1113"/>
    </row>
    <row r="1114" spans="15:15" x14ac:dyDescent="0.25">
      <c r="O1114"/>
    </row>
    <row r="1115" spans="15:15" x14ac:dyDescent="0.25">
      <c r="O1115"/>
    </row>
    <row r="1116" spans="15:15" x14ac:dyDescent="0.25">
      <c r="O1116"/>
    </row>
    <row r="1117" spans="15:15" x14ac:dyDescent="0.25">
      <c r="O1117"/>
    </row>
    <row r="1118" spans="15:15" x14ac:dyDescent="0.25">
      <c r="O1118"/>
    </row>
    <row r="1119" spans="15:15" x14ac:dyDescent="0.25">
      <c r="O1119"/>
    </row>
    <row r="1120" spans="15:15" x14ac:dyDescent="0.25">
      <c r="O1120"/>
    </row>
    <row r="1121" spans="15:15" x14ac:dyDescent="0.25">
      <c r="O1121"/>
    </row>
    <row r="1122" spans="15:15" x14ac:dyDescent="0.25">
      <c r="O1122"/>
    </row>
    <row r="1123" spans="15:15" x14ac:dyDescent="0.25">
      <c r="O1123"/>
    </row>
    <row r="1124" spans="15:15" x14ac:dyDescent="0.25">
      <c r="O1124"/>
    </row>
    <row r="1125" spans="15:15" x14ac:dyDescent="0.25">
      <c r="O1125"/>
    </row>
    <row r="1126" spans="15:15" x14ac:dyDescent="0.25">
      <c r="O1126"/>
    </row>
    <row r="1127" spans="15:15" x14ac:dyDescent="0.25">
      <c r="O1127"/>
    </row>
    <row r="1128" spans="15:15" x14ac:dyDescent="0.25">
      <c r="O1128"/>
    </row>
    <row r="1129" spans="15:15" x14ac:dyDescent="0.25">
      <c r="O1129"/>
    </row>
    <row r="1130" spans="15:15" x14ac:dyDescent="0.25">
      <c r="O1130"/>
    </row>
    <row r="1131" spans="15:15" x14ac:dyDescent="0.25">
      <c r="O1131"/>
    </row>
    <row r="1132" spans="15:15" x14ac:dyDescent="0.25">
      <c r="O1132"/>
    </row>
    <row r="1133" spans="15:15" x14ac:dyDescent="0.25">
      <c r="O1133"/>
    </row>
    <row r="1134" spans="15:15" x14ac:dyDescent="0.25">
      <c r="O1134"/>
    </row>
    <row r="1135" spans="15:15" x14ac:dyDescent="0.25">
      <c r="O1135"/>
    </row>
    <row r="1136" spans="15:15" x14ac:dyDescent="0.25">
      <c r="O1136"/>
    </row>
    <row r="1137" spans="15:15" x14ac:dyDescent="0.25">
      <c r="O1137"/>
    </row>
    <row r="1138" spans="15:15" x14ac:dyDescent="0.25">
      <c r="O1138"/>
    </row>
    <row r="1139" spans="15:15" x14ac:dyDescent="0.25">
      <c r="O1139"/>
    </row>
    <row r="1140" spans="15:15" x14ac:dyDescent="0.25">
      <c r="O1140"/>
    </row>
    <row r="1141" spans="15:15" x14ac:dyDescent="0.25">
      <c r="O1141"/>
    </row>
    <row r="1142" spans="15:15" x14ac:dyDescent="0.25">
      <c r="O1142"/>
    </row>
    <row r="1143" spans="15:15" x14ac:dyDescent="0.25">
      <c r="O1143"/>
    </row>
    <row r="1144" spans="15:15" x14ac:dyDescent="0.25">
      <c r="O1144"/>
    </row>
    <row r="1145" spans="15:15" x14ac:dyDescent="0.25">
      <c r="O1145"/>
    </row>
    <row r="1146" spans="15:15" x14ac:dyDescent="0.25">
      <c r="O1146"/>
    </row>
    <row r="1147" spans="15:15" x14ac:dyDescent="0.25">
      <c r="O1147"/>
    </row>
    <row r="1148" spans="15:15" x14ac:dyDescent="0.25">
      <c r="O1148"/>
    </row>
    <row r="1149" spans="15:15" x14ac:dyDescent="0.25">
      <c r="O1149"/>
    </row>
    <row r="1150" spans="15:15" x14ac:dyDescent="0.25">
      <c r="O1150"/>
    </row>
    <row r="1151" spans="15:15" x14ac:dyDescent="0.25">
      <c r="O1151"/>
    </row>
    <row r="1152" spans="15:15" x14ac:dyDescent="0.25">
      <c r="O1152"/>
    </row>
    <row r="1153" spans="15:15" x14ac:dyDescent="0.25">
      <c r="O1153"/>
    </row>
    <row r="1154" spans="15:15" x14ac:dyDescent="0.25">
      <c r="O1154"/>
    </row>
    <row r="1155" spans="15:15" x14ac:dyDescent="0.25">
      <c r="O1155"/>
    </row>
    <row r="1156" spans="15:15" x14ac:dyDescent="0.25">
      <c r="O1156"/>
    </row>
    <row r="1157" spans="15:15" x14ac:dyDescent="0.25">
      <c r="O1157"/>
    </row>
    <row r="1158" spans="15:15" x14ac:dyDescent="0.25">
      <c r="O1158"/>
    </row>
    <row r="1159" spans="15:15" x14ac:dyDescent="0.25">
      <c r="O1159"/>
    </row>
    <row r="1160" spans="15:15" x14ac:dyDescent="0.25">
      <c r="O1160"/>
    </row>
    <row r="1161" spans="15:15" x14ac:dyDescent="0.25">
      <c r="O1161"/>
    </row>
    <row r="1162" spans="15:15" x14ac:dyDescent="0.25">
      <c r="O1162"/>
    </row>
    <row r="1163" spans="15:15" x14ac:dyDescent="0.25">
      <c r="O1163"/>
    </row>
    <row r="1164" spans="15:15" x14ac:dyDescent="0.25">
      <c r="O1164"/>
    </row>
    <row r="1165" spans="15:15" x14ac:dyDescent="0.25">
      <c r="O1165"/>
    </row>
    <row r="1166" spans="15:15" x14ac:dyDescent="0.25">
      <c r="O1166"/>
    </row>
    <row r="1167" spans="15:15" x14ac:dyDescent="0.25">
      <c r="O1167"/>
    </row>
    <row r="1168" spans="15:15" x14ac:dyDescent="0.25">
      <c r="O1168"/>
    </row>
    <row r="1169" spans="15:15" x14ac:dyDescent="0.25">
      <c r="O1169"/>
    </row>
    <row r="1170" spans="15:15" x14ac:dyDescent="0.25">
      <c r="O1170"/>
    </row>
    <row r="1171" spans="15:15" x14ac:dyDescent="0.25">
      <c r="O1171"/>
    </row>
    <row r="1172" spans="15:15" x14ac:dyDescent="0.25">
      <c r="O1172"/>
    </row>
    <row r="1173" spans="15:15" x14ac:dyDescent="0.25">
      <c r="O1173"/>
    </row>
    <row r="1174" spans="15:15" x14ac:dyDescent="0.25">
      <c r="O1174"/>
    </row>
    <row r="1175" spans="15:15" x14ac:dyDescent="0.25">
      <c r="O1175"/>
    </row>
    <row r="1176" spans="15:15" x14ac:dyDescent="0.25">
      <c r="O1176"/>
    </row>
    <row r="1177" spans="15:15" x14ac:dyDescent="0.25">
      <c r="O1177"/>
    </row>
    <row r="1178" spans="15:15" x14ac:dyDescent="0.25">
      <c r="O1178"/>
    </row>
    <row r="1179" spans="15:15" x14ac:dyDescent="0.25">
      <c r="O1179"/>
    </row>
    <row r="1180" spans="15:15" x14ac:dyDescent="0.25">
      <c r="O1180"/>
    </row>
    <row r="1181" spans="15:15" x14ac:dyDescent="0.25">
      <c r="O1181"/>
    </row>
    <row r="1182" spans="15:15" x14ac:dyDescent="0.25">
      <c r="O1182"/>
    </row>
    <row r="1183" spans="15:15" x14ac:dyDescent="0.25">
      <c r="O1183"/>
    </row>
    <row r="1184" spans="15:15" x14ac:dyDescent="0.25">
      <c r="O1184"/>
    </row>
    <row r="1185" spans="15:15" x14ac:dyDescent="0.25">
      <c r="O1185"/>
    </row>
    <row r="1186" spans="15:15" x14ac:dyDescent="0.25">
      <c r="O1186"/>
    </row>
    <row r="1187" spans="15:15" x14ac:dyDescent="0.25">
      <c r="O1187"/>
    </row>
    <row r="1188" spans="15:15" x14ac:dyDescent="0.25">
      <c r="O1188"/>
    </row>
    <row r="1189" spans="15:15" x14ac:dyDescent="0.25">
      <c r="O1189"/>
    </row>
    <row r="1190" spans="15:15" x14ac:dyDescent="0.25">
      <c r="O1190"/>
    </row>
    <row r="1191" spans="15:15" x14ac:dyDescent="0.25">
      <c r="O1191"/>
    </row>
    <row r="1192" spans="15:15" x14ac:dyDescent="0.25">
      <c r="O1192"/>
    </row>
    <row r="1193" spans="15:15" x14ac:dyDescent="0.25">
      <c r="O1193"/>
    </row>
    <row r="1194" spans="15:15" x14ac:dyDescent="0.25">
      <c r="O1194"/>
    </row>
    <row r="1195" spans="15:15" x14ac:dyDescent="0.25">
      <c r="O1195"/>
    </row>
    <row r="1196" spans="15:15" x14ac:dyDescent="0.25">
      <c r="O1196"/>
    </row>
    <row r="1197" spans="15:15" x14ac:dyDescent="0.25">
      <c r="O1197"/>
    </row>
    <row r="1198" spans="15:15" x14ac:dyDescent="0.25">
      <c r="O1198"/>
    </row>
    <row r="1199" spans="15:15" x14ac:dyDescent="0.25">
      <c r="O1199"/>
    </row>
    <row r="1200" spans="15:15" x14ac:dyDescent="0.25">
      <c r="O1200"/>
    </row>
    <row r="1201" spans="15:15" x14ac:dyDescent="0.25">
      <c r="O1201"/>
    </row>
    <row r="1202" spans="15:15" x14ac:dyDescent="0.25">
      <c r="O1202"/>
    </row>
    <row r="1203" spans="15:15" x14ac:dyDescent="0.25">
      <c r="O1203"/>
    </row>
    <row r="1204" spans="15:15" x14ac:dyDescent="0.25">
      <c r="O1204"/>
    </row>
    <row r="1205" spans="15:15" x14ac:dyDescent="0.25">
      <c r="O1205"/>
    </row>
    <row r="1206" spans="15:15" x14ac:dyDescent="0.25">
      <c r="O1206"/>
    </row>
    <row r="1207" spans="15:15" x14ac:dyDescent="0.25">
      <c r="O1207"/>
    </row>
    <row r="1208" spans="15:15" x14ac:dyDescent="0.25">
      <c r="O1208"/>
    </row>
    <row r="1209" spans="15:15" x14ac:dyDescent="0.25">
      <c r="O1209"/>
    </row>
    <row r="1210" spans="15:15" x14ac:dyDescent="0.25">
      <c r="O1210"/>
    </row>
    <row r="1211" spans="15:15" x14ac:dyDescent="0.25">
      <c r="O1211"/>
    </row>
    <row r="1212" spans="15:15" x14ac:dyDescent="0.25">
      <c r="O1212"/>
    </row>
    <row r="1213" spans="15:15" x14ac:dyDescent="0.25">
      <c r="O1213"/>
    </row>
    <row r="1214" spans="15:15" x14ac:dyDescent="0.25">
      <c r="O1214"/>
    </row>
    <row r="1215" spans="15:15" x14ac:dyDescent="0.25">
      <c r="O1215"/>
    </row>
    <row r="1216" spans="15:15" x14ac:dyDescent="0.25">
      <c r="O1216"/>
    </row>
    <row r="1217" spans="15:15" x14ac:dyDescent="0.25">
      <c r="O1217"/>
    </row>
    <row r="1218" spans="15:15" x14ac:dyDescent="0.25">
      <c r="O1218"/>
    </row>
    <row r="1219" spans="15:15" x14ac:dyDescent="0.25">
      <c r="O1219"/>
    </row>
    <row r="1220" spans="15:15" x14ac:dyDescent="0.25">
      <c r="O1220"/>
    </row>
    <row r="1221" spans="15:15" x14ac:dyDescent="0.25">
      <c r="O1221"/>
    </row>
    <row r="1222" spans="15:15" x14ac:dyDescent="0.25">
      <c r="O1222"/>
    </row>
    <row r="1223" spans="15:15" x14ac:dyDescent="0.25">
      <c r="O1223"/>
    </row>
    <row r="1224" spans="15:15" x14ac:dyDescent="0.25">
      <c r="O1224"/>
    </row>
    <row r="1225" spans="15:15" x14ac:dyDescent="0.25">
      <c r="O1225"/>
    </row>
    <row r="1226" spans="15:15" x14ac:dyDescent="0.25">
      <c r="O1226"/>
    </row>
    <row r="1227" spans="15:15" x14ac:dyDescent="0.25">
      <c r="O1227"/>
    </row>
    <row r="1228" spans="15:15" x14ac:dyDescent="0.25">
      <c r="O1228"/>
    </row>
    <row r="1229" spans="15:15" x14ac:dyDescent="0.25">
      <c r="O1229"/>
    </row>
    <row r="1230" spans="15:15" x14ac:dyDescent="0.25">
      <c r="O1230"/>
    </row>
    <row r="1231" spans="15:15" x14ac:dyDescent="0.25">
      <c r="O1231"/>
    </row>
    <row r="1232" spans="15:15" x14ac:dyDescent="0.25">
      <c r="O1232"/>
    </row>
    <row r="1233" spans="15:15" x14ac:dyDescent="0.25">
      <c r="O1233"/>
    </row>
    <row r="1234" spans="15:15" x14ac:dyDescent="0.25">
      <c r="O1234"/>
    </row>
    <row r="1235" spans="15:15" x14ac:dyDescent="0.25">
      <c r="O1235"/>
    </row>
    <row r="1236" spans="15:15" x14ac:dyDescent="0.25">
      <c r="O1236"/>
    </row>
    <row r="1237" spans="15:15" x14ac:dyDescent="0.25">
      <c r="O1237"/>
    </row>
    <row r="1238" spans="15:15" x14ac:dyDescent="0.25">
      <c r="O1238"/>
    </row>
    <row r="1239" spans="15:15" x14ac:dyDescent="0.25">
      <c r="O1239"/>
    </row>
    <row r="1240" spans="15:15" x14ac:dyDescent="0.25">
      <c r="O1240"/>
    </row>
    <row r="1241" spans="15:15" x14ac:dyDescent="0.25">
      <c r="O1241"/>
    </row>
    <row r="1242" spans="15:15" x14ac:dyDescent="0.25">
      <c r="O1242"/>
    </row>
    <row r="1243" spans="15:15" x14ac:dyDescent="0.25">
      <c r="O1243"/>
    </row>
    <row r="1244" spans="15:15" x14ac:dyDescent="0.25">
      <c r="O1244"/>
    </row>
    <row r="1245" spans="15:15" x14ac:dyDescent="0.25">
      <c r="O1245"/>
    </row>
    <row r="1246" spans="15:15" x14ac:dyDescent="0.25">
      <c r="O1246"/>
    </row>
    <row r="1247" spans="15:15" x14ac:dyDescent="0.25">
      <c r="O1247"/>
    </row>
    <row r="1248" spans="15:15" x14ac:dyDescent="0.25">
      <c r="O1248"/>
    </row>
    <row r="1249" spans="15:15" x14ac:dyDescent="0.25">
      <c r="O1249"/>
    </row>
    <row r="1250" spans="15:15" x14ac:dyDescent="0.25">
      <c r="O1250"/>
    </row>
    <row r="1251" spans="15:15" x14ac:dyDescent="0.25">
      <c r="O1251"/>
    </row>
    <row r="1252" spans="15:15" x14ac:dyDescent="0.25">
      <c r="O1252"/>
    </row>
    <row r="1253" spans="15:15" x14ac:dyDescent="0.25">
      <c r="O1253"/>
    </row>
    <row r="1254" spans="15:15" x14ac:dyDescent="0.25">
      <c r="O1254"/>
    </row>
    <row r="1255" spans="15:15" x14ac:dyDescent="0.25">
      <c r="O1255"/>
    </row>
    <row r="1256" spans="15:15" x14ac:dyDescent="0.25">
      <c r="O1256"/>
    </row>
    <row r="1257" spans="15:15" x14ac:dyDescent="0.25">
      <c r="O1257"/>
    </row>
    <row r="1258" spans="15:15" x14ac:dyDescent="0.25">
      <c r="O1258"/>
    </row>
    <row r="1259" spans="15:15" x14ac:dyDescent="0.25">
      <c r="O1259"/>
    </row>
    <row r="1260" spans="15:15" x14ac:dyDescent="0.25">
      <c r="O1260"/>
    </row>
    <row r="1261" spans="15:15" x14ac:dyDescent="0.25">
      <c r="O1261"/>
    </row>
    <row r="1262" spans="15:15" x14ac:dyDescent="0.25">
      <c r="O1262"/>
    </row>
    <row r="1263" spans="15:15" x14ac:dyDescent="0.25">
      <c r="O1263"/>
    </row>
    <row r="1264" spans="15:15" x14ac:dyDescent="0.25">
      <c r="O1264"/>
    </row>
    <row r="1265" spans="15:15" x14ac:dyDescent="0.25">
      <c r="O1265"/>
    </row>
    <row r="1266" spans="15:15" x14ac:dyDescent="0.25">
      <c r="O1266"/>
    </row>
    <row r="1267" spans="15:15" x14ac:dyDescent="0.25">
      <c r="O1267"/>
    </row>
    <row r="1268" spans="15:15" x14ac:dyDescent="0.25">
      <c r="O1268"/>
    </row>
    <row r="1269" spans="15:15" x14ac:dyDescent="0.25">
      <c r="O1269"/>
    </row>
    <row r="1270" spans="15:15" x14ac:dyDescent="0.25">
      <c r="O1270"/>
    </row>
    <row r="1271" spans="15:15" x14ac:dyDescent="0.25">
      <c r="O1271"/>
    </row>
    <row r="1272" spans="15:15" x14ac:dyDescent="0.25">
      <c r="O1272"/>
    </row>
    <row r="1273" spans="15:15" x14ac:dyDescent="0.25">
      <c r="O1273"/>
    </row>
    <row r="1274" spans="15:15" x14ac:dyDescent="0.25">
      <c r="O1274"/>
    </row>
    <row r="1275" spans="15:15" x14ac:dyDescent="0.25">
      <c r="O1275"/>
    </row>
    <row r="1276" spans="15:15" x14ac:dyDescent="0.25">
      <c r="O1276"/>
    </row>
    <row r="1277" spans="15:15" x14ac:dyDescent="0.25">
      <c r="O1277"/>
    </row>
    <row r="1278" spans="15:15" x14ac:dyDescent="0.25">
      <c r="O1278"/>
    </row>
    <row r="1279" spans="15:15" x14ac:dyDescent="0.25">
      <c r="O1279"/>
    </row>
    <row r="1280" spans="15:15" x14ac:dyDescent="0.25">
      <c r="O1280"/>
    </row>
    <row r="1281" spans="15:15" x14ac:dyDescent="0.25">
      <c r="O1281"/>
    </row>
    <row r="1282" spans="15:15" x14ac:dyDescent="0.25">
      <c r="O1282"/>
    </row>
    <row r="1283" spans="15:15" x14ac:dyDescent="0.25">
      <c r="O1283"/>
    </row>
    <row r="1284" spans="15:15" x14ac:dyDescent="0.25">
      <c r="O1284"/>
    </row>
    <row r="1285" spans="15:15" x14ac:dyDescent="0.25">
      <c r="O1285"/>
    </row>
    <row r="1286" spans="15:15" x14ac:dyDescent="0.25">
      <c r="O1286"/>
    </row>
    <row r="1287" spans="15:15" x14ac:dyDescent="0.25">
      <c r="O1287"/>
    </row>
    <row r="1288" spans="15:15" x14ac:dyDescent="0.25">
      <c r="O1288"/>
    </row>
    <row r="1289" spans="15:15" x14ac:dyDescent="0.25">
      <c r="O1289"/>
    </row>
    <row r="1290" spans="15:15" x14ac:dyDescent="0.25">
      <c r="O1290"/>
    </row>
    <row r="1291" spans="15:15" x14ac:dyDescent="0.25">
      <c r="O1291"/>
    </row>
    <row r="1292" spans="15:15" x14ac:dyDescent="0.25">
      <c r="O1292"/>
    </row>
    <row r="1293" spans="15:15" x14ac:dyDescent="0.25">
      <c r="O1293"/>
    </row>
    <row r="1294" spans="15:15" x14ac:dyDescent="0.25">
      <c r="O1294"/>
    </row>
    <row r="1295" spans="15:15" x14ac:dyDescent="0.25">
      <c r="O1295"/>
    </row>
    <row r="1296" spans="15:15" x14ac:dyDescent="0.25">
      <c r="O1296"/>
    </row>
    <row r="1297" spans="15:15" x14ac:dyDescent="0.25">
      <c r="O1297"/>
    </row>
    <row r="1298" spans="15:15" x14ac:dyDescent="0.25">
      <c r="O1298"/>
    </row>
    <row r="1299" spans="15:15" x14ac:dyDescent="0.25">
      <c r="O1299"/>
    </row>
    <row r="1300" spans="15:15" x14ac:dyDescent="0.25">
      <c r="O1300"/>
    </row>
    <row r="1301" spans="15:15" x14ac:dyDescent="0.25">
      <c r="O1301"/>
    </row>
    <row r="1302" spans="15:15" x14ac:dyDescent="0.25">
      <c r="O1302"/>
    </row>
    <row r="1303" spans="15:15" x14ac:dyDescent="0.25">
      <c r="O1303"/>
    </row>
    <row r="1304" spans="15:15" x14ac:dyDescent="0.25">
      <c r="O1304"/>
    </row>
    <row r="1305" spans="15:15" x14ac:dyDescent="0.25">
      <c r="O1305"/>
    </row>
    <row r="1306" spans="15:15" x14ac:dyDescent="0.25">
      <c r="O1306"/>
    </row>
    <row r="1307" spans="15:15" x14ac:dyDescent="0.25">
      <c r="O1307"/>
    </row>
    <row r="1308" spans="15:15" x14ac:dyDescent="0.25">
      <c r="O1308"/>
    </row>
    <row r="1309" spans="15:15" x14ac:dyDescent="0.25">
      <c r="O1309"/>
    </row>
    <row r="1310" spans="15:15" x14ac:dyDescent="0.25">
      <c r="O1310"/>
    </row>
    <row r="1311" spans="15:15" x14ac:dyDescent="0.25">
      <c r="O1311"/>
    </row>
    <row r="1312" spans="15:15" x14ac:dyDescent="0.25">
      <c r="O1312"/>
    </row>
    <row r="1313" spans="15:15" x14ac:dyDescent="0.25">
      <c r="O1313"/>
    </row>
    <row r="1314" spans="15:15" x14ac:dyDescent="0.25">
      <c r="O1314"/>
    </row>
    <row r="1315" spans="15:15" x14ac:dyDescent="0.25">
      <c r="O1315"/>
    </row>
    <row r="1316" spans="15:15" x14ac:dyDescent="0.25">
      <c r="O1316"/>
    </row>
    <row r="1317" spans="15:15" x14ac:dyDescent="0.25">
      <c r="O1317"/>
    </row>
    <row r="1318" spans="15:15" x14ac:dyDescent="0.25">
      <c r="O1318"/>
    </row>
    <row r="1319" spans="15:15" x14ac:dyDescent="0.25">
      <c r="O1319"/>
    </row>
    <row r="1320" spans="15:15" x14ac:dyDescent="0.25">
      <c r="O1320"/>
    </row>
    <row r="1321" spans="15:15" x14ac:dyDescent="0.25">
      <c r="O1321"/>
    </row>
    <row r="1322" spans="15:15" x14ac:dyDescent="0.25">
      <c r="O1322"/>
    </row>
    <row r="1323" spans="15:15" x14ac:dyDescent="0.25">
      <c r="O1323"/>
    </row>
    <row r="1324" spans="15:15" x14ac:dyDescent="0.25">
      <c r="O1324"/>
    </row>
    <row r="1325" spans="15:15" x14ac:dyDescent="0.25">
      <c r="O1325"/>
    </row>
    <row r="1326" spans="15:15" x14ac:dyDescent="0.25">
      <c r="O1326"/>
    </row>
    <row r="1327" spans="15:15" x14ac:dyDescent="0.25">
      <c r="O1327"/>
    </row>
    <row r="1328" spans="15:15" x14ac:dyDescent="0.25">
      <c r="O1328"/>
    </row>
    <row r="1329" spans="15:15" x14ac:dyDescent="0.25">
      <c r="O1329"/>
    </row>
    <row r="1330" spans="15:15" x14ac:dyDescent="0.25">
      <c r="O1330"/>
    </row>
    <row r="1331" spans="15:15" x14ac:dyDescent="0.25">
      <c r="O1331"/>
    </row>
    <row r="1332" spans="15:15" x14ac:dyDescent="0.25">
      <c r="O1332"/>
    </row>
    <row r="1333" spans="15:15" x14ac:dyDescent="0.25">
      <c r="O1333"/>
    </row>
    <row r="1334" spans="15:15" x14ac:dyDescent="0.25">
      <c r="O1334"/>
    </row>
    <row r="1335" spans="15:15" x14ac:dyDescent="0.25">
      <c r="O1335"/>
    </row>
    <row r="1336" spans="15:15" x14ac:dyDescent="0.25">
      <c r="O1336"/>
    </row>
    <row r="1337" spans="15:15" x14ac:dyDescent="0.25">
      <c r="O1337"/>
    </row>
    <row r="1338" spans="15:15" x14ac:dyDescent="0.25">
      <c r="O1338"/>
    </row>
    <row r="1339" spans="15:15" x14ac:dyDescent="0.25">
      <c r="O1339"/>
    </row>
    <row r="1340" spans="15:15" x14ac:dyDescent="0.25">
      <c r="O1340"/>
    </row>
    <row r="1341" spans="15:15" x14ac:dyDescent="0.25">
      <c r="O1341"/>
    </row>
    <row r="1342" spans="15:15" x14ac:dyDescent="0.25">
      <c r="O1342"/>
    </row>
    <row r="1343" spans="15:15" x14ac:dyDescent="0.25">
      <c r="O1343"/>
    </row>
    <row r="1344" spans="15:15" x14ac:dyDescent="0.25">
      <c r="O1344"/>
    </row>
    <row r="1345" spans="15:15" x14ac:dyDescent="0.25">
      <c r="O1345"/>
    </row>
    <row r="1346" spans="15:15" x14ac:dyDescent="0.25">
      <c r="O1346"/>
    </row>
    <row r="1347" spans="15:15" x14ac:dyDescent="0.25">
      <c r="O1347"/>
    </row>
    <row r="1348" spans="15:15" x14ac:dyDescent="0.25">
      <c r="O1348"/>
    </row>
    <row r="1349" spans="15:15" x14ac:dyDescent="0.25">
      <c r="O1349"/>
    </row>
    <row r="1350" spans="15:15" x14ac:dyDescent="0.25">
      <c r="O1350"/>
    </row>
    <row r="1351" spans="15:15" x14ac:dyDescent="0.25">
      <c r="O1351"/>
    </row>
    <row r="1352" spans="15:15" x14ac:dyDescent="0.25">
      <c r="O1352"/>
    </row>
    <row r="1353" spans="15:15" x14ac:dyDescent="0.25">
      <c r="O1353"/>
    </row>
    <row r="1354" spans="15:15" x14ac:dyDescent="0.25">
      <c r="O1354"/>
    </row>
    <row r="1355" spans="15:15" x14ac:dyDescent="0.25">
      <c r="O1355"/>
    </row>
    <row r="1356" spans="15:15" x14ac:dyDescent="0.25">
      <c r="O1356"/>
    </row>
    <row r="1357" spans="15:15" x14ac:dyDescent="0.25">
      <c r="O1357"/>
    </row>
    <row r="1358" spans="15:15" x14ac:dyDescent="0.25">
      <c r="O1358"/>
    </row>
    <row r="1359" spans="15:15" x14ac:dyDescent="0.25">
      <c r="O1359"/>
    </row>
    <row r="1360" spans="15:15" x14ac:dyDescent="0.25">
      <c r="O1360"/>
    </row>
    <row r="1361" spans="15:15" x14ac:dyDescent="0.25">
      <c r="O1361"/>
    </row>
    <row r="1362" spans="15:15" x14ac:dyDescent="0.25">
      <c r="O1362"/>
    </row>
    <row r="1363" spans="15:15" x14ac:dyDescent="0.25">
      <c r="O1363"/>
    </row>
    <row r="1364" spans="15:15" x14ac:dyDescent="0.25">
      <c r="O1364"/>
    </row>
    <row r="1365" spans="15:15" x14ac:dyDescent="0.25">
      <c r="O1365"/>
    </row>
    <row r="1366" spans="15:15" x14ac:dyDescent="0.25">
      <c r="O1366"/>
    </row>
    <row r="1367" spans="15:15" x14ac:dyDescent="0.25">
      <c r="O1367"/>
    </row>
    <row r="1368" spans="15:15" x14ac:dyDescent="0.25">
      <c r="O1368"/>
    </row>
    <row r="1369" spans="15:15" x14ac:dyDescent="0.25">
      <c r="O1369"/>
    </row>
    <row r="1370" spans="15:15" x14ac:dyDescent="0.25">
      <c r="O1370"/>
    </row>
    <row r="1371" spans="15:15" x14ac:dyDescent="0.25">
      <c r="O1371"/>
    </row>
    <row r="1372" spans="15:15" x14ac:dyDescent="0.25">
      <c r="O1372"/>
    </row>
    <row r="1373" spans="15:15" x14ac:dyDescent="0.25">
      <c r="O1373"/>
    </row>
    <row r="1374" spans="15:15" x14ac:dyDescent="0.25">
      <c r="O1374"/>
    </row>
    <row r="1375" spans="15:15" x14ac:dyDescent="0.25">
      <c r="O1375"/>
    </row>
    <row r="1376" spans="15:15" x14ac:dyDescent="0.25">
      <c r="O1376"/>
    </row>
    <row r="1377" spans="15:15" x14ac:dyDescent="0.25">
      <c r="O1377"/>
    </row>
    <row r="1378" spans="15:15" x14ac:dyDescent="0.25">
      <c r="O1378"/>
    </row>
    <row r="1379" spans="15:15" x14ac:dyDescent="0.25">
      <c r="O1379"/>
    </row>
    <row r="1380" spans="15:15" x14ac:dyDescent="0.25">
      <c r="O1380"/>
    </row>
    <row r="1381" spans="15:15" x14ac:dyDescent="0.25">
      <c r="O1381"/>
    </row>
    <row r="1382" spans="15:15" x14ac:dyDescent="0.25">
      <c r="O1382"/>
    </row>
    <row r="1383" spans="15:15" x14ac:dyDescent="0.25">
      <c r="O1383"/>
    </row>
    <row r="1384" spans="15:15" x14ac:dyDescent="0.25">
      <c r="O1384"/>
    </row>
    <row r="1385" spans="15:15" x14ac:dyDescent="0.25">
      <c r="O1385"/>
    </row>
    <row r="1386" spans="15:15" x14ac:dyDescent="0.25">
      <c r="O1386"/>
    </row>
    <row r="1387" spans="15:15" x14ac:dyDescent="0.25">
      <c r="O1387"/>
    </row>
    <row r="1388" spans="15:15" x14ac:dyDescent="0.25">
      <c r="O1388"/>
    </row>
    <row r="1389" spans="15:15" x14ac:dyDescent="0.25">
      <c r="O1389"/>
    </row>
    <row r="1390" spans="15:15" x14ac:dyDescent="0.25">
      <c r="O1390"/>
    </row>
    <row r="1391" spans="15:15" x14ac:dyDescent="0.25">
      <c r="O1391"/>
    </row>
    <row r="1392" spans="15:15" x14ac:dyDescent="0.25">
      <c r="O1392"/>
    </row>
    <row r="1393" spans="15:15" x14ac:dyDescent="0.25">
      <c r="O1393"/>
    </row>
    <row r="1394" spans="15:15" x14ac:dyDescent="0.25">
      <c r="O1394"/>
    </row>
    <row r="1395" spans="15:15" x14ac:dyDescent="0.25">
      <c r="O1395"/>
    </row>
    <row r="1396" spans="15:15" x14ac:dyDescent="0.25">
      <c r="O1396"/>
    </row>
    <row r="1397" spans="15:15" x14ac:dyDescent="0.25">
      <c r="O1397"/>
    </row>
    <row r="1398" spans="15:15" x14ac:dyDescent="0.25">
      <c r="O1398"/>
    </row>
    <row r="1399" spans="15:15" x14ac:dyDescent="0.25">
      <c r="O1399"/>
    </row>
    <row r="1400" spans="15:15" x14ac:dyDescent="0.25">
      <c r="O1400"/>
    </row>
    <row r="1401" spans="15:15" x14ac:dyDescent="0.25">
      <c r="O1401"/>
    </row>
    <row r="1402" spans="15:15" x14ac:dyDescent="0.25">
      <c r="O1402"/>
    </row>
    <row r="1403" spans="15:15" x14ac:dyDescent="0.25">
      <c r="O1403"/>
    </row>
    <row r="1404" spans="15:15" x14ac:dyDescent="0.25">
      <c r="O1404"/>
    </row>
    <row r="1405" spans="15:15" x14ac:dyDescent="0.25">
      <c r="O1405"/>
    </row>
    <row r="1406" spans="15:15" x14ac:dyDescent="0.25">
      <c r="O1406"/>
    </row>
    <row r="1407" spans="15:15" x14ac:dyDescent="0.25">
      <c r="O1407"/>
    </row>
    <row r="1408" spans="15:15" x14ac:dyDescent="0.25">
      <c r="O1408"/>
    </row>
    <row r="1409" spans="15:15" x14ac:dyDescent="0.25">
      <c r="O1409"/>
    </row>
    <row r="1410" spans="15:15" x14ac:dyDescent="0.25">
      <c r="O1410"/>
    </row>
    <row r="1411" spans="15:15" x14ac:dyDescent="0.25">
      <c r="O1411"/>
    </row>
    <row r="1412" spans="15:15" x14ac:dyDescent="0.25">
      <c r="O1412"/>
    </row>
    <row r="1413" spans="15:15" x14ac:dyDescent="0.25">
      <c r="O1413"/>
    </row>
    <row r="1414" spans="15:15" x14ac:dyDescent="0.25">
      <c r="O1414"/>
    </row>
    <row r="1415" spans="15:15" x14ac:dyDescent="0.25">
      <c r="O1415"/>
    </row>
    <row r="1416" spans="15:15" x14ac:dyDescent="0.25">
      <c r="O1416"/>
    </row>
    <row r="1417" spans="15:15" x14ac:dyDescent="0.25">
      <c r="O1417"/>
    </row>
    <row r="1418" spans="15:15" x14ac:dyDescent="0.25">
      <c r="O1418"/>
    </row>
    <row r="1419" spans="15:15" x14ac:dyDescent="0.25">
      <c r="O1419"/>
    </row>
    <row r="1420" spans="15:15" x14ac:dyDescent="0.25">
      <c r="O1420"/>
    </row>
    <row r="1421" spans="15:15" x14ac:dyDescent="0.25">
      <c r="O1421"/>
    </row>
    <row r="1422" spans="15:15" x14ac:dyDescent="0.25">
      <c r="O1422"/>
    </row>
    <row r="1423" spans="15:15" x14ac:dyDescent="0.25">
      <c r="O1423"/>
    </row>
    <row r="1424" spans="15:15" x14ac:dyDescent="0.25">
      <c r="O1424"/>
    </row>
    <row r="1425" spans="15:15" x14ac:dyDescent="0.25">
      <c r="O1425"/>
    </row>
    <row r="1426" spans="15:15" x14ac:dyDescent="0.25">
      <c r="O1426"/>
    </row>
    <row r="1427" spans="15:15" x14ac:dyDescent="0.25">
      <c r="O1427"/>
    </row>
    <row r="1428" spans="15:15" x14ac:dyDescent="0.25">
      <c r="O1428"/>
    </row>
    <row r="1429" spans="15:15" x14ac:dyDescent="0.25">
      <c r="O1429"/>
    </row>
    <row r="1430" spans="15:15" x14ac:dyDescent="0.25">
      <c r="O1430"/>
    </row>
    <row r="1431" spans="15:15" x14ac:dyDescent="0.25">
      <c r="O1431"/>
    </row>
    <row r="1432" spans="15:15" x14ac:dyDescent="0.25">
      <c r="O1432"/>
    </row>
    <row r="1433" spans="15:15" x14ac:dyDescent="0.25">
      <c r="O1433"/>
    </row>
    <row r="1434" spans="15:15" x14ac:dyDescent="0.25">
      <c r="O1434"/>
    </row>
    <row r="1435" spans="15:15" x14ac:dyDescent="0.25">
      <c r="O1435"/>
    </row>
    <row r="1436" spans="15:15" x14ac:dyDescent="0.25">
      <c r="O1436"/>
    </row>
    <row r="1437" spans="15:15" x14ac:dyDescent="0.25">
      <c r="O1437"/>
    </row>
    <row r="1438" spans="15:15" x14ac:dyDescent="0.25">
      <c r="O1438"/>
    </row>
    <row r="1439" spans="15:15" x14ac:dyDescent="0.25">
      <c r="O1439"/>
    </row>
    <row r="1440" spans="15:15" x14ac:dyDescent="0.25">
      <c r="O1440"/>
    </row>
    <row r="1441" spans="15:15" x14ac:dyDescent="0.25">
      <c r="O1441"/>
    </row>
    <row r="1442" spans="15:15" x14ac:dyDescent="0.25">
      <c r="O1442"/>
    </row>
    <row r="1443" spans="15:15" x14ac:dyDescent="0.25">
      <c r="O1443"/>
    </row>
    <row r="1444" spans="15:15" x14ac:dyDescent="0.25">
      <c r="O1444"/>
    </row>
    <row r="1445" spans="15:15" x14ac:dyDescent="0.25">
      <c r="O1445"/>
    </row>
    <row r="1446" spans="15:15" x14ac:dyDescent="0.25">
      <c r="O1446"/>
    </row>
    <row r="1447" spans="15:15" x14ac:dyDescent="0.25">
      <c r="O1447"/>
    </row>
    <row r="1448" spans="15:15" x14ac:dyDescent="0.25">
      <c r="O1448"/>
    </row>
    <row r="1449" spans="15:15" x14ac:dyDescent="0.25">
      <c r="O1449"/>
    </row>
    <row r="1450" spans="15:15" x14ac:dyDescent="0.25">
      <c r="O1450"/>
    </row>
    <row r="1451" spans="15:15" x14ac:dyDescent="0.25">
      <c r="O1451"/>
    </row>
    <row r="1452" spans="15:15" x14ac:dyDescent="0.25">
      <c r="O1452"/>
    </row>
    <row r="1453" spans="15:15" x14ac:dyDescent="0.25">
      <c r="O1453"/>
    </row>
    <row r="1454" spans="15:15" x14ac:dyDescent="0.25">
      <c r="O1454"/>
    </row>
    <row r="1455" spans="15:15" x14ac:dyDescent="0.25">
      <c r="O1455"/>
    </row>
    <row r="1456" spans="15:15" x14ac:dyDescent="0.25">
      <c r="O1456"/>
    </row>
    <row r="1457" spans="15:15" x14ac:dyDescent="0.25">
      <c r="O1457"/>
    </row>
    <row r="1458" spans="15:15" x14ac:dyDescent="0.25">
      <c r="O1458"/>
    </row>
    <row r="1459" spans="15:15" x14ac:dyDescent="0.25">
      <c r="O1459"/>
    </row>
    <row r="1460" spans="15:15" x14ac:dyDescent="0.25">
      <c r="O1460"/>
    </row>
    <row r="1461" spans="15:15" x14ac:dyDescent="0.25">
      <c r="O1461"/>
    </row>
    <row r="1462" spans="15:15" x14ac:dyDescent="0.25">
      <c r="O1462"/>
    </row>
    <row r="1463" spans="15:15" x14ac:dyDescent="0.25">
      <c r="O1463"/>
    </row>
    <row r="1464" spans="15:15" x14ac:dyDescent="0.25">
      <c r="O1464"/>
    </row>
    <row r="1465" spans="15:15" x14ac:dyDescent="0.25">
      <c r="O1465"/>
    </row>
    <row r="1466" spans="15:15" x14ac:dyDescent="0.25">
      <c r="O1466"/>
    </row>
    <row r="1467" spans="15:15" x14ac:dyDescent="0.25">
      <c r="O1467"/>
    </row>
    <row r="1468" spans="15:15" x14ac:dyDescent="0.25">
      <c r="O1468"/>
    </row>
    <row r="1469" spans="15:15" x14ac:dyDescent="0.25">
      <c r="O1469"/>
    </row>
    <row r="1470" spans="15:15" x14ac:dyDescent="0.25">
      <c r="O1470"/>
    </row>
    <row r="1471" spans="15:15" x14ac:dyDescent="0.25">
      <c r="O1471"/>
    </row>
    <row r="1472" spans="15:15" x14ac:dyDescent="0.25">
      <c r="O1472"/>
    </row>
    <row r="1473" spans="15:15" x14ac:dyDescent="0.25">
      <c r="O1473"/>
    </row>
    <row r="1474" spans="15:15" x14ac:dyDescent="0.25">
      <c r="O1474"/>
    </row>
    <row r="1475" spans="15:15" x14ac:dyDescent="0.25">
      <c r="O1475"/>
    </row>
    <row r="1476" spans="15:15" x14ac:dyDescent="0.25">
      <c r="O1476"/>
    </row>
    <row r="1477" spans="15:15" x14ac:dyDescent="0.25">
      <c r="O1477"/>
    </row>
    <row r="1478" spans="15:15" x14ac:dyDescent="0.25">
      <c r="O1478"/>
    </row>
    <row r="1479" spans="15:15" x14ac:dyDescent="0.25">
      <c r="O1479"/>
    </row>
    <row r="1480" spans="15:15" x14ac:dyDescent="0.25">
      <c r="O1480"/>
    </row>
    <row r="1481" spans="15:15" x14ac:dyDescent="0.25">
      <c r="O1481"/>
    </row>
    <row r="1482" spans="15:15" x14ac:dyDescent="0.25">
      <c r="O1482"/>
    </row>
    <row r="1483" spans="15:15" x14ac:dyDescent="0.25">
      <c r="O1483"/>
    </row>
    <row r="1484" spans="15:15" x14ac:dyDescent="0.25">
      <c r="O1484"/>
    </row>
    <row r="1485" spans="15:15" x14ac:dyDescent="0.25">
      <c r="O1485"/>
    </row>
    <row r="1486" spans="15:15" x14ac:dyDescent="0.25">
      <c r="O1486"/>
    </row>
    <row r="1487" spans="15:15" x14ac:dyDescent="0.25">
      <c r="O1487"/>
    </row>
    <row r="1488" spans="15:15" x14ac:dyDescent="0.25">
      <c r="O1488"/>
    </row>
    <row r="1489" spans="15:15" x14ac:dyDescent="0.25">
      <c r="O1489"/>
    </row>
    <row r="1490" spans="15:15" x14ac:dyDescent="0.25">
      <c r="O1490"/>
    </row>
    <row r="1491" spans="15:15" x14ac:dyDescent="0.25">
      <c r="O1491"/>
    </row>
    <row r="1492" spans="15:15" x14ac:dyDescent="0.25">
      <c r="O1492"/>
    </row>
    <row r="1493" spans="15:15" x14ac:dyDescent="0.25">
      <c r="O1493"/>
    </row>
    <row r="1494" spans="15:15" x14ac:dyDescent="0.25">
      <c r="O1494"/>
    </row>
    <row r="1495" spans="15:15" x14ac:dyDescent="0.25">
      <c r="O1495"/>
    </row>
    <row r="1496" spans="15:15" x14ac:dyDescent="0.25">
      <c r="O1496"/>
    </row>
    <row r="1497" spans="15:15" x14ac:dyDescent="0.25">
      <c r="O1497"/>
    </row>
    <row r="1498" spans="15:15" x14ac:dyDescent="0.25">
      <c r="O1498"/>
    </row>
    <row r="1499" spans="15:15" x14ac:dyDescent="0.25">
      <c r="O1499"/>
    </row>
    <row r="1500" spans="15:15" x14ac:dyDescent="0.25">
      <c r="O1500"/>
    </row>
    <row r="1501" spans="15:15" x14ac:dyDescent="0.25">
      <c r="O1501"/>
    </row>
    <row r="1502" spans="15:15" x14ac:dyDescent="0.25">
      <c r="O1502"/>
    </row>
    <row r="1503" spans="15:15" x14ac:dyDescent="0.25">
      <c r="O1503"/>
    </row>
    <row r="1504" spans="15:15" x14ac:dyDescent="0.25">
      <c r="O1504"/>
    </row>
    <row r="1505" spans="15:15" x14ac:dyDescent="0.25">
      <c r="O1505"/>
    </row>
    <row r="1506" spans="15:15" x14ac:dyDescent="0.25">
      <c r="O1506"/>
    </row>
    <row r="1507" spans="15:15" x14ac:dyDescent="0.25">
      <c r="O1507"/>
    </row>
    <row r="1508" spans="15:15" x14ac:dyDescent="0.25">
      <c r="O1508"/>
    </row>
    <row r="1509" spans="15:15" x14ac:dyDescent="0.25">
      <c r="O1509"/>
    </row>
    <row r="1510" spans="15:15" x14ac:dyDescent="0.25">
      <c r="O1510"/>
    </row>
    <row r="1511" spans="15:15" x14ac:dyDescent="0.25">
      <c r="O1511"/>
    </row>
    <row r="1512" spans="15:15" x14ac:dyDescent="0.25">
      <c r="O1512"/>
    </row>
    <row r="1513" spans="15:15" x14ac:dyDescent="0.25">
      <c r="O1513"/>
    </row>
    <row r="1514" spans="15:15" x14ac:dyDescent="0.25">
      <c r="O1514"/>
    </row>
    <row r="1515" spans="15:15" x14ac:dyDescent="0.25">
      <c r="O1515"/>
    </row>
    <row r="1516" spans="15:15" x14ac:dyDescent="0.25">
      <c r="O1516"/>
    </row>
    <row r="1517" spans="15:15" x14ac:dyDescent="0.25">
      <c r="O1517"/>
    </row>
    <row r="1518" spans="15:15" x14ac:dyDescent="0.25">
      <c r="O1518"/>
    </row>
    <row r="1519" spans="15:15" x14ac:dyDescent="0.25">
      <c r="O1519"/>
    </row>
    <row r="1520" spans="15:15" x14ac:dyDescent="0.25">
      <c r="O1520"/>
    </row>
    <row r="1521" spans="15:15" x14ac:dyDescent="0.25">
      <c r="O1521"/>
    </row>
    <row r="1522" spans="15:15" x14ac:dyDescent="0.25">
      <c r="O1522"/>
    </row>
    <row r="1523" spans="15:15" x14ac:dyDescent="0.25">
      <c r="O1523"/>
    </row>
    <row r="1524" spans="15:15" x14ac:dyDescent="0.25">
      <c r="O1524"/>
    </row>
    <row r="1525" spans="15:15" x14ac:dyDescent="0.25">
      <c r="O1525"/>
    </row>
    <row r="1526" spans="15:15" x14ac:dyDescent="0.25">
      <c r="O1526"/>
    </row>
    <row r="1527" spans="15:15" x14ac:dyDescent="0.25">
      <c r="O1527"/>
    </row>
    <row r="1528" spans="15:15" x14ac:dyDescent="0.25">
      <c r="O1528"/>
    </row>
    <row r="1529" spans="15:15" x14ac:dyDescent="0.25">
      <c r="O1529"/>
    </row>
    <row r="1530" spans="15:15" x14ac:dyDescent="0.25">
      <c r="O1530"/>
    </row>
    <row r="1531" spans="15:15" x14ac:dyDescent="0.25">
      <c r="O1531"/>
    </row>
    <row r="1532" spans="15:15" x14ac:dyDescent="0.25">
      <c r="O1532"/>
    </row>
    <row r="1533" spans="15:15" x14ac:dyDescent="0.25">
      <c r="O1533"/>
    </row>
    <row r="1534" spans="15:15" x14ac:dyDescent="0.25">
      <c r="O1534"/>
    </row>
    <row r="1535" spans="15:15" x14ac:dyDescent="0.25">
      <c r="O1535"/>
    </row>
    <row r="1536" spans="15:15" x14ac:dyDescent="0.25">
      <c r="O1536"/>
    </row>
    <row r="1537" spans="15:15" x14ac:dyDescent="0.25">
      <c r="O1537"/>
    </row>
    <row r="1538" spans="15:15" x14ac:dyDescent="0.25">
      <c r="O1538"/>
    </row>
    <row r="1539" spans="15:15" x14ac:dyDescent="0.25">
      <c r="O1539"/>
    </row>
    <row r="1540" spans="15:15" x14ac:dyDescent="0.25">
      <c r="O1540"/>
    </row>
    <row r="1541" spans="15:15" x14ac:dyDescent="0.25">
      <c r="O1541"/>
    </row>
    <row r="1542" spans="15:15" x14ac:dyDescent="0.25">
      <c r="O1542"/>
    </row>
    <row r="1543" spans="15:15" x14ac:dyDescent="0.25">
      <c r="O1543"/>
    </row>
    <row r="1544" spans="15:15" x14ac:dyDescent="0.25">
      <c r="O1544"/>
    </row>
    <row r="1545" spans="15:15" x14ac:dyDescent="0.25">
      <c r="O1545"/>
    </row>
    <row r="1546" spans="15:15" x14ac:dyDescent="0.25">
      <c r="O1546"/>
    </row>
    <row r="1547" spans="15:15" x14ac:dyDescent="0.25">
      <c r="O1547"/>
    </row>
    <row r="1548" spans="15:15" x14ac:dyDescent="0.25">
      <c r="O1548"/>
    </row>
    <row r="1549" spans="15:15" x14ac:dyDescent="0.25">
      <c r="O1549"/>
    </row>
    <row r="1550" spans="15:15" x14ac:dyDescent="0.25">
      <c r="O1550"/>
    </row>
    <row r="1551" spans="15:15" x14ac:dyDescent="0.25">
      <c r="O1551"/>
    </row>
    <row r="1552" spans="15:15" x14ac:dyDescent="0.25">
      <c r="O1552"/>
    </row>
    <row r="1553" spans="15:15" x14ac:dyDescent="0.25">
      <c r="O1553"/>
    </row>
    <row r="1554" spans="15:15" x14ac:dyDescent="0.25">
      <c r="O1554"/>
    </row>
    <row r="1555" spans="15:15" x14ac:dyDescent="0.25">
      <c r="O1555"/>
    </row>
    <row r="1556" spans="15:15" x14ac:dyDescent="0.25">
      <c r="O1556"/>
    </row>
    <row r="1557" spans="15:15" x14ac:dyDescent="0.25">
      <c r="O1557"/>
    </row>
    <row r="1558" spans="15:15" x14ac:dyDescent="0.25">
      <c r="O1558"/>
    </row>
    <row r="1559" spans="15:15" x14ac:dyDescent="0.25">
      <c r="O1559"/>
    </row>
    <row r="1560" spans="15:15" x14ac:dyDescent="0.25">
      <c r="O1560"/>
    </row>
    <row r="1561" spans="15:15" x14ac:dyDescent="0.25">
      <c r="O1561"/>
    </row>
    <row r="1562" spans="15:15" x14ac:dyDescent="0.25">
      <c r="O1562"/>
    </row>
    <row r="1563" spans="15:15" x14ac:dyDescent="0.25">
      <c r="O1563"/>
    </row>
    <row r="1564" spans="15:15" x14ac:dyDescent="0.25">
      <c r="O1564"/>
    </row>
    <row r="1565" spans="15:15" x14ac:dyDescent="0.25">
      <c r="O1565"/>
    </row>
    <row r="1566" spans="15:15" x14ac:dyDescent="0.25">
      <c r="O1566"/>
    </row>
    <row r="1567" spans="15:15" x14ac:dyDescent="0.25">
      <c r="O1567"/>
    </row>
    <row r="1568" spans="15:15" x14ac:dyDescent="0.25">
      <c r="O1568"/>
    </row>
    <row r="1569" spans="15:15" x14ac:dyDescent="0.25">
      <c r="O1569"/>
    </row>
    <row r="1570" spans="15:15" x14ac:dyDescent="0.25">
      <c r="O1570"/>
    </row>
    <row r="1571" spans="15:15" x14ac:dyDescent="0.25">
      <c r="O1571"/>
    </row>
    <row r="1572" spans="15:15" x14ac:dyDescent="0.25">
      <c r="O1572"/>
    </row>
    <row r="1573" spans="15:15" x14ac:dyDescent="0.25">
      <c r="O1573"/>
    </row>
    <row r="1574" spans="15:15" x14ac:dyDescent="0.25">
      <c r="O1574"/>
    </row>
    <row r="1575" spans="15:15" x14ac:dyDescent="0.25">
      <c r="O1575"/>
    </row>
    <row r="1576" spans="15:15" x14ac:dyDescent="0.25">
      <c r="O1576"/>
    </row>
    <row r="1577" spans="15:15" x14ac:dyDescent="0.25">
      <c r="O1577"/>
    </row>
    <row r="1578" spans="15:15" x14ac:dyDescent="0.25">
      <c r="O1578"/>
    </row>
    <row r="1579" spans="15:15" x14ac:dyDescent="0.25">
      <c r="O1579"/>
    </row>
    <row r="1580" spans="15:15" x14ac:dyDescent="0.25">
      <c r="O1580"/>
    </row>
    <row r="1581" spans="15:15" x14ac:dyDescent="0.25">
      <c r="O1581"/>
    </row>
    <row r="1582" spans="15:15" x14ac:dyDescent="0.25">
      <c r="O1582"/>
    </row>
    <row r="1583" spans="15:15" x14ac:dyDescent="0.25">
      <c r="O1583"/>
    </row>
    <row r="1584" spans="15:15" x14ac:dyDescent="0.25">
      <c r="O1584"/>
    </row>
    <row r="1585" spans="15:15" x14ac:dyDescent="0.25">
      <c r="O1585"/>
    </row>
    <row r="1586" spans="15:15" x14ac:dyDescent="0.25">
      <c r="O1586"/>
    </row>
    <row r="1587" spans="15:15" x14ac:dyDescent="0.25">
      <c r="O1587"/>
    </row>
    <row r="1588" spans="15:15" x14ac:dyDescent="0.25">
      <c r="O1588"/>
    </row>
    <row r="1589" spans="15:15" x14ac:dyDescent="0.25">
      <c r="O1589"/>
    </row>
    <row r="1590" spans="15:15" x14ac:dyDescent="0.25">
      <c r="O1590"/>
    </row>
    <row r="1591" spans="15:15" x14ac:dyDescent="0.25">
      <c r="O1591"/>
    </row>
    <row r="1592" spans="15:15" x14ac:dyDescent="0.25">
      <c r="O1592"/>
    </row>
    <row r="1593" spans="15:15" x14ac:dyDescent="0.25">
      <c r="O1593"/>
    </row>
    <row r="1594" spans="15:15" x14ac:dyDescent="0.25">
      <c r="O1594"/>
    </row>
    <row r="1595" spans="15:15" x14ac:dyDescent="0.25">
      <c r="O1595"/>
    </row>
    <row r="1596" spans="15:15" x14ac:dyDescent="0.25">
      <c r="O1596"/>
    </row>
    <row r="1597" spans="15:15" x14ac:dyDescent="0.25">
      <c r="O1597"/>
    </row>
    <row r="1598" spans="15:15" x14ac:dyDescent="0.25">
      <c r="O1598"/>
    </row>
    <row r="1599" spans="15:15" x14ac:dyDescent="0.25">
      <c r="O1599"/>
    </row>
    <row r="1600" spans="15:15" x14ac:dyDescent="0.25">
      <c r="O1600"/>
    </row>
    <row r="1601" spans="15:15" x14ac:dyDescent="0.25">
      <c r="O1601"/>
    </row>
    <row r="1602" spans="15:15" x14ac:dyDescent="0.25">
      <c r="O1602"/>
    </row>
    <row r="1603" spans="15:15" x14ac:dyDescent="0.25">
      <c r="O1603"/>
    </row>
    <row r="1604" spans="15:15" x14ac:dyDescent="0.25">
      <c r="O1604"/>
    </row>
    <row r="1605" spans="15:15" x14ac:dyDescent="0.25">
      <c r="O1605"/>
    </row>
    <row r="1606" spans="15:15" x14ac:dyDescent="0.25">
      <c r="O1606"/>
    </row>
    <row r="1607" spans="15:15" x14ac:dyDescent="0.25">
      <c r="O1607"/>
    </row>
    <row r="1608" spans="15:15" x14ac:dyDescent="0.25">
      <c r="O1608"/>
    </row>
    <row r="1609" spans="15:15" x14ac:dyDescent="0.25">
      <c r="O1609"/>
    </row>
    <row r="1610" spans="15:15" x14ac:dyDescent="0.25">
      <c r="O1610"/>
    </row>
    <row r="1611" spans="15:15" x14ac:dyDescent="0.25">
      <c r="O1611"/>
    </row>
    <row r="1612" spans="15:15" x14ac:dyDescent="0.25">
      <c r="O1612"/>
    </row>
    <row r="1613" spans="15:15" x14ac:dyDescent="0.25">
      <c r="O1613"/>
    </row>
    <row r="1614" spans="15:15" x14ac:dyDescent="0.25">
      <c r="O1614"/>
    </row>
    <row r="1615" spans="15:15" x14ac:dyDescent="0.25">
      <c r="O1615"/>
    </row>
    <row r="1616" spans="15:15" x14ac:dyDescent="0.25">
      <c r="O1616"/>
    </row>
    <row r="1617" spans="15:15" x14ac:dyDescent="0.25">
      <c r="O1617"/>
    </row>
    <row r="1618" spans="15:15" x14ac:dyDescent="0.25">
      <c r="O1618"/>
    </row>
    <row r="1619" spans="15:15" x14ac:dyDescent="0.25">
      <c r="O1619"/>
    </row>
    <row r="1620" spans="15:15" x14ac:dyDescent="0.25">
      <c r="O1620"/>
    </row>
    <row r="1621" spans="15:15" x14ac:dyDescent="0.25">
      <c r="O1621"/>
    </row>
    <row r="1622" spans="15:15" x14ac:dyDescent="0.25">
      <c r="O1622"/>
    </row>
    <row r="1623" spans="15:15" x14ac:dyDescent="0.25">
      <c r="O1623"/>
    </row>
    <row r="1624" spans="15:15" x14ac:dyDescent="0.25">
      <c r="O1624"/>
    </row>
    <row r="1625" spans="15:15" x14ac:dyDescent="0.25">
      <c r="O1625"/>
    </row>
    <row r="1626" spans="15:15" x14ac:dyDescent="0.25">
      <c r="O1626"/>
    </row>
    <row r="1627" spans="15:15" x14ac:dyDescent="0.25">
      <c r="O1627"/>
    </row>
    <row r="1628" spans="15:15" x14ac:dyDescent="0.25">
      <c r="O1628"/>
    </row>
    <row r="1629" spans="15:15" x14ac:dyDescent="0.25">
      <c r="O1629"/>
    </row>
    <row r="1630" spans="15:15" x14ac:dyDescent="0.25">
      <c r="O1630"/>
    </row>
    <row r="1631" spans="15:15" x14ac:dyDescent="0.25">
      <c r="O1631"/>
    </row>
    <row r="1632" spans="15:15" x14ac:dyDescent="0.25">
      <c r="O1632"/>
    </row>
    <row r="1633" spans="15:15" x14ac:dyDescent="0.25">
      <c r="O1633"/>
    </row>
    <row r="1634" spans="15:15" x14ac:dyDescent="0.25">
      <c r="O1634"/>
    </row>
    <row r="1635" spans="15:15" x14ac:dyDescent="0.25">
      <c r="O1635"/>
    </row>
    <row r="1636" spans="15:15" x14ac:dyDescent="0.25">
      <c r="O1636"/>
    </row>
    <row r="1637" spans="15:15" x14ac:dyDescent="0.25">
      <c r="O1637"/>
    </row>
    <row r="1638" spans="15:15" x14ac:dyDescent="0.25">
      <c r="O1638"/>
    </row>
    <row r="1639" spans="15:15" x14ac:dyDescent="0.25">
      <c r="O1639"/>
    </row>
    <row r="1640" spans="15:15" x14ac:dyDescent="0.25">
      <c r="O1640"/>
    </row>
    <row r="1641" spans="15:15" x14ac:dyDescent="0.25">
      <c r="O1641"/>
    </row>
    <row r="1642" spans="15:15" x14ac:dyDescent="0.25">
      <c r="O1642"/>
    </row>
    <row r="1643" spans="15:15" x14ac:dyDescent="0.25">
      <c r="O1643"/>
    </row>
    <row r="1644" spans="15:15" x14ac:dyDescent="0.25">
      <c r="O1644"/>
    </row>
    <row r="1645" spans="15:15" x14ac:dyDescent="0.25">
      <c r="O1645"/>
    </row>
    <row r="1646" spans="15:15" x14ac:dyDescent="0.25">
      <c r="O1646"/>
    </row>
    <row r="1647" spans="15:15" x14ac:dyDescent="0.25">
      <c r="O1647"/>
    </row>
    <row r="1648" spans="15:15" x14ac:dyDescent="0.25">
      <c r="O1648"/>
    </row>
    <row r="1649" spans="15:15" x14ac:dyDescent="0.25">
      <c r="O1649"/>
    </row>
    <row r="1650" spans="15:15" x14ac:dyDescent="0.25">
      <c r="O1650"/>
    </row>
    <row r="1651" spans="15:15" x14ac:dyDescent="0.25">
      <c r="O1651"/>
    </row>
    <row r="1652" spans="15:15" x14ac:dyDescent="0.25">
      <c r="O1652"/>
    </row>
    <row r="1653" spans="15:15" x14ac:dyDescent="0.25">
      <c r="O1653"/>
    </row>
    <row r="1654" spans="15:15" x14ac:dyDescent="0.25">
      <c r="O1654"/>
    </row>
    <row r="1655" spans="15:15" x14ac:dyDescent="0.25">
      <c r="O1655"/>
    </row>
    <row r="1656" spans="15:15" x14ac:dyDescent="0.25">
      <c r="O1656"/>
    </row>
    <row r="1657" spans="15:15" x14ac:dyDescent="0.25">
      <c r="O1657"/>
    </row>
    <row r="1658" spans="15:15" x14ac:dyDescent="0.25">
      <c r="O1658"/>
    </row>
    <row r="1659" spans="15:15" x14ac:dyDescent="0.25">
      <c r="O1659"/>
    </row>
    <row r="1660" spans="15:15" x14ac:dyDescent="0.25">
      <c r="O1660"/>
    </row>
    <row r="1661" spans="15:15" x14ac:dyDescent="0.25">
      <c r="O1661"/>
    </row>
    <row r="1662" spans="15:15" x14ac:dyDescent="0.25">
      <c r="O1662"/>
    </row>
    <row r="1663" spans="15:15" x14ac:dyDescent="0.25">
      <c r="O1663"/>
    </row>
    <row r="1664" spans="15:15" x14ac:dyDescent="0.25">
      <c r="O1664"/>
    </row>
    <row r="1665" spans="15:15" x14ac:dyDescent="0.25">
      <c r="O1665"/>
    </row>
    <row r="1666" spans="15:15" x14ac:dyDescent="0.25">
      <c r="O1666"/>
    </row>
    <row r="1667" spans="15:15" x14ac:dyDescent="0.25">
      <c r="O1667"/>
    </row>
    <row r="1668" spans="15:15" x14ac:dyDescent="0.25">
      <c r="O1668"/>
    </row>
    <row r="1669" spans="15:15" x14ac:dyDescent="0.25">
      <c r="O1669"/>
    </row>
    <row r="1670" spans="15:15" x14ac:dyDescent="0.25">
      <c r="O1670"/>
    </row>
    <row r="1671" spans="15:15" x14ac:dyDescent="0.25">
      <c r="O1671"/>
    </row>
    <row r="1672" spans="15:15" x14ac:dyDescent="0.25">
      <c r="O1672"/>
    </row>
    <row r="1673" spans="15:15" x14ac:dyDescent="0.25">
      <c r="O1673"/>
    </row>
    <row r="1674" spans="15:15" x14ac:dyDescent="0.25">
      <c r="O1674"/>
    </row>
    <row r="1675" spans="15:15" x14ac:dyDescent="0.25">
      <c r="O1675"/>
    </row>
    <row r="1676" spans="15:15" x14ac:dyDescent="0.25">
      <c r="O1676"/>
    </row>
    <row r="1677" spans="15:15" x14ac:dyDescent="0.25">
      <c r="O1677"/>
    </row>
    <row r="1678" spans="15:15" x14ac:dyDescent="0.25">
      <c r="O1678"/>
    </row>
    <row r="1679" spans="15:15" x14ac:dyDescent="0.25">
      <c r="O1679"/>
    </row>
    <row r="1680" spans="15:15" x14ac:dyDescent="0.25">
      <c r="O1680"/>
    </row>
    <row r="1681" spans="15:15" x14ac:dyDescent="0.25">
      <c r="O1681"/>
    </row>
    <row r="1682" spans="15:15" x14ac:dyDescent="0.25">
      <c r="O1682"/>
    </row>
    <row r="1683" spans="15:15" x14ac:dyDescent="0.25">
      <c r="O1683"/>
    </row>
    <row r="1684" spans="15:15" x14ac:dyDescent="0.25">
      <c r="O1684"/>
    </row>
    <row r="1685" spans="15:15" x14ac:dyDescent="0.25">
      <c r="O1685"/>
    </row>
    <row r="1686" spans="15:15" x14ac:dyDescent="0.25">
      <c r="O1686"/>
    </row>
    <row r="1687" spans="15:15" x14ac:dyDescent="0.25">
      <c r="O1687"/>
    </row>
    <row r="1688" spans="15:15" x14ac:dyDescent="0.25">
      <c r="O1688"/>
    </row>
    <row r="1689" spans="15:15" x14ac:dyDescent="0.25">
      <c r="O1689"/>
    </row>
    <row r="1690" spans="15:15" x14ac:dyDescent="0.25">
      <c r="O1690"/>
    </row>
    <row r="1691" spans="15:15" x14ac:dyDescent="0.25">
      <c r="O1691"/>
    </row>
    <row r="1692" spans="15:15" x14ac:dyDescent="0.25">
      <c r="O1692"/>
    </row>
    <row r="1693" spans="15:15" x14ac:dyDescent="0.25">
      <c r="O1693"/>
    </row>
    <row r="1694" spans="15:15" x14ac:dyDescent="0.25">
      <c r="O1694"/>
    </row>
    <row r="1695" spans="15:15" x14ac:dyDescent="0.25">
      <c r="O1695"/>
    </row>
    <row r="1696" spans="15:15" x14ac:dyDescent="0.25">
      <c r="O1696"/>
    </row>
    <row r="1697" spans="15:15" x14ac:dyDescent="0.25">
      <c r="O1697"/>
    </row>
    <row r="1698" spans="15:15" x14ac:dyDescent="0.25">
      <c r="O1698"/>
    </row>
    <row r="1699" spans="15:15" x14ac:dyDescent="0.25">
      <c r="O1699"/>
    </row>
    <row r="1700" spans="15:15" x14ac:dyDescent="0.25">
      <c r="O1700"/>
    </row>
    <row r="1701" spans="15:15" x14ac:dyDescent="0.25">
      <c r="O1701"/>
    </row>
    <row r="1702" spans="15:15" x14ac:dyDescent="0.25">
      <c r="O1702"/>
    </row>
    <row r="1703" spans="15:15" x14ac:dyDescent="0.25">
      <c r="O1703"/>
    </row>
    <row r="1704" spans="15:15" x14ac:dyDescent="0.25">
      <c r="O1704"/>
    </row>
    <row r="1705" spans="15:15" x14ac:dyDescent="0.25">
      <c r="O1705"/>
    </row>
    <row r="1706" spans="15:15" x14ac:dyDescent="0.25">
      <c r="O1706"/>
    </row>
    <row r="1707" spans="15:15" x14ac:dyDescent="0.25">
      <c r="O1707"/>
    </row>
    <row r="1708" spans="15:15" x14ac:dyDescent="0.25">
      <c r="O1708"/>
    </row>
    <row r="1709" spans="15:15" x14ac:dyDescent="0.25">
      <c r="O1709"/>
    </row>
    <row r="1710" spans="15:15" x14ac:dyDescent="0.25">
      <c r="O1710"/>
    </row>
    <row r="1711" spans="15:15" x14ac:dyDescent="0.25">
      <c r="O1711"/>
    </row>
    <row r="1712" spans="15:15" x14ac:dyDescent="0.25">
      <c r="O1712"/>
    </row>
    <row r="1713" spans="15:15" x14ac:dyDescent="0.25">
      <c r="O1713"/>
    </row>
    <row r="1714" spans="15:15" x14ac:dyDescent="0.25">
      <c r="O1714"/>
    </row>
    <row r="1715" spans="15:15" x14ac:dyDescent="0.25">
      <c r="O1715"/>
    </row>
    <row r="1716" spans="15:15" x14ac:dyDescent="0.25">
      <c r="O1716"/>
    </row>
    <row r="1717" spans="15:15" x14ac:dyDescent="0.25">
      <c r="O1717"/>
    </row>
    <row r="1718" spans="15:15" x14ac:dyDescent="0.25">
      <c r="O1718"/>
    </row>
    <row r="1719" spans="15:15" x14ac:dyDescent="0.25">
      <c r="O1719"/>
    </row>
    <row r="1720" spans="15:15" x14ac:dyDescent="0.25">
      <c r="O1720"/>
    </row>
    <row r="1721" spans="15:15" x14ac:dyDescent="0.25">
      <c r="O1721"/>
    </row>
    <row r="1722" spans="15:15" x14ac:dyDescent="0.25">
      <c r="O1722"/>
    </row>
    <row r="1723" spans="15:15" x14ac:dyDescent="0.25">
      <c r="O1723"/>
    </row>
    <row r="1724" spans="15:15" x14ac:dyDescent="0.25">
      <c r="O1724"/>
    </row>
    <row r="1725" spans="15:15" x14ac:dyDescent="0.25">
      <c r="O1725"/>
    </row>
    <row r="1726" spans="15:15" x14ac:dyDescent="0.25">
      <c r="O1726"/>
    </row>
    <row r="1727" spans="15:15" x14ac:dyDescent="0.25">
      <c r="O1727"/>
    </row>
    <row r="1728" spans="15:15" x14ac:dyDescent="0.25">
      <c r="O1728"/>
    </row>
    <row r="1729" spans="15:15" x14ac:dyDescent="0.25">
      <c r="O1729"/>
    </row>
    <row r="1730" spans="15:15" x14ac:dyDescent="0.25">
      <c r="O1730"/>
    </row>
    <row r="1731" spans="15:15" x14ac:dyDescent="0.25">
      <c r="O1731"/>
    </row>
    <row r="1732" spans="15:15" x14ac:dyDescent="0.25">
      <c r="O1732"/>
    </row>
    <row r="1733" spans="15:15" x14ac:dyDescent="0.25">
      <c r="O1733"/>
    </row>
    <row r="1734" spans="15:15" x14ac:dyDescent="0.25">
      <c r="O1734"/>
    </row>
    <row r="1735" spans="15:15" x14ac:dyDescent="0.25">
      <c r="O1735"/>
    </row>
    <row r="1736" spans="15:15" x14ac:dyDescent="0.25">
      <c r="O1736"/>
    </row>
    <row r="1737" spans="15:15" x14ac:dyDescent="0.25">
      <c r="O1737"/>
    </row>
    <row r="1738" spans="15:15" x14ac:dyDescent="0.25">
      <c r="O1738"/>
    </row>
    <row r="1739" spans="15:15" x14ac:dyDescent="0.25">
      <c r="O1739"/>
    </row>
    <row r="1740" spans="15:15" x14ac:dyDescent="0.25">
      <c r="O1740"/>
    </row>
    <row r="1741" spans="15:15" x14ac:dyDescent="0.25">
      <c r="O1741"/>
    </row>
    <row r="1742" spans="15:15" x14ac:dyDescent="0.25">
      <c r="O1742"/>
    </row>
    <row r="1743" spans="15:15" x14ac:dyDescent="0.25">
      <c r="O1743"/>
    </row>
    <row r="1744" spans="15:15" x14ac:dyDescent="0.25">
      <c r="O1744"/>
    </row>
    <row r="1745" spans="15:15" x14ac:dyDescent="0.25">
      <c r="O1745"/>
    </row>
    <row r="1746" spans="15:15" x14ac:dyDescent="0.25">
      <c r="O1746"/>
    </row>
    <row r="1747" spans="15:15" x14ac:dyDescent="0.25">
      <c r="O1747"/>
    </row>
    <row r="1748" spans="15:15" x14ac:dyDescent="0.25">
      <c r="O1748"/>
    </row>
    <row r="1749" spans="15:15" x14ac:dyDescent="0.25">
      <c r="O1749"/>
    </row>
    <row r="1750" spans="15:15" x14ac:dyDescent="0.25">
      <c r="O1750"/>
    </row>
    <row r="1751" spans="15:15" x14ac:dyDescent="0.25">
      <c r="O1751"/>
    </row>
    <row r="1752" spans="15:15" x14ac:dyDescent="0.25">
      <c r="O1752"/>
    </row>
    <row r="1753" spans="15:15" x14ac:dyDescent="0.25">
      <c r="O1753"/>
    </row>
    <row r="1754" spans="15:15" x14ac:dyDescent="0.25">
      <c r="O1754"/>
    </row>
    <row r="1755" spans="15:15" x14ac:dyDescent="0.25">
      <c r="O1755"/>
    </row>
    <row r="1756" spans="15:15" x14ac:dyDescent="0.25">
      <c r="O1756"/>
    </row>
    <row r="1757" spans="15:15" x14ac:dyDescent="0.25">
      <c r="O1757"/>
    </row>
    <row r="1758" spans="15:15" x14ac:dyDescent="0.25">
      <c r="O1758"/>
    </row>
    <row r="1759" spans="15:15" x14ac:dyDescent="0.25">
      <c r="O1759"/>
    </row>
    <row r="1760" spans="15:15" x14ac:dyDescent="0.25">
      <c r="O1760"/>
    </row>
    <row r="1761" spans="15:15" x14ac:dyDescent="0.25">
      <c r="O1761"/>
    </row>
    <row r="1762" spans="15:15" x14ac:dyDescent="0.25">
      <c r="O1762"/>
    </row>
    <row r="1763" spans="15:15" x14ac:dyDescent="0.25">
      <c r="O1763"/>
    </row>
    <row r="1764" spans="15:15" x14ac:dyDescent="0.25">
      <c r="O1764"/>
    </row>
    <row r="1765" spans="15:15" x14ac:dyDescent="0.25">
      <c r="O1765"/>
    </row>
    <row r="1766" spans="15:15" x14ac:dyDescent="0.25">
      <c r="O1766"/>
    </row>
    <row r="1767" spans="15:15" x14ac:dyDescent="0.25">
      <c r="O1767"/>
    </row>
    <row r="1768" spans="15:15" x14ac:dyDescent="0.25">
      <c r="O1768"/>
    </row>
    <row r="1769" spans="15:15" x14ac:dyDescent="0.25">
      <c r="O1769"/>
    </row>
    <row r="1770" spans="15:15" x14ac:dyDescent="0.25">
      <c r="O1770"/>
    </row>
    <row r="1771" spans="15:15" x14ac:dyDescent="0.25">
      <c r="O1771"/>
    </row>
    <row r="1772" spans="15:15" x14ac:dyDescent="0.25">
      <c r="O1772"/>
    </row>
    <row r="1773" spans="15:15" x14ac:dyDescent="0.25">
      <c r="O1773"/>
    </row>
    <row r="1774" spans="15:15" x14ac:dyDescent="0.25">
      <c r="O1774"/>
    </row>
    <row r="1775" spans="15:15" x14ac:dyDescent="0.25">
      <c r="O1775"/>
    </row>
    <row r="1776" spans="15:15" x14ac:dyDescent="0.25">
      <c r="O1776"/>
    </row>
    <row r="1777" spans="15:15" x14ac:dyDescent="0.25">
      <c r="O1777"/>
    </row>
    <row r="1778" spans="15:15" x14ac:dyDescent="0.25">
      <c r="O1778"/>
    </row>
    <row r="1779" spans="15:15" x14ac:dyDescent="0.25">
      <c r="O1779"/>
    </row>
    <row r="1780" spans="15:15" x14ac:dyDescent="0.25">
      <c r="O1780"/>
    </row>
    <row r="1781" spans="15:15" x14ac:dyDescent="0.25">
      <c r="O1781"/>
    </row>
    <row r="1782" spans="15:15" x14ac:dyDescent="0.25">
      <c r="O1782"/>
    </row>
    <row r="1783" spans="15:15" x14ac:dyDescent="0.25">
      <c r="O1783"/>
    </row>
    <row r="1784" spans="15:15" x14ac:dyDescent="0.25">
      <c r="O1784"/>
    </row>
    <row r="1785" spans="15:15" x14ac:dyDescent="0.25">
      <c r="O1785"/>
    </row>
    <row r="1786" spans="15:15" x14ac:dyDescent="0.25">
      <c r="O1786"/>
    </row>
    <row r="1787" spans="15:15" x14ac:dyDescent="0.25">
      <c r="O1787"/>
    </row>
    <row r="1788" spans="15:15" x14ac:dyDescent="0.25">
      <c r="O1788"/>
    </row>
    <row r="1789" spans="15:15" x14ac:dyDescent="0.25">
      <c r="O1789"/>
    </row>
    <row r="1790" spans="15:15" x14ac:dyDescent="0.25">
      <c r="O1790"/>
    </row>
    <row r="1791" spans="15:15" x14ac:dyDescent="0.25">
      <c r="O1791"/>
    </row>
    <row r="1792" spans="15:15" x14ac:dyDescent="0.25">
      <c r="O1792"/>
    </row>
    <row r="1793" spans="15:15" x14ac:dyDescent="0.25">
      <c r="O1793"/>
    </row>
    <row r="1794" spans="15:15" x14ac:dyDescent="0.25">
      <c r="O1794"/>
    </row>
    <row r="1795" spans="15:15" x14ac:dyDescent="0.25">
      <c r="O1795"/>
    </row>
    <row r="1796" spans="15:15" x14ac:dyDescent="0.25">
      <c r="O1796"/>
    </row>
    <row r="1797" spans="15:15" x14ac:dyDescent="0.25">
      <c r="O1797"/>
    </row>
    <row r="1798" spans="15:15" x14ac:dyDescent="0.25">
      <c r="O1798"/>
    </row>
    <row r="1799" spans="15:15" x14ac:dyDescent="0.25">
      <c r="O1799"/>
    </row>
    <row r="1800" spans="15:15" x14ac:dyDescent="0.25">
      <c r="O1800"/>
    </row>
    <row r="1801" spans="15:15" x14ac:dyDescent="0.25">
      <c r="O1801"/>
    </row>
    <row r="1802" spans="15:15" x14ac:dyDescent="0.25">
      <c r="O1802"/>
    </row>
    <row r="1803" spans="15:15" x14ac:dyDescent="0.25">
      <c r="O1803"/>
    </row>
    <row r="1804" spans="15:15" x14ac:dyDescent="0.25">
      <c r="O1804"/>
    </row>
    <row r="1805" spans="15:15" x14ac:dyDescent="0.25">
      <c r="O1805"/>
    </row>
    <row r="1806" spans="15:15" x14ac:dyDescent="0.25">
      <c r="O1806"/>
    </row>
    <row r="1807" spans="15:15" x14ac:dyDescent="0.25">
      <c r="O1807"/>
    </row>
    <row r="1808" spans="15:15" x14ac:dyDescent="0.25">
      <c r="O1808"/>
    </row>
    <row r="1809" spans="15:15" x14ac:dyDescent="0.25">
      <c r="O1809"/>
    </row>
    <row r="1810" spans="15:15" x14ac:dyDescent="0.25">
      <c r="O1810"/>
    </row>
    <row r="1811" spans="15:15" x14ac:dyDescent="0.25">
      <c r="O1811"/>
    </row>
    <row r="1812" spans="15:15" x14ac:dyDescent="0.25">
      <c r="O1812"/>
    </row>
    <row r="1813" spans="15:15" x14ac:dyDescent="0.25">
      <c r="O1813"/>
    </row>
    <row r="1814" spans="15:15" x14ac:dyDescent="0.25">
      <c r="O1814"/>
    </row>
    <row r="1815" spans="15:15" x14ac:dyDescent="0.25">
      <c r="O1815"/>
    </row>
    <row r="1816" spans="15:15" x14ac:dyDescent="0.25">
      <c r="O1816"/>
    </row>
    <row r="1817" spans="15:15" x14ac:dyDescent="0.25">
      <c r="O1817"/>
    </row>
    <row r="1818" spans="15:15" x14ac:dyDescent="0.25">
      <c r="O1818"/>
    </row>
    <row r="1819" spans="15:15" x14ac:dyDescent="0.25">
      <c r="O1819"/>
    </row>
    <row r="1820" spans="15:15" x14ac:dyDescent="0.25">
      <c r="O1820"/>
    </row>
    <row r="1821" spans="15:15" x14ac:dyDescent="0.25">
      <c r="O1821"/>
    </row>
    <row r="1822" spans="15:15" x14ac:dyDescent="0.25">
      <c r="O1822"/>
    </row>
    <row r="1823" spans="15:15" x14ac:dyDescent="0.25">
      <c r="O1823"/>
    </row>
    <row r="1824" spans="15:15" x14ac:dyDescent="0.25">
      <c r="O1824"/>
    </row>
    <row r="1825" spans="15:15" x14ac:dyDescent="0.25">
      <c r="O1825"/>
    </row>
    <row r="1826" spans="15:15" x14ac:dyDescent="0.25">
      <c r="O1826"/>
    </row>
    <row r="1827" spans="15:15" x14ac:dyDescent="0.25">
      <c r="O1827"/>
    </row>
    <row r="1828" spans="15:15" x14ac:dyDescent="0.25">
      <c r="O1828"/>
    </row>
    <row r="1829" spans="15:15" x14ac:dyDescent="0.25">
      <c r="O1829"/>
    </row>
    <row r="1830" spans="15:15" x14ac:dyDescent="0.25">
      <c r="O1830"/>
    </row>
    <row r="1831" spans="15:15" x14ac:dyDescent="0.25">
      <c r="O1831"/>
    </row>
    <row r="1832" spans="15:15" x14ac:dyDescent="0.25">
      <c r="O1832"/>
    </row>
    <row r="1833" spans="15:15" x14ac:dyDescent="0.25">
      <c r="O1833"/>
    </row>
    <row r="1834" spans="15:15" x14ac:dyDescent="0.25">
      <c r="O1834"/>
    </row>
    <row r="1835" spans="15:15" x14ac:dyDescent="0.25">
      <c r="O1835"/>
    </row>
    <row r="1836" spans="15:15" x14ac:dyDescent="0.25">
      <c r="O1836"/>
    </row>
    <row r="1837" spans="15:15" x14ac:dyDescent="0.25">
      <c r="O1837"/>
    </row>
    <row r="1838" spans="15:15" x14ac:dyDescent="0.25">
      <c r="O1838"/>
    </row>
    <row r="1839" spans="15:15" x14ac:dyDescent="0.25">
      <c r="O1839"/>
    </row>
    <row r="1840" spans="15:15" x14ac:dyDescent="0.25">
      <c r="O1840"/>
    </row>
    <row r="1841" spans="15:15" x14ac:dyDescent="0.25">
      <c r="O1841"/>
    </row>
    <row r="1842" spans="15:15" x14ac:dyDescent="0.25">
      <c r="O1842"/>
    </row>
    <row r="1843" spans="15:15" x14ac:dyDescent="0.25">
      <c r="O1843"/>
    </row>
    <row r="1844" spans="15:15" x14ac:dyDescent="0.25">
      <c r="O1844"/>
    </row>
    <row r="1845" spans="15:15" x14ac:dyDescent="0.25">
      <c r="O1845"/>
    </row>
    <row r="1846" spans="15:15" x14ac:dyDescent="0.25">
      <c r="O1846"/>
    </row>
    <row r="1847" spans="15:15" x14ac:dyDescent="0.25">
      <c r="O1847"/>
    </row>
    <row r="1848" spans="15:15" x14ac:dyDescent="0.25">
      <c r="O1848"/>
    </row>
    <row r="1849" spans="15:15" x14ac:dyDescent="0.25">
      <c r="O1849"/>
    </row>
    <row r="1850" spans="15:15" x14ac:dyDescent="0.25">
      <c r="O1850"/>
    </row>
    <row r="1851" spans="15:15" x14ac:dyDescent="0.25">
      <c r="O1851"/>
    </row>
    <row r="1852" spans="15:15" x14ac:dyDescent="0.25">
      <c r="O1852"/>
    </row>
    <row r="1853" spans="15:15" x14ac:dyDescent="0.25">
      <c r="O1853"/>
    </row>
    <row r="1854" spans="15:15" x14ac:dyDescent="0.25">
      <c r="O1854"/>
    </row>
    <row r="1855" spans="15:15" x14ac:dyDescent="0.25">
      <c r="O1855"/>
    </row>
    <row r="1856" spans="15:15" x14ac:dyDescent="0.25">
      <c r="O1856"/>
    </row>
    <row r="1857" spans="15:15" x14ac:dyDescent="0.25">
      <c r="O1857"/>
    </row>
    <row r="1858" spans="15:15" x14ac:dyDescent="0.25">
      <c r="O1858"/>
    </row>
    <row r="1859" spans="15:15" x14ac:dyDescent="0.25">
      <c r="O1859"/>
    </row>
    <row r="1860" spans="15:15" x14ac:dyDescent="0.25">
      <c r="O1860"/>
    </row>
    <row r="1861" spans="15:15" x14ac:dyDescent="0.25">
      <c r="O1861"/>
    </row>
    <row r="1862" spans="15:15" x14ac:dyDescent="0.25">
      <c r="O1862"/>
    </row>
    <row r="1863" spans="15:15" x14ac:dyDescent="0.25">
      <c r="O1863"/>
    </row>
    <row r="1864" spans="15:15" x14ac:dyDescent="0.25">
      <c r="O1864"/>
    </row>
    <row r="1865" spans="15:15" x14ac:dyDescent="0.25">
      <c r="O1865"/>
    </row>
    <row r="1866" spans="15:15" x14ac:dyDescent="0.25">
      <c r="O1866"/>
    </row>
    <row r="1867" spans="15:15" x14ac:dyDescent="0.25">
      <c r="O1867"/>
    </row>
    <row r="1868" spans="15:15" x14ac:dyDescent="0.25">
      <c r="O1868"/>
    </row>
    <row r="1869" spans="15:15" x14ac:dyDescent="0.25">
      <c r="O1869"/>
    </row>
    <row r="1870" spans="15:15" x14ac:dyDescent="0.25">
      <c r="O1870"/>
    </row>
    <row r="1871" spans="15:15" x14ac:dyDescent="0.25">
      <c r="O1871"/>
    </row>
    <row r="1872" spans="15:15" x14ac:dyDescent="0.25">
      <c r="O1872"/>
    </row>
    <row r="1873" spans="15:15" x14ac:dyDescent="0.25">
      <c r="O1873"/>
    </row>
    <row r="1874" spans="15:15" x14ac:dyDescent="0.25">
      <c r="O1874"/>
    </row>
    <row r="1875" spans="15:15" x14ac:dyDescent="0.25">
      <c r="O1875"/>
    </row>
    <row r="1876" spans="15:15" x14ac:dyDescent="0.25">
      <c r="O1876"/>
    </row>
    <row r="1877" spans="15:15" x14ac:dyDescent="0.25">
      <c r="O1877"/>
    </row>
    <row r="1878" spans="15:15" x14ac:dyDescent="0.25">
      <c r="O1878"/>
    </row>
    <row r="1879" spans="15:15" x14ac:dyDescent="0.25">
      <c r="O1879"/>
    </row>
    <row r="1880" spans="15:15" x14ac:dyDescent="0.25">
      <c r="O1880"/>
    </row>
    <row r="1881" spans="15:15" x14ac:dyDescent="0.25">
      <c r="O1881"/>
    </row>
    <row r="1882" spans="15:15" x14ac:dyDescent="0.25">
      <c r="O1882"/>
    </row>
    <row r="1883" spans="15:15" x14ac:dyDescent="0.25">
      <c r="O1883"/>
    </row>
    <row r="1884" spans="15:15" x14ac:dyDescent="0.25">
      <c r="O1884"/>
    </row>
    <row r="1885" spans="15:15" x14ac:dyDescent="0.25">
      <c r="O1885"/>
    </row>
    <row r="1886" spans="15:15" x14ac:dyDescent="0.25">
      <c r="O1886"/>
    </row>
    <row r="1887" spans="15:15" x14ac:dyDescent="0.25">
      <c r="O1887"/>
    </row>
    <row r="1888" spans="15:15" x14ac:dyDescent="0.25">
      <c r="O1888"/>
    </row>
    <row r="1889" spans="15:15" x14ac:dyDescent="0.25">
      <c r="O1889"/>
    </row>
    <row r="1890" spans="15:15" x14ac:dyDescent="0.25">
      <c r="O1890"/>
    </row>
    <row r="1891" spans="15:15" x14ac:dyDescent="0.25">
      <c r="O1891"/>
    </row>
    <row r="1892" spans="15:15" x14ac:dyDescent="0.25">
      <c r="O1892"/>
    </row>
    <row r="1893" spans="15:15" x14ac:dyDescent="0.25">
      <c r="O1893"/>
    </row>
    <row r="1894" spans="15:15" x14ac:dyDescent="0.25">
      <c r="O1894"/>
    </row>
    <row r="1895" spans="15:15" x14ac:dyDescent="0.25">
      <c r="O1895"/>
    </row>
    <row r="1896" spans="15:15" x14ac:dyDescent="0.25">
      <c r="O1896"/>
    </row>
    <row r="1897" spans="15:15" x14ac:dyDescent="0.25">
      <c r="O1897"/>
    </row>
    <row r="1898" spans="15:15" x14ac:dyDescent="0.25">
      <c r="O1898"/>
    </row>
    <row r="1899" spans="15:15" x14ac:dyDescent="0.25">
      <c r="O1899"/>
    </row>
    <row r="1900" spans="15:15" x14ac:dyDescent="0.25">
      <c r="O1900"/>
    </row>
    <row r="1901" spans="15:15" x14ac:dyDescent="0.25">
      <c r="O1901"/>
    </row>
    <row r="1902" spans="15:15" x14ac:dyDescent="0.25">
      <c r="O1902"/>
    </row>
    <row r="1903" spans="15:15" x14ac:dyDescent="0.25">
      <c r="O1903"/>
    </row>
    <row r="1904" spans="15:15" x14ac:dyDescent="0.25">
      <c r="O1904"/>
    </row>
    <row r="1905" spans="15:15" x14ac:dyDescent="0.25">
      <c r="O1905"/>
    </row>
    <row r="1906" spans="15:15" x14ac:dyDescent="0.25">
      <c r="O1906"/>
    </row>
    <row r="1907" spans="15:15" x14ac:dyDescent="0.25">
      <c r="O1907"/>
    </row>
    <row r="1908" spans="15:15" x14ac:dyDescent="0.25">
      <c r="O1908"/>
    </row>
    <row r="1909" spans="15:15" x14ac:dyDescent="0.25">
      <c r="O1909"/>
    </row>
    <row r="1910" spans="15:15" x14ac:dyDescent="0.25">
      <c r="O1910"/>
    </row>
    <row r="1911" spans="15:15" x14ac:dyDescent="0.25">
      <c r="O1911"/>
    </row>
    <row r="1912" spans="15:15" x14ac:dyDescent="0.25">
      <c r="O1912"/>
    </row>
    <row r="1913" spans="15:15" x14ac:dyDescent="0.25">
      <c r="O1913"/>
    </row>
    <row r="1914" spans="15:15" x14ac:dyDescent="0.25">
      <c r="O1914"/>
    </row>
    <row r="1915" spans="15:15" x14ac:dyDescent="0.25">
      <c r="O1915"/>
    </row>
    <row r="1916" spans="15:15" x14ac:dyDescent="0.25">
      <c r="O1916"/>
    </row>
    <row r="1917" spans="15:15" x14ac:dyDescent="0.25">
      <c r="O1917"/>
    </row>
    <row r="1918" spans="15:15" x14ac:dyDescent="0.25">
      <c r="O1918"/>
    </row>
    <row r="1919" spans="15:15" x14ac:dyDescent="0.25">
      <c r="O1919"/>
    </row>
    <row r="1920" spans="15:15" x14ac:dyDescent="0.25">
      <c r="O1920"/>
    </row>
    <row r="1921" spans="15:15" x14ac:dyDescent="0.25">
      <c r="O1921"/>
    </row>
    <row r="1922" spans="15:15" x14ac:dyDescent="0.25">
      <c r="O1922"/>
    </row>
    <row r="1923" spans="15:15" x14ac:dyDescent="0.25">
      <c r="O1923"/>
    </row>
    <row r="1924" spans="15:15" x14ac:dyDescent="0.25">
      <c r="O1924"/>
    </row>
    <row r="1925" spans="15:15" x14ac:dyDescent="0.25">
      <c r="O1925"/>
    </row>
    <row r="1926" spans="15:15" x14ac:dyDescent="0.25">
      <c r="O1926"/>
    </row>
    <row r="1927" spans="15:15" x14ac:dyDescent="0.25">
      <c r="O1927"/>
    </row>
    <row r="1928" spans="15:15" x14ac:dyDescent="0.25">
      <c r="O1928"/>
    </row>
    <row r="1929" spans="15:15" x14ac:dyDescent="0.25">
      <c r="O1929"/>
    </row>
    <row r="1930" spans="15:15" x14ac:dyDescent="0.25">
      <c r="O1930"/>
    </row>
    <row r="1931" spans="15:15" x14ac:dyDescent="0.25">
      <c r="O1931"/>
    </row>
    <row r="1932" spans="15:15" x14ac:dyDescent="0.25">
      <c r="O1932"/>
    </row>
    <row r="1933" spans="15:15" x14ac:dyDescent="0.25">
      <c r="O1933"/>
    </row>
    <row r="1934" spans="15:15" x14ac:dyDescent="0.25">
      <c r="O1934"/>
    </row>
    <row r="1935" spans="15:15" x14ac:dyDescent="0.25">
      <c r="O1935"/>
    </row>
    <row r="1936" spans="15:15" x14ac:dyDescent="0.25">
      <c r="O1936"/>
    </row>
    <row r="1937" spans="15:15" x14ac:dyDescent="0.25">
      <c r="O1937"/>
    </row>
    <row r="1938" spans="15:15" x14ac:dyDescent="0.25">
      <c r="O1938"/>
    </row>
    <row r="1939" spans="15:15" x14ac:dyDescent="0.25">
      <c r="O1939"/>
    </row>
    <row r="1940" spans="15:15" x14ac:dyDescent="0.25">
      <c r="O1940"/>
    </row>
    <row r="1941" spans="15:15" x14ac:dyDescent="0.25">
      <c r="O1941"/>
    </row>
    <row r="1942" spans="15:15" x14ac:dyDescent="0.25">
      <c r="O1942"/>
    </row>
    <row r="1943" spans="15:15" x14ac:dyDescent="0.25">
      <c r="O1943"/>
    </row>
    <row r="1944" spans="15:15" x14ac:dyDescent="0.25">
      <c r="O1944"/>
    </row>
    <row r="1945" spans="15:15" x14ac:dyDescent="0.25">
      <c r="O1945"/>
    </row>
    <row r="1946" spans="15:15" x14ac:dyDescent="0.25">
      <c r="O1946"/>
    </row>
    <row r="1947" spans="15:15" x14ac:dyDescent="0.25">
      <c r="O1947"/>
    </row>
    <row r="1948" spans="15:15" x14ac:dyDescent="0.25">
      <c r="O1948"/>
    </row>
    <row r="1949" spans="15:15" x14ac:dyDescent="0.25">
      <c r="O1949"/>
    </row>
    <row r="1950" spans="15:15" x14ac:dyDescent="0.25">
      <c r="O1950"/>
    </row>
    <row r="1951" spans="15:15" x14ac:dyDescent="0.25">
      <c r="O1951"/>
    </row>
    <row r="1952" spans="15:15" x14ac:dyDescent="0.25">
      <c r="O1952"/>
    </row>
    <row r="1953" spans="15:15" x14ac:dyDescent="0.25">
      <c r="O1953"/>
    </row>
    <row r="1954" spans="15:15" x14ac:dyDescent="0.25">
      <c r="O1954"/>
    </row>
    <row r="1955" spans="15:15" x14ac:dyDescent="0.25">
      <c r="O1955"/>
    </row>
    <row r="1956" spans="15:15" x14ac:dyDescent="0.25">
      <c r="O1956"/>
    </row>
    <row r="1957" spans="15:15" x14ac:dyDescent="0.25">
      <c r="O1957"/>
    </row>
    <row r="1958" spans="15:15" x14ac:dyDescent="0.25">
      <c r="O1958"/>
    </row>
    <row r="1959" spans="15:15" x14ac:dyDescent="0.25">
      <c r="O1959"/>
    </row>
    <row r="1960" spans="15:15" x14ac:dyDescent="0.25">
      <c r="O1960"/>
    </row>
    <row r="1961" spans="15:15" x14ac:dyDescent="0.25">
      <c r="O1961"/>
    </row>
    <row r="1962" spans="15:15" x14ac:dyDescent="0.25">
      <c r="O1962"/>
    </row>
    <row r="1963" spans="15:15" x14ac:dyDescent="0.25">
      <c r="O1963"/>
    </row>
    <row r="1964" spans="15:15" x14ac:dyDescent="0.25">
      <c r="O1964"/>
    </row>
    <row r="1965" spans="15:15" x14ac:dyDescent="0.25">
      <c r="O1965"/>
    </row>
    <row r="1966" spans="15:15" x14ac:dyDescent="0.25">
      <c r="O1966"/>
    </row>
    <row r="1967" spans="15:15" x14ac:dyDescent="0.25">
      <c r="O1967"/>
    </row>
    <row r="1968" spans="15:15" x14ac:dyDescent="0.25">
      <c r="O1968"/>
    </row>
    <row r="1969" spans="15:15" x14ac:dyDescent="0.25">
      <c r="O1969"/>
    </row>
    <row r="1970" spans="15:15" x14ac:dyDescent="0.25">
      <c r="O1970"/>
    </row>
    <row r="1971" spans="15:15" x14ac:dyDescent="0.25">
      <c r="O1971"/>
    </row>
    <row r="1972" spans="15:15" x14ac:dyDescent="0.25">
      <c r="O1972"/>
    </row>
    <row r="1973" spans="15:15" x14ac:dyDescent="0.25">
      <c r="O1973"/>
    </row>
    <row r="1974" spans="15:15" x14ac:dyDescent="0.25">
      <c r="O1974"/>
    </row>
    <row r="1975" spans="15:15" x14ac:dyDescent="0.25">
      <c r="O1975"/>
    </row>
    <row r="1976" spans="15:15" x14ac:dyDescent="0.25">
      <c r="O1976"/>
    </row>
    <row r="1977" spans="15:15" x14ac:dyDescent="0.25">
      <c r="O1977"/>
    </row>
    <row r="1978" spans="15:15" x14ac:dyDescent="0.25">
      <c r="O1978"/>
    </row>
    <row r="1979" spans="15:15" x14ac:dyDescent="0.25">
      <c r="O1979"/>
    </row>
    <row r="1980" spans="15:15" x14ac:dyDescent="0.25">
      <c r="O1980"/>
    </row>
    <row r="1981" spans="15:15" x14ac:dyDescent="0.25">
      <c r="O1981"/>
    </row>
    <row r="1982" spans="15:15" x14ac:dyDescent="0.25">
      <c r="O1982"/>
    </row>
    <row r="1983" spans="15:15" x14ac:dyDescent="0.25">
      <c r="O1983"/>
    </row>
    <row r="1984" spans="15:15" x14ac:dyDescent="0.25">
      <c r="O1984"/>
    </row>
    <row r="1985" spans="15:15" x14ac:dyDescent="0.25">
      <c r="O1985"/>
    </row>
    <row r="1986" spans="15:15" x14ac:dyDescent="0.25">
      <c r="O1986"/>
    </row>
    <row r="1987" spans="15:15" x14ac:dyDescent="0.25">
      <c r="O1987"/>
    </row>
    <row r="1988" spans="15:15" x14ac:dyDescent="0.25">
      <c r="O1988"/>
    </row>
    <row r="1989" spans="15:15" x14ac:dyDescent="0.25">
      <c r="O1989"/>
    </row>
    <row r="1990" spans="15:15" x14ac:dyDescent="0.25">
      <c r="O1990"/>
    </row>
    <row r="1991" spans="15:15" x14ac:dyDescent="0.25">
      <c r="O1991"/>
    </row>
    <row r="1992" spans="15:15" x14ac:dyDescent="0.25">
      <c r="O1992"/>
    </row>
    <row r="1993" spans="15:15" x14ac:dyDescent="0.25">
      <c r="O1993"/>
    </row>
    <row r="1994" spans="15:15" x14ac:dyDescent="0.25">
      <c r="O1994"/>
    </row>
    <row r="1995" spans="15:15" x14ac:dyDescent="0.25">
      <c r="O1995"/>
    </row>
    <row r="1996" spans="15:15" x14ac:dyDescent="0.25">
      <c r="O1996"/>
    </row>
    <row r="1997" spans="15:15" x14ac:dyDescent="0.25">
      <c r="O1997"/>
    </row>
    <row r="1998" spans="15:15" x14ac:dyDescent="0.25">
      <c r="O1998"/>
    </row>
    <row r="1999" spans="15:15" x14ac:dyDescent="0.25">
      <c r="O1999"/>
    </row>
    <row r="2000" spans="15:15" x14ac:dyDescent="0.25">
      <c r="O2000"/>
    </row>
    <row r="2001" spans="15:15" x14ac:dyDescent="0.25">
      <c r="O2001"/>
    </row>
    <row r="2002" spans="15:15" x14ac:dyDescent="0.25">
      <c r="O2002"/>
    </row>
    <row r="2003" spans="15:15" x14ac:dyDescent="0.25">
      <c r="O2003"/>
    </row>
    <row r="2004" spans="15:15" x14ac:dyDescent="0.25">
      <c r="O2004"/>
    </row>
    <row r="2005" spans="15:15" x14ac:dyDescent="0.25">
      <c r="O2005"/>
    </row>
    <row r="2006" spans="15:15" x14ac:dyDescent="0.25">
      <c r="O2006"/>
    </row>
    <row r="2007" spans="15:15" x14ac:dyDescent="0.25">
      <c r="O2007"/>
    </row>
    <row r="2008" spans="15:15" x14ac:dyDescent="0.25">
      <c r="O2008"/>
    </row>
    <row r="2009" spans="15:15" x14ac:dyDescent="0.25">
      <c r="O2009"/>
    </row>
    <row r="2010" spans="15:15" x14ac:dyDescent="0.25">
      <c r="O2010"/>
    </row>
    <row r="2011" spans="15:15" x14ac:dyDescent="0.25">
      <c r="O2011"/>
    </row>
    <row r="2012" spans="15:15" x14ac:dyDescent="0.25">
      <c r="O2012"/>
    </row>
    <row r="2013" spans="15:15" x14ac:dyDescent="0.25">
      <c r="O2013"/>
    </row>
    <row r="2014" spans="15:15" x14ac:dyDescent="0.25">
      <c r="O2014"/>
    </row>
    <row r="2015" spans="15:15" x14ac:dyDescent="0.25">
      <c r="O2015"/>
    </row>
    <row r="2016" spans="15:15" x14ac:dyDescent="0.25">
      <c r="O2016"/>
    </row>
    <row r="2017" spans="15:15" x14ac:dyDescent="0.25">
      <c r="O2017"/>
    </row>
    <row r="2018" spans="15:15" x14ac:dyDescent="0.25">
      <c r="O2018"/>
    </row>
    <row r="2019" spans="15:15" x14ac:dyDescent="0.25">
      <c r="O2019"/>
    </row>
    <row r="2020" spans="15:15" x14ac:dyDescent="0.25">
      <c r="O2020"/>
    </row>
    <row r="2021" spans="15:15" x14ac:dyDescent="0.25">
      <c r="O2021"/>
    </row>
    <row r="2022" spans="15:15" x14ac:dyDescent="0.25">
      <c r="O2022"/>
    </row>
    <row r="2023" spans="15:15" x14ac:dyDescent="0.25">
      <c r="O2023"/>
    </row>
    <row r="2024" spans="15:15" x14ac:dyDescent="0.25">
      <c r="O2024"/>
    </row>
    <row r="2025" spans="15:15" x14ac:dyDescent="0.25">
      <c r="O2025"/>
    </row>
    <row r="2026" spans="15:15" x14ac:dyDescent="0.25">
      <c r="O2026"/>
    </row>
    <row r="2027" spans="15:15" x14ac:dyDescent="0.25">
      <c r="O2027"/>
    </row>
    <row r="2028" spans="15:15" x14ac:dyDescent="0.25">
      <c r="O2028"/>
    </row>
    <row r="2029" spans="15:15" x14ac:dyDescent="0.25">
      <c r="O2029"/>
    </row>
    <row r="2030" spans="15:15" x14ac:dyDescent="0.25">
      <c r="O2030"/>
    </row>
    <row r="2031" spans="15:15" x14ac:dyDescent="0.25">
      <c r="O2031"/>
    </row>
    <row r="2032" spans="15:15" x14ac:dyDescent="0.25">
      <c r="O2032"/>
    </row>
    <row r="2033" spans="15:15" x14ac:dyDescent="0.25">
      <c r="O2033"/>
    </row>
    <row r="2034" spans="15:15" x14ac:dyDescent="0.25">
      <c r="O2034"/>
    </row>
    <row r="2035" spans="15:15" x14ac:dyDescent="0.25">
      <c r="O2035"/>
    </row>
    <row r="2036" spans="15:15" x14ac:dyDescent="0.25">
      <c r="O2036"/>
    </row>
    <row r="2037" spans="15:15" x14ac:dyDescent="0.25">
      <c r="O2037"/>
    </row>
    <row r="2038" spans="15:15" x14ac:dyDescent="0.25">
      <c r="O2038"/>
    </row>
    <row r="2039" spans="15:15" x14ac:dyDescent="0.25">
      <c r="O2039"/>
    </row>
    <row r="2040" spans="15:15" x14ac:dyDescent="0.25">
      <c r="O2040"/>
    </row>
    <row r="2041" spans="15:15" x14ac:dyDescent="0.25">
      <c r="O2041"/>
    </row>
    <row r="2042" spans="15:15" x14ac:dyDescent="0.25">
      <c r="O2042"/>
    </row>
    <row r="2043" spans="15:15" x14ac:dyDescent="0.25">
      <c r="O2043"/>
    </row>
    <row r="2044" spans="15:15" x14ac:dyDescent="0.25">
      <c r="O2044"/>
    </row>
    <row r="2045" spans="15:15" x14ac:dyDescent="0.25">
      <c r="O2045"/>
    </row>
    <row r="2046" spans="15:15" x14ac:dyDescent="0.25">
      <c r="O2046"/>
    </row>
    <row r="2047" spans="15:15" x14ac:dyDescent="0.25">
      <c r="O2047"/>
    </row>
    <row r="2048" spans="15:15" x14ac:dyDescent="0.25">
      <c r="O2048"/>
    </row>
    <row r="2049" spans="15:15" x14ac:dyDescent="0.25">
      <c r="O2049"/>
    </row>
    <row r="2050" spans="15:15" x14ac:dyDescent="0.25">
      <c r="O2050"/>
    </row>
    <row r="2051" spans="15:15" x14ac:dyDescent="0.25">
      <c r="O2051"/>
    </row>
    <row r="2052" spans="15:15" x14ac:dyDescent="0.25">
      <c r="O2052"/>
    </row>
    <row r="2053" spans="15:15" x14ac:dyDescent="0.25">
      <c r="O2053"/>
    </row>
    <row r="2054" spans="15:15" x14ac:dyDescent="0.25">
      <c r="O2054"/>
    </row>
    <row r="2055" spans="15:15" x14ac:dyDescent="0.25">
      <c r="O2055"/>
    </row>
    <row r="2056" spans="15:15" x14ac:dyDescent="0.25">
      <c r="O2056"/>
    </row>
    <row r="2057" spans="15:15" x14ac:dyDescent="0.25">
      <c r="O2057"/>
    </row>
    <row r="2058" spans="15:15" x14ac:dyDescent="0.25">
      <c r="O2058"/>
    </row>
    <row r="2059" spans="15:15" x14ac:dyDescent="0.25">
      <c r="O2059"/>
    </row>
    <row r="2060" spans="15:15" x14ac:dyDescent="0.25">
      <c r="O2060"/>
    </row>
    <row r="2061" spans="15:15" x14ac:dyDescent="0.25">
      <c r="O2061"/>
    </row>
    <row r="2062" spans="15:15" x14ac:dyDescent="0.25">
      <c r="O2062"/>
    </row>
    <row r="2063" spans="15:15" x14ac:dyDescent="0.25">
      <c r="O2063"/>
    </row>
    <row r="2064" spans="15:15" x14ac:dyDescent="0.25">
      <c r="O2064"/>
    </row>
    <row r="2065" spans="15:15" x14ac:dyDescent="0.25">
      <c r="O2065"/>
    </row>
    <row r="2066" spans="15:15" x14ac:dyDescent="0.25">
      <c r="O2066"/>
    </row>
    <row r="2067" spans="15:15" x14ac:dyDescent="0.25">
      <c r="O2067"/>
    </row>
    <row r="2068" spans="15:15" x14ac:dyDescent="0.25">
      <c r="O2068"/>
    </row>
    <row r="2069" spans="15:15" x14ac:dyDescent="0.25">
      <c r="O2069"/>
    </row>
    <row r="2070" spans="15:15" x14ac:dyDescent="0.25">
      <c r="O2070"/>
    </row>
    <row r="2071" spans="15:15" x14ac:dyDescent="0.25">
      <c r="O2071"/>
    </row>
    <row r="2072" spans="15:15" x14ac:dyDescent="0.25">
      <c r="O2072"/>
    </row>
    <row r="2073" spans="15:15" x14ac:dyDescent="0.25">
      <c r="O2073"/>
    </row>
    <row r="2074" spans="15:15" x14ac:dyDescent="0.25">
      <c r="O2074"/>
    </row>
    <row r="2075" spans="15:15" x14ac:dyDescent="0.25">
      <c r="O2075"/>
    </row>
    <row r="2076" spans="15:15" x14ac:dyDescent="0.25">
      <c r="O2076"/>
    </row>
    <row r="2077" spans="15:15" x14ac:dyDescent="0.25">
      <c r="O2077"/>
    </row>
    <row r="2078" spans="15:15" x14ac:dyDescent="0.25">
      <c r="O2078"/>
    </row>
    <row r="2079" spans="15:15" x14ac:dyDescent="0.25">
      <c r="O2079"/>
    </row>
    <row r="2080" spans="15:15" x14ac:dyDescent="0.25">
      <c r="O2080"/>
    </row>
    <row r="2081" spans="15:15" x14ac:dyDescent="0.25">
      <c r="O2081"/>
    </row>
    <row r="2082" spans="15:15" x14ac:dyDescent="0.25">
      <c r="O2082"/>
    </row>
    <row r="2083" spans="15:15" x14ac:dyDescent="0.25">
      <c r="O2083"/>
    </row>
    <row r="2084" spans="15:15" x14ac:dyDescent="0.25">
      <c r="O2084"/>
    </row>
    <row r="2085" spans="15:15" x14ac:dyDescent="0.25">
      <c r="O2085"/>
    </row>
    <row r="2086" spans="15:15" x14ac:dyDescent="0.25">
      <c r="O2086"/>
    </row>
    <row r="2087" spans="15:15" x14ac:dyDescent="0.25">
      <c r="O2087"/>
    </row>
    <row r="2088" spans="15:15" x14ac:dyDescent="0.25">
      <c r="O2088"/>
    </row>
    <row r="2089" spans="15:15" x14ac:dyDescent="0.25">
      <c r="O2089"/>
    </row>
    <row r="2090" spans="15:15" x14ac:dyDescent="0.25">
      <c r="O2090"/>
    </row>
    <row r="2091" spans="15:15" x14ac:dyDescent="0.25">
      <c r="O2091"/>
    </row>
    <row r="2092" spans="15:15" x14ac:dyDescent="0.25">
      <c r="O2092"/>
    </row>
    <row r="2093" spans="15:15" x14ac:dyDescent="0.25">
      <c r="O2093"/>
    </row>
    <row r="2094" spans="15:15" x14ac:dyDescent="0.25">
      <c r="O2094"/>
    </row>
    <row r="2095" spans="15:15" x14ac:dyDescent="0.25">
      <c r="O2095"/>
    </row>
    <row r="2096" spans="15:15" x14ac:dyDescent="0.25">
      <c r="O2096"/>
    </row>
    <row r="2097" spans="15:15" x14ac:dyDescent="0.25">
      <c r="O2097"/>
    </row>
    <row r="2098" spans="15:15" x14ac:dyDescent="0.25">
      <c r="O2098"/>
    </row>
    <row r="2099" spans="15:15" x14ac:dyDescent="0.25">
      <c r="O2099"/>
    </row>
    <row r="2100" spans="15:15" x14ac:dyDescent="0.25">
      <c r="O2100"/>
    </row>
    <row r="2101" spans="15:15" x14ac:dyDescent="0.25">
      <c r="O2101"/>
    </row>
    <row r="2102" spans="15:15" x14ac:dyDescent="0.25">
      <c r="O2102"/>
    </row>
    <row r="2103" spans="15:15" x14ac:dyDescent="0.25">
      <c r="O2103"/>
    </row>
    <row r="2104" spans="15:15" x14ac:dyDescent="0.25">
      <c r="O2104"/>
    </row>
    <row r="2105" spans="15:15" x14ac:dyDescent="0.25">
      <c r="O2105"/>
    </row>
    <row r="2106" spans="15:15" x14ac:dyDescent="0.25">
      <c r="O2106"/>
    </row>
    <row r="2107" spans="15:15" x14ac:dyDescent="0.25">
      <c r="O2107"/>
    </row>
    <row r="2108" spans="15:15" x14ac:dyDescent="0.25">
      <c r="O2108"/>
    </row>
    <row r="2109" spans="15:15" x14ac:dyDescent="0.25">
      <c r="O2109"/>
    </row>
    <row r="2110" spans="15:15" x14ac:dyDescent="0.25">
      <c r="O2110"/>
    </row>
    <row r="2111" spans="15:15" x14ac:dyDescent="0.25">
      <c r="O2111"/>
    </row>
    <row r="2112" spans="15:15" x14ac:dyDescent="0.25">
      <c r="O2112"/>
    </row>
    <row r="2113" spans="15:15" x14ac:dyDescent="0.25">
      <c r="O2113"/>
    </row>
    <row r="2114" spans="15:15" x14ac:dyDescent="0.25">
      <c r="O2114"/>
    </row>
    <row r="2115" spans="15:15" x14ac:dyDescent="0.25">
      <c r="O2115"/>
    </row>
    <row r="2116" spans="15:15" x14ac:dyDescent="0.25">
      <c r="O2116"/>
    </row>
    <row r="2117" spans="15:15" x14ac:dyDescent="0.25">
      <c r="O2117"/>
    </row>
    <row r="2118" spans="15:15" x14ac:dyDescent="0.25">
      <c r="O2118"/>
    </row>
    <row r="2119" spans="15:15" x14ac:dyDescent="0.25">
      <c r="O2119"/>
    </row>
    <row r="2120" spans="15:15" x14ac:dyDescent="0.25">
      <c r="O2120"/>
    </row>
    <row r="2121" spans="15:15" x14ac:dyDescent="0.25">
      <c r="O2121"/>
    </row>
    <row r="2122" spans="15:15" x14ac:dyDescent="0.25">
      <c r="O2122"/>
    </row>
    <row r="2123" spans="15:15" x14ac:dyDescent="0.25">
      <c r="O2123"/>
    </row>
    <row r="2124" spans="15:15" x14ac:dyDescent="0.25">
      <c r="O2124"/>
    </row>
    <row r="2125" spans="15:15" x14ac:dyDescent="0.25">
      <c r="O2125"/>
    </row>
    <row r="2126" spans="15:15" x14ac:dyDescent="0.25">
      <c r="O2126"/>
    </row>
    <row r="2127" spans="15:15" x14ac:dyDescent="0.25">
      <c r="O2127"/>
    </row>
    <row r="2128" spans="15:15" x14ac:dyDescent="0.25">
      <c r="O2128"/>
    </row>
    <row r="2129" spans="15:15" x14ac:dyDescent="0.25">
      <c r="O2129"/>
    </row>
    <row r="2130" spans="15:15" x14ac:dyDescent="0.25">
      <c r="O2130"/>
    </row>
    <row r="2131" spans="15:15" x14ac:dyDescent="0.25">
      <c r="O2131"/>
    </row>
    <row r="2132" spans="15:15" x14ac:dyDescent="0.25">
      <c r="O2132"/>
    </row>
    <row r="2133" spans="15:15" x14ac:dyDescent="0.25">
      <c r="O2133"/>
    </row>
    <row r="2134" spans="15:15" x14ac:dyDescent="0.25">
      <c r="O2134"/>
    </row>
    <row r="2135" spans="15:15" x14ac:dyDescent="0.25">
      <c r="O2135"/>
    </row>
    <row r="2136" spans="15:15" x14ac:dyDescent="0.25">
      <c r="O2136"/>
    </row>
    <row r="2137" spans="15:15" x14ac:dyDescent="0.25">
      <c r="O2137"/>
    </row>
    <row r="2138" spans="15:15" x14ac:dyDescent="0.25">
      <c r="O2138"/>
    </row>
    <row r="2139" spans="15:15" x14ac:dyDescent="0.25">
      <c r="O2139"/>
    </row>
    <row r="2140" spans="15:15" x14ac:dyDescent="0.25">
      <c r="O2140"/>
    </row>
    <row r="2141" spans="15:15" x14ac:dyDescent="0.25">
      <c r="O2141"/>
    </row>
    <row r="2142" spans="15:15" x14ac:dyDescent="0.25">
      <c r="O2142"/>
    </row>
    <row r="2143" spans="15:15" x14ac:dyDescent="0.25">
      <c r="O2143"/>
    </row>
    <row r="2144" spans="15:15" x14ac:dyDescent="0.25">
      <c r="O2144"/>
    </row>
    <row r="2145" spans="15:15" x14ac:dyDescent="0.25">
      <c r="O2145"/>
    </row>
    <row r="2146" spans="15:15" x14ac:dyDescent="0.25">
      <c r="O2146"/>
    </row>
    <row r="2147" spans="15:15" x14ac:dyDescent="0.25">
      <c r="O2147"/>
    </row>
    <row r="2148" spans="15:15" x14ac:dyDescent="0.25">
      <c r="O2148"/>
    </row>
    <row r="2149" spans="15:15" x14ac:dyDescent="0.25">
      <c r="O2149"/>
    </row>
    <row r="2150" spans="15:15" x14ac:dyDescent="0.25">
      <c r="O2150"/>
    </row>
    <row r="2151" spans="15:15" x14ac:dyDescent="0.25">
      <c r="O2151"/>
    </row>
    <row r="2152" spans="15:15" x14ac:dyDescent="0.25">
      <c r="O2152"/>
    </row>
    <row r="2153" spans="15:15" x14ac:dyDescent="0.25">
      <c r="O2153"/>
    </row>
    <row r="2154" spans="15:15" x14ac:dyDescent="0.25">
      <c r="O2154"/>
    </row>
    <row r="2155" spans="15:15" x14ac:dyDescent="0.25">
      <c r="O2155"/>
    </row>
    <row r="2156" spans="15:15" x14ac:dyDescent="0.25">
      <c r="O2156"/>
    </row>
    <row r="2157" spans="15:15" x14ac:dyDescent="0.25">
      <c r="O2157"/>
    </row>
    <row r="2158" spans="15:15" x14ac:dyDescent="0.25">
      <c r="O2158"/>
    </row>
    <row r="2159" spans="15:15" x14ac:dyDescent="0.25">
      <c r="O2159"/>
    </row>
    <row r="2160" spans="15:15" x14ac:dyDescent="0.25">
      <c r="O2160"/>
    </row>
    <row r="2161" spans="15:15" x14ac:dyDescent="0.25">
      <c r="O2161"/>
    </row>
    <row r="2162" spans="15:15" x14ac:dyDescent="0.25">
      <c r="O2162"/>
    </row>
    <row r="2163" spans="15:15" x14ac:dyDescent="0.25">
      <c r="O2163"/>
    </row>
    <row r="2164" spans="15:15" x14ac:dyDescent="0.25">
      <c r="O2164"/>
    </row>
    <row r="2165" spans="15:15" x14ac:dyDescent="0.25">
      <c r="O2165"/>
    </row>
    <row r="2166" spans="15:15" x14ac:dyDescent="0.25">
      <c r="O2166"/>
    </row>
    <row r="2167" spans="15:15" x14ac:dyDescent="0.25">
      <c r="O2167"/>
    </row>
    <row r="2168" spans="15:15" x14ac:dyDescent="0.25">
      <c r="O2168"/>
    </row>
    <row r="2169" spans="15:15" x14ac:dyDescent="0.25">
      <c r="O2169"/>
    </row>
    <row r="2170" spans="15:15" x14ac:dyDescent="0.25">
      <c r="O2170"/>
    </row>
    <row r="2171" spans="15:15" x14ac:dyDescent="0.25">
      <c r="O2171"/>
    </row>
    <row r="2172" spans="15:15" x14ac:dyDescent="0.25">
      <c r="O2172"/>
    </row>
    <row r="2173" spans="15:15" x14ac:dyDescent="0.25">
      <c r="O2173"/>
    </row>
    <row r="2174" spans="15:15" x14ac:dyDescent="0.25">
      <c r="O2174"/>
    </row>
    <row r="2175" spans="15:15" x14ac:dyDescent="0.25">
      <c r="O2175"/>
    </row>
    <row r="2176" spans="15:15" x14ac:dyDescent="0.25">
      <c r="O2176"/>
    </row>
    <row r="2177" spans="15:15" x14ac:dyDescent="0.25">
      <c r="O2177"/>
    </row>
    <row r="2178" spans="15:15" x14ac:dyDescent="0.25">
      <c r="O2178"/>
    </row>
    <row r="2179" spans="15:15" x14ac:dyDescent="0.25">
      <c r="O2179"/>
    </row>
    <row r="2180" spans="15:15" x14ac:dyDescent="0.25">
      <c r="O2180"/>
    </row>
    <row r="2181" spans="15:15" x14ac:dyDescent="0.25">
      <c r="O2181"/>
    </row>
    <row r="2182" spans="15:15" x14ac:dyDescent="0.25">
      <c r="O2182"/>
    </row>
    <row r="2183" spans="15:15" x14ac:dyDescent="0.25">
      <c r="O2183"/>
    </row>
    <row r="2184" spans="15:15" x14ac:dyDescent="0.25">
      <c r="O2184"/>
    </row>
    <row r="2185" spans="15:15" x14ac:dyDescent="0.25">
      <c r="O2185"/>
    </row>
    <row r="2186" spans="15:15" x14ac:dyDescent="0.25">
      <c r="O2186"/>
    </row>
    <row r="2187" spans="15:15" x14ac:dyDescent="0.25">
      <c r="O2187"/>
    </row>
    <row r="2188" spans="15:15" x14ac:dyDescent="0.25">
      <c r="O2188"/>
    </row>
    <row r="2189" spans="15:15" x14ac:dyDescent="0.25">
      <c r="O2189"/>
    </row>
    <row r="2190" spans="15:15" x14ac:dyDescent="0.25">
      <c r="O2190"/>
    </row>
    <row r="2191" spans="15:15" x14ac:dyDescent="0.25">
      <c r="O2191"/>
    </row>
    <row r="2192" spans="15:15" x14ac:dyDescent="0.25">
      <c r="O2192"/>
    </row>
    <row r="2193" spans="15:15" x14ac:dyDescent="0.25">
      <c r="O2193"/>
    </row>
    <row r="2194" spans="15:15" x14ac:dyDescent="0.25">
      <c r="O2194"/>
    </row>
    <row r="2195" spans="15:15" x14ac:dyDescent="0.25">
      <c r="O2195"/>
    </row>
    <row r="2196" spans="15:15" x14ac:dyDescent="0.25">
      <c r="O2196"/>
    </row>
    <row r="2197" spans="15:15" x14ac:dyDescent="0.25">
      <c r="O2197"/>
    </row>
    <row r="2198" spans="15:15" x14ac:dyDescent="0.25">
      <c r="O2198"/>
    </row>
    <row r="2199" spans="15:15" x14ac:dyDescent="0.25">
      <c r="O2199"/>
    </row>
    <row r="2200" spans="15:15" x14ac:dyDescent="0.25">
      <c r="O2200"/>
    </row>
    <row r="2201" spans="15:15" x14ac:dyDescent="0.25">
      <c r="O2201"/>
    </row>
    <row r="2202" spans="15:15" x14ac:dyDescent="0.25">
      <c r="O2202"/>
    </row>
    <row r="2203" spans="15:15" x14ac:dyDescent="0.25">
      <c r="O2203"/>
    </row>
    <row r="2204" spans="15:15" x14ac:dyDescent="0.25">
      <c r="O2204"/>
    </row>
    <row r="2205" spans="15:15" x14ac:dyDescent="0.25">
      <c r="O2205"/>
    </row>
    <row r="2206" spans="15:15" x14ac:dyDescent="0.25">
      <c r="O2206"/>
    </row>
    <row r="2207" spans="15:15" x14ac:dyDescent="0.25">
      <c r="O2207"/>
    </row>
    <row r="2208" spans="15:15" x14ac:dyDescent="0.25">
      <c r="O2208"/>
    </row>
    <row r="2209" spans="15:15" x14ac:dyDescent="0.25">
      <c r="O2209"/>
    </row>
    <row r="2210" spans="15:15" x14ac:dyDescent="0.25">
      <c r="O2210"/>
    </row>
    <row r="2211" spans="15:15" x14ac:dyDescent="0.25">
      <c r="O2211"/>
    </row>
    <row r="2212" spans="15:15" x14ac:dyDescent="0.25">
      <c r="O2212"/>
    </row>
    <row r="2213" spans="15:15" x14ac:dyDescent="0.25">
      <c r="O2213"/>
    </row>
    <row r="2214" spans="15:15" x14ac:dyDescent="0.25">
      <c r="O2214"/>
    </row>
    <row r="2215" spans="15:15" x14ac:dyDescent="0.25">
      <c r="O2215"/>
    </row>
    <row r="2216" spans="15:15" x14ac:dyDescent="0.25">
      <c r="O2216"/>
    </row>
    <row r="2217" spans="15:15" x14ac:dyDescent="0.25">
      <c r="O2217"/>
    </row>
    <row r="2218" spans="15:15" x14ac:dyDescent="0.25">
      <c r="O2218"/>
    </row>
    <row r="2219" spans="15:15" x14ac:dyDescent="0.25">
      <c r="O2219"/>
    </row>
    <row r="2220" spans="15:15" x14ac:dyDescent="0.25">
      <c r="O2220"/>
    </row>
    <row r="2221" spans="15:15" x14ac:dyDescent="0.25">
      <c r="O2221"/>
    </row>
    <row r="2222" spans="15:15" x14ac:dyDescent="0.25">
      <c r="O2222"/>
    </row>
    <row r="2223" spans="15:15" x14ac:dyDescent="0.25">
      <c r="O2223"/>
    </row>
    <row r="2224" spans="15:15" x14ac:dyDescent="0.25">
      <c r="O2224"/>
    </row>
    <row r="2225" spans="15:15" x14ac:dyDescent="0.25">
      <c r="O2225"/>
    </row>
    <row r="2226" spans="15:15" x14ac:dyDescent="0.25">
      <c r="O2226"/>
    </row>
    <row r="2227" spans="15:15" x14ac:dyDescent="0.25">
      <c r="O2227"/>
    </row>
    <row r="2228" spans="15:15" x14ac:dyDescent="0.25">
      <c r="O2228"/>
    </row>
    <row r="2229" spans="15:15" x14ac:dyDescent="0.25">
      <c r="O2229"/>
    </row>
    <row r="2230" spans="15:15" x14ac:dyDescent="0.25">
      <c r="O2230"/>
    </row>
    <row r="2231" spans="15:15" x14ac:dyDescent="0.25">
      <c r="O2231"/>
    </row>
    <row r="2232" spans="15:15" x14ac:dyDescent="0.25">
      <c r="O2232"/>
    </row>
    <row r="2233" spans="15:15" x14ac:dyDescent="0.25">
      <c r="O2233"/>
    </row>
    <row r="2234" spans="15:15" x14ac:dyDescent="0.25">
      <c r="O2234"/>
    </row>
    <row r="2235" spans="15:15" x14ac:dyDescent="0.25">
      <c r="O2235"/>
    </row>
    <row r="2236" spans="15:15" x14ac:dyDescent="0.25">
      <c r="O2236"/>
    </row>
    <row r="2237" spans="15:15" x14ac:dyDescent="0.25">
      <c r="O2237"/>
    </row>
    <row r="2238" spans="15:15" x14ac:dyDescent="0.25">
      <c r="O2238"/>
    </row>
    <row r="2239" spans="15:15" x14ac:dyDescent="0.25">
      <c r="O2239"/>
    </row>
    <row r="2240" spans="15:15" x14ac:dyDescent="0.25">
      <c r="O2240"/>
    </row>
    <row r="2241" spans="15:15" x14ac:dyDescent="0.25">
      <c r="O2241"/>
    </row>
    <row r="2242" spans="15:15" x14ac:dyDescent="0.25">
      <c r="O2242"/>
    </row>
    <row r="2243" spans="15:15" x14ac:dyDescent="0.25">
      <c r="O2243"/>
    </row>
    <row r="2244" spans="15:15" x14ac:dyDescent="0.25">
      <c r="O2244"/>
    </row>
    <row r="2245" spans="15:15" x14ac:dyDescent="0.25">
      <c r="O2245"/>
    </row>
    <row r="2246" spans="15:15" x14ac:dyDescent="0.25">
      <c r="O2246"/>
    </row>
    <row r="2247" spans="15:15" x14ac:dyDescent="0.25">
      <c r="O2247"/>
    </row>
    <row r="2248" spans="15:15" x14ac:dyDescent="0.25">
      <c r="O2248"/>
    </row>
    <row r="2249" spans="15:15" x14ac:dyDescent="0.25">
      <c r="O2249"/>
    </row>
    <row r="2250" spans="15:15" x14ac:dyDescent="0.25">
      <c r="O2250"/>
    </row>
    <row r="2251" spans="15:15" x14ac:dyDescent="0.25">
      <c r="O2251"/>
    </row>
    <row r="2252" spans="15:15" x14ac:dyDescent="0.25">
      <c r="O2252"/>
    </row>
    <row r="2253" spans="15:15" x14ac:dyDescent="0.25">
      <c r="O2253"/>
    </row>
    <row r="2254" spans="15:15" x14ac:dyDescent="0.25">
      <c r="O2254"/>
    </row>
    <row r="2255" spans="15:15" x14ac:dyDescent="0.25">
      <c r="O2255"/>
    </row>
    <row r="2256" spans="15:15" x14ac:dyDescent="0.25">
      <c r="O2256"/>
    </row>
    <row r="2257" spans="15:15" x14ac:dyDescent="0.25">
      <c r="O2257"/>
    </row>
    <row r="2258" spans="15:15" x14ac:dyDescent="0.25">
      <c r="O2258"/>
    </row>
    <row r="2259" spans="15:15" x14ac:dyDescent="0.25">
      <c r="O2259"/>
    </row>
    <row r="2260" spans="15:15" x14ac:dyDescent="0.25">
      <c r="O2260"/>
    </row>
    <row r="2261" spans="15:15" x14ac:dyDescent="0.25">
      <c r="O2261"/>
    </row>
    <row r="2262" spans="15:15" x14ac:dyDescent="0.25">
      <c r="O2262"/>
    </row>
    <row r="2263" spans="15:15" x14ac:dyDescent="0.25">
      <c r="O2263"/>
    </row>
    <row r="2264" spans="15:15" x14ac:dyDescent="0.25">
      <c r="O2264"/>
    </row>
    <row r="2265" spans="15:15" x14ac:dyDescent="0.25">
      <c r="O2265"/>
    </row>
    <row r="2266" spans="15:15" x14ac:dyDescent="0.25">
      <c r="O2266"/>
    </row>
    <row r="2267" spans="15:15" x14ac:dyDescent="0.25">
      <c r="O2267"/>
    </row>
    <row r="2268" spans="15:15" x14ac:dyDescent="0.25">
      <c r="O2268"/>
    </row>
    <row r="2269" spans="15:15" x14ac:dyDescent="0.25">
      <c r="O2269"/>
    </row>
    <row r="2270" spans="15:15" x14ac:dyDescent="0.25">
      <c r="O2270"/>
    </row>
    <row r="2271" spans="15:15" x14ac:dyDescent="0.25">
      <c r="O2271"/>
    </row>
    <row r="2272" spans="15:15" x14ac:dyDescent="0.25">
      <c r="O2272"/>
    </row>
    <row r="2273" spans="15:15" x14ac:dyDescent="0.25">
      <c r="O2273"/>
    </row>
    <row r="2274" spans="15:15" x14ac:dyDescent="0.25">
      <c r="O2274"/>
    </row>
    <row r="2275" spans="15:15" x14ac:dyDescent="0.25">
      <c r="O2275"/>
    </row>
    <row r="2276" spans="15:15" x14ac:dyDescent="0.25">
      <c r="O2276"/>
    </row>
    <row r="2277" spans="15:15" x14ac:dyDescent="0.25">
      <c r="O2277"/>
    </row>
    <row r="2278" spans="15:15" x14ac:dyDescent="0.25">
      <c r="O2278"/>
    </row>
    <row r="2279" spans="15:15" x14ac:dyDescent="0.25">
      <c r="O2279"/>
    </row>
    <row r="2280" spans="15:15" x14ac:dyDescent="0.25">
      <c r="O2280"/>
    </row>
    <row r="2281" spans="15:15" x14ac:dyDescent="0.25">
      <c r="O2281"/>
    </row>
    <row r="2282" spans="15:15" x14ac:dyDescent="0.25">
      <c r="O2282"/>
    </row>
    <row r="2283" spans="15:15" x14ac:dyDescent="0.25">
      <c r="O2283"/>
    </row>
    <row r="2284" spans="15:15" x14ac:dyDescent="0.25">
      <c r="O2284"/>
    </row>
    <row r="2285" spans="15:15" x14ac:dyDescent="0.25">
      <c r="O2285"/>
    </row>
    <row r="2286" spans="15:15" x14ac:dyDescent="0.25">
      <c r="O2286"/>
    </row>
    <row r="2287" spans="15:15" x14ac:dyDescent="0.25">
      <c r="O2287"/>
    </row>
    <row r="2288" spans="15:15" x14ac:dyDescent="0.25">
      <c r="O2288"/>
    </row>
    <row r="2289" spans="15:15" x14ac:dyDescent="0.25">
      <c r="O2289"/>
    </row>
    <row r="2290" spans="15:15" x14ac:dyDescent="0.25">
      <c r="O2290"/>
    </row>
    <row r="2291" spans="15:15" x14ac:dyDescent="0.25">
      <c r="O2291"/>
    </row>
    <row r="2292" spans="15:15" x14ac:dyDescent="0.25">
      <c r="O2292"/>
    </row>
    <row r="2293" spans="15:15" x14ac:dyDescent="0.25">
      <c r="O2293"/>
    </row>
    <row r="2294" spans="15:15" x14ac:dyDescent="0.25">
      <c r="O2294"/>
    </row>
    <row r="2295" spans="15:15" x14ac:dyDescent="0.25">
      <c r="O2295"/>
    </row>
    <row r="2296" spans="15:15" x14ac:dyDescent="0.25">
      <c r="O2296"/>
    </row>
    <row r="2297" spans="15:15" x14ac:dyDescent="0.25">
      <c r="O2297"/>
    </row>
    <row r="2298" spans="15:15" x14ac:dyDescent="0.25">
      <c r="O2298"/>
    </row>
    <row r="2299" spans="15:15" x14ac:dyDescent="0.25">
      <c r="O2299"/>
    </row>
    <row r="2300" spans="15:15" x14ac:dyDescent="0.25">
      <c r="O2300"/>
    </row>
    <row r="2301" spans="15:15" x14ac:dyDescent="0.25">
      <c r="O2301"/>
    </row>
    <row r="2302" spans="15:15" x14ac:dyDescent="0.25">
      <c r="O2302"/>
    </row>
    <row r="2303" spans="15:15" x14ac:dyDescent="0.25">
      <c r="O2303"/>
    </row>
    <row r="2304" spans="15:15" x14ac:dyDescent="0.25">
      <c r="O2304"/>
    </row>
    <row r="2305" spans="15:15" x14ac:dyDescent="0.25">
      <c r="O2305"/>
    </row>
    <row r="2306" spans="15:15" x14ac:dyDescent="0.25">
      <c r="O2306"/>
    </row>
    <row r="2307" spans="15:15" x14ac:dyDescent="0.25">
      <c r="O2307"/>
    </row>
    <row r="2308" spans="15:15" x14ac:dyDescent="0.25">
      <c r="O2308"/>
    </row>
    <row r="2309" spans="15:15" x14ac:dyDescent="0.25">
      <c r="O2309"/>
    </row>
    <row r="2310" spans="15:15" x14ac:dyDescent="0.25">
      <c r="O2310"/>
    </row>
    <row r="2311" spans="15:15" x14ac:dyDescent="0.25">
      <c r="O2311"/>
    </row>
    <row r="2312" spans="15:15" x14ac:dyDescent="0.25">
      <c r="O2312"/>
    </row>
    <row r="2313" spans="15:15" x14ac:dyDescent="0.25">
      <c r="O2313"/>
    </row>
    <row r="2314" spans="15:15" x14ac:dyDescent="0.25">
      <c r="O2314"/>
    </row>
    <row r="2315" spans="15:15" x14ac:dyDescent="0.25">
      <c r="O2315"/>
    </row>
    <row r="2316" spans="15:15" x14ac:dyDescent="0.25">
      <c r="O2316"/>
    </row>
    <row r="2317" spans="15:15" x14ac:dyDescent="0.25">
      <c r="O2317"/>
    </row>
    <row r="2318" spans="15:15" x14ac:dyDescent="0.25">
      <c r="O2318"/>
    </row>
    <row r="2319" spans="15:15" x14ac:dyDescent="0.25">
      <c r="O2319"/>
    </row>
    <row r="2320" spans="15:15" x14ac:dyDescent="0.25">
      <c r="O2320"/>
    </row>
    <row r="2321" spans="15:15" x14ac:dyDescent="0.25">
      <c r="O2321"/>
    </row>
    <row r="2322" spans="15:15" x14ac:dyDescent="0.25">
      <c r="O2322"/>
    </row>
    <row r="2323" spans="15:15" x14ac:dyDescent="0.25">
      <c r="O2323"/>
    </row>
    <row r="2324" spans="15:15" x14ac:dyDescent="0.25">
      <c r="O2324"/>
    </row>
    <row r="2325" spans="15:15" x14ac:dyDescent="0.25">
      <c r="O2325"/>
    </row>
    <row r="2326" spans="15:15" x14ac:dyDescent="0.25">
      <c r="O2326"/>
    </row>
    <row r="2327" spans="15:15" x14ac:dyDescent="0.25">
      <c r="O2327"/>
    </row>
    <row r="2328" spans="15:15" x14ac:dyDescent="0.25">
      <c r="O2328"/>
    </row>
    <row r="2329" spans="15:15" x14ac:dyDescent="0.25">
      <c r="O2329"/>
    </row>
    <row r="2330" spans="15:15" x14ac:dyDescent="0.25">
      <c r="O2330"/>
    </row>
    <row r="2331" spans="15:15" x14ac:dyDescent="0.25">
      <c r="O2331"/>
    </row>
    <row r="2332" spans="15:15" x14ac:dyDescent="0.25">
      <c r="O2332"/>
    </row>
    <row r="2333" spans="15:15" x14ac:dyDescent="0.25">
      <c r="O2333"/>
    </row>
    <row r="2334" spans="15:15" x14ac:dyDescent="0.25">
      <c r="O2334"/>
    </row>
    <row r="2335" spans="15:15" x14ac:dyDescent="0.25">
      <c r="O2335"/>
    </row>
    <row r="2336" spans="15:15" x14ac:dyDescent="0.25">
      <c r="O2336"/>
    </row>
    <row r="2337" spans="15:15" x14ac:dyDescent="0.25">
      <c r="O2337"/>
    </row>
    <row r="2338" spans="15:15" x14ac:dyDescent="0.25">
      <c r="O2338"/>
    </row>
    <row r="2339" spans="15:15" x14ac:dyDescent="0.25">
      <c r="O2339"/>
    </row>
    <row r="2340" spans="15:15" x14ac:dyDescent="0.25">
      <c r="O2340"/>
    </row>
    <row r="2341" spans="15:15" x14ac:dyDescent="0.25">
      <c r="O2341"/>
    </row>
    <row r="2342" spans="15:15" x14ac:dyDescent="0.25">
      <c r="O2342"/>
    </row>
    <row r="2343" spans="15:15" x14ac:dyDescent="0.25">
      <c r="O2343"/>
    </row>
    <row r="2344" spans="15:15" x14ac:dyDescent="0.25">
      <c r="O2344"/>
    </row>
    <row r="2345" spans="15:15" x14ac:dyDescent="0.25">
      <c r="O2345"/>
    </row>
    <row r="2346" spans="15:15" x14ac:dyDescent="0.25">
      <c r="O2346"/>
    </row>
    <row r="2347" spans="15:15" x14ac:dyDescent="0.25">
      <c r="O2347"/>
    </row>
    <row r="2348" spans="15:15" x14ac:dyDescent="0.25">
      <c r="O2348"/>
    </row>
    <row r="2349" spans="15:15" x14ac:dyDescent="0.25">
      <c r="O2349"/>
    </row>
    <row r="2350" spans="15:15" x14ac:dyDescent="0.25">
      <c r="O2350"/>
    </row>
    <row r="2351" spans="15:15" x14ac:dyDescent="0.25">
      <c r="O2351"/>
    </row>
    <row r="2352" spans="15:15" x14ac:dyDescent="0.25">
      <c r="O2352"/>
    </row>
    <row r="2353" spans="15:15" x14ac:dyDescent="0.25">
      <c r="O2353"/>
    </row>
    <row r="2354" spans="15:15" x14ac:dyDescent="0.25">
      <c r="O2354"/>
    </row>
    <row r="2355" spans="15:15" x14ac:dyDescent="0.25">
      <c r="O2355"/>
    </row>
    <row r="2356" spans="15:15" x14ac:dyDescent="0.25">
      <c r="O2356"/>
    </row>
    <row r="2357" spans="15:15" x14ac:dyDescent="0.25">
      <c r="O2357"/>
    </row>
    <row r="2358" spans="15:15" x14ac:dyDescent="0.25">
      <c r="O2358"/>
    </row>
    <row r="2359" spans="15:15" x14ac:dyDescent="0.25">
      <c r="O2359"/>
    </row>
    <row r="2360" spans="15:15" x14ac:dyDescent="0.25">
      <c r="O2360"/>
    </row>
    <row r="2361" spans="15:15" x14ac:dyDescent="0.25">
      <c r="O2361"/>
    </row>
    <row r="2362" spans="15:15" x14ac:dyDescent="0.25">
      <c r="O2362"/>
    </row>
    <row r="2363" spans="15:15" x14ac:dyDescent="0.25">
      <c r="O2363"/>
    </row>
    <row r="2364" spans="15:15" x14ac:dyDescent="0.25">
      <c r="O2364"/>
    </row>
    <row r="2365" spans="15:15" x14ac:dyDescent="0.25">
      <c r="O2365"/>
    </row>
    <row r="2366" spans="15:15" x14ac:dyDescent="0.25">
      <c r="O2366"/>
    </row>
    <row r="2367" spans="15:15" x14ac:dyDescent="0.25">
      <c r="O2367"/>
    </row>
    <row r="2368" spans="15:15" x14ac:dyDescent="0.25">
      <c r="O2368"/>
    </row>
    <row r="2369" spans="15:15" x14ac:dyDescent="0.25">
      <c r="O2369"/>
    </row>
    <row r="2370" spans="15:15" x14ac:dyDescent="0.25">
      <c r="O2370"/>
    </row>
    <row r="2371" spans="15:15" x14ac:dyDescent="0.25">
      <c r="O2371"/>
    </row>
    <row r="2372" spans="15:15" x14ac:dyDescent="0.25">
      <c r="O2372"/>
    </row>
    <row r="2373" spans="15:15" x14ac:dyDescent="0.25">
      <c r="O2373"/>
    </row>
    <row r="2374" spans="15:15" x14ac:dyDescent="0.25">
      <c r="O2374"/>
    </row>
    <row r="2375" spans="15:15" x14ac:dyDescent="0.25">
      <c r="O2375"/>
    </row>
    <row r="2376" spans="15:15" x14ac:dyDescent="0.25">
      <c r="O2376"/>
    </row>
    <row r="2377" spans="15:15" x14ac:dyDescent="0.25">
      <c r="O2377"/>
    </row>
    <row r="2378" spans="15:15" x14ac:dyDescent="0.25">
      <c r="O2378"/>
    </row>
    <row r="2379" spans="15:15" x14ac:dyDescent="0.25">
      <c r="O2379"/>
    </row>
    <row r="2380" spans="15:15" x14ac:dyDescent="0.25">
      <c r="O2380"/>
    </row>
    <row r="2381" spans="15:15" x14ac:dyDescent="0.25">
      <c r="O2381"/>
    </row>
    <row r="2382" spans="15:15" x14ac:dyDescent="0.25">
      <c r="O2382"/>
    </row>
    <row r="2383" spans="15:15" x14ac:dyDescent="0.25">
      <c r="O2383"/>
    </row>
    <row r="2384" spans="15:15" x14ac:dyDescent="0.25">
      <c r="O2384"/>
    </row>
    <row r="2385" spans="15:15" x14ac:dyDescent="0.25">
      <c r="O2385"/>
    </row>
    <row r="2386" spans="15:15" x14ac:dyDescent="0.25">
      <c r="O2386"/>
    </row>
    <row r="2387" spans="15:15" x14ac:dyDescent="0.25">
      <c r="O2387"/>
    </row>
    <row r="2388" spans="15:15" x14ac:dyDescent="0.25">
      <c r="O2388"/>
    </row>
    <row r="2389" spans="15:15" x14ac:dyDescent="0.25">
      <c r="O2389"/>
    </row>
    <row r="2390" spans="15:15" x14ac:dyDescent="0.25">
      <c r="O2390"/>
    </row>
    <row r="2391" spans="15:15" x14ac:dyDescent="0.25">
      <c r="O2391"/>
    </row>
    <row r="2392" spans="15:15" x14ac:dyDescent="0.25">
      <c r="O2392"/>
    </row>
    <row r="2393" spans="15:15" x14ac:dyDescent="0.25">
      <c r="O2393"/>
    </row>
    <row r="2394" spans="15:15" x14ac:dyDescent="0.25">
      <c r="O2394"/>
    </row>
    <row r="2395" spans="15:15" x14ac:dyDescent="0.25">
      <c r="O2395"/>
    </row>
    <row r="2396" spans="15:15" x14ac:dyDescent="0.25">
      <c r="O2396"/>
    </row>
    <row r="2397" spans="15:15" x14ac:dyDescent="0.25">
      <c r="O2397"/>
    </row>
    <row r="2398" spans="15:15" x14ac:dyDescent="0.25">
      <c r="O2398"/>
    </row>
    <row r="2399" spans="15:15" x14ac:dyDescent="0.25">
      <c r="O2399"/>
    </row>
    <row r="2400" spans="15:15" x14ac:dyDescent="0.25">
      <c r="O2400"/>
    </row>
    <row r="2401" spans="15:15" x14ac:dyDescent="0.25">
      <c r="O2401"/>
    </row>
    <row r="2402" spans="15:15" x14ac:dyDescent="0.25">
      <c r="O2402"/>
    </row>
    <row r="2403" spans="15:15" x14ac:dyDescent="0.25">
      <c r="O2403"/>
    </row>
    <row r="2404" spans="15:15" x14ac:dyDescent="0.25">
      <c r="O2404"/>
    </row>
    <row r="2405" spans="15:15" x14ac:dyDescent="0.25">
      <c r="O2405"/>
    </row>
    <row r="2406" spans="15:15" x14ac:dyDescent="0.25">
      <c r="O2406"/>
    </row>
    <row r="2407" spans="15:15" x14ac:dyDescent="0.25">
      <c r="O2407"/>
    </row>
    <row r="2408" spans="15:15" x14ac:dyDescent="0.25">
      <c r="O2408"/>
    </row>
    <row r="2409" spans="15:15" x14ac:dyDescent="0.25">
      <c r="O2409"/>
    </row>
    <row r="2410" spans="15:15" x14ac:dyDescent="0.25">
      <c r="O2410"/>
    </row>
    <row r="2411" spans="15:15" x14ac:dyDescent="0.25">
      <c r="O2411"/>
    </row>
    <row r="2412" spans="15:15" x14ac:dyDescent="0.25">
      <c r="O2412"/>
    </row>
    <row r="2413" spans="15:15" x14ac:dyDescent="0.25">
      <c r="O2413"/>
    </row>
    <row r="2414" spans="15:15" x14ac:dyDescent="0.25">
      <c r="O2414"/>
    </row>
    <row r="2415" spans="15:15" x14ac:dyDescent="0.25">
      <c r="O2415"/>
    </row>
    <row r="2416" spans="15:15" x14ac:dyDescent="0.25">
      <c r="O2416"/>
    </row>
    <row r="2417" spans="15:15" x14ac:dyDescent="0.25">
      <c r="O2417"/>
    </row>
    <row r="2418" spans="15:15" x14ac:dyDescent="0.25">
      <c r="O2418"/>
    </row>
    <row r="2419" spans="15:15" x14ac:dyDescent="0.25">
      <c r="O2419"/>
    </row>
    <row r="2420" spans="15:15" x14ac:dyDescent="0.25">
      <c r="O2420"/>
    </row>
    <row r="2421" spans="15:15" x14ac:dyDescent="0.25">
      <c r="O2421"/>
    </row>
    <row r="2422" spans="15:15" x14ac:dyDescent="0.25">
      <c r="O2422"/>
    </row>
    <row r="2423" spans="15:15" x14ac:dyDescent="0.25">
      <c r="O2423"/>
    </row>
    <row r="2424" spans="15:15" x14ac:dyDescent="0.25">
      <c r="O2424"/>
    </row>
    <row r="2425" spans="15:15" x14ac:dyDescent="0.25">
      <c r="O2425"/>
    </row>
    <row r="2426" spans="15:15" x14ac:dyDescent="0.25">
      <c r="O2426"/>
    </row>
    <row r="2427" spans="15:15" x14ac:dyDescent="0.25">
      <c r="O2427"/>
    </row>
    <row r="2428" spans="15:15" x14ac:dyDescent="0.25">
      <c r="O2428"/>
    </row>
    <row r="2429" spans="15:15" x14ac:dyDescent="0.25">
      <c r="O2429"/>
    </row>
    <row r="2430" spans="15:15" x14ac:dyDescent="0.25">
      <c r="O2430"/>
    </row>
    <row r="2431" spans="15:15" x14ac:dyDescent="0.25">
      <c r="O2431"/>
    </row>
    <row r="2432" spans="15:15" x14ac:dyDescent="0.25">
      <c r="O2432"/>
    </row>
    <row r="2433" spans="15:15" x14ac:dyDescent="0.25">
      <c r="O2433"/>
    </row>
    <row r="2434" spans="15:15" x14ac:dyDescent="0.25">
      <c r="O2434"/>
    </row>
    <row r="2435" spans="15:15" x14ac:dyDescent="0.25">
      <c r="O2435"/>
    </row>
    <row r="2436" spans="15:15" x14ac:dyDescent="0.25">
      <c r="O2436"/>
    </row>
    <row r="2437" spans="15:15" x14ac:dyDescent="0.25">
      <c r="O2437"/>
    </row>
    <row r="2438" spans="15:15" x14ac:dyDescent="0.25">
      <c r="O2438"/>
    </row>
    <row r="2439" spans="15:15" x14ac:dyDescent="0.25">
      <c r="O2439"/>
    </row>
    <row r="2440" spans="15:15" x14ac:dyDescent="0.25">
      <c r="O2440"/>
    </row>
    <row r="2441" spans="15:15" x14ac:dyDescent="0.25">
      <c r="O2441"/>
    </row>
    <row r="2442" spans="15:15" x14ac:dyDescent="0.25">
      <c r="O2442"/>
    </row>
    <row r="2443" spans="15:15" x14ac:dyDescent="0.25">
      <c r="O2443"/>
    </row>
    <row r="2444" spans="15:15" x14ac:dyDescent="0.25">
      <c r="O2444"/>
    </row>
    <row r="2445" spans="15:15" x14ac:dyDescent="0.25">
      <c r="O2445"/>
    </row>
    <row r="2446" spans="15:15" x14ac:dyDescent="0.25">
      <c r="O2446"/>
    </row>
    <row r="2447" spans="15:15" x14ac:dyDescent="0.25">
      <c r="O2447"/>
    </row>
    <row r="2448" spans="15:15" x14ac:dyDescent="0.25">
      <c r="O2448"/>
    </row>
    <row r="2449" spans="15:15" x14ac:dyDescent="0.25">
      <c r="O2449"/>
    </row>
    <row r="2450" spans="15:15" x14ac:dyDescent="0.25">
      <c r="O2450"/>
    </row>
    <row r="2451" spans="15:15" x14ac:dyDescent="0.25">
      <c r="O2451"/>
    </row>
    <row r="2452" spans="15:15" x14ac:dyDescent="0.25">
      <c r="O2452"/>
    </row>
    <row r="2453" spans="15:15" x14ac:dyDescent="0.25">
      <c r="O2453"/>
    </row>
    <row r="2454" spans="15:15" x14ac:dyDescent="0.25">
      <c r="O2454"/>
    </row>
    <row r="2455" spans="15:15" x14ac:dyDescent="0.25">
      <c r="O2455"/>
    </row>
    <row r="2456" spans="15:15" x14ac:dyDescent="0.25">
      <c r="O2456"/>
    </row>
    <row r="2457" spans="15:15" x14ac:dyDescent="0.25">
      <c r="O2457"/>
    </row>
    <row r="2458" spans="15:15" x14ac:dyDescent="0.25">
      <c r="O2458"/>
    </row>
    <row r="2459" spans="15:15" x14ac:dyDescent="0.25">
      <c r="O2459"/>
    </row>
    <row r="2460" spans="15:15" x14ac:dyDescent="0.25">
      <c r="O2460"/>
    </row>
    <row r="2461" spans="15:15" x14ac:dyDescent="0.25">
      <c r="O2461"/>
    </row>
    <row r="2462" spans="15:15" x14ac:dyDescent="0.25">
      <c r="O2462"/>
    </row>
    <row r="2463" spans="15:15" x14ac:dyDescent="0.25">
      <c r="O2463"/>
    </row>
    <row r="2464" spans="15:15" x14ac:dyDescent="0.25">
      <c r="O2464"/>
    </row>
    <row r="2465" spans="15:15" x14ac:dyDescent="0.25">
      <c r="O2465"/>
    </row>
    <row r="2466" spans="15:15" x14ac:dyDescent="0.25">
      <c r="O2466"/>
    </row>
    <row r="2467" spans="15:15" x14ac:dyDescent="0.25">
      <c r="O2467"/>
    </row>
    <row r="2468" spans="15:15" x14ac:dyDescent="0.25">
      <c r="O2468"/>
    </row>
    <row r="2469" spans="15:15" x14ac:dyDescent="0.25">
      <c r="O2469"/>
    </row>
    <row r="2470" spans="15:15" x14ac:dyDescent="0.25">
      <c r="O2470"/>
    </row>
    <row r="2471" spans="15:15" x14ac:dyDescent="0.25">
      <c r="O2471"/>
    </row>
    <row r="2472" spans="15:15" x14ac:dyDescent="0.25">
      <c r="O2472"/>
    </row>
    <row r="2473" spans="15:15" x14ac:dyDescent="0.25">
      <c r="O2473"/>
    </row>
    <row r="2474" spans="15:15" x14ac:dyDescent="0.25">
      <c r="O2474"/>
    </row>
    <row r="2475" spans="15:15" x14ac:dyDescent="0.25">
      <c r="O2475"/>
    </row>
    <row r="2476" spans="15:15" x14ac:dyDescent="0.25">
      <c r="O2476"/>
    </row>
    <row r="2477" spans="15:15" x14ac:dyDescent="0.25">
      <c r="O2477"/>
    </row>
    <row r="2478" spans="15:15" x14ac:dyDescent="0.25">
      <c r="O2478"/>
    </row>
    <row r="2479" spans="15:15" x14ac:dyDescent="0.25">
      <c r="O2479"/>
    </row>
    <row r="2480" spans="15:15" x14ac:dyDescent="0.25">
      <c r="O2480"/>
    </row>
    <row r="2481" spans="15:15" x14ac:dyDescent="0.25">
      <c r="O2481"/>
    </row>
    <row r="2482" spans="15:15" x14ac:dyDescent="0.25">
      <c r="O2482"/>
    </row>
    <row r="2483" spans="15:15" x14ac:dyDescent="0.25">
      <c r="O2483"/>
    </row>
    <row r="2484" spans="15:15" x14ac:dyDescent="0.25">
      <c r="O2484"/>
    </row>
    <row r="2485" spans="15:15" x14ac:dyDescent="0.25">
      <c r="O2485"/>
    </row>
    <row r="2486" spans="15:15" x14ac:dyDescent="0.25">
      <c r="O2486"/>
    </row>
    <row r="2487" spans="15:15" x14ac:dyDescent="0.25">
      <c r="O2487"/>
    </row>
    <row r="2488" spans="15:15" x14ac:dyDescent="0.25">
      <c r="O2488"/>
    </row>
    <row r="2489" spans="15:15" x14ac:dyDescent="0.25">
      <c r="O2489"/>
    </row>
    <row r="2490" spans="15:15" x14ac:dyDescent="0.25">
      <c r="O2490"/>
    </row>
    <row r="2491" spans="15:15" x14ac:dyDescent="0.25">
      <c r="O2491"/>
    </row>
    <row r="2492" spans="15:15" x14ac:dyDescent="0.25">
      <c r="O2492"/>
    </row>
    <row r="2493" spans="15:15" x14ac:dyDescent="0.25">
      <c r="O2493"/>
    </row>
    <row r="2494" spans="15:15" x14ac:dyDescent="0.25">
      <c r="O2494"/>
    </row>
    <row r="2495" spans="15:15" x14ac:dyDescent="0.25">
      <c r="O2495"/>
    </row>
    <row r="2496" spans="15:15" x14ac:dyDescent="0.25">
      <c r="O2496"/>
    </row>
    <row r="2497" spans="15:15" x14ac:dyDescent="0.25">
      <c r="O2497"/>
    </row>
    <row r="2498" spans="15:15" x14ac:dyDescent="0.25">
      <c r="O2498"/>
    </row>
    <row r="2499" spans="15:15" x14ac:dyDescent="0.25">
      <c r="O2499"/>
    </row>
    <row r="2500" spans="15:15" x14ac:dyDescent="0.25">
      <c r="O2500"/>
    </row>
    <row r="2501" spans="15:15" x14ac:dyDescent="0.25">
      <c r="O2501"/>
    </row>
    <row r="2502" spans="15:15" x14ac:dyDescent="0.25">
      <c r="O2502"/>
    </row>
    <row r="2503" spans="15:15" x14ac:dyDescent="0.25">
      <c r="O2503"/>
    </row>
    <row r="2504" spans="15:15" x14ac:dyDescent="0.25">
      <c r="O2504"/>
    </row>
    <row r="2505" spans="15:15" x14ac:dyDescent="0.25">
      <c r="O2505"/>
    </row>
    <row r="2506" spans="15:15" x14ac:dyDescent="0.25">
      <c r="O2506"/>
    </row>
    <row r="2507" spans="15:15" x14ac:dyDescent="0.25">
      <c r="O2507"/>
    </row>
    <row r="2508" spans="15:15" x14ac:dyDescent="0.25">
      <c r="O2508"/>
    </row>
    <row r="2509" spans="15:15" x14ac:dyDescent="0.25">
      <c r="O2509"/>
    </row>
    <row r="2510" spans="15:15" x14ac:dyDescent="0.25">
      <c r="O2510"/>
    </row>
    <row r="2511" spans="15:15" x14ac:dyDescent="0.25">
      <c r="O2511"/>
    </row>
    <row r="2512" spans="15:15" x14ac:dyDescent="0.25">
      <c r="O2512"/>
    </row>
    <row r="2513" spans="15:15" x14ac:dyDescent="0.25">
      <c r="O2513"/>
    </row>
    <row r="2514" spans="15:15" x14ac:dyDescent="0.25">
      <c r="O2514"/>
    </row>
    <row r="2515" spans="15:15" x14ac:dyDescent="0.25">
      <c r="O2515"/>
    </row>
    <row r="2516" spans="15:15" x14ac:dyDescent="0.25">
      <c r="O2516"/>
    </row>
    <row r="2517" spans="15:15" x14ac:dyDescent="0.25">
      <c r="O2517"/>
    </row>
    <row r="2518" spans="15:15" x14ac:dyDescent="0.25">
      <c r="O2518"/>
    </row>
    <row r="2519" spans="15:15" x14ac:dyDescent="0.25">
      <c r="O2519"/>
    </row>
    <row r="2520" spans="15:15" x14ac:dyDescent="0.25">
      <c r="O2520"/>
    </row>
    <row r="2521" spans="15:15" x14ac:dyDescent="0.25">
      <c r="O2521"/>
    </row>
    <row r="2522" spans="15:15" x14ac:dyDescent="0.25">
      <c r="O2522"/>
    </row>
    <row r="2523" spans="15:15" x14ac:dyDescent="0.25">
      <c r="O2523"/>
    </row>
    <row r="2524" spans="15:15" x14ac:dyDescent="0.25">
      <c r="O2524"/>
    </row>
    <row r="2525" spans="15:15" x14ac:dyDescent="0.25">
      <c r="O2525"/>
    </row>
    <row r="2526" spans="15:15" x14ac:dyDescent="0.25">
      <c r="O2526"/>
    </row>
    <row r="2527" spans="15:15" x14ac:dyDescent="0.25">
      <c r="O2527"/>
    </row>
    <row r="2528" spans="15:15" x14ac:dyDescent="0.25">
      <c r="O2528"/>
    </row>
    <row r="2529" spans="15:15" x14ac:dyDescent="0.25">
      <c r="O2529"/>
    </row>
    <row r="2530" spans="15:15" x14ac:dyDescent="0.25">
      <c r="O2530"/>
    </row>
    <row r="2531" spans="15:15" x14ac:dyDescent="0.25">
      <c r="O2531"/>
    </row>
    <row r="2532" spans="15:15" x14ac:dyDescent="0.25">
      <c r="O2532"/>
    </row>
    <row r="2533" spans="15:15" x14ac:dyDescent="0.25">
      <c r="O2533"/>
    </row>
    <row r="2534" spans="15:15" x14ac:dyDescent="0.25">
      <c r="O2534"/>
    </row>
    <row r="2535" spans="15:15" x14ac:dyDescent="0.25">
      <c r="O2535"/>
    </row>
    <row r="2536" spans="15:15" x14ac:dyDescent="0.25">
      <c r="O2536"/>
    </row>
    <row r="2537" spans="15:15" x14ac:dyDescent="0.25">
      <c r="O2537"/>
    </row>
    <row r="2538" spans="15:15" x14ac:dyDescent="0.25">
      <c r="O2538"/>
    </row>
    <row r="2539" spans="15:15" x14ac:dyDescent="0.25">
      <c r="O2539"/>
    </row>
    <row r="2540" spans="15:15" x14ac:dyDescent="0.25">
      <c r="O2540"/>
    </row>
    <row r="2541" spans="15:15" x14ac:dyDescent="0.25">
      <c r="O2541"/>
    </row>
    <row r="2542" spans="15:15" x14ac:dyDescent="0.25">
      <c r="O2542"/>
    </row>
    <row r="2543" spans="15:15" x14ac:dyDescent="0.25">
      <c r="O2543"/>
    </row>
    <row r="2544" spans="15:15" x14ac:dyDescent="0.25">
      <c r="O2544"/>
    </row>
    <row r="2545" spans="15:15" x14ac:dyDescent="0.25">
      <c r="O2545"/>
    </row>
    <row r="2546" spans="15:15" x14ac:dyDescent="0.25">
      <c r="O2546"/>
    </row>
    <row r="2547" spans="15:15" x14ac:dyDescent="0.25">
      <c r="O2547"/>
    </row>
    <row r="2548" spans="15:15" x14ac:dyDescent="0.25">
      <c r="O2548"/>
    </row>
    <row r="2549" spans="15:15" x14ac:dyDescent="0.25">
      <c r="O2549"/>
    </row>
    <row r="2550" spans="15:15" x14ac:dyDescent="0.25">
      <c r="O2550"/>
    </row>
    <row r="2551" spans="15:15" x14ac:dyDescent="0.25">
      <c r="O2551"/>
    </row>
    <row r="2552" spans="15:15" x14ac:dyDescent="0.25">
      <c r="O2552"/>
    </row>
    <row r="2553" spans="15:15" x14ac:dyDescent="0.25">
      <c r="O2553"/>
    </row>
    <row r="2554" spans="15:15" x14ac:dyDescent="0.25">
      <c r="O2554"/>
    </row>
    <row r="2555" spans="15:15" x14ac:dyDescent="0.25">
      <c r="O2555"/>
    </row>
    <row r="2556" spans="15:15" x14ac:dyDescent="0.25">
      <c r="O2556"/>
    </row>
    <row r="2557" spans="15:15" x14ac:dyDescent="0.25">
      <c r="O2557"/>
    </row>
    <row r="2558" spans="15:15" x14ac:dyDescent="0.25">
      <c r="O2558"/>
    </row>
    <row r="2559" spans="15:15" x14ac:dyDescent="0.25">
      <c r="O2559"/>
    </row>
    <row r="2560" spans="15:15" x14ac:dyDescent="0.25">
      <c r="O2560"/>
    </row>
    <row r="2561" spans="15:15" x14ac:dyDescent="0.25">
      <c r="O2561"/>
    </row>
    <row r="2562" spans="15:15" x14ac:dyDescent="0.25">
      <c r="O2562"/>
    </row>
    <row r="2563" spans="15:15" x14ac:dyDescent="0.25">
      <c r="O2563"/>
    </row>
    <row r="2564" spans="15:15" x14ac:dyDescent="0.25">
      <c r="O2564"/>
    </row>
    <row r="2565" spans="15:15" x14ac:dyDescent="0.25">
      <c r="O2565"/>
    </row>
    <row r="2566" spans="15:15" x14ac:dyDescent="0.25">
      <c r="O2566"/>
    </row>
    <row r="2567" spans="15:15" x14ac:dyDescent="0.25">
      <c r="O2567"/>
    </row>
    <row r="2568" spans="15:15" x14ac:dyDescent="0.25">
      <c r="O2568"/>
    </row>
    <row r="2569" spans="15:15" x14ac:dyDescent="0.25">
      <c r="O2569"/>
    </row>
    <row r="2570" spans="15:15" x14ac:dyDescent="0.25">
      <c r="O2570"/>
    </row>
    <row r="2571" spans="15:15" x14ac:dyDescent="0.25">
      <c r="O2571"/>
    </row>
    <row r="2572" spans="15:15" x14ac:dyDescent="0.25">
      <c r="O2572"/>
    </row>
    <row r="2573" spans="15:15" x14ac:dyDescent="0.25">
      <c r="O2573"/>
    </row>
    <row r="2574" spans="15:15" x14ac:dyDescent="0.25">
      <c r="O2574"/>
    </row>
    <row r="2575" spans="15:15" x14ac:dyDescent="0.25">
      <c r="O2575"/>
    </row>
    <row r="2576" spans="15:15" x14ac:dyDescent="0.25">
      <c r="O2576"/>
    </row>
    <row r="2577" spans="15:15" x14ac:dyDescent="0.25">
      <c r="O2577"/>
    </row>
    <row r="2578" spans="15:15" x14ac:dyDescent="0.25">
      <c r="O2578"/>
    </row>
    <row r="2579" spans="15:15" x14ac:dyDescent="0.25">
      <c r="O2579"/>
    </row>
    <row r="2580" spans="15:15" x14ac:dyDescent="0.25">
      <c r="O2580"/>
    </row>
    <row r="2581" spans="15:15" x14ac:dyDescent="0.25">
      <c r="O2581"/>
    </row>
    <row r="2582" spans="15:15" x14ac:dyDescent="0.25">
      <c r="O2582"/>
    </row>
    <row r="2583" spans="15:15" x14ac:dyDescent="0.25">
      <c r="O2583"/>
    </row>
    <row r="2584" spans="15:15" x14ac:dyDescent="0.25">
      <c r="O2584"/>
    </row>
    <row r="2585" spans="15:15" x14ac:dyDescent="0.25">
      <c r="O2585"/>
    </row>
    <row r="2586" spans="15:15" x14ac:dyDescent="0.25">
      <c r="O2586"/>
    </row>
    <row r="2587" spans="15:15" x14ac:dyDescent="0.25">
      <c r="O2587"/>
    </row>
    <row r="2588" spans="15:15" x14ac:dyDescent="0.25">
      <c r="O2588"/>
    </row>
    <row r="2589" spans="15:15" x14ac:dyDescent="0.25">
      <c r="O2589"/>
    </row>
    <row r="2590" spans="15:15" x14ac:dyDescent="0.25">
      <c r="O2590"/>
    </row>
    <row r="2591" spans="15:15" x14ac:dyDescent="0.25">
      <c r="O2591"/>
    </row>
    <row r="2592" spans="15:15" x14ac:dyDescent="0.25">
      <c r="O2592"/>
    </row>
    <row r="2593" spans="15:15" x14ac:dyDescent="0.25">
      <c r="O2593"/>
    </row>
    <row r="2594" spans="15:15" x14ac:dyDescent="0.25">
      <c r="O2594"/>
    </row>
    <row r="2595" spans="15:15" x14ac:dyDescent="0.25">
      <c r="O2595"/>
    </row>
    <row r="2596" spans="15:15" x14ac:dyDescent="0.25">
      <c r="O2596"/>
    </row>
    <row r="2597" spans="15:15" x14ac:dyDescent="0.25">
      <c r="O2597"/>
    </row>
    <row r="2598" spans="15:15" x14ac:dyDescent="0.25">
      <c r="O2598"/>
    </row>
    <row r="2599" spans="15:15" x14ac:dyDescent="0.25">
      <c r="O2599"/>
    </row>
    <row r="2600" spans="15:15" x14ac:dyDescent="0.25">
      <c r="O2600"/>
    </row>
    <row r="2601" spans="15:15" x14ac:dyDescent="0.25">
      <c r="O2601"/>
    </row>
    <row r="2602" spans="15:15" x14ac:dyDescent="0.25">
      <c r="O2602"/>
    </row>
    <row r="2603" spans="15:15" x14ac:dyDescent="0.25">
      <c r="O2603"/>
    </row>
    <row r="2604" spans="15:15" x14ac:dyDescent="0.25">
      <c r="O2604"/>
    </row>
    <row r="2605" spans="15:15" x14ac:dyDescent="0.25">
      <c r="O2605"/>
    </row>
    <row r="2606" spans="15:15" x14ac:dyDescent="0.25">
      <c r="O2606"/>
    </row>
    <row r="2607" spans="15:15" x14ac:dyDescent="0.25">
      <c r="O2607"/>
    </row>
    <row r="2608" spans="15:15" x14ac:dyDescent="0.25">
      <c r="O2608"/>
    </row>
    <row r="2609" spans="15:15" x14ac:dyDescent="0.25">
      <c r="O2609"/>
    </row>
    <row r="2610" spans="15:15" x14ac:dyDescent="0.25">
      <c r="O2610"/>
    </row>
    <row r="2611" spans="15:15" x14ac:dyDescent="0.25">
      <c r="O2611"/>
    </row>
    <row r="2612" spans="15:15" x14ac:dyDescent="0.25">
      <c r="O2612"/>
    </row>
    <row r="2613" spans="15:15" x14ac:dyDescent="0.25">
      <c r="O2613"/>
    </row>
    <row r="2614" spans="15:15" x14ac:dyDescent="0.25">
      <c r="O2614"/>
    </row>
    <row r="2615" spans="15:15" x14ac:dyDescent="0.25">
      <c r="O2615"/>
    </row>
    <row r="2616" spans="15:15" x14ac:dyDescent="0.25">
      <c r="O2616"/>
    </row>
    <row r="2617" spans="15:15" x14ac:dyDescent="0.25">
      <c r="O2617"/>
    </row>
    <row r="2618" spans="15:15" x14ac:dyDescent="0.25">
      <c r="O2618"/>
    </row>
    <row r="2619" spans="15:15" x14ac:dyDescent="0.25">
      <c r="O2619"/>
    </row>
    <row r="2620" spans="15:15" x14ac:dyDescent="0.25">
      <c r="O2620"/>
    </row>
    <row r="2621" spans="15:15" x14ac:dyDescent="0.25">
      <c r="O2621"/>
    </row>
    <row r="2622" spans="15:15" x14ac:dyDescent="0.25">
      <c r="O2622"/>
    </row>
    <row r="2623" spans="15:15" x14ac:dyDescent="0.25">
      <c r="O2623"/>
    </row>
    <row r="2624" spans="15:15" x14ac:dyDescent="0.25">
      <c r="O2624"/>
    </row>
    <row r="2625" spans="15:15" x14ac:dyDescent="0.25">
      <c r="O2625"/>
    </row>
    <row r="2626" spans="15:15" x14ac:dyDescent="0.25">
      <c r="O2626"/>
    </row>
    <row r="2627" spans="15:15" x14ac:dyDescent="0.25">
      <c r="O2627"/>
    </row>
    <row r="2628" spans="15:15" x14ac:dyDescent="0.25">
      <c r="O2628"/>
    </row>
    <row r="2629" spans="15:15" x14ac:dyDescent="0.25">
      <c r="O2629"/>
    </row>
    <row r="2630" spans="15:15" x14ac:dyDescent="0.25">
      <c r="O2630"/>
    </row>
    <row r="2631" spans="15:15" x14ac:dyDescent="0.25">
      <c r="O2631"/>
    </row>
    <row r="2632" spans="15:15" x14ac:dyDescent="0.25">
      <c r="O2632"/>
    </row>
    <row r="2633" spans="15:15" x14ac:dyDescent="0.25">
      <c r="O2633"/>
    </row>
    <row r="2634" spans="15:15" x14ac:dyDescent="0.25">
      <c r="O2634"/>
    </row>
    <row r="2635" spans="15:15" x14ac:dyDescent="0.25">
      <c r="O2635"/>
    </row>
    <row r="2636" spans="15:15" x14ac:dyDescent="0.25">
      <c r="O2636"/>
    </row>
    <row r="2637" spans="15:15" x14ac:dyDescent="0.25">
      <c r="O2637"/>
    </row>
    <row r="2638" spans="15:15" x14ac:dyDescent="0.25">
      <c r="O2638"/>
    </row>
    <row r="2639" spans="15:15" x14ac:dyDescent="0.25">
      <c r="O2639"/>
    </row>
    <row r="2640" spans="15:15" x14ac:dyDescent="0.25">
      <c r="O2640"/>
    </row>
    <row r="2641" spans="15:15" x14ac:dyDescent="0.25">
      <c r="O2641"/>
    </row>
    <row r="2642" spans="15:15" x14ac:dyDescent="0.25">
      <c r="O2642"/>
    </row>
    <row r="2643" spans="15:15" x14ac:dyDescent="0.25">
      <c r="O2643"/>
    </row>
    <row r="2644" spans="15:15" x14ac:dyDescent="0.25">
      <c r="O2644"/>
    </row>
    <row r="2645" spans="15:15" x14ac:dyDescent="0.25">
      <c r="O2645"/>
    </row>
    <row r="2646" spans="15:15" x14ac:dyDescent="0.25">
      <c r="O2646"/>
    </row>
    <row r="2647" spans="15:15" x14ac:dyDescent="0.25">
      <c r="O2647"/>
    </row>
    <row r="2648" spans="15:15" x14ac:dyDescent="0.25">
      <c r="O2648"/>
    </row>
    <row r="2649" spans="15:15" x14ac:dyDescent="0.25">
      <c r="O2649"/>
    </row>
    <row r="2650" spans="15:15" x14ac:dyDescent="0.25">
      <c r="O2650"/>
    </row>
    <row r="2651" spans="15:15" x14ac:dyDescent="0.25">
      <c r="O2651"/>
    </row>
    <row r="2652" spans="15:15" x14ac:dyDescent="0.25">
      <c r="O2652"/>
    </row>
    <row r="2653" spans="15:15" x14ac:dyDescent="0.25">
      <c r="O2653"/>
    </row>
    <row r="2654" spans="15:15" x14ac:dyDescent="0.25">
      <c r="O2654"/>
    </row>
    <row r="2655" spans="15:15" x14ac:dyDescent="0.25">
      <c r="O2655"/>
    </row>
    <row r="2656" spans="15:15" x14ac:dyDescent="0.25">
      <c r="O2656"/>
    </row>
    <row r="2657" spans="15:15" x14ac:dyDescent="0.25">
      <c r="O2657"/>
    </row>
    <row r="2658" spans="15:15" x14ac:dyDescent="0.25">
      <c r="O2658"/>
    </row>
    <row r="2659" spans="15:15" x14ac:dyDescent="0.25">
      <c r="O2659"/>
    </row>
    <row r="2660" spans="15:15" x14ac:dyDescent="0.25">
      <c r="O2660"/>
    </row>
    <row r="2661" spans="15:15" x14ac:dyDescent="0.25">
      <c r="O2661"/>
    </row>
    <row r="2662" spans="15:15" x14ac:dyDescent="0.25">
      <c r="O2662"/>
    </row>
    <row r="2663" spans="15:15" x14ac:dyDescent="0.25">
      <c r="O2663"/>
    </row>
    <row r="2664" spans="15:15" x14ac:dyDescent="0.25">
      <c r="O2664"/>
    </row>
    <row r="2665" spans="15:15" x14ac:dyDescent="0.25">
      <c r="O2665"/>
    </row>
    <row r="2666" spans="15:15" x14ac:dyDescent="0.25">
      <c r="O2666"/>
    </row>
    <row r="2667" spans="15:15" x14ac:dyDescent="0.25">
      <c r="O2667"/>
    </row>
    <row r="2668" spans="15:15" x14ac:dyDescent="0.25">
      <c r="O2668"/>
    </row>
    <row r="2669" spans="15:15" x14ac:dyDescent="0.25">
      <c r="O2669"/>
    </row>
    <row r="2670" spans="15:15" x14ac:dyDescent="0.25">
      <c r="O2670"/>
    </row>
    <row r="2671" spans="15:15" x14ac:dyDescent="0.25">
      <c r="O2671"/>
    </row>
    <row r="2672" spans="15:15" x14ac:dyDescent="0.25">
      <c r="O2672"/>
    </row>
    <row r="2673" spans="15:15" x14ac:dyDescent="0.25">
      <c r="O2673"/>
    </row>
    <row r="2674" spans="15:15" x14ac:dyDescent="0.25">
      <c r="O2674"/>
    </row>
    <row r="2675" spans="15:15" x14ac:dyDescent="0.25">
      <c r="O2675"/>
    </row>
    <row r="2676" spans="15:15" x14ac:dyDescent="0.25">
      <c r="O2676"/>
    </row>
    <row r="2677" spans="15:15" x14ac:dyDescent="0.25">
      <c r="O2677"/>
    </row>
    <row r="2678" spans="15:15" x14ac:dyDescent="0.25">
      <c r="O2678"/>
    </row>
    <row r="2679" spans="15:15" x14ac:dyDescent="0.25">
      <c r="O2679"/>
    </row>
    <row r="2680" spans="15:15" x14ac:dyDescent="0.25">
      <c r="O2680"/>
    </row>
    <row r="2681" spans="15:15" x14ac:dyDescent="0.25">
      <c r="O2681"/>
    </row>
    <row r="2682" spans="15:15" x14ac:dyDescent="0.25">
      <c r="O2682"/>
    </row>
    <row r="2683" spans="15:15" x14ac:dyDescent="0.25">
      <c r="O2683"/>
    </row>
    <row r="2684" spans="15:15" x14ac:dyDescent="0.25">
      <c r="O2684"/>
    </row>
    <row r="2685" spans="15:15" x14ac:dyDescent="0.25">
      <c r="O2685"/>
    </row>
    <row r="2686" spans="15:15" x14ac:dyDescent="0.25">
      <c r="O2686"/>
    </row>
    <row r="2687" spans="15:15" x14ac:dyDescent="0.25">
      <c r="O2687"/>
    </row>
    <row r="2688" spans="15:15" x14ac:dyDescent="0.25">
      <c r="O2688"/>
    </row>
    <row r="2689" spans="15:15" x14ac:dyDescent="0.25">
      <c r="O2689"/>
    </row>
    <row r="2690" spans="15:15" x14ac:dyDescent="0.25">
      <c r="O2690"/>
    </row>
    <row r="2691" spans="15:15" x14ac:dyDescent="0.25">
      <c r="O2691"/>
    </row>
    <row r="2692" spans="15:15" x14ac:dyDescent="0.25">
      <c r="O2692"/>
    </row>
    <row r="2693" spans="15:15" x14ac:dyDescent="0.25">
      <c r="O2693"/>
    </row>
    <row r="2694" spans="15:15" x14ac:dyDescent="0.25">
      <c r="O2694"/>
    </row>
    <row r="2695" spans="15:15" x14ac:dyDescent="0.25">
      <c r="O2695"/>
    </row>
    <row r="2696" spans="15:15" x14ac:dyDescent="0.25">
      <c r="O2696"/>
    </row>
    <row r="2697" spans="15:15" x14ac:dyDescent="0.25">
      <c r="O2697"/>
    </row>
    <row r="2698" spans="15:15" x14ac:dyDescent="0.25">
      <c r="O2698"/>
    </row>
    <row r="2699" spans="15:15" x14ac:dyDescent="0.25">
      <c r="O2699"/>
    </row>
    <row r="2700" spans="15:15" x14ac:dyDescent="0.25">
      <c r="O2700"/>
    </row>
    <row r="2701" spans="15:15" x14ac:dyDescent="0.25">
      <c r="O2701"/>
    </row>
    <row r="2702" spans="15:15" x14ac:dyDescent="0.25">
      <c r="O2702"/>
    </row>
    <row r="2703" spans="15:15" x14ac:dyDescent="0.25">
      <c r="O2703"/>
    </row>
    <row r="2704" spans="15:15" x14ac:dyDescent="0.25">
      <c r="O2704"/>
    </row>
    <row r="2705" spans="15:15" x14ac:dyDescent="0.25">
      <c r="O2705"/>
    </row>
    <row r="2706" spans="15:15" x14ac:dyDescent="0.25">
      <c r="O2706"/>
    </row>
    <row r="2707" spans="15:15" x14ac:dyDescent="0.25">
      <c r="O2707"/>
    </row>
    <row r="2708" spans="15:15" x14ac:dyDescent="0.25">
      <c r="O2708"/>
    </row>
    <row r="2709" spans="15:15" x14ac:dyDescent="0.25">
      <c r="O2709"/>
    </row>
    <row r="2710" spans="15:15" x14ac:dyDescent="0.25">
      <c r="O2710"/>
    </row>
    <row r="2711" spans="15:15" x14ac:dyDescent="0.25">
      <c r="O2711"/>
    </row>
    <row r="2712" spans="15:15" x14ac:dyDescent="0.25">
      <c r="O2712"/>
    </row>
    <row r="2713" spans="15:15" x14ac:dyDescent="0.25">
      <c r="O2713"/>
    </row>
    <row r="2714" spans="15:15" x14ac:dyDescent="0.25">
      <c r="O2714"/>
    </row>
    <row r="2715" spans="15:15" x14ac:dyDescent="0.25">
      <c r="O2715"/>
    </row>
    <row r="2716" spans="15:15" x14ac:dyDescent="0.25">
      <c r="O2716"/>
    </row>
    <row r="2717" spans="15:15" x14ac:dyDescent="0.25">
      <c r="O2717"/>
    </row>
    <row r="2718" spans="15:15" x14ac:dyDescent="0.25">
      <c r="O2718"/>
    </row>
    <row r="2719" spans="15:15" x14ac:dyDescent="0.25">
      <c r="O2719"/>
    </row>
    <row r="2720" spans="15:15" x14ac:dyDescent="0.25">
      <c r="O2720"/>
    </row>
    <row r="2721" spans="15:15" x14ac:dyDescent="0.25">
      <c r="O2721"/>
    </row>
    <row r="2722" spans="15:15" x14ac:dyDescent="0.25">
      <c r="O2722"/>
    </row>
    <row r="2723" spans="15:15" x14ac:dyDescent="0.25">
      <c r="O2723"/>
    </row>
    <row r="2724" spans="15:15" x14ac:dyDescent="0.25">
      <c r="O2724"/>
    </row>
    <row r="2725" spans="15:15" x14ac:dyDescent="0.25">
      <c r="O2725"/>
    </row>
    <row r="2726" spans="15:15" x14ac:dyDescent="0.25">
      <c r="O2726"/>
    </row>
    <row r="2727" spans="15:15" x14ac:dyDescent="0.25">
      <c r="O2727"/>
    </row>
    <row r="2728" spans="15:15" x14ac:dyDescent="0.25">
      <c r="O2728"/>
    </row>
    <row r="2729" spans="15:15" x14ac:dyDescent="0.25">
      <c r="O2729"/>
    </row>
    <row r="2730" spans="15:15" x14ac:dyDescent="0.25">
      <c r="O2730"/>
    </row>
    <row r="2731" spans="15:15" x14ac:dyDescent="0.25">
      <c r="O2731"/>
    </row>
    <row r="2732" spans="15:15" x14ac:dyDescent="0.25">
      <c r="O2732"/>
    </row>
    <row r="2733" spans="15:15" x14ac:dyDescent="0.25">
      <c r="O2733"/>
    </row>
    <row r="2734" spans="15:15" x14ac:dyDescent="0.25">
      <c r="O2734"/>
    </row>
    <row r="2735" spans="15:15" x14ac:dyDescent="0.25">
      <c r="O2735"/>
    </row>
    <row r="2736" spans="15:15" x14ac:dyDescent="0.25">
      <c r="O2736"/>
    </row>
    <row r="2737" spans="15:15" x14ac:dyDescent="0.25">
      <c r="O2737"/>
    </row>
    <row r="2738" spans="15:15" x14ac:dyDescent="0.25">
      <c r="O2738"/>
    </row>
    <row r="2739" spans="15:15" x14ac:dyDescent="0.25">
      <c r="O2739"/>
    </row>
    <row r="2740" spans="15:15" x14ac:dyDescent="0.25">
      <c r="O2740"/>
    </row>
    <row r="2741" spans="15:15" x14ac:dyDescent="0.25">
      <c r="O2741"/>
    </row>
    <row r="2742" spans="15:15" x14ac:dyDescent="0.25">
      <c r="O2742"/>
    </row>
    <row r="2743" spans="15:15" x14ac:dyDescent="0.25">
      <c r="O2743"/>
    </row>
    <row r="2744" spans="15:15" x14ac:dyDescent="0.25">
      <c r="O2744"/>
    </row>
    <row r="2745" spans="15:15" x14ac:dyDescent="0.25">
      <c r="O2745"/>
    </row>
    <row r="2746" spans="15:15" x14ac:dyDescent="0.25">
      <c r="O2746"/>
    </row>
    <row r="2747" spans="15:15" x14ac:dyDescent="0.25">
      <c r="O2747"/>
    </row>
    <row r="2748" spans="15:15" x14ac:dyDescent="0.25">
      <c r="O2748"/>
    </row>
    <row r="2749" spans="15:15" x14ac:dyDescent="0.25">
      <c r="O2749"/>
    </row>
    <row r="2750" spans="15:15" x14ac:dyDescent="0.25">
      <c r="O2750"/>
    </row>
    <row r="2751" spans="15:15" x14ac:dyDescent="0.25">
      <c r="O2751"/>
    </row>
    <row r="2752" spans="15:15" x14ac:dyDescent="0.25">
      <c r="O2752"/>
    </row>
    <row r="2753" spans="15:15" x14ac:dyDescent="0.25">
      <c r="O2753"/>
    </row>
    <row r="2754" spans="15:15" x14ac:dyDescent="0.25">
      <c r="O2754"/>
    </row>
    <row r="2755" spans="15:15" x14ac:dyDescent="0.25">
      <c r="O2755"/>
    </row>
    <row r="2756" spans="15:15" x14ac:dyDescent="0.25">
      <c r="O2756"/>
    </row>
    <row r="2757" spans="15:15" x14ac:dyDescent="0.25">
      <c r="O2757"/>
    </row>
    <row r="2758" spans="15:15" x14ac:dyDescent="0.25">
      <c r="O2758"/>
    </row>
    <row r="2759" spans="15:15" x14ac:dyDescent="0.25">
      <c r="O2759"/>
    </row>
    <row r="2760" spans="15:15" x14ac:dyDescent="0.25">
      <c r="O2760"/>
    </row>
    <row r="2761" spans="15:15" x14ac:dyDescent="0.25">
      <c r="O2761"/>
    </row>
    <row r="2762" spans="15:15" x14ac:dyDescent="0.25">
      <c r="O2762"/>
    </row>
    <row r="2763" spans="15:15" x14ac:dyDescent="0.25">
      <c r="O2763"/>
    </row>
    <row r="2764" spans="15:15" x14ac:dyDescent="0.25">
      <c r="O2764"/>
    </row>
    <row r="2765" spans="15:15" x14ac:dyDescent="0.25">
      <c r="O2765"/>
    </row>
    <row r="2766" spans="15:15" x14ac:dyDescent="0.25">
      <c r="O2766"/>
    </row>
    <row r="2767" spans="15:15" x14ac:dyDescent="0.25">
      <c r="O2767"/>
    </row>
    <row r="2768" spans="15:15" x14ac:dyDescent="0.25">
      <c r="O2768"/>
    </row>
    <row r="2769" spans="15:15" x14ac:dyDescent="0.25">
      <c r="O2769"/>
    </row>
    <row r="2770" spans="15:15" x14ac:dyDescent="0.25">
      <c r="O2770"/>
    </row>
    <row r="2771" spans="15:15" x14ac:dyDescent="0.25">
      <c r="O2771"/>
    </row>
    <row r="2772" spans="15:15" x14ac:dyDescent="0.25">
      <c r="O2772"/>
    </row>
    <row r="2773" spans="15:15" x14ac:dyDescent="0.25">
      <c r="O2773"/>
    </row>
    <row r="2774" spans="15:15" x14ac:dyDescent="0.25">
      <c r="O2774"/>
    </row>
    <row r="2775" spans="15:15" x14ac:dyDescent="0.25">
      <c r="O2775"/>
    </row>
    <row r="2776" spans="15:15" x14ac:dyDescent="0.25">
      <c r="O2776"/>
    </row>
    <row r="2777" spans="15:15" x14ac:dyDescent="0.25">
      <c r="O2777"/>
    </row>
    <row r="2778" spans="15:15" x14ac:dyDescent="0.25">
      <c r="O2778"/>
    </row>
    <row r="2779" spans="15:15" x14ac:dyDescent="0.25">
      <c r="O2779"/>
    </row>
    <row r="2780" spans="15:15" x14ac:dyDescent="0.25">
      <c r="O2780"/>
    </row>
    <row r="2781" spans="15:15" x14ac:dyDescent="0.25">
      <c r="O2781"/>
    </row>
    <row r="2782" spans="15:15" x14ac:dyDescent="0.25">
      <c r="O2782"/>
    </row>
    <row r="2783" spans="15:15" x14ac:dyDescent="0.25">
      <c r="O2783"/>
    </row>
    <row r="2784" spans="15:15" x14ac:dyDescent="0.25">
      <c r="O2784"/>
    </row>
    <row r="2785" spans="15:15" x14ac:dyDescent="0.25">
      <c r="O2785"/>
    </row>
    <row r="2786" spans="15:15" x14ac:dyDescent="0.25">
      <c r="O2786"/>
    </row>
    <row r="2787" spans="15:15" x14ac:dyDescent="0.25">
      <c r="O2787"/>
    </row>
    <row r="2788" spans="15:15" x14ac:dyDescent="0.25">
      <c r="O2788"/>
    </row>
    <row r="2789" spans="15:15" x14ac:dyDescent="0.25">
      <c r="O2789"/>
    </row>
    <row r="2790" spans="15:15" x14ac:dyDescent="0.25">
      <c r="O2790"/>
    </row>
    <row r="2791" spans="15:15" x14ac:dyDescent="0.25">
      <c r="O2791"/>
    </row>
    <row r="2792" spans="15:15" x14ac:dyDescent="0.25">
      <c r="O2792"/>
    </row>
    <row r="2793" spans="15:15" x14ac:dyDescent="0.25">
      <c r="O2793"/>
    </row>
    <row r="2794" spans="15:15" x14ac:dyDescent="0.25">
      <c r="O2794"/>
    </row>
    <row r="2795" spans="15:15" x14ac:dyDescent="0.25">
      <c r="O2795"/>
    </row>
    <row r="2796" spans="15:15" x14ac:dyDescent="0.25">
      <c r="O2796"/>
    </row>
    <row r="2797" spans="15:15" x14ac:dyDescent="0.25">
      <c r="O2797"/>
    </row>
    <row r="2798" spans="15:15" x14ac:dyDescent="0.25">
      <c r="O2798"/>
    </row>
    <row r="2799" spans="15:15" x14ac:dyDescent="0.25">
      <c r="O2799"/>
    </row>
    <row r="2800" spans="15:15" x14ac:dyDescent="0.25">
      <c r="O2800"/>
    </row>
    <row r="2801" spans="15:15" x14ac:dyDescent="0.25">
      <c r="O2801"/>
    </row>
    <row r="2802" spans="15:15" x14ac:dyDescent="0.25">
      <c r="O2802"/>
    </row>
    <row r="2803" spans="15:15" x14ac:dyDescent="0.25">
      <c r="O2803"/>
    </row>
    <row r="2804" spans="15:15" x14ac:dyDescent="0.25">
      <c r="O2804"/>
    </row>
    <row r="2805" spans="15:15" x14ac:dyDescent="0.25">
      <c r="O2805"/>
    </row>
    <row r="2806" spans="15:15" x14ac:dyDescent="0.25">
      <c r="O2806"/>
    </row>
    <row r="2807" spans="15:15" x14ac:dyDescent="0.25">
      <c r="O2807"/>
    </row>
    <row r="2808" spans="15:15" x14ac:dyDescent="0.25">
      <c r="O2808"/>
    </row>
    <row r="2809" spans="15:15" x14ac:dyDescent="0.25">
      <c r="O2809"/>
    </row>
    <row r="2810" spans="15:15" x14ac:dyDescent="0.25">
      <c r="O2810"/>
    </row>
    <row r="2811" spans="15:15" x14ac:dyDescent="0.25">
      <c r="O2811"/>
    </row>
    <row r="2812" spans="15:15" x14ac:dyDescent="0.25">
      <c r="O2812"/>
    </row>
    <row r="2813" spans="15:15" x14ac:dyDescent="0.25">
      <c r="O2813"/>
    </row>
    <row r="2814" spans="15:15" x14ac:dyDescent="0.25">
      <c r="O2814"/>
    </row>
    <row r="2815" spans="15:15" x14ac:dyDescent="0.25">
      <c r="O2815"/>
    </row>
    <row r="2816" spans="15:15" x14ac:dyDescent="0.25">
      <c r="O2816"/>
    </row>
    <row r="2817" spans="15:15" x14ac:dyDescent="0.25">
      <c r="O2817"/>
    </row>
    <row r="2818" spans="15:15" x14ac:dyDescent="0.25">
      <c r="O2818"/>
    </row>
    <row r="2819" spans="15:15" x14ac:dyDescent="0.25">
      <c r="O2819"/>
    </row>
    <row r="2820" spans="15:15" x14ac:dyDescent="0.25">
      <c r="O2820"/>
    </row>
    <row r="2821" spans="15:15" x14ac:dyDescent="0.25">
      <c r="O2821"/>
    </row>
    <row r="2822" spans="15:15" x14ac:dyDescent="0.25">
      <c r="O2822"/>
    </row>
    <row r="2823" spans="15:15" x14ac:dyDescent="0.25">
      <c r="O2823"/>
    </row>
    <row r="2824" spans="15:15" x14ac:dyDescent="0.25">
      <c r="O2824"/>
    </row>
    <row r="2825" spans="15:15" x14ac:dyDescent="0.25">
      <c r="O2825"/>
    </row>
    <row r="2826" spans="15:15" x14ac:dyDescent="0.25">
      <c r="O2826"/>
    </row>
    <row r="2827" spans="15:15" x14ac:dyDescent="0.25">
      <c r="O2827"/>
    </row>
    <row r="2828" spans="15:15" x14ac:dyDescent="0.25">
      <c r="O2828"/>
    </row>
    <row r="2829" spans="15:15" x14ac:dyDescent="0.25">
      <c r="O2829"/>
    </row>
    <row r="2830" spans="15:15" x14ac:dyDescent="0.25">
      <c r="O2830"/>
    </row>
    <row r="2831" spans="15:15" x14ac:dyDescent="0.25">
      <c r="O2831"/>
    </row>
    <row r="2832" spans="15:15" x14ac:dyDescent="0.25">
      <c r="O2832"/>
    </row>
    <row r="2833" spans="15:15" x14ac:dyDescent="0.25">
      <c r="O2833"/>
    </row>
    <row r="2834" spans="15:15" x14ac:dyDescent="0.25">
      <c r="O2834"/>
    </row>
    <row r="2835" spans="15:15" x14ac:dyDescent="0.25">
      <c r="O2835"/>
    </row>
    <row r="2836" spans="15:15" x14ac:dyDescent="0.25">
      <c r="O2836"/>
    </row>
    <row r="2837" spans="15:15" x14ac:dyDescent="0.25">
      <c r="O2837"/>
    </row>
    <row r="2838" spans="15:15" x14ac:dyDescent="0.25">
      <c r="O2838"/>
    </row>
    <row r="2839" spans="15:15" x14ac:dyDescent="0.25">
      <c r="O2839"/>
    </row>
    <row r="2840" spans="15:15" x14ac:dyDescent="0.25">
      <c r="O2840"/>
    </row>
    <row r="2841" spans="15:15" x14ac:dyDescent="0.25">
      <c r="O2841"/>
    </row>
    <row r="2842" spans="15:15" x14ac:dyDescent="0.25">
      <c r="O2842"/>
    </row>
    <row r="2843" spans="15:15" x14ac:dyDescent="0.25">
      <c r="O2843"/>
    </row>
    <row r="2844" spans="15:15" x14ac:dyDescent="0.25">
      <c r="O2844"/>
    </row>
    <row r="2845" spans="15:15" x14ac:dyDescent="0.25">
      <c r="O2845"/>
    </row>
    <row r="2846" spans="15:15" x14ac:dyDescent="0.25">
      <c r="O2846"/>
    </row>
    <row r="2847" spans="15:15" x14ac:dyDescent="0.25">
      <c r="O2847"/>
    </row>
    <row r="2848" spans="15:15" x14ac:dyDescent="0.25">
      <c r="O2848"/>
    </row>
    <row r="2849" spans="15:15" x14ac:dyDescent="0.25">
      <c r="O2849"/>
    </row>
    <row r="2850" spans="15:15" x14ac:dyDescent="0.25">
      <c r="O2850"/>
    </row>
    <row r="2851" spans="15:15" x14ac:dyDescent="0.25">
      <c r="O2851"/>
    </row>
    <row r="2852" spans="15:15" x14ac:dyDescent="0.25">
      <c r="O2852"/>
    </row>
    <row r="2853" spans="15:15" x14ac:dyDescent="0.25">
      <c r="O2853"/>
    </row>
    <row r="2854" spans="15:15" x14ac:dyDescent="0.25">
      <c r="O2854"/>
    </row>
    <row r="2855" spans="15:15" x14ac:dyDescent="0.25">
      <c r="O2855"/>
    </row>
    <row r="2856" spans="15:15" x14ac:dyDescent="0.25">
      <c r="O2856"/>
    </row>
    <row r="2857" spans="15:15" x14ac:dyDescent="0.25">
      <c r="O2857"/>
    </row>
    <row r="2858" spans="15:15" x14ac:dyDescent="0.25">
      <c r="O2858"/>
    </row>
    <row r="2859" spans="15:15" x14ac:dyDescent="0.25">
      <c r="O2859"/>
    </row>
    <row r="2860" spans="15:15" x14ac:dyDescent="0.25">
      <c r="O2860"/>
    </row>
    <row r="2861" spans="15:15" x14ac:dyDescent="0.25">
      <c r="O2861"/>
    </row>
    <row r="2862" spans="15:15" x14ac:dyDescent="0.25">
      <c r="O2862"/>
    </row>
    <row r="2863" spans="15:15" x14ac:dyDescent="0.25">
      <c r="O2863"/>
    </row>
    <row r="2864" spans="15:15" x14ac:dyDescent="0.25">
      <c r="O2864"/>
    </row>
    <row r="2865" spans="15:15" x14ac:dyDescent="0.25">
      <c r="O2865"/>
    </row>
    <row r="2866" spans="15:15" x14ac:dyDescent="0.25">
      <c r="O2866"/>
    </row>
    <row r="2867" spans="15:15" x14ac:dyDescent="0.25">
      <c r="O2867"/>
    </row>
    <row r="2868" spans="15:15" x14ac:dyDescent="0.25">
      <c r="O2868"/>
    </row>
    <row r="2869" spans="15:15" x14ac:dyDescent="0.25">
      <c r="O2869"/>
    </row>
    <row r="2870" spans="15:15" x14ac:dyDescent="0.25">
      <c r="O2870"/>
    </row>
    <row r="2871" spans="15:15" x14ac:dyDescent="0.25">
      <c r="O2871"/>
    </row>
    <row r="2872" spans="15:15" x14ac:dyDescent="0.25">
      <c r="O2872"/>
    </row>
    <row r="2873" spans="15:15" x14ac:dyDescent="0.25">
      <c r="O2873"/>
    </row>
    <row r="2874" spans="15:15" x14ac:dyDescent="0.25">
      <c r="O2874"/>
    </row>
    <row r="2875" spans="15:15" x14ac:dyDescent="0.25">
      <c r="O2875"/>
    </row>
    <row r="2876" spans="15:15" x14ac:dyDescent="0.25">
      <c r="O2876"/>
    </row>
    <row r="2877" spans="15:15" x14ac:dyDescent="0.25">
      <c r="O2877"/>
    </row>
    <row r="2878" spans="15:15" x14ac:dyDescent="0.25">
      <c r="O2878"/>
    </row>
    <row r="2879" spans="15:15" x14ac:dyDescent="0.25">
      <c r="O2879"/>
    </row>
    <row r="2880" spans="15:15" x14ac:dyDescent="0.25">
      <c r="O2880"/>
    </row>
    <row r="2881" spans="15:15" x14ac:dyDescent="0.25">
      <c r="O2881"/>
    </row>
    <row r="2882" spans="15:15" x14ac:dyDescent="0.25">
      <c r="O2882"/>
    </row>
    <row r="2883" spans="15:15" x14ac:dyDescent="0.25">
      <c r="O2883"/>
    </row>
    <row r="2884" spans="15:15" x14ac:dyDescent="0.25">
      <c r="O2884"/>
    </row>
    <row r="2885" spans="15:15" x14ac:dyDescent="0.25">
      <c r="O2885"/>
    </row>
    <row r="2886" spans="15:15" x14ac:dyDescent="0.25">
      <c r="O2886"/>
    </row>
    <row r="2887" spans="15:15" x14ac:dyDescent="0.25">
      <c r="O2887"/>
    </row>
    <row r="2888" spans="15:15" x14ac:dyDescent="0.25">
      <c r="O2888"/>
    </row>
    <row r="2889" spans="15:15" x14ac:dyDescent="0.25">
      <c r="O2889"/>
    </row>
    <row r="2890" spans="15:15" x14ac:dyDescent="0.25">
      <c r="O2890"/>
    </row>
    <row r="2891" spans="15:15" x14ac:dyDescent="0.25">
      <c r="O2891"/>
    </row>
    <row r="2892" spans="15:15" x14ac:dyDescent="0.25">
      <c r="O2892"/>
    </row>
    <row r="2893" spans="15:15" x14ac:dyDescent="0.25">
      <c r="O2893"/>
    </row>
    <row r="2894" spans="15:15" x14ac:dyDescent="0.25">
      <c r="O2894"/>
    </row>
    <row r="2895" spans="15:15" x14ac:dyDescent="0.25">
      <c r="O2895"/>
    </row>
    <row r="2896" spans="15:15" x14ac:dyDescent="0.25">
      <c r="O2896"/>
    </row>
    <row r="2897" spans="15:15" x14ac:dyDescent="0.25">
      <c r="O2897"/>
    </row>
    <row r="2898" spans="15:15" x14ac:dyDescent="0.25">
      <c r="O2898"/>
    </row>
    <row r="2899" spans="15:15" x14ac:dyDescent="0.25">
      <c r="O2899"/>
    </row>
    <row r="2900" spans="15:15" x14ac:dyDescent="0.25">
      <c r="O2900"/>
    </row>
    <row r="2901" spans="15:15" x14ac:dyDescent="0.25">
      <c r="O2901"/>
    </row>
    <row r="2902" spans="15:15" x14ac:dyDescent="0.25">
      <c r="O2902"/>
    </row>
    <row r="2903" spans="15:15" x14ac:dyDescent="0.25">
      <c r="O2903"/>
    </row>
    <row r="2904" spans="15:15" x14ac:dyDescent="0.25">
      <c r="O2904"/>
    </row>
    <row r="2905" spans="15:15" x14ac:dyDescent="0.25">
      <c r="O2905"/>
    </row>
    <row r="2906" spans="15:15" x14ac:dyDescent="0.25">
      <c r="O2906"/>
    </row>
    <row r="2907" spans="15:15" x14ac:dyDescent="0.25">
      <c r="O2907"/>
    </row>
    <row r="2908" spans="15:15" x14ac:dyDescent="0.25">
      <c r="O2908"/>
    </row>
    <row r="2909" spans="15:15" x14ac:dyDescent="0.25">
      <c r="O2909"/>
    </row>
    <row r="2910" spans="15:15" x14ac:dyDescent="0.25">
      <c r="O2910"/>
    </row>
    <row r="2911" spans="15:15" x14ac:dyDescent="0.25">
      <c r="O2911"/>
    </row>
    <row r="2912" spans="15:15" x14ac:dyDescent="0.25">
      <c r="O2912"/>
    </row>
    <row r="2913" spans="15:15" x14ac:dyDescent="0.25">
      <c r="O2913"/>
    </row>
    <row r="2914" spans="15:15" x14ac:dyDescent="0.25">
      <c r="O2914"/>
    </row>
    <row r="2915" spans="15:15" x14ac:dyDescent="0.25">
      <c r="O2915"/>
    </row>
    <row r="2916" spans="15:15" x14ac:dyDescent="0.25">
      <c r="O2916"/>
    </row>
    <row r="2917" spans="15:15" x14ac:dyDescent="0.25">
      <c r="O2917"/>
    </row>
    <row r="2918" spans="15:15" x14ac:dyDescent="0.25">
      <c r="O2918"/>
    </row>
    <row r="2919" spans="15:15" x14ac:dyDescent="0.25">
      <c r="O2919"/>
    </row>
    <row r="2920" spans="15:15" x14ac:dyDescent="0.25">
      <c r="O2920"/>
    </row>
    <row r="2921" spans="15:15" x14ac:dyDescent="0.25">
      <c r="O2921"/>
    </row>
    <row r="2922" spans="15:15" x14ac:dyDescent="0.25">
      <c r="O2922"/>
    </row>
    <row r="2923" spans="15:15" x14ac:dyDescent="0.25">
      <c r="O2923"/>
    </row>
    <row r="2924" spans="15:15" x14ac:dyDescent="0.25">
      <c r="O2924"/>
    </row>
    <row r="2925" spans="15:15" x14ac:dyDescent="0.25">
      <c r="O2925"/>
    </row>
    <row r="2926" spans="15:15" x14ac:dyDescent="0.25">
      <c r="O2926"/>
    </row>
    <row r="2927" spans="15:15" x14ac:dyDescent="0.25">
      <c r="O2927"/>
    </row>
    <row r="2928" spans="15:15" x14ac:dyDescent="0.25">
      <c r="O2928"/>
    </row>
    <row r="2929" spans="15:15" x14ac:dyDescent="0.25">
      <c r="O2929"/>
    </row>
    <row r="2930" spans="15:15" x14ac:dyDescent="0.25">
      <c r="O2930"/>
    </row>
    <row r="2931" spans="15:15" x14ac:dyDescent="0.25">
      <c r="O2931"/>
    </row>
    <row r="2932" spans="15:15" x14ac:dyDescent="0.25">
      <c r="O2932"/>
    </row>
    <row r="2933" spans="15:15" x14ac:dyDescent="0.25">
      <c r="O2933"/>
    </row>
    <row r="2934" spans="15:15" x14ac:dyDescent="0.25">
      <c r="O2934"/>
    </row>
    <row r="2935" spans="15:15" x14ac:dyDescent="0.25">
      <c r="O2935"/>
    </row>
    <row r="2936" spans="15:15" x14ac:dyDescent="0.25">
      <c r="O2936"/>
    </row>
    <row r="2937" spans="15:15" x14ac:dyDescent="0.25">
      <c r="O2937"/>
    </row>
    <row r="2938" spans="15:15" x14ac:dyDescent="0.25">
      <c r="O2938"/>
    </row>
    <row r="2939" spans="15:15" x14ac:dyDescent="0.25">
      <c r="O2939"/>
    </row>
    <row r="2940" spans="15:15" x14ac:dyDescent="0.25">
      <c r="O2940"/>
    </row>
    <row r="2941" spans="15:15" x14ac:dyDescent="0.25">
      <c r="O2941"/>
    </row>
    <row r="2942" spans="15:15" x14ac:dyDescent="0.25">
      <c r="O2942"/>
    </row>
    <row r="2943" spans="15:15" x14ac:dyDescent="0.25">
      <c r="O2943"/>
    </row>
    <row r="2944" spans="15:15" x14ac:dyDescent="0.25">
      <c r="O2944"/>
    </row>
    <row r="2945" spans="15:15" x14ac:dyDescent="0.25">
      <c r="O2945"/>
    </row>
    <row r="2946" spans="15:15" x14ac:dyDescent="0.25">
      <c r="O2946"/>
    </row>
    <row r="2947" spans="15:15" x14ac:dyDescent="0.25">
      <c r="O2947"/>
    </row>
    <row r="2948" spans="15:15" x14ac:dyDescent="0.25">
      <c r="O2948"/>
    </row>
    <row r="2949" spans="15:15" x14ac:dyDescent="0.25">
      <c r="O2949"/>
    </row>
    <row r="2950" spans="15:15" x14ac:dyDescent="0.25">
      <c r="O2950"/>
    </row>
    <row r="2951" spans="15:15" x14ac:dyDescent="0.25">
      <c r="O2951"/>
    </row>
    <row r="2952" spans="15:15" x14ac:dyDescent="0.25">
      <c r="O2952"/>
    </row>
    <row r="2953" spans="15:15" x14ac:dyDescent="0.25">
      <c r="O2953"/>
    </row>
    <row r="2954" spans="15:15" x14ac:dyDescent="0.25">
      <c r="O2954"/>
    </row>
    <row r="2955" spans="15:15" x14ac:dyDescent="0.25">
      <c r="O2955"/>
    </row>
    <row r="2956" spans="15:15" x14ac:dyDescent="0.25">
      <c r="O2956"/>
    </row>
    <row r="2957" spans="15:15" x14ac:dyDescent="0.25">
      <c r="O2957"/>
    </row>
    <row r="2958" spans="15:15" x14ac:dyDescent="0.25">
      <c r="O2958"/>
    </row>
    <row r="2959" spans="15:15" x14ac:dyDescent="0.25">
      <c r="O2959"/>
    </row>
    <row r="2960" spans="15:15" x14ac:dyDescent="0.25">
      <c r="O2960"/>
    </row>
    <row r="2961" spans="15:15" x14ac:dyDescent="0.25">
      <c r="O2961"/>
    </row>
    <row r="2962" spans="15:15" x14ac:dyDescent="0.25">
      <c r="O2962"/>
    </row>
    <row r="2963" spans="15:15" x14ac:dyDescent="0.25">
      <c r="O2963"/>
    </row>
    <row r="2964" spans="15:15" x14ac:dyDescent="0.25">
      <c r="O2964"/>
    </row>
    <row r="2965" spans="15:15" x14ac:dyDescent="0.25">
      <c r="O2965"/>
    </row>
    <row r="2966" spans="15:15" x14ac:dyDescent="0.25">
      <c r="O2966"/>
    </row>
    <row r="2967" spans="15:15" x14ac:dyDescent="0.25">
      <c r="O2967"/>
    </row>
    <row r="2968" spans="15:15" x14ac:dyDescent="0.25">
      <c r="O2968"/>
    </row>
    <row r="2969" spans="15:15" x14ac:dyDescent="0.25">
      <c r="O2969"/>
    </row>
    <row r="2970" spans="15:15" x14ac:dyDescent="0.25">
      <c r="O2970"/>
    </row>
    <row r="2971" spans="15:15" x14ac:dyDescent="0.25">
      <c r="O2971"/>
    </row>
    <row r="2972" spans="15:15" x14ac:dyDescent="0.25">
      <c r="O2972"/>
    </row>
    <row r="2973" spans="15:15" x14ac:dyDescent="0.25">
      <c r="O2973"/>
    </row>
    <row r="2974" spans="15:15" x14ac:dyDescent="0.25">
      <c r="O2974"/>
    </row>
    <row r="2975" spans="15:15" x14ac:dyDescent="0.25">
      <c r="O2975"/>
    </row>
    <row r="2976" spans="15:15" x14ac:dyDescent="0.25">
      <c r="O2976"/>
    </row>
    <row r="2977" spans="15:15" x14ac:dyDescent="0.25">
      <c r="O2977"/>
    </row>
    <row r="2978" spans="15:15" x14ac:dyDescent="0.25">
      <c r="O2978"/>
    </row>
    <row r="2979" spans="15:15" x14ac:dyDescent="0.25">
      <c r="O2979"/>
    </row>
    <row r="2980" spans="15:15" x14ac:dyDescent="0.25">
      <c r="O2980"/>
    </row>
    <row r="2981" spans="15:15" x14ac:dyDescent="0.25">
      <c r="O2981"/>
    </row>
    <row r="2982" spans="15:15" x14ac:dyDescent="0.25">
      <c r="O2982"/>
    </row>
    <row r="2983" spans="15:15" x14ac:dyDescent="0.25">
      <c r="O2983"/>
    </row>
    <row r="2984" spans="15:15" x14ac:dyDescent="0.25">
      <c r="O2984"/>
    </row>
    <row r="2985" spans="15:15" x14ac:dyDescent="0.25">
      <c r="O2985"/>
    </row>
    <row r="2986" spans="15:15" x14ac:dyDescent="0.25">
      <c r="O2986"/>
    </row>
    <row r="2987" spans="15:15" x14ac:dyDescent="0.25">
      <c r="O2987"/>
    </row>
    <row r="2988" spans="15:15" x14ac:dyDescent="0.25">
      <c r="O2988"/>
    </row>
    <row r="2989" spans="15:15" x14ac:dyDescent="0.25">
      <c r="O2989"/>
    </row>
    <row r="2990" spans="15:15" x14ac:dyDescent="0.25">
      <c r="O2990"/>
    </row>
    <row r="2991" spans="15:15" x14ac:dyDescent="0.25">
      <c r="O2991"/>
    </row>
    <row r="2992" spans="15:15" x14ac:dyDescent="0.25">
      <c r="O2992"/>
    </row>
    <row r="2993" spans="15:15" x14ac:dyDescent="0.25">
      <c r="O2993"/>
    </row>
    <row r="2994" spans="15:15" x14ac:dyDescent="0.25">
      <c r="O2994"/>
    </row>
    <row r="2995" spans="15:15" x14ac:dyDescent="0.25">
      <c r="O2995"/>
    </row>
    <row r="2996" spans="15:15" x14ac:dyDescent="0.25">
      <c r="O2996"/>
    </row>
    <row r="2997" spans="15:15" x14ac:dyDescent="0.25">
      <c r="O2997"/>
    </row>
    <row r="2998" spans="15:15" x14ac:dyDescent="0.25">
      <c r="O2998"/>
    </row>
    <row r="2999" spans="15:15" x14ac:dyDescent="0.25">
      <c r="O2999"/>
    </row>
    <row r="3000" spans="15:15" x14ac:dyDescent="0.25">
      <c r="O3000"/>
    </row>
    <row r="3001" spans="15:15" x14ac:dyDescent="0.25">
      <c r="O3001"/>
    </row>
    <row r="3002" spans="15:15" x14ac:dyDescent="0.25">
      <c r="O3002"/>
    </row>
    <row r="3003" spans="15:15" x14ac:dyDescent="0.25">
      <c r="O3003"/>
    </row>
    <row r="3004" spans="15:15" x14ac:dyDescent="0.25">
      <c r="O3004"/>
    </row>
    <row r="3005" spans="15:15" x14ac:dyDescent="0.25">
      <c r="O3005"/>
    </row>
    <row r="3006" spans="15:15" x14ac:dyDescent="0.25">
      <c r="O3006"/>
    </row>
    <row r="3007" spans="15:15" x14ac:dyDescent="0.25">
      <c r="O3007"/>
    </row>
    <row r="3008" spans="15:15" x14ac:dyDescent="0.25">
      <c r="O3008"/>
    </row>
    <row r="3009" spans="15:15" x14ac:dyDescent="0.25">
      <c r="O3009"/>
    </row>
    <row r="3010" spans="15:15" x14ac:dyDescent="0.25">
      <c r="O3010"/>
    </row>
    <row r="3011" spans="15:15" x14ac:dyDescent="0.25">
      <c r="O3011"/>
    </row>
    <row r="3012" spans="15:15" x14ac:dyDescent="0.25">
      <c r="O3012"/>
    </row>
    <row r="3013" spans="15:15" x14ac:dyDescent="0.25">
      <c r="O3013"/>
    </row>
    <row r="3014" spans="15:15" x14ac:dyDescent="0.25">
      <c r="O3014"/>
    </row>
    <row r="3015" spans="15:15" x14ac:dyDescent="0.25">
      <c r="O3015"/>
    </row>
    <row r="3016" spans="15:15" x14ac:dyDescent="0.25">
      <c r="O3016"/>
    </row>
    <row r="3017" spans="15:15" x14ac:dyDescent="0.25">
      <c r="O3017"/>
    </row>
    <row r="3018" spans="15:15" x14ac:dyDescent="0.25">
      <c r="O3018"/>
    </row>
    <row r="3019" spans="15:15" x14ac:dyDescent="0.25">
      <c r="O3019"/>
    </row>
    <row r="3020" spans="15:15" x14ac:dyDescent="0.25">
      <c r="O3020"/>
    </row>
    <row r="3021" spans="15:15" x14ac:dyDescent="0.25">
      <c r="O3021"/>
    </row>
    <row r="3022" spans="15:15" x14ac:dyDescent="0.25">
      <c r="O3022"/>
    </row>
    <row r="3023" spans="15:15" x14ac:dyDescent="0.25">
      <c r="O3023"/>
    </row>
    <row r="3024" spans="15:15" x14ac:dyDescent="0.25">
      <c r="O3024"/>
    </row>
    <row r="3025" spans="15:15" x14ac:dyDescent="0.25">
      <c r="O3025"/>
    </row>
    <row r="3026" spans="15:15" x14ac:dyDescent="0.25">
      <c r="O3026"/>
    </row>
    <row r="3027" spans="15:15" x14ac:dyDescent="0.25">
      <c r="O3027"/>
    </row>
    <row r="3028" spans="15:15" x14ac:dyDescent="0.25">
      <c r="O3028"/>
    </row>
    <row r="3029" spans="15:15" x14ac:dyDescent="0.25">
      <c r="O3029"/>
    </row>
    <row r="3030" spans="15:15" x14ac:dyDescent="0.25">
      <c r="O3030"/>
    </row>
    <row r="3031" spans="15:15" x14ac:dyDescent="0.25">
      <c r="O3031"/>
    </row>
    <row r="3032" spans="15:15" x14ac:dyDescent="0.25">
      <c r="O3032"/>
    </row>
    <row r="3033" spans="15:15" x14ac:dyDescent="0.25">
      <c r="O3033"/>
    </row>
    <row r="3034" spans="15:15" x14ac:dyDescent="0.25">
      <c r="O3034"/>
    </row>
    <row r="3035" spans="15:15" x14ac:dyDescent="0.25">
      <c r="O3035"/>
    </row>
    <row r="3036" spans="15:15" x14ac:dyDescent="0.25">
      <c r="O3036"/>
    </row>
    <row r="3037" spans="15:15" x14ac:dyDescent="0.25">
      <c r="O3037"/>
    </row>
    <row r="3038" spans="15:15" x14ac:dyDescent="0.25">
      <c r="O3038"/>
    </row>
    <row r="3039" spans="15:15" x14ac:dyDescent="0.25">
      <c r="O3039"/>
    </row>
    <row r="3040" spans="15:15" x14ac:dyDescent="0.25">
      <c r="O3040"/>
    </row>
    <row r="3041" spans="15:15" x14ac:dyDescent="0.25">
      <c r="O3041"/>
    </row>
    <row r="3042" spans="15:15" x14ac:dyDescent="0.25">
      <c r="O3042"/>
    </row>
    <row r="3043" spans="15:15" x14ac:dyDescent="0.25">
      <c r="O3043"/>
    </row>
    <row r="3044" spans="15:15" x14ac:dyDescent="0.25">
      <c r="O3044"/>
    </row>
    <row r="3045" spans="15:15" x14ac:dyDescent="0.25">
      <c r="O3045"/>
    </row>
    <row r="3046" spans="15:15" x14ac:dyDescent="0.25">
      <c r="O3046"/>
    </row>
    <row r="3047" spans="15:15" x14ac:dyDescent="0.25">
      <c r="O3047"/>
    </row>
    <row r="3048" spans="15:15" x14ac:dyDescent="0.25">
      <c r="O3048"/>
    </row>
    <row r="3049" spans="15:15" x14ac:dyDescent="0.25">
      <c r="O3049"/>
    </row>
    <row r="3050" spans="15:15" x14ac:dyDescent="0.25">
      <c r="O3050"/>
    </row>
    <row r="3051" spans="15:15" x14ac:dyDescent="0.25">
      <c r="O3051"/>
    </row>
    <row r="3052" spans="15:15" x14ac:dyDescent="0.25">
      <c r="O3052"/>
    </row>
    <row r="3053" spans="15:15" x14ac:dyDescent="0.25">
      <c r="O3053"/>
    </row>
    <row r="3054" spans="15:15" x14ac:dyDescent="0.25">
      <c r="O3054"/>
    </row>
    <row r="3055" spans="15:15" x14ac:dyDescent="0.25">
      <c r="O3055"/>
    </row>
    <row r="3056" spans="15:15" x14ac:dyDescent="0.25">
      <c r="O3056"/>
    </row>
    <row r="3057" spans="15:15" x14ac:dyDescent="0.25">
      <c r="O3057"/>
    </row>
    <row r="3058" spans="15:15" x14ac:dyDescent="0.25">
      <c r="O3058"/>
    </row>
    <row r="3059" spans="15:15" x14ac:dyDescent="0.25">
      <c r="O3059"/>
    </row>
    <row r="3060" spans="15:15" x14ac:dyDescent="0.25">
      <c r="O3060"/>
    </row>
    <row r="3061" spans="15:15" x14ac:dyDescent="0.25">
      <c r="O3061"/>
    </row>
    <row r="3062" spans="15:15" x14ac:dyDescent="0.25">
      <c r="O3062"/>
    </row>
    <row r="3063" spans="15:15" x14ac:dyDescent="0.25">
      <c r="O3063"/>
    </row>
    <row r="3064" spans="15:15" x14ac:dyDescent="0.25">
      <c r="O3064"/>
    </row>
    <row r="3065" spans="15:15" x14ac:dyDescent="0.25">
      <c r="O3065"/>
    </row>
    <row r="3066" spans="15:15" x14ac:dyDescent="0.25">
      <c r="O3066"/>
    </row>
    <row r="3067" spans="15:15" x14ac:dyDescent="0.25">
      <c r="O3067"/>
    </row>
    <row r="3068" spans="15:15" x14ac:dyDescent="0.25">
      <c r="O3068"/>
    </row>
    <row r="3069" spans="15:15" x14ac:dyDescent="0.25">
      <c r="O3069"/>
    </row>
    <row r="3070" spans="15:15" x14ac:dyDescent="0.25">
      <c r="O3070"/>
    </row>
    <row r="3071" spans="15:15" x14ac:dyDescent="0.25">
      <c r="O3071"/>
    </row>
    <row r="3072" spans="15:15" x14ac:dyDescent="0.25">
      <c r="O3072"/>
    </row>
    <row r="3073" spans="15:15" x14ac:dyDescent="0.25">
      <c r="O3073"/>
    </row>
    <row r="3074" spans="15:15" x14ac:dyDescent="0.25">
      <c r="O3074"/>
    </row>
    <row r="3075" spans="15:15" x14ac:dyDescent="0.25">
      <c r="O3075"/>
    </row>
    <row r="3076" spans="15:15" x14ac:dyDescent="0.25">
      <c r="O3076"/>
    </row>
    <row r="3077" spans="15:15" x14ac:dyDescent="0.25">
      <c r="O3077"/>
    </row>
    <row r="3078" spans="15:15" x14ac:dyDescent="0.25">
      <c r="O3078"/>
    </row>
    <row r="3079" spans="15:15" x14ac:dyDescent="0.25">
      <c r="O3079"/>
    </row>
    <row r="3080" spans="15:15" x14ac:dyDescent="0.25">
      <c r="O3080"/>
    </row>
    <row r="3081" spans="15:15" x14ac:dyDescent="0.25">
      <c r="O3081"/>
    </row>
    <row r="3082" spans="15:15" x14ac:dyDescent="0.25">
      <c r="O3082"/>
    </row>
    <row r="3083" spans="15:15" x14ac:dyDescent="0.25">
      <c r="O3083"/>
    </row>
    <row r="3084" spans="15:15" x14ac:dyDescent="0.25">
      <c r="O3084"/>
    </row>
    <row r="3085" spans="15:15" x14ac:dyDescent="0.25">
      <c r="O3085"/>
    </row>
    <row r="3086" spans="15:15" x14ac:dyDescent="0.25">
      <c r="O3086"/>
    </row>
    <row r="3087" spans="15:15" x14ac:dyDescent="0.25">
      <c r="O3087"/>
    </row>
    <row r="3088" spans="15:15" x14ac:dyDescent="0.25">
      <c r="O3088"/>
    </row>
    <row r="3089" spans="15:15" x14ac:dyDescent="0.25">
      <c r="O3089"/>
    </row>
    <row r="3090" spans="15:15" x14ac:dyDescent="0.25">
      <c r="O3090"/>
    </row>
    <row r="3091" spans="15:15" x14ac:dyDescent="0.25">
      <c r="O3091"/>
    </row>
    <row r="3092" spans="15:15" x14ac:dyDescent="0.25">
      <c r="O3092"/>
    </row>
    <row r="3093" spans="15:15" x14ac:dyDescent="0.25">
      <c r="O3093"/>
    </row>
    <row r="3094" spans="15:15" x14ac:dyDescent="0.25">
      <c r="O3094"/>
    </row>
    <row r="3095" spans="15:15" x14ac:dyDescent="0.25">
      <c r="O3095"/>
    </row>
    <row r="3096" spans="15:15" x14ac:dyDescent="0.25">
      <c r="O3096"/>
    </row>
    <row r="3097" spans="15:15" x14ac:dyDescent="0.25">
      <c r="O3097"/>
    </row>
    <row r="3098" spans="15:15" x14ac:dyDescent="0.25">
      <c r="O3098"/>
    </row>
    <row r="3099" spans="15:15" x14ac:dyDescent="0.25">
      <c r="O3099"/>
    </row>
    <row r="3100" spans="15:15" x14ac:dyDescent="0.25">
      <c r="O3100"/>
    </row>
    <row r="3101" spans="15:15" x14ac:dyDescent="0.25">
      <c r="O3101"/>
    </row>
    <row r="3102" spans="15:15" x14ac:dyDescent="0.25">
      <c r="O3102"/>
    </row>
    <row r="3103" spans="15:15" x14ac:dyDescent="0.25">
      <c r="O3103"/>
    </row>
    <row r="3104" spans="15:15" x14ac:dyDescent="0.25">
      <c r="O3104"/>
    </row>
    <row r="3105" spans="15:15" x14ac:dyDescent="0.25">
      <c r="O3105"/>
    </row>
    <row r="3106" spans="15:15" x14ac:dyDescent="0.25">
      <c r="O3106"/>
    </row>
    <row r="3107" spans="15:15" x14ac:dyDescent="0.25">
      <c r="O3107"/>
    </row>
    <row r="3108" spans="15:15" x14ac:dyDescent="0.25">
      <c r="O3108"/>
    </row>
    <row r="3109" spans="15:15" x14ac:dyDescent="0.25">
      <c r="O3109"/>
    </row>
    <row r="3110" spans="15:15" x14ac:dyDescent="0.25">
      <c r="O3110"/>
    </row>
    <row r="3111" spans="15:15" x14ac:dyDescent="0.25">
      <c r="O3111"/>
    </row>
    <row r="3112" spans="15:15" x14ac:dyDescent="0.25">
      <c r="O3112"/>
    </row>
    <row r="3113" spans="15:15" x14ac:dyDescent="0.25">
      <c r="O3113"/>
    </row>
    <row r="3114" spans="15:15" x14ac:dyDescent="0.25">
      <c r="O3114"/>
    </row>
    <row r="3115" spans="15:15" x14ac:dyDescent="0.25">
      <c r="O3115"/>
    </row>
    <row r="3116" spans="15:15" x14ac:dyDescent="0.25">
      <c r="O3116"/>
    </row>
    <row r="3117" spans="15:15" x14ac:dyDescent="0.25">
      <c r="O3117"/>
    </row>
    <row r="3118" spans="15:15" x14ac:dyDescent="0.25">
      <c r="O3118"/>
    </row>
    <row r="3119" spans="15:15" x14ac:dyDescent="0.25">
      <c r="O3119"/>
    </row>
    <row r="3120" spans="15:15" x14ac:dyDescent="0.25">
      <c r="O3120"/>
    </row>
    <row r="3121" spans="15:15" x14ac:dyDescent="0.25">
      <c r="O3121"/>
    </row>
    <row r="3122" spans="15:15" x14ac:dyDescent="0.25">
      <c r="O3122"/>
    </row>
    <row r="3123" spans="15:15" x14ac:dyDescent="0.25">
      <c r="O3123"/>
    </row>
    <row r="3124" spans="15:15" x14ac:dyDescent="0.25">
      <c r="O3124"/>
    </row>
    <row r="3125" spans="15:15" x14ac:dyDescent="0.25">
      <c r="O3125"/>
    </row>
    <row r="3126" spans="15:15" x14ac:dyDescent="0.25">
      <c r="O3126"/>
    </row>
    <row r="3127" spans="15:15" x14ac:dyDescent="0.25">
      <c r="O3127"/>
    </row>
    <row r="3128" spans="15:15" x14ac:dyDescent="0.25">
      <c r="O3128"/>
    </row>
    <row r="3129" spans="15:15" x14ac:dyDescent="0.25">
      <c r="O3129"/>
    </row>
    <row r="3130" spans="15:15" x14ac:dyDescent="0.25">
      <c r="O3130"/>
    </row>
    <row r="3131" spans="15:15" x14ac:dyDescent="0.25">
      <c r="O3131"/>
    </row>
    <row r="3132" spans="15:15" x14ac:dyDescent="0.25">
      <c r="O3132"/>
    </row>
    <row r="3133" spans="15:15" x14ac:dyDescent="0.25">
      <c r="O3133"/>
    </row>
    <row r="3134" spans="15:15" x14ac:dyDescent="0.25">
      <c r="O3134"/>
    </row>
    <row r="3135" spans="15:15" x14ac:dyDescent="0.25">
      <c r="O3135"/>
    </row>
    <row r="3136" spans="15:15" x14ac:dyDescent="0.25">
      <c r="O3136"/>
    </row>
    <row r="3137" spans="15:15" x14ac:dyDescent="0.25">
      <c r="O3137"/>
    </row>
    <row r="3138" spans="15:15" x14ac:dyDescent="0.25">
      <c r="O3138"/>
    </row>
    <row r="3139" spans="15:15" x14ac:dyDescent="0.25">
      <c r="O3139"/>
    </row>
    <row r="3140" spans="15:15" x14ac:dyDescent="0.25">
      <c r="O3140"/>
    </row>
    <row r="3141" spans="15:15" x14ac:dyDescent="0.25">
      <c r="O3141"/>
    </row>
    <row r="3142" spans="15:15" x14ac:dyDescent="0.25">
      <c r="O3142"/>
    </row>
    <row r="3143" spans="15:15" x14ac:dyDescent="0.25">
      <c r="O3143"/>
    </row>
    <row r="3144" spans="15:15" x14ac:dyDescent="0.25">
      <c r="O3144"/>
    </row>
    <row r="3145" spans="15:15" x14ac:dyDescent="0.25">
      <c r="O3145"/>
    </row>
    <row r="3146" spans="15:15" x14ac:dyDescent="0.25">
      <c r="O3146"/>
    </row>
    <row r="3147" spans="15:15" x14ac:dyDescent="0.25">
      <c r="O3147"/>
    </row>
    <row r="3148" spans="15:15" x14ac:dyDescent="0.25">
      <c r="O3148"/>
    </row>
    <row r="3149" spans="15:15" x14ac:dyDescent="0.25">
      <c r="O3149"/>
    </row>
    <row r="3150" spans="15:15" x14ac:dyDescent="0.25">
      <c r="O3150"/>
    </row>
    <row r="3151" spans="15:15" x14ac:dyDescent="0.25">
      <c r="O3151"/>
    </row>
    <row r="3152" spans="15:15" x14ac:dyDescent="0.25">
      <c r="O3152"/>
    </row>
    <row r="3153" spans="15:15" x14ac:dyDescent="0.25">
      <c r="O3153"/>
    </row>
    <row r="3154" spans="15:15" x14ac:dyDescent="0.25">
      <c r="O3154"/>
    </row>
    <row r="3155" spans="15:15" x14ac:dyDescent="0.25">
      <c r="O3155"/>
    </row>
    <row r="3156" spans="15:15" x14ac:dyDescent="0.25">
      <c r="O3156"/>
    </row>
    <row r="3157" spans="15:15" x14ac:dyDescent="0.25">
      <c r="O3157"/>
    </row>
    <row r="3158" spans="15:15" x14ac:dyDescent="0.25">
      <c r="O3158"/>
    </row>
    <row r="3159" spans="15:15" x14ac:dyDescent="0.25">
      <c r="O3159"/>
    </row>
    <row r="3160" spans="15:15" x14ac:dyDescent="0.25">
      <c r="O3160"/>
    </row>
    <row r="3161" spans="15:15" x14ac:dyDescent="0.25">
      <c r="O3161"/>
    </row>
    <row r="3162" spans="15:15" x14ac:dyDescent="0.25">
      <c r="O3162"/>
    </row>
    <row r="3163" spans="15:15" x14ac:dyDescent="0.25">
      <c r="O3163"/>
    </row>
    <row r="3164" spans="15:15" x14ac:dyDescent="0.25">
      <c r="O3164"/>
    </row>
    <row r="3165" spans="15:15" x14ac:dyDescent="0.25">
      <c r="O3165"/>
    </row>
    <row r="3166" spans="15:15" x14ac:dyDescent="0.25">
      <c r="O3166"/>
    </row>
    <row r="3167" spans="15:15" x14ac:dyDescent="0.25">
      <c r="O3167"/>
    </row>
    <row r="3168" spans="15:15" x14ac:dyDescent="0.25">
      <c r="O3168"/>
    </row>
    <row r="3169" spans="15:15" x14ac:dyDescent="0.25">
      <c r="O3169"/>
    </row>
    <row r="3170" spans="15:15" x14ac:dyDescent="0.25">
      <c r="O3170"/>
    </row>
    <row r="3171" spans="15:15" x14ac:dyDescent="0.25">
      <c r="O3171"/>
    </row>
    <row r="3172" spans="15:15" x14ac:dyDescent="0.25">
      <c r="O3172"/>
    </row>
    <row r="3173" spans="15:15" x14ac:dyDescent="0.25">
      <c r="O3173"/>
    </row>
    <row r="3174" spans="15:15" x14ac:dyDescent="0.25">
      <c r="O3174"/>
    </row>
    <row r="3175" spans="15:15" x14ac:dyDescent="0.25">
      <c r="O3175"/>
    </row>
    <row r="3176" spans="15:15" x14ac:dyDescent="0.25">
      <c r="O3176"/>
    </row>
    <row r="3177" spans="15:15" x14ac:dyDescent="0.25">
      <c r="O3177"/>
    </row>
    <row r="3178" spans="15:15" x14ac:dyDescent="0.25">
      <c r="O3178"/>
    </row>
    <row r="3179" spans="15:15" x14ac:dyDescent="0.25">
      <c r="O3179"/>
    </row>
    <row r="3180" spans="15:15" x14ac:dyDescent="0.25">
      <c r="O3180"/>
    </row>
    <row r="3181" spans="15:15" x14ac:dyDescent="0.25">
      <c r="O3181"/>
    </row>
    <row r="3182" spans="15:15" x14ac:dyDescent="0.25">
      <c r="O3182"/>
    </row>
    <row r="3183" spans="15:15" x14ac:dyDescent="0.25">
      <c r="O3183"/>
    </row>
    <row r="3184" spans="15:15" x14ac:dyDescent="0.25">
      <c r="O3184"/>
    </row>
    <row r="3185" spans="15:15" x14ac:dyDescent="0.25">
      <c r="O3185"/>
    </row>
    <row r="3186" spans="15:15" x14ac:dyDescent="0.25">
      <c r="O3186"/>
    </row>
    <row r="3187" spans="15:15" x14ac:dyDescent="0.25">
      <c r="O3187"/>
    </row>
    <row r="3188" spans="15:15" x14ac:dyDescent="0.25">
      <c r="O3188"/>
    </row>
    <row r="3189" spans="15:15" x14ac:dyDescent="0.25">
      <c r="O3189"/>
    </row>
    <row r="3190" spans="15:15" x14ac:dyDescent="0.25">
      <c r="O3190"/>
    </row>
    <row r="3191" spans="15:15" x14ac:dyDescent="0.25">
      <c r="O3191"/>
    </row>
    <row r="3192" spans="15:15" x14ac:dyDescent="0.25">
      <c r="O3192"/>
    </row>
    <row r="3193" spans="15:15" x14ac:dyDescent="0.25">
      <c r="O3193"/>
    </row>
    <row r="3194" spans="15:15" x14ac:dyDescent="0.25">
      <c r="O3194"/>
    </row>
    <row r="3195" spans="15:15" x14ac:dyDescent="0.25">
      <c r="O3195"/>
    </row>
    <row r="3196" spans="15:15" x14ac:dyDescent="0.25">
      <c r="O3196"/>
    </row>
    <row r="3197" spans="15:15" x14ac:dyDescent="0.25">
      <c r="O3197"/>
    </row>
    <row r="3198" spans="15:15" x14ac:dyDescent="0.25">
      <c r="O3198"/>
    </row>
    <row r="3199" spans="15:15" x14ac:dyDescent="0.25">
      <c r="O3199"/>
    </row>
    <row r="3200" spans="15:15" x14ac:dyDescent="0.25">
      <c r="O3200"/>
    </row>
    <row r="3201" spans="15:15" x14ac:dyDescent="0.25">
      <c r="O3201"/>
    </row>
    <row r="3202" spans="15:15" x14ac:dyDescent="0.25">
      <c r="O3202"/>
    </row>
    <row r="3203" spans="15:15" x14ac:dyDescent="0.25">
      <c r="O3203"/>
    </row>
    <row r="3204" spans="15:15" x14ac:dyDescent="0.25">
      <c r="O3204"/>
    </row>
    <row r="3205" spans="15:15" x14ac:dyDescent="0.25">
      <c r="O3205"/>
    </row>
    <row r="3206" spans="15:15" x14ac:dyDescent="0.25">
      <c r="O3206"/>
    </row>
    <row r="3207" spans="15:15" x14ac:dyDescent="0.25">
      <c r="O3207"/>
    </row>
    <row r="3208" spans="15:15" x14ac:dyDescent="0.25">
      <c r="O3208"/>
    </row>
    <row r="3209" spans="15:15" x14ac:dyDescent="0.25">
      <c r="O3209"/>
    </row>
    <row r="3210" spans="15:15" x14ac:dyDescent="0.25">
      <c r="O3210"/>
    </row>
    <row r="3211" spans="15:15" x14ac:dyDescent="0.25">
      <c r="O3211"/>
    </row>
    <row r="3212" spans="15:15" x14ac:dyDescent="0.25">
      <c r="O3212"/>
    </row>
    <row r="3213" spans="15:15" x14ac:dyDescent="0.25">
      <c r="O3213"/>
    </row>
    <row r="3214" spans="15:15" x14ac:dyDescent="0.25">
      <c r="O3214"/>
    </row>
    <row r="3215" spans="15:15" x14ac:dyDescent="0.25">
      <c r="O3215"/>
    </row>
    <row r="3216" spans="15:15" x14ac:dyDescent="0.25">
      <c r="O3216"/>
    </row>
    <row r="3217" spans="15:15" x14ac:dyDescent="0.25">
      <c r="O3217"/>
    </row>
    <row r="3218" spans="15:15" x14ac:dyDescent="0.25">
      <c r="O3218"/>
    </row>
    <row r="3219" spans="15:15" x14ac:dyDescent="0.25">
      <c r="O3219"/>
    </row>
    <row r="3220" spans="15:15" x14ac:dyDescent="0.25">
      <c r="O3220"/>
    </row>
    <row r="3221" spans="15:15" x14ac:dyDescent="0.25">
      <c r="O3221"/>
    </row>
    <row r="3222" spans="15:15" x14ac:dyDescent="0.25">
      <c r="O3222"/>
    </row>
    <row r="3223" spans="15:15" x14ac:dyDescent="0.25">
      <c r="O3223"/>
    </row>
    <row r="3224" spans="15:15" x14ac:dyDescent="0.25">
      <c r="O3224"/>
    </row>
    <row r="3225" spans="15:15" x14ac:dyDescent="0.25">
      <c r="O3225"/>
    </row>
    <row r="3226" spans="15:15" x14ac:dyDescent="0.25">
      <c r="O3226"/>
    </row>
    <row r="3227" spans="15:15" x14ac:dyDescent="0.25">
      <c r="O3227"/>
    </row>
    <row r="3228" spans="15:15" x14ac:dyDescent="0.25">
      <c r="O3228"/>
    </row>
    <row r="3229" spans="15:15" x14ac:dyDescent="0.25">
      <c r="O3229"/>
    </row>
    <row r="3230" spans="15:15" x14ac:dyDescent="0.25">
      <c r="O3230"/>
    </row>
    <row r="3231" spans="15:15" x14ac:dyDescent="0.25">
      <c r="O3231"/>
    </row>
    <row r="3232" spans="15:15" x14ac:dyDescent="0.25">
      <c r="O3232"/>
    </row>
    <row r="3233" spans="15:15" x14ac:dyDescent="0.25">
      <c r="O3233"/>
    </row>
    <row r="3234" spans="15:15" x14ac:dyDescent="0.25">
      <c r="O3234"/>
    </row>
    <row r="3235" spans="15:15" x14ac:dyDescent="0.25">
      <c r="O3235"/>
    </row>
    <row r="3236" spans="15:15" x14ac:dyDescent="0.25">
      <c r="O3236"/>
    </row>
    <row r="3237" spans="15:15" x14ac:dyDescent="0.25">
      <c r="O3237"/>
    </row>
    <row r="3238" spans="15:15" x14ac:dyDescent="0.25">
      <c r="O3238"/>
    </row>
    <row r="3239" spans="15:15" x14ac:dyDescent="0.25">
      <c r="O3239"/>
    </row>
    <row r="3240" spans="15:15" x14ac:dyDescent="0.25">
      <c r="O3240"/>
    </row>
    <row r="3241" spans="15:15" x14ac:dyDescent="0.25">
      <c r="O3241"/>
    </row>
    <row r="3242" spans="15:15" x14ac:dyDescent="0.25">
      <c r="O3242"/>
    </row>
    <row r="3243" spans="15:15" x14ac:dyDescent="0.25">
      <c r="O3243"/>
    </row>
    <row r="3244" spans="15:15" x14ac:dyDescent="0.25">
      <c r="O3244"/>
    </row>
    <row r="3245" spans="15:15" x14ac:dyDescent="0.25">
      <c r="O3245"/>
    </row>
    <row r="3246" spans="15:15" x14ac:dyDescent="0.25">
      <c r="O3246"/>
    </row>
    <row r="3247" spans="15:15" x14ac:dyDescent="0.25">
      <c r="O3247"/>
    </row>
    <row r="3248" spans="15:15" x14ac:dyDescent="0.25">
      <c r="O3248"/>
    </row>
    <row r="3249" spans="15:15" x14ac:dyDescent="0.25">
      <c r="O3249"/>
    </row>
    <row r="3250" spans="15:15" x14ac:dyDescent="0.25">
      <c r="O3250"/>
    </row>
    <row r="3251" spans="15:15" x14ac:dyDescent="0.25">
      <c r="O3251"/>
    </row>
    <row r="3252" spans="15:15" x14ac:dyDescent="0.25">
      <c r="O3252"/>
    </row>
    <row r="3253" spans="15:15" x14ac:dyDescent="0.25">
      <c r="O3253"/>
    </row>
    <row r="3254" spans="15:15" x14ac:dyDescent="0.25">
      <c r="O3254"/>
    </row>
    <row r="3255" spans="15:15" x14ac:dyDescent="0.25">
      <c r="O3255"/>
    </row>
    <row r="3256" spans="15:15" x14ac:dyDescent="0.25">
      <c r="O3256"/>
    </row>
    <row r="3257" spans="15:15" x14ac:dyDescent="0.25">
      <c r="O3257"/>
    </row>
    <row r="3258" spans="15:15" x14ac:dyDescent="0.25">
      <c r="O3258"/>
    </row>
    <row r="3259" spans="15:15" x14ac:dyDescent="0.25">
      <c r="O3259"/>
    </row>
    <row r="3260" spans="15:15" x14ac:dyDescent="0.25">
      <c r="O3260"/>
    </row>
    <row r="3261" spans="15:15" x14ac:dyDescent="0.25">
      <c r="O3261"/>
    </row>
    <row r="3262" spans="15:15" x14ac:dyDescent="0.25">
      <c r="O3262"/>
    </row>
    <row r="3263" spans="15:15" x14ac:dyDescent="0.25">
      <c r="O3263"/>
    </row>
    <row r="3264" spans="15:15" x14ac:dyDescent="0.25">
      <c r="O3264"/>
    </row>
    <row r="3265" spans="15:15" x14ac:dyDescent="0.25">
      <c r="O3265"/>
    </row>
    <row r="3266" spans="15:15" x14ac:dyDescent="0.25">
      <c r="O3266"/>
    </row>
    <row r="3267" spans="15:15" x14ac:dyDescent="0.25">
      <c r="O3267"/>
    </row>
    <row r="3268" spans="15:15" x14ac:dyDescent="0.25">
      <c r="O3268"/>
    </row>
    <row r="3269" spans="15:15" x14ac:dyDescent="0.25">
      <c r="O3269"/>
    </row>
    <row r="3270" spans="15:15" x14ac:dyDescent="0.25">
      <c r="O3270"/>
    </row>
    <row r="3271" spans="15:15" x14ac:dyDescent="0.25">
      <c r="O3271"/>
    </row>
    <row r="3272" spans="15:15" x14ac:dyDescent="0.25">
      <c r="O3272"/>
    </row>
    <row r="3273" spans="15:15" x14ac:dyDescent="0.25">
      <c r="O3273"/>
    </row>
    <row r="3274" spans="15:15" x14ac:dyDescent="0.25">
      <c r="O3274"/>
    </row>
    <row r="3275" spans="15:15" x14ac:dyDescent="0.25">
      <c r="O3275"/>
    </row>
    <row r="3276" spans="15:15" x14ac:dyDescent="0.25">
      <c r="O3276"/>
    </row>
    <row r="3277" spans="15:15" x14ac:dyDescent="0.25">
      <c r="O3277"/>
    </row>
    <row r="3278" spans="15:15" x14ac:dyDescent="0.25">
      <c r="O3278"/>
    </row>
    <row r="3279" spans="15:15" x14ac:dyDescent="0.25">
      <c r="O3279"/>
    </row>
    <row r="3280" spans="15:15" x14ac:dyDescent="0.25">
      <c r="O3280"/>
    </row>
    <row r="3281" spans="15:15" x14ac:dyDescent="0.25">
      <c r="O3281"/>
    </row>
    <row r="3282" spans="15:15" x14ac:dyDescent="0.25">
      <c r="O3282"/>
    </row>
    <row r="3283" spans="15:15" x14ac:dyDescent="0.25">
      <c r="O3283"/>
    </row>
    <row r="3284" spans="15:15" x14ac:dyDescent="0.25">
      <c r="O3284"/>
    </row>
    <row r="3285" spans="15:15" x14ac:dyDescent="0.25">
      <c r="O3285"/>
    </row>
    <row r="3286" spans="15:15" x14ac:dyDescent="0.25">
      <c r="O3286"/>
    </row>
    <row r="3287" spans="15:15" x14ac:dyDescent="0.25">
      <c r="O3287"/>
    </row>
    <row r="3288" spans="15:15" x14ac:dyDescent="0.25">
      <c r="O3288"/>
    </row>
    <row r="3289" spans="15:15" x14ac:dyDescent="0.25">
      <c r="O3289"/>
    </row>
    <row r="3290" spans="15:15" x14ac:dyDescent="0.25">
      <c r="O3290"/>
    </row>
    <row r="3291" spans="15:15" x14ac:dyDescent="0.25">
      <c r="O3291"/>
    </row>
    <row r="3292" spans="15:15" x14ac:dyDescent="0.25">
      <c r="O3292"/>
    </row>
    <row r="3293" spans="15:15" x14ac:dyDescent="0.25">
      <c r="O3293"/>
    </row>
    <row r="3294" spans="15:15" x14ac:dyDescent="0.25">
      <c r="O3294"/>
    </row>
    <row r="3295" spans="15:15" x14ac:dyDescent="0.25">
      <c r="O3295"/>
    </row>
    <row r="3296" spans="15:15" x14ac:dyDescent="0.25">
      <c r="O3296"/>
    </row>
    <row r="3297" spans="15:15" x14ac:dyDescent="0.25">
      <c r="O3297"/>
    </row>
    <row r="3298" spans="15:15" x14ac:dyDescent="0.25">
      <c r="O3298"/>
    </row>
    <row r="3299" spans="15:15" x14ac:dyDescent="0.25">
      <c r="O3299"/>
    </row>
    <row r="3300" spans="15:15" x14ac:dyDescent="0.25">
      <c r="O3300"/>
    </row>
    <row r="3301" spans="15:15" x14ac:dyDescent="0.25">
      <c r="O3301"/>
    </row>
    <row r="3302" spans="15:15" x14ac:dyDescent="0.25">
      <c r="O3302"/>
    </row>
    <row r="3303" spans="15:15" x14ac:dyDescent="0.25">
      <c r="O3303"/>
    </row>
    <row r="3304" spans="15:15" x14ac:dyDescent="0.25">
      <c r="O3304"/>
    </row>
    <row r="3305" spans="15:15" x14ac:dyDescent="0.25">
      <c r="O3305"/>
    </row>
    <row r="3306" spans="15:15" x14ac:dyDescent="0.25">
      <c r="O3306"/>
    </row>
    <row r="3307" spans="15:15" x14ac:dyDescent="0.25">
      <c r="O3307"/>
    </row>
    <row r="3308" spans="15:15" x14ac:dyDescent="0.25">
      <c r="O3308"/>
    </row>
    <row r="3309" spans="15:15" x14ac:dyDescent="0.25">
      <c r="O3309"/>
    </row>
    <row r="3310" spans="15:15" x14ac:dyDescent="0.25">
      <c r="O3310"/>
    </row>
    <row r="3311" spans="15:15" x14ac:dyDescent="0.25">
      <c r="O3311"/>
    </row>
    <row r="3312" spans="15:15" x14ac:dyDescent="0.25">
      <c r="O3312"/>
    </row>
    <row r="3313" spans="15:15" x14ac:dyDescent="0.25">
      <c r="O3313"/>
    </row>
    <row r="3314" spans="15:15" x14ac:dyDescent="0.25">
      <c r="O3314"/>
    </row>
    <row r="3315" spans="15:15" x14ac:dyDescent="0.25">
      <c r="O3315"/>
    </row>
    <row r="3316" spans="15:15" x14ac:dyDescent="0.25">
      <c r="O3316"/>
    </row>
    <row r="3317" spans="15:15" x14ac:dyDescent="0.25">
      <c r="O3317"/>
    </row>
    <row r="3318" spans="15:15" x14ac:dyDescent="0.25">
      <c r="O3318"/>
    </row>
    <row r="3319" spans="15:15" x14ac:dyDescent="0.25">
      <c r="O3319"/>
    </row>
    <row r="3320" spans="15:15" x14ac:dyDescent="0.25">
      <c r="O3320"/>
    </row>
    <row r="3321" spans="15:15" x14ac:dyDescent="0.25">
      <c r="O3321"/>
    </row>
    <row r="3322" spans="15:15" x14ac:dyDescent="0.25">
      <c r="O3322"/>
    </row>
    <row r="3323" spans="15:15" x14ac:dyDescent="0.25">
      <c r="O3323"/>
    </row>
    <row r="3324" spans="15:15" x14ac:dyDescent="0.25">
      <c r="O3324"/>
    </row>
    <row r="3325" spans="15:15" x14ac:dyDescent="0.25">
      <c r="O3325"/>
    </row>
    <row r="3326" spans="15:15" x14ac:dyDescent="0.25">
      <c r="O3326"/>
    </row>
    <row r="3327" spans="15:15" x14ac:dyDescent="0.25">
      <c r="O3327"/>
    </row>
    <row r="3328" spans="15:15" x14ac:dyDescent="0.25">
      <c r="O3328"/>
    </row>
    <row r="3329" spans="15:15" x14ac:dyDescent="0.25">
      <c r="O3329"/>
    </row>
    <row r="3330" spans="15:15" x14ac:dyDescent="0.25">
      <c r="O3330"/>
    </row>
    <row r="3331" spans="15:15" x14ac:dyDescent="0.25">
      <c r="O3331"/>
    </row>
    <row r="3332" spans="15:15" x14ac:dyDescent="0.25">
      <c r="O3332"/>
    </row>
    <row r="3333" spans="15:15" x14ac:dyDescent="0.25">
      <c r="O3333"/>
    </row>
    <row r="3334" spans="15:15" x14ac:dyDescent="0.25">
      <c r="O3334"/>
    </row>
    <row r="3335" spans="15:15" x14ac:dyDescent="0.25">
      <c r="O3335"/>
    </row>
    <row r="3336" spans="15:15" x14ac:dyDescent="0.25">
      <c r="O3336"/>
    </row>
    <row r="3337" spans="15:15" x14ac:dyDescent="0.25">
      <c r="O3337"/>
    </row>
    <row r="3338" spans="15:15" x14ac:dyDescent="0.25">
      <c r="O3338"/>
    </row>
    <row r="3339" spans="15:15" x14ac:dyDescent="0.25">
      <c r="O3339"/>
    </row>
    <row r="3340" spans="15:15" x14ac:dyDescent="0.25">
      <c r="O3340"/>
    </row>
    <row r="3341" spans="15:15" x14ac:dyDescent="0.25">
      <c r="O3341"/>
    </row>
    <row r="3342" spans="15:15" x14ac:dyDescent="0.25">
      <c r="O3342"/>
    </row>
    <row r="3343" spans="15:15" x14ac:dyDescent="0.25">
      <c r="O3343"/>
    </row>
    <row r="3344" spans="15:15" x14ac:dyDescent="0.25">
      <c r="O3344"/>
    </row>
    <row r="3345" spans="15:15" x14ac:dyDescent="0.25">
      <c r="O3345"/>
    </row>
    <row r="3346" spans="15:15" x14ac:dyDescent="0.25">
      <c r="O3346"/>
    </row>
    <row r="3347" spans="15:15" x14ac:dyDescent="0.25">
      <c r="O3347"/>
    </row>
    <row r="3348" spans="15:15" x14ac:dyDescent="0.25">
      <c r="O3348"/>
    </row>
    <row r="3349" spans="15:15" x14ac:dyDescent="0.25">
      <c r="O3349"/>
    </row>
    <row r="3350" spans="15:15" x14ac:dyDescent="0.25">
      <c r="O3350"/>
    </row>
    <row r="3351" spans="15:15" x14ac:dyDescent="0.25">
      <c r="O3351"/>
    </row>
    <row r="3352" spans="15:15" x14ac:dyDescent="0.25">
      <c r="O3352"/>
    </row>
    <row r="3353" spans="15:15" x14ac:dyDescent="0.25">
      <c r="O3353"/>
    </row>
    <row r="3354" spans="15:15" x14ac:dyDescent="0.25">
      <c r="O3354"/>
    </row>
    <row r="3355" spans="15:15" x14ac:dyDescent="0.25">
      <c r="O3355"/>
    </row>
    <row r="3356" spans="15:15" x14ac:dyDescent="0.25">
      <c r="O3356"/>
    </row>
    <row r="3357" spans="15:15" x14ac:dyDescent="0.25">
      <c r="O3357"/>
    </row>
    <row r="3358" spans="15:15" x14ac:dyDescent="0.25">
      <c r="O3358"/>
    </row>
    <row r="3359" spans="15:15" x14ac:dyDescent="0.25">
      <c r="O3359"/>
    </row>
    <row r="3360" spans="15:15" x14ac:dyDescent="0.25">
      <c r="O3360"/>
    </row>
    <row r="3361" spans="15:15" x14ac:dyDescent="0.25">
      <c r="O3361"/>
    </row>
    <row r="3362" spans="15:15" x14ac:dyDescent="0.25">
      <c r="O3362"/>
    </row>
    <row r="3363" spans="15:15" x14ac:dyDescent="0.25">
      <c r="O3363"/>
    </row>
    <row r="3364" spans="15:15" x14ac:dyDescent="0.25">
      <c r="O3364"/>
    </row>
    <row r="3365" spans="15:15" x14ac:dyDescent="0.25">
      <c r="O3365"/>
    </row>
    <row r="3366" spans="15:15" x14ac:dyDescent="0.25">
      <c r="O3366"/>
    </row>
    <row r="3367" spans="15:15" x14ac:dyDescent="0.25">
      <c r="O3367"/>
    </row>
    <row r="3368" spans="15:15" x14ac:dyDescent="0.25">
      <c r="O3368"/>
    </row>
    <row r="3369" spans="15:15" x14ac:dyDescent="0.25">
      <c r="O3369"/>
    </row>
    <row r="3370" spans="15:15" x14ac:dyDescent="0.25">
      <c r="O3370"/>
    </row>
    <row r="3371" spans="15:15" x14ac:dyDescent="0.25">
      <c r="O3371"/>
    </row>
    <row r="3372" spans="15:15" x14ac:dyDescent="0.25">
      <c r="O3372"/>
    </row>
    <row r="3373" spans="15:15" x14ac:dyDescent="0.25">
      <c r="O3373"/>
    </row>
    <row r="3374" spans="15:15" x14ac:dyDescent="0.25">
      <c r="O3374"/>
    </row>
    <row r="3375" spans="15:15" x14ac:dyDescent="0.25">
      <c r="O3375"/>
    </row>
    <row r="3376" spans="15:15" x14ac:dyDescent="0.25">
      <c r="O3376"/>
    </row>
    <row r="3377" spans="15:15" x14ac:dyDescent="0.25">
      <c r="O3377"/>
    </row>
    <row r="3378" spans="15:15" x14ac:dyDescent="0.25">
      <c r="O3378"/>
    </row>
    <row r="3379" spans="15:15" x14ac:dyDescent="0.25">
      <c r="O3379"/>
    </row>
    <row r="3380" spans="15:15" x14ac:dyDescent="0.25">
      <c r="O3380"/>
    </row>
    <row r="3381" spans="15:15" x14ac:dyDescent="0.25">
      <c r="O3381"/>
    </row>
    <row r="3382" spans="15:15" x14ac:dyDescent="0.25">
      <c r="O3382"/>
    </row>
    <row r="3383" spans="15:15" x14ac:dyDescent="0.25">
      <c r="O3383"/>
    </row>
    <row r="3384" spans="15:15" x14ac:dyDescent="0.25">
      <c r="O3384"/>
    </row>
    <row r="3385" spans="15:15" x14ac:dyDescent="0.25">
      <c r="O3385"/>
    </row>
    <row r="3386" spans="15:15" x14ac:dyDescent="0.25">
      <c r="O3386"/>
    </row>
    <row r="3387" spans="15:15" x14ac:dyDescent="0.25">
      <c r="O3387"/>
    </row>
    <row r="3388" spans="15:15" x14ac:dyDescent="0.25">
      <c r="O3388"/>
    </row>
    <row r="3389" spans="15:15" x14ac:dyDescent="0.25">
      <c r="O3389"/>
    </row>
    <row r="3390" spans="15:15" x14ac:dyDescent="0.25">
      <c r="O3390"/>
    </row>
    <row r="3391" spans="15:15" x14ac:dyDescent="0.25">
      <c r="O3391"/>
    </row>
    <row r="3392" spans="15:15" x14ac:dyDescent="0.25">
      <c r="O3392"/>
    </row>
    <row r="3393" spans="15:15" x14ac:dyDescent="0.25">
      <c r="O3393"/>
    </row>
    <row r="3394" spans="15:15" x14ac:dyDescent="0.25">
      <c r="O3394"/>
    </row>
    <row r="3395" spans="15:15" x14ac:dyDescent="0.25">
      <c r="O3395"/>
    </row>
    <row r="3396" spans="15:15" x14ac:dyDescent="0.25">
      <c r="O3396"/>
    </row>
    <row r="3397" spans="15:15" x14ac:dyDescent="0.25">
      <c r="O3397"/>
    </row>
    <row r="3398" spans="15:15" x14ac:dyDescent="0.25">
      <c r="O3398"/>
    </row>
    <row r="3399" spans="15:15" x14ac:dyDescent="0.25">
      <c r="O3399"/>
    </row>
    <row r="3400" spans="15:15" x14ac:dyDescent="0.25">
      <c r="O3400"/>
    </row>
    <row r="3401" spans="15:15" x14ac:dyDescent="0.25">
      <c r="O3401"/>
    </row>
    <row r="3402" spans="15:15" x14ac:dyDescent="0.25">
      <c r="O3402"/>
    </row>
    <row r="3403" spans="15:15" x14ac:dyDescent="0.25">
      <c r="O3403"/>
    </row>
    <row r="3404" spans="15:15" x14ac:dyDescent="0.25">
      <c r="O3404"/>
    </row>
    <row r="3405" spans="15:15" x14ac:dyDescent="0.25">
      <c r="O3405"/>
    </row>
    <row r="3406" spans="15:15" x14ac:dyDescent="0.25">
      <c r="O3406"/>
    </row>
    <row r="3407" spans="15:15" x14ac:dyDescent="0.25">
      <c r="O3407"/>
    </row>
    <row r="3408" spans="15:15" x14ac:dyDescent="0.25">
      <c r="O3408"/>
    </row>
    <row r="3409" spans="15:15" x14ac:dyDescent="0.25">
      <c r="O3409"/>
    </row>
    <row r="3410" spans="15:15" x14ac:dyDescent="0.25">
      <c r="O3410"/>
    </row>
    <row r="3411" spans="15:15" x14ac:dyDescent="0.25">
      <c r="O3411"/>
    </row>
    <row r="3412" spans="15:15" x14ac:dyDescent="0.25">
      <c r="O3412"/>
    </row>
    <row r="3413" spans="15:15" x14ac:dyDescent="0.25">
      <c r="O3413"/>
    </row>
    <row r="3414" spans="15:15" x14ac:dyDescent="0.25">
      <c r="O3414"/>
    </row>
    <row r="3415" spans="15:15" x14ac:dyDescent="0.25">
      <c r="O3415"/>
    </row>
    <row r="3416" spans="15:15" x14ac:dyDescent="0.25">
      <c r="O3416"/>
    </row>
    <row r="3417" spans="15:15" x14ac:dyDescent="0.25">
      <c r="O3417"/>
    </row>
    <row r="3418" spans="15:15" x14ac:dyDescent="0.25">
      <c r="O3418"/>
    </row>
    <row r="3419" spans="15:15" x14ac:dyDescent="0.25">
      <c r="O3419"/>
    </row>
    <row r="3420" spans="15:15" x14ac:dyDescent="0.25">
      <c r="O3420"/>
    </row>
    <row r="3421" spans="15:15" x14ac:dyDescent="0.25">
      <c r="O3421"/>
    </row>
    <row r="3422" spans="15:15" x14ac:dyDescent="0.25">
      <c r="O3422"/>
    </row>
    <row r="3423" spans="15:15" x14ac:dyDescent="0.25">
      <c r="O3423"/>
    </row>
    <row r="3424" spans="15:15" x14ac:dyDescent="0.25">
      <c r="O3424"/>
    </row>
    <row r="3425" spans="15:15" x14ac:dyDescent="0.25">
      <c r="O3425"/>
    </row>
    <row r="3426" spans="15:15" x14ac:dyDescent="0.25">
      <c r="O3426"/>
    </row>
    <row r="3427" spans="15:15" x14ac:dyDescent="0.25">
      <c r="O3427"/>
    </row>
    <row r="3428" spans="15:15" x14ac:dyDescent="0.25">
      <c r="O3428"/>
    </row>
    <row r="3429" spans="15:15" x14ac:dyDescent="0.25">
      <c r="O3429"/>
    </row>
    <row r="3430" spans="15:15" x14ac:dyDescent="0.25">
      <c r="O3430"/>
    </row>
    <row r="3431" spans="15:15" x14ac:dyDescent="0.25">
      <c r="O3431"/>
    </row>
    <row r="3432" spans="15:15" x14ac:dyDescent="0.25">
      <c r="O3432"/>
    </row>
    <row r="3433" spans="15:15" x14ac:dyDescent="0.25">
      <c r="O3433"/>
    </row>
    <row r="3434" spans="15:15" x14ac:dyDescent="0.25">
      <c r="O3434"/>
    </row>
    <row r="3435" spans="15:15" x14ac:dyDescent="0.25">
      <c r="O3435"/>
    </row>
    <row r="3436" spans="15:15" x14ac:dyDescent="0.25">
      <c r="O3436"/>
    </row>
    <row r="3437" spans="15:15" x14ac:dyDescent="0.25">
      <c r="O3437"/>
    </row>
    <row r="3438" spans="15:15" x14ac:dyDescent="0.25">
      <c r="O3438"/>
    </row>
    <row r="3439" spans="15:15" x14ac:dyDescent="0.25">
      <c r="O3439"/>
    </row>
    <row r="3440" spans="15:15" x14ac:dyDescent="0.25">
      <c r="O3440"/>
    </row>
    <row r="3441" spans="15:15" x14ac:dyDescent="0.25">
      <c r="O3441"/>
    </row>
    <row r="3442" spans="15:15" x14ac:dyDescent="0.25">
      <c r="O3442"/>
    </row>
    <row r="3443" spans="15:15" x14ac:dyDescent="0.25">
      <c r="O3443"/>
    </row>
    <row r="3444" spans="15:15" x14ac:dyDescent="0.25">
      <c r="O3444"/>
    </row>
    <row r="3445" spans="15:15" x14ac:dyDescent="0.25">
      <c r="O3445"/>
    </row>
    <row r="3446" spans="15:15" x14ac:dyDescent="0.25">
      <c r="O3446"/>
    </row>
    <row r="3447" spans="15:15" x14ac:dyDescent="0.25">
      <c r="O3447"/>
    </row>
    <row r="3448" spans="15:15" x14ac:dyDescent="0.25">
      <c r="O3448"/>
    </row>
    <row r="3449" spans="15:15" x14ac:dyDescent="0.25">
      <c r="O3449"/>
    </row>
    <row r="3450" spans="15:15" x14ac:dyDescent="0.25">
      <c r="O3450"/>
    </row>
    <row r="3451" spans="15:15" x14ac:dyDescent="0.25">
      <c r="O3451"/>
    </row>
    <row r="3452" spans="15:15" x14ac:dyDescent="0.25">
      <c r="O3452"/>
    </row>
    <row r="3453" spans="15:15" x14ac:dyDescent="0.25">
      <c r="O3453"/>
    </row>
    <row r="3454" spans="15:15" x14ac:dyDescent="0.25">
      <c r="O3454"/>
    </row>
    <row r="3455" spans="15:15" x14ac:dyDescent="0.25">
      <c r="O3455"/>
    </row>
    <row r="3456" spans="15:15" x14ac:dyDescent="0.25">
      <c r="O3456"/>
    </row>
    <row r="3457" spans="15:15" x14ac:dyDescent="0.25">
      <c r="O3457"/>
    </row>
    <row r="3458" spans="15:15" x14ac:dyDescent="0.25">
      <c r="O3458"/>
    </row>
    <row r="3459" spans="15:15" x14ac:dyDescent="0.25">
      <c r="O3459"/>
    </row>
    <row r="3460" spans="15:15" x14ac:dyDescent="0.25">
      <c r="O3460"/>
    </row>
    <row r="3461" spans="15:15" x14ac:dyDescent="0.25">
      <c r="O3461"/>
    </row>
    <row r="3462" spans="15:15" x14ac:dyDescent="0.25">
      <c r="O3462"/>
    </row>
    <row r="3463" spans="15:15" x14ac:dyDescent="0.25">
      <c r="O3463"/>
    </row>
    <row r="3464" spans="15:15" x14ac:dyDescent="0.25">
      <c r="O3464"/>
    </row>
    <row r="3465" spans="15:15" x14ac:dyDescent="0.25">
      <c r="O3465"/>
    </row>
    <row r="3466" spans="15:15" x14ac:dyDescent="0.25">
      <c r="O3466"/>
    </row>
    <row r="3467" spans="15:15" x14ac:dyDescent="0.25">
      <c r="O3467"/>
    </row>
    <row r="3468" spans="15:15" x14ac:dyDescent="0.25">
      <c r="O3468"/>
    </row>
    <row r="3469" spans="15:15" x14ac:dyDescent="0.25">
      <c r="O3469"/>
    </row>
    <row r="3470" spans="15:15" x14ac:dyDescent="0.25">
      <c r="O3470"/>
    </row>
    <row r="3471" spans="15:15" x14ac:dyDescent="0.25">
      <c r="O3471"/>
    </row>
    <row r="3472" spans="15:15" x14ac:dyDescent="0.25">
      <c r="O3472"/>
    </row>
    <row r="3473" spans="15:15" x14ac:dyDescent="0.25">
      <c r="O3473"/>
    </row>
    <row r="3474" spans="15:15" x14ac:dyDescent="0.25">
      <c r="O3474"/>
    </row>
    <row r="3475" spans="15:15" x14ac:dyDescent="0.25">
      <c r="O3475"/>
    </row>
    <row r="3476" spans="15:15" x14ac:dyDescent="0.25">
      <c r="O3476"/>
    </row>
    <row r="3477" spans="15:15" x14ac:dyDescent="0.25">
      <c r="O3477"/>
    </row>
    <row r="3478" spans="15:15" x14ac:dyDescent="0.25">
      <c r="O3478"/>
    </row>
    <row r="3479" spans="15:15" x14ac:dyDescent="0.25">
      <c r="O3479"/>
    </row>
    <row r="3480" spans="15:15" x14ac:dyDescent="0.25">
      <c r="O3480"/>
    </row>
    <row r="3481" spans="15:15" x14ac:dyDescent="0.25">
      <c r="O3481"/>
    </row>
    <row r="3482" spans="15:15" x14ac:dyDescent="0.25">
      <c r="O3482"/>
    </row>
    <row r="3483" spans="15:15" x14ac:dyDescent="0.25">
      <c r="O3483"/>
    </row>
    <row r="3484" spans="15:15" x14ac:dyDescent="0.25">
      <c r="O3484"/>
    </row>
    <row r="3485" spans="15:15" x14ac:dyDescent="0.25">
      <c r="O3485"/>
    </row>
    <row r="3486" spans="15:15" x14ac:dyDescent="0.25">
      <c r="O3486"/>
    </row>
    <row r="3487" spans="15:15" x14ac:dyDescent="0.25">
      <c r="O3487"/>
    </row>
    <row r="3488" spans="15:15" x14ac:dyDescent="0.25">
      <c r="O3488"/>
    </row>
    <row r="3489" spans="15:15" x14ac:dyDescent="0.25">
      <c r="O3489"/>
    </row>
    <row r="3490" spans="15:15" x14ac:dyDescent="0.25">
      <c r="O3490"/>
    </row>
    <row r="3491" spans="15:15" x14ac:dyDescent="0.25">
      <c r="O3491"/>
    </row>
    <row r="3492" spans="15:15" x14ac:dyDescent="0.25">
      <c r="O3492"/>
    </row>
    <row r="3493" spans="15:15" x14ac:dyDescent="0.25">
      <c r="O3493"/>
    </row>
    <row r="3494" spans="15:15" x14ac:dyDescent="0.25">
      <c r="O3494"/>
    </row>
    <row r="3495" spans="15:15" x14ac:dyDescent="0.25">
      <c r="O3495"/>
    </row>
    <row r="3496" spans="15:15" x14ac:dyDescent="0.25">
      <c r="O3496"/>
    </row>
    <row r="3497" spans="15:15" x14ac:dyDescent="0.25">
      <c r="O3497"/>
    </row>
    <row r="3498" spans="15:15" x14ac:dyDescent="0.25">
      <c r="O3498"/>
    </row>
    <row r="3499" spans="15:15" x14ac:dyDescent="0.25">
      <c r="O3499"/>
    </row>
    <row r="3500" spans="15:15" x14ac:dyDescent="0.25">
      <c r="O3500"/>
    </row>
    <row r="3501" spans="15:15" x14ac:dyDescent="0.25">
      <c r="O3501"/>
    </row>
    <row r="3502" spans="15:15" x14ac:dyDescent="0.25">
      <c r="O3502"/>
    </row>
    <row r="3503" spans="15:15" x14ac:dyDescent="0.25">
      <c r="O3503"/>
    </row>
    <row r="3504" spans="15:15" x14ac:dyDescent="0.25">
      <c r="O3504"/>
    </row>
    <row r="3505" spans="15:15" x14ac:dyDescent="0.25">
      <c r="O3505"/>
    </row>
    <row r="3506" spans="15:15" x14ac:dyDescent="0.25">
      <c r="O3506"/>
    </row>
    <row r="3507" spans="15:15" x14ac:dyDescent="0.25">
      <c r="O3507"/>
    </row>
    <row r="3508" spans="15:15" x14ac:dyDescent="0.25">
      <c r="O3508"/>
    </row>
    <row r="3509" spans="15:15" x14ac:dyDescent="0.25">
      <c r="O3509"/>
    </row>
    <row r="3510" spans="15:15" x14ac:dyDescent="0.25">
      <c r="O3510"/>
    </row>
    <row r="3511" spans="15:15" x14ac:dyDescent="0.25">
      <c r="O3511"/>
    </row>
    <row r="3512" spans="15:15" x14ac:dyDescent="0.25">
      <c r="O3512"/>
    </row>
    <row r="3513" spans="15:15" x14ac:dyDescent="0.25">
      <c r="O3513"/>
    </row>
    <row r="3514" spans="15:15" x14ac:dyDescent="0.25">
      <c r="O3514"/>
    </row>
    <row r="3515" spans="15:15" x14ac:dyDescent="0.25">
      <c r="O3515"/>
    </row>
    <row r="3516" spans="15:15" x14ac:dyDescent="0.25">
      <c r="O3516"/>
    </row>
    <row r="3517" spans="15:15" x14ac:dyDescent="0.25">
      <c r="O3517"/>
    </row>
    <row r="3518" spans="15:15" x14ac:dyDescent="0.25">
      <c r="O3518"/>
    </row>
    <row r="3519" spans="15:15" x14ac:dyDescent="0.25">
      <c r="O3519"/>
    </row>
    <row r="3520" spans="15:15" x14ac:dyDescent="0.25">
      <c r="O3520"/>
    </row>
    <row r="3521" spans="15:15" x14ac:dyDescent="0.25">
      <c r="O3521"/>
    </row>
    <row r="3522" spans="15:15" x14ac:dyDescent="0.25">
      <c r="O3522"/>
    </row>
    <row r="3523" spans="15:15" x14ac:dyDescent="0.25">
      <c r="O3523"/>
    </row>
    <row r="3524" spans="15:15" x14ac:dyDescent="0.25">
      <c r="O3524"/>
    </row>
    <row r="3525" spans="15:15" x14ac:dyDescent="0.25">
      <c r="O3525"/>
    </row>
    <row r="3526" spans="15:15" x14ac:dyDescent="0.25">
      <c r="O3526"/>
    </row>
    <row r="3527" spans="15:15" x14ac:dyDescent="0.25">
      <c r="O3527"/>
    </row>
    <row r="3528" spans="15:15" x14ac:dyDescent="0.25">
      <c r="O3528"/>
    </row>
    <row r="3529" spans="15:15" x14ac:dyDescent="0.25">
      <c r="O3529"/>
    </row>
    <row r="3530" spans="15:15" x14ac:dyDescent="0.25">
      <c r="O3530"/>
    </row>
    <row r="3531" spans="15:15" x14ac:dyDescent="0.25">
      <c r="O3531"/>
    </row>
    <row r="3532" spans="15:15" x14ac:dyDescent="0.25">
      <c r="O3532"/>
    </row>
    <row r="3533" spans="15:15" x14ac:dyDescent="0.25">
      <c r="O3533"/>
    </row>
    <row r="3534" spans="15:15" x14ac:dyDescent="0.25">
      <c r="O3534"/>
    </row>
    <row r="3535" spans="15:15" x14ac:dyDescent="0.25">
      <c r="O3535"/>
    </row>
    <row r="3536" spans="15:15" x14ac:dyDescent="0.25">
      <c r="O3536"/>
    </row>
    <row r="3537" spans="15:15" x14ac:dyDescent="0.25">
      <c r="O3537"/>
    </row>
    <row r="3538" spans="15:15" x14ac:dyDescent="0.25">
      <c r="O3538"/>
    </row>
    <row r="3539" spans="15:15" x14ac:dyDescent="0.25">
      <c r="O3539"/>
    </row>
    <row r="3540" spans="15:15" x14ac:dyDescent="0.25">
      <c r="O3540"/>
    </row>
    <row r="3541" spans="15:15" x14ac:dyDescent="0.25">
      <c r="O3541"/>
    </row>
    <row r="3542" spans="15:15" x14ac:dyDescent="0.25">
      <c r="O3542"/>
    </row>
    <row r="3543" spans="15:15" x14ac:dyDescent="0.25">
      <c r="O3543"/>
    </row>
    <row r="3544" spans="15:15" x14ac:dyDescent="0.25">
      <c r="O3544"/>
    </row>
    <row r="3545" spans="15:15" x14ac:dyDescent="0.25">
      <c r="O3545"/>
    </row>
    <row r="3546" spans="15:15" x14ac:dyDescent="0.25">
      <c r="O3546"/>
    </row>
    <row r="3547" spans="15:15" x14ac:dyDescent="0.25">
      <c r="O3547"/>
    </row>
    <row r="3548" spans="15:15" x14ac:dyDescent="0.25">
      <c r="O3548"/>
    </row>
    <row r="3549" spans="15:15" x14ac:dyDescent="0.25">
      <c r="O3549"/>
    </row>
    <row r="3550" spans="15:15" x14ac:dyDescent="0.25">
      <c r="O3550"/>
    </row>
    <row r="3551" spans="15:15" x14ac:dyDescent="0.25">
      <c r="O3551"/>
    </row>
    <row r="3552" spans="15:15" x14ac:dyDescent="0.25">
      <c r="O3552"/>
    </row>
    <row r="3553" spans="15:15" x14ac:dyDescent="0.25">
      <c r="O3553"/>
    </row>
    <row r="3554" spans="15:15" x14ac:dyDescent="0.25">
      <c r="O3554"/>
    </row>
    <row r="3555" spans="15:15" x14ac:dyDescent="0.25">
      <c r="O3555"/>
    </row>
    <row r="3556" spans="15:15" x14ac:dyDescent="0.25">
      <c r="O3556"/>
    </row>
    <row r="3557" spans="15:15" x14ac:dyDescent="0.25">
      <c r="O3557"/>
    </row>
    <row r="3558" spans="15:15" x14ac:dyDescent="0.25">
      <c r="O3558"/>
    </row>
    <row r="3559" spans="15:15" x14ac:dyDescent="0.25">
      <c r="O3559"/>
    </row>
    <row r="3560" spans="15:15" x14ac:dyDescent="0.25">
      <c r="O3560"/>
    </row>
    <row r="3561" spans="15:15" x14ac:dyDescent="0.25">
      <c r="O3561"/>
    </row>
    <row r="3562" spans="15:15" x14ac:dyDescent="0.25">
      <c r="O3562"/>
    </row>
    <row r="3563" spans="15:15" x14ac:dyDescent="0.25">
      <c r="O3563"/>
    </row>
    <row r="3564" spans="15:15" x14ac:dyDescent="0.25">
      <c r="O3564"/>
    </row>
    <row r="3565" spans="15:15" x14ac:dyDescent="0.25">
      <c r="O3565"/>
    </row>
    <row r="3566" spans="15:15" x14ac:dyDescent="0.25">
      <c r="O3566"/>
    </row>
    <row r="3567" spans="15:15" x14ac:dyDescent="0.25">
      <c r="O3567"/>
    </row>
    <row r="3568" spans="15:15" x14ac:dyDescent="0.25">
      <c r="O3568"/>
    </row>
    <row r="3569" spans="15:15" x14ac:dyDescent="0.25">
      <c r="O3569"/>
    </row>
    <row r="3570" spans="15:15" x14ac:dyDescent="0.25">
      <c r="O3570"/>
    </row>
    <row r="3571" spans="15:15" x14ac:dyDescent="0.25">
      <c r="O3571"/>
    </row>
    <row r="3572" spans="15:15" x14ac:dyDescent="0.25">
      <c r="O3572"/>
    </row>
    <row r="3573" spans="15:15" x14ac:dyDescent="0.25">
      <c r="O3573"/>
    </row>
    <row r="3574" spans="15:15" x14ac:dyDescent="0.25">
      <c r="O3574"/>
    </row>
    <row r="3575" spans="15:15" x14ac:dyDescent="0.25">
      <c r="O3575"/>
    </row>
    <row r="3576" spans="15:15" x14ac:dyDescent="0.25">
      <c r="O3576"/>
    </row>
    <row r="3577" spans="15:15" x14ac:dyDescent="0.25">
      <c r="O3577"/>
    </row>
    <row r="3578" spans="15:15" x14ac:dyDescent="0.25">
      <c r="O3578"/>
    </row>
    <row r="3579" spans="15:15" x14ac:dyDescent="0.25">
      <c r="O3579"/>
    </row>
    <row r="3580" spans="15:15" x14ac:dyDescent="0.25">
      <c r="O3580"/>
    </row>
    <row r="3581" spans="15:15" x14ac:dyDescent="0.25">
      <c r="O3581"/>
    </row>
    <row r="3582" spans="15:15" x14ac:dyDescent="0.25">
      <c r="O3582"/>
    </row>
    <row r="3583" spans="15:15" x14ac:dyDescent="0.25">
      <c r="O3583"/>
    </row>
    <row r="3584" spans="15:15" x14ac:dyDescent="0.25">
      <c r="O3584"/>
    </row>
    <row r="3585" spans="15:15" x14ac:dyDescent="0.25">
      <c r="O3585"/>
    </row>
    <row r="3586" spans="15:15" x14ac:dyDescent="0.25">
      <c r="O3586"/>
    </row>
    <row r="3587" spans="15:15" x14ac:dyDescent="0.25">
      <c r="O3587"/>
    </row>
    <row r="3588" spans="15:15" x14ac:dyDescent="0.25">
      <c r="O3588"/>
    </row>
    <row r="3589" spans="15:15" x14ac:dyDescent="0.25">
      <c r="O3589"/>
    </row>
    <row r="3590" spans="15:15" x14ac:dyDescent="0.25">
      <c r="O3590"/>
    </row>
    <row r="3591" spans="15:15" x14ac:dyDescent="0.25">
      <c r="O3591"/>
    </row>
    <row r="3592" spans="15:15" x14ac:dyDescent="0.25">
      <c r="O3592"/>
    </row>
    <row r="3593" spans="15:15" x14ac:dyDescent="0.25">
      <c r="O3593"/>
    </row>
    <row r="3594" spans="15:15" x14ac:dyDescent="0.25">
      <c r="O3594"/>
    </row>
    <row r="3595" spans="15:15" x14ac:dyDescent="0.25">
      <c r="O3595"/>
    </row>
    <row r="3596" spans="15:15" x14ac:dyDescent="0.25">
      <c r="O3596"/>
    </row>
    <row r="3597" spans="15:15" x14ac:dyDescent="0.25">
      <c r="O3597"/>
    </row>
    <row r="3598" spans="15:15" x14ac:dyDescent="0.25">
      <c r="O3598"/>
    </row>
    <row r="3599" spans="15:15" x14ac:dyDescent="0.25">
      <c r="O3599"/>
    </row>
    <row r="3600" spans="15:15" x14ac:dyDescent="0.25">
      <c r="O3600"/>
    </row>
    <row r="3601" spans="15:15" x14ac:dyDescent="0.25">
      <c r="O3601"/>
    </row>
    <row r="3602" spans="15:15" x14ac:dyDescent="0.25">
      <c r="O3602"/>
    </row>
    <row r="3603" spans="15:15" x14ac:dyDescent="0.25">
      <c r="O3603"/>
    </row>
    <row r="3604" spans="15:15" x14ac:dyDescent="0.25">
      <c r="O3604"/>
    </row>
    <row r="3605" spans="15:15" x14ac:dyDescent="0.25">
      <c r="O3605"/>
    </row>
    <row r="3606" spans="15:15" x14ac:dyDescent="0.25">
      <c r="O3606"/>
    </row>
    <row r="3607" spans="15:15" x14ac:dyDescent="0.25">
      <c r="O3607"/>
    </row>
    <row r="3608" spans="15:15" x14ac:dyDescent="0.25">
      <c r="O3608"/>
    </row>
    <row r="3609" spans="15:15" x14ac:dyDescent="0.25">
      <c r="O3609"/>
    </row>
    <row r="3610" spans="15:15" x14ac:dyDescent="0.25">
      <c r="O3610"/>
    </row>
    <row r="3611" spans="15:15" x14ac:dyDescent="0.25">
      <c r="O3611"/>
    </row>
    <row r="3612" spans="15:15" x14ac:dyDescent="0.25">
      <c r="O3612"/>
    </row>
    <row r="3613" spans="15:15" x14ac:dyDescent="0.25">
      <c r="O3613"/>
    </row>
    <row r="3614" spans="15:15" x14ac:dyDescent="0.25">
      <c r="O3614"/>
    </row>
    <row r="3615" spans="15:15" x14ac:dyDescent="0.25">
      <c r="O3615"/>
    </row>
    <row r="3616" spans="15:15" x14ac:dyDescent="0.25">
      <c r="O3616"/>
    </row>
    <row r="3617" spans="15:15" x14ac:dyDescent="0.25">
      <c r="O3617"/>
    </row>
    <row r="3618" spans="15:15" x14ac:dyDescent="0.25">
      <c r="O3618"/>
    </row>
    <row r="3619" spans="15:15" x14ac:dyDescent="0.25">
      <c r="O3619"/>
    </row>
    <row r="3620" spans="15:15" x14ac:dyDescent="0.25">
      <c r="O3620"/>
    </row>
    <row r="3621" spans="15:15" x14ac:dyDescent="0.25">
      <c r="O3621"/>
    </row>
    <row r="3622" spans="15:15" x14ac:dyDescent="0.25">
      <c r="O3622"/>
    </row>
    <row r="3623" spans="15:15" x14ac:dyDescent="0.25">
      <c r="O3623"/>
    </row>
    <row r="3624" spans="15:15" x14ac:dyDescent="0.25">
      <c r="O3624"/>
    </row>
    <row r="3625" spans="15:15" x14ac:dyDescent="0.25">
      <c r="O3625"/>
    </row>
    <row r="3626" spans="15:15" x14ac:dyDescent="0.25">
      <c r="O3626"/>
    </row>
    <row r="3627" spans="15:15" x14ac:dyDescent="0.25">
      <c r="O3627"/>
    </row>
    <row r="3628" spans="15:15" x14ac:dyDescent="0.25">
      <c r="O3628"/>
    </row>
    <row r="3629" spans="15:15" x14ac:dyDescent="0.25">
      <c r="O3629"/>
    </row>
    <row r="3630" spans="15:15" x14ac:dyDescent="0.25">
      <c r="O3630"/>
    </row>
    <row r="3631" spans="15:15" x14ac:dyDescent="0.25">
      <c r="O3631"/>
    </row>
    <row r="3632" spans="15:15" x14ac:dyDescent="0.25">
      <c r="O3632"/>
    </row>
    <row r="3633" spans="15:15" x14ac:dyDescent="0.25">
      <c r="O3633"/>
    </row>
    <row r="3634" spans="15:15" x14ac:dyDescent="0.25">
      <c r="O3634"/>
    </row>
    <row r="3635" spans="15:15" x14ac:dyDescent="0.25">
      <c r="O3635"/>
    </row>
    <row r="3636" spans="15:15" x14ac:dyDescent="0.25">
      <c r="O3636"/>
    </row>
    <row r="3637" spans="15:15" x14ac:dyDescent="0.25">
      <c r="O3637"/>
    </row>
    <row r="3638" spans="15:15" x14ac:dyDescent="0.25">
      <c r="O3638"/>
    </row>
    <row r="3639" spans="15:15" x14ac:dyDescent="0.25">
      <c r="O3639"/>
    </row>
    <row r="3640" spans="15:15" x14ac:dyDescent="0.25">
      <c r="O3640"/>
    </row>
    <row r="3641" spans="15:15" x14ac:dyDescent="0.25">
      <c r="O3641"/>
    </row>
    <row r="3642" spans="15:15" x14ac:dyDescent="0.25">
      <c r="O3642"/>
    </row>
    <row r="3643" spans="15:15" x14ac:dyDescent="0.25">
      <c r="O3643"/>
    </row>
    <row r="3644" spans="15:15" x14ac:dyDescent="0.25">
      <c r="O3644"/>
    </row>
    <row r="3645" spans="15:15" x14ac:dyDescent="0.25">
      <c r="O3645"/>
    </row>
    <row r="3646" spans="15:15" x14ac:dyDescent="0.25">
      <c r="O3646"/>
    </row>
    <row r="3647" spans="15:15" x14ac:dyDescent="0.25">
      <c r="O3647"/>
    </row>
    <row r="3648" spans="15:15" x14ac:dyDescent="0.25">
      <c r="O3648"/>
    </row>
    <row r="3649" spans="15:15" x14ac:dyDescent="0.25">
      <c r="O3649"/>
    </row>
    <row r="3650" spans="15:15" x14ac:dyDescent="0.25">
      <c r="O3650"/>
    </row>
    <row r="3651" spans="15:15" x14ac:dyDescent="0.25">
      <c r="O3651"/>
    </row>
    <row r="3652" spans="15:15" x14ac:dyDescent="0.25">
      <c r="O3652"/>
    </row>
    <row r="3653" spans="15:15" x14ac:dyDescent="0.25">
      <c r="O3653"/>
    </row>
    <row r="3654" spans="15:15" x14ac:dyDescent="0.25">
      <c r="O3654"/>
    </row>
    <row r="3655" spans="15:15" x14ac:dyDescent="0.25">
      <c r="O3655"/>
    </row>
    <row r="3656" spans="15:15" x14ac:dyDescent="0.25">
      <c r="O3656"/>
    </row>
    <row r="3657" spans="15:15" x14ac:dyDescent="0.25">
      <c r="O3657"/>
    </row>
    <row r="3658" spans="15:15" x14ac:dyDescent="0.25">
      <c r="O3658"/>
    </row>
    <row r="3659" spans="15:15" x14ac:dyDescent="0.25">
      <c r="O3659"/>
    </row>
    <row r="3660" spans="15:15" x14ac:dyDescent="0.25">
      <c r="O3660"/>
    </row>
    <row r="3661" spans="15:15" x14ac:dyDescent="0.25">
      <c r="O3661"/>
    </row>
    <row r="3662" spans="15:15" x14ac:dyDescent="0.25">
      <c r="O3662"/>
    </row>
    <row r="3663" spans="15:15" x14ac:dyDescent="0.25">
      <c r="O3663"/>
    </row>
    <row r="3664" spans="15:15" x14ac:dyDescent="0.25">
      <c r="O3664"/>
    </row>
    <row r="3665" spans="15:15" x14ac:dyDescent="0.25">
      <c r="O3665"/>
    </row>
    <row r="3666" spans="15:15" x14ac:dyDescent="0.25">
      <c r="O3666"/>
    </row>
    <row r="3667" spans="15:15" x14ac:dyDescent="0.25">
      <c r="O3667"/>
    </row>
    <row r="3668" spans="15:15" x14ac:dyDescent="0.25">
      <c r="O3668"/>
    </row>
    <row r="3669" spans="15:15" x14ac:dyDescent="0.25">
      <c r="O3669"/>
    </row>
    <row r="3670" spans="15:15" x14ac:dyDescent="0.25">
      <c r="O3670"/>
    </row>
    <row r="3671" spans="15:15" x14ac:dyDescent="0.25">
      <c r="O3671"/>
    </row>
    <row r="3672" spans="15:15" x14ac:dyDescent="0.25">
      <c r="O3672"/>
    </row>
    <row r="3673" spans="15:15" x14ac:dyDescent="0.25">
      <c r="O3673"/>
    </row>
    <row r="3674" spans="15:15" x14ac:dyDescent="0.25">
      <c r="O3674"/>
    </row>
    <row r="3675" spans="15:15" x14ac:dyDescent="0.25">
      <c r="O3675"/>
    </row>
    <row r="3676" spans="15:15" x14ac:dyDescent="0.25">
      <c r="O3676"/>
    </row>
    <row r="3677" spans="15:15" x14ac:dyDescent="0.25">
      <c r="O3677"/>
    </row>
    <row r="3678" spans="15:15" x14ac:dyDescent="0.25">
      <c r="O3678"/>
    </row>
    <row r="3679" spans="15:15" x14ac:dyDescent="0.25">
      <c r="O3679"/>
    </row>
    <row r="3680" spans="15:15" x14ac:dyDescent="0.25">
      <c r="O3680"/>
    </row>
    <row r="3681" spans="15:15" x14ac:dyDescent="0.25">
      <c r="O3681"/>
    </row>
    <row r="3682" spans="15:15" x14ac:dyDescent="0.25">
      <c r="O3682"/>
    </row>
    <row r="3683" spans="15:15" x14ac:dyDescent="0.25">
      <c r="O3683"/>
    </row>
    <row r="3684" spans="15:15" x14ac:dyDescent="0.25">
      <c r="O3684"/>
    </row>
    <row r="3685" spans="15:15" x14ac:dyDescent="0.25">
      <c r="O3685"/>
    </row>
    <row r="3686" spans="15:15" x14ac:dyDescent="0.25">
      <c r="O3686"/>
    </row>
    <row r="3687" spans="15:15" x14ac:dyDescent="0.25">
      <c r="O3687"/>
    </row>
    <row r="3688" spans="15:15" x14ac:dyDescent="0.25">
      <c r="O3688"/>
    </row>
    <row r="3689" spans="15:15" x14ac:dyDescent="0.25">
      <c r="O3689"/>
    </row>
    <row r="3690" spans="15:15" x14ac:dyDescent="0.25">
      <c r="O3690"/>
    </row>
    <row r="3691" spans="15:15" x14ac:dyDescent="0.25">
      <c r="O3691"/>
    </row>
    <row r="3692" spans="15:15" x14ac:dyDescent="0.25">
      <c r="O3692"/>
    </row>
    <row r="3693" spans="15:15" x14ac:dyDescent="0.25">
      <c r="O3693"/>
    </row>
    <row r="3694" spans="15:15" x14ac:dyDescent="0.25">
      <c r="O3694"/>
    </row>
    <row r="3695" spans="15:15" x14ac:dyDescent="0.25">
      <c r="O3695"/>
    </row>
    <row r="3696" spans="15:15" x14ac:dyDescent="0.25">
      <c r="O3696"/>
    </row>
    <row r="3697" spans="15:15" x14ac:dyDescent="0.25">
      <c r="O3697"/>
    </row>
    <row r="3698" spans="15:15" x14ac:dyDescent="0.25">
      <c r="O3698"/>
    </row>
    <row r="3699" spans="15:15" x14ac:dyDescent="0.25">
      <c r="O3699"/>
    </row>
    <row r="3700" spans="15:15" x14ac:dyDescent="0.25">
      <c r="O3700"/>
    </row>
    <row r="3701" spans="15:15" x14ac:dyDescent="0.25">
      <c r="O3701"/>
    </row>
    <row r="3702" spans="15:15" x14ac:dyDescent="0.25">
      <c r="O3702"/>
    </row>
    <row r="3703" spans="15:15" x14ac:dyDescent="0.25">
      <c r="O3703"/>
    </row>
    <row r="3704" spans="15:15" x14ac:dyDescent="0.25">
      <c r="O3704"/>
    </row>
    <row r="3705" spans="15:15" x14ac:dyDescent="0.25">
      <c r="O3705"/>
    </row>
    <row r="3706" spans="15:15" x14ac:dyDescent="0.25">
      <c r="O3706"/>
    </row>
    <row r="3707" spans="15:15" x14ac:dyDescent="0.25">
      <c r="O3707"/>
    </row>
    <row r="3708" spans="15:15" x14ac:dyDescent="0.25">
      <c r="O3708"/>
    </row>
    <row r="3709" spans="15:15" x14ac:dyDescent="0.25">
      <c r="O3709"/>
    </row>
    <row r="3710" spans="15:15" x14ac:dyDescent="0.25">
      <c r="O3710"/>
    </row>
    <row r="3711" spans="15:15" x14ac:dyDescent="0.25">
      <c r="O3711"/>
    </row>
    <row r="3712" spans="15:15" x14ac:dyDescent="0.25">
      <c r="O3712"/>
    </row>
    <row r="3713" spans="15:15" x14ac:dyDescent="0.25">
      <c r="O3713"/>
    </row>
    <row r="3714" spans="15:15" x14ac:dyDescent="0.25">
      <c r="O3714"/>
    </row>
    <row r="3715" spans="15:15" x14ac:dyDescent="0.25">
      <c r="O3715"/>
    </row>
    <row r="3716" spans="15:15" x14ac:dyDescent="0.25">
      <c r="O3716"/>
    </row>
    <row r="3717" spans="15:15" x14ac:dyDescent="0.25">
      <c r="O3717"/>
    </row>
    <row r="3718" spans="15:15" x14ac:dyDescent="0.25">
      <c r="O3718"/>
    </row>
    <row r="3719" spans="15:15" x14ac:dyDescent="0.25">
      <c r="O3719"/>
    </row>
    <row r="3720" spans="15:15" x14ac:dyDescent="0.25">
      <c r="O3720"/>
    </row>
    <row r="3721" spans="15:15" x14ac:dyDescent="0.25">
      <c r="O3721"/>
    </row>
    <row r="3722" spans="15:15" x14ac:dyDescent="0.25">
      <c r="O3722"/>
    </row>
    <row r="3723" spans="15:15" x14ac:dyDescent="0.25">
      <c r="O3723"/>
    </row>
    <row r="3724" spans="15:15" x14ac:dyDescent="0.25">
      <c r="O3724"/>
    </row>
    <row r="3725" spans="15:15" x14ac:dyDescent="0.25">
      <c r="O3725"/>
    </row>
    <row r="3726" spans="15:15" x14ac:dyDescent="0.25">
      <c r="O3726"/>
    </row>
    <row r="3727" spans="15:15" x14ac:dyDescent="0.25">
      <c r="O3727"/>
    </row>
    <row r="3728" spans="15:15" x14ac:dyDescent="0.25">
      <c r="O3728"/>
    </row>
    <row r="3729" spans="15:15" x14ac:dyDescent="0.25">
      <c r="O3729"/>
    </row>
    <row r="3730" spans="15:15" x14ac:dyDescent="0.25">
      <c r="O3730"/>
    </row>
    <row r="3731" spans="15:15" x14ac:dyDescent="0.25">
      <c r="O3731"/>
    </row>
    <row r="3732" spans="15:15" x14ac:dyDescent="0.25">
      <c r="O3732"/>
    </row>
    <row r="3733" spans="15:15" x14ac:dyDescent="0.25">
      <c r="O3733"/>
    </row>
    <row r="3734" spans="15:15" x14ac:dyDescent="0.25">
      <c r="O3734"/>
    </row>
    <row r="3735" spans="15:15" x14ac:dyDescent="0.25">
      <c r="O3735"/>
    </row>
    <row r="3736" spans="15:15" x14ac:dyDescent="0.25">
      <c r="O3736"/>
    </row>
    <row r="3737" spans="15:15" x14ac:dyDescent="0.25">
      <c r="O3737"/>
    </row>
    <row r="3738" spans="15:15" x14ac:dyDescent="0.25">
      <c r="O3738"/>
    </row>
    <row r="3739" spans="15:15" x14ac:dyDescent="0.25">
      <c r="O3739"/>
    </row>
    <row r="3740" spans="15:15" x14ac:dyDescent="0.25">
      <c r="O3740"/>
    </row>
    <row r="3741" spans="15:15" x14ac:dyDescent="0.25">
      <c r="O3741"/>
    </row>
    <row r="3742" spans="15:15" x14ac:dyDescent="0.25">
      <c r="O3742"/>
    </row>
    <row r="3743" spans="15:15" x14ac:dyDescent="0.25">
      <c r="O3743"/>
    </row>
    <row r="3744" spans="15:15" x14ac:dyDescent="0.25">
      <c r="O3744"/>
    </row>
    <row r="3745" spans="15:15" x14ac:dyDescent="0.25">
      <c r="O3745"/>
    </row>
    <row r="3746" spans="15:15" x14ac:dyDescent="0.25">
      <c r="O3746"/>
    </row>
    <row r="3747" spans="15:15" x14ac:dyDescent="0.25">
      <c r="O3747"/>
    </row>
    <row r="3748" spans="15:15" x14ac:dyDescent="0.25">
      <c r="O3748"/>
    </row>
    <row r="3749" spans="15:15" x14ac:dyDescent="0.25">
      <c r="O3749"/>
    </row>
    <row r="3750" spans="15:15" x14ac:dyDescent="0.25">
      <c r="O3750"/>
    </row>
    <row r="3751" spans="15:15" x14ac:dyDescent="0.25">
      <c r="O3751"/>
    </row>
    <row r="3752" spans="15:15" x14ac:dyDescent="0.25">
      <c r="O3752"/>
    </row>
    <row r="3753" spans="15:15" x14ac:dyDescent="0.25">
      <c r="O3753"/>
    </row>
    <row r="3754" spans="15:15" x14ac:dyDescent="0.25">
      <c r="O3754"/>
    </row>
    <row r="3755" spans="15:15" x14ac:dyDescent="0.25">
      <c r="O3755"/>
    </row>
    <row r="3756" spans="15:15" x14ac:dyDescent="0.25">
      <c r="O3756"/>
    </row>
    <row r="3757" spans="15:15" x14ac:dyDescent="0.25">
      <c r="O3757"/>
    </row>
    <row r="3758" spans="15:15" x14ac:dyDescent="0.25">
      <c r="O3758"/>
    </row>
    <row r="3759" spans="15:15" x14ac:dyDescent="0.25">
      <c r="O3759"/>
    </row>
    <row r="3760" spans="15:15" x14ac:dyDescent="0.25">
      <c r="O3760"/>
    </row>
    <row r="3761" spans="15:15" x14ac:dyDescent="0.25">
      <c r="O3761"/>
    </row>
    <row r="3762" spans="15:15" x14ac:dyDescent="0.25">
      <c r="O3762"/>
    </row>
    <row r="3763" spans="15:15" x14ac:dyDescent="0.25">
      <c r="O3763"/>
    </row>
    <row r="3764" spans="15:15" x14ac:dyDescent="0.25">
      <c r="O3764"/>
    </row>
    <row r="3765" spans="15:15" x14ac:dyDescent="0.25">
      <c r="O3765"/>
    </row>
    <row r="3766" spans="15:15" x14ac:dyDescent="0.25">
      <c r="O3766"/>
    </row>
    <row r="3767" spans="15:15" x14ac:dyDescent="0.25">
      <c r="O3767"/>
    </row>
    <row r="3768" spans="15:15" x14ac:dyDescent="0.25">
      <c r="O3768"/>
    </row>
    <row r="3769" spans="15:15" x14ac:dyDescent="0.25">
      <c r="O3769"/>
    </row>
    <row r="3770" spans="15:15" x14ac:dyDescent="0.25">
      <c r="O3770"/>
    </row>
    <row r="3771" spans="15:15" x14ac:dyDescent="0.25">
      <c r="O3771"/>
    </row>
    <row r="3772" spans="15:15" x14ac:dyDescent="0.25">
      <c r="O3772"/>
    </row>
    <row r="3773" spans="15:15" x14ac:dyDescent="0.25">
      <c r="O3773"/>
    </row>
    <row r="3774" spans="15:15" x14ac:dyDescent="0.25">
      <c r="O3774"/>
    </row>
    <row r="3775" spans="15:15" x14ac:dyDescent="0.25">
      <c r="O3775"/>
    </row>
    <row r="3776" spans="15:15" x14ac:dyDescent="0.25">
      <c r="O3776"/>
    </row>
    <row r="3777" spans="15:15" x14ac:dyDescent="0.25">
      <c r="O3777"/>
    </row>
    <row r="3778" spans="15:15" x14ac:dyDescent="0.25">
      <c r="O3778"/>
    </row>
    <row r="3779" spans="15:15" x14ac:dyDescent="0.25">
      <c r="O3779"/>
    </row>
    <row r="3780" spans="15:15" x14ac:dyDescent="0.25">
      <c r="O3780"/>
    </row>
    <row r="3781" spans="15:15" x14ac:dyDescent="0.25">
      <c r="O3781"/>
    </row>
    <row r="3782" spans="15:15" x14ac:dyDescent="0.25">
      <c r="O3782"/>
    </row>
    <row r="3783" spans="15:15" x14ac:dyDescent="0.25">
      <c r="O3783"/>
    </row>
    <row r="3784" spans="15:15" x14ac:dyDescent="0.25">
      <c r="O3784"/>
    </row>
    <row r="3785" spans="15:15" x14ac:dyDescent="0.25">
      <c r="O3785"/>
    </row>
    <row r="3786" spans="15:15" x14ac:dyDescent="0.25">
      <c r="O3786"/>
    </row>
    <row r="3787" spans="15:15" x14ac:dyDescent="0.25">
      <c r="O3787"/>
    </row>
    <row r="3788" spans="15:15" x14ac:dyDescent="0.25">
      <c r="O3788"/>
    </row>
    <row r="3789" spans="15:15" x14ac:dyDescent="0.25">
      <c r="O3789"/>
    </row>
    <row r="3790" spans="15:15" x14ac:dyDescent="0.25">
      <c r="O3790"/>
    </row>
    <row r="3791" spans="15:15" x14ac:dyDescent="0.25">
      <c r="O3791"/>
    </row>
    <row r="3792" spans="15:15" x14ac:dyDescent="0.25">
      <c r="O3792"/>
    </row>
    <row r="3793" spans="15:15" x14ac:dyDescent="0.25">
      <c r="O3793"/>
    </row>
    <row r="3794" spans="15:15" x14ac:dyDescent="0.25">
      <c r="O3794"/>
    </row>
    <row r="3795" spans="15:15" x14ac:dyDescent="0.25">
      <c r="O3795"/>
    </row>
    <row r="3796" spans="15:15" x14ac:dyDescent="0.25">
      <c r="O3796"/>
    </row>
    <row r="3797" spans="15:15" x14ac:dyDescent="0.25">
      <c r="O3797"/>
    </row>
    <row r="3798" spans="15:15" x14ac:dyDescent="0.25">
      <c r="O3798"/>
    </row>
    <row r="3799" spans="15:15" x14ac:dyDescent="0.25">
      <c r="O3799"/>
    </row>
    <row r="3800" spans="15:15" x14ac:dyDescent="0.25">
      <c r="O3800"/>
    </row>
    <row r="3801" spans="15:15" x14ac:dyDescent="0.25">
      <c r="O3801"/>
    </row>
    <row r="3802" spans="15:15" x14ac:dyDescent="0.25">
      <c r="O3802"/>
    </row>
    <row r="3803" spans="15:15" x14ac:dyDescent="0.25">
      <c r="O3803"/>
    </row>
    <row r="3804" spans="15:15" x14ac:dyDescent="0.25">
      <c r="O3804"/>
    </row>
    <row r="3805" spans="15:15" x14ac:dyDescent="0.25">
      <c r="O3805"/>
    </row>
    <row r="3806" spans="15:15" x14ac:dyDescent="0.25">
      <c r="O3806"/>
    </row>
    <row r="3807" spans="15:15" x14ac:dyDescent="0.25">
      <c r="O3807"/>
    </row>
    <row r="3808" spans="15:15" x14ac:dyDescent="0.25">
      <c r="O3808"/>
    </row>
    <row r="3809" spans="15:15" x14ac:dyDescent="0.25">
      <c r="O3809"/>
    </row>
    <row r="3810" spans="15:15" x14ac:dyDescent="0.25">
      <c r="O3810"/>
    </row>
    <row r="3811" spans="15:15" x14ac:dyDescent="0.25">
      <c r="O3811"/>
    </row>
    <row r="3812" spans="15:15" x14ac:dyDescent="0.25">
      <c r="O3812"/>
    </row>
    <row r="3813" spans="15:15" x14ac:dyDescent="0.25">
      <c r="O3813"/>
    </row>
    <row r="3814" spans="15:15" x14ac:dyDescent="0.25">
      <c r="O3814"/>
    </row>
    <row r="3815" spans="15:15" x14ac:dyDescent="0.25">
      <c r="O3815"/>
    </row>
    <row r="3816" spans="15:15" x14ac:dyDescent="0.25">
      <c r="O3816"/>
    </row>
    <row r="3817" spans="15:15" x14ac:dyDescent="0.25">
      <c r="O3817"/>
    </row>
    <row r="3818" spans="15:15" x14ac:dyDescent="0.25">
      <c r="O3818"/>
    </row>
    <row r="3819" spans="15:15" x14ac:dyDescent="0.25">
      <c r="O3819"/>
    </row>
    <row r="3820" spans="15:15" x14ac:dyDescent="0.25">
      <c r="O3820"/>
    </row>
    <row r="3821" spans="15:15" x14ac:dyDescent="0.25">
      <c r="O3821"/>
    </row>
    <row r="3822" spans="15:15" x14ac:dyDescent="0.25">
      <c r="O3822"/>
    </row>
    <row r="3823" spans="15:15" x14ac:dyDescent="0.25">
      <c r="O3823"/>
    </row>
    <row r="3824" spans="15:15" x14ac:dyDescent="0.25">
      <c r="O3824"/>
    </row>
    <row r="3825" spans="15:15" x14ac:dyDescent="0.25">
      <c r="O3825"/>
    </row>
    <row r="3826" spans="15:15" x14ac:dyDescent="0.25">
      <c r="O3826"/>
    </row>
    <row r="3827" spans="15:15" x14ac:dyDescent="0.25">
      <c r="O3827"/>
    </row>
    <row r="3828" spans="15:15" x14ac:dyDescent="0.25">
      <c r="O3828"/>
    </row>
    <row r="3829" spans="15:15" x14ac:dyDescent="0.25">
      <c r="O3829"/>
    </row>
    <row r="3830" spans="15:15" x14ac:dyDescent="0.25">
      <c r="O3830"/>
    </row>
    <row r="3831" spans="15:15" x14ac:dyDescent="0.25">
      <c r="O3831"/>
    </row>
    <row r="3832" spans="15:15" x14ac:dyDescent="0.25">
      <c r="O3832"/>
    </row>
    <row r="3833" spans="15:15" x14ac:dyDescent="0.25">
      <c r="O3833"/>
    </row>
    <row r="3834" spans="15:15" x14ac:dyDescent="0.25">
      <c r="O3834"/>
    </row>
    <row r="3835" spans="15:15" x14ac:dyDescent="0.25">
      <c r="O3835"/>
    </row>
    <row r="3836" spans="15:15" x14ac:dyDescent="0.25">
      <c r="O3836"/>
    </row>
    <row r="3837" spans="15:15" x14ac:dyDescent="0.25">
      <c r="O3837"/>
    </row>
    <row r="3838" spans="15:15" x14ac:dyDescent="0.25">
      <c r="O3838"/>
    </row>
    <row r="3839" spans="15:15" x14ac:dyDescent="0.25">
      <c r="O3839"/>
    </row>
    <row r="3840" spans="15:15" x14ac:dyDescent="0.25">
      <c r="O3840"/>
    </row>
    <row r="3841" spans="15:15" x14ac:dyDescent="0.25">
      <c r="O3841"/>
    </row>
    <row r="3842" spans="15:15" x14ac:dyDescent="0.25">
      <c r="O3842"/>
    </row>
    <row r="3843" spans="15:15" x14ac:dyDescent="0.25">
      <c r="O3843"/>
    </row>
    <row r="3844" spans="15:15" x14ac:dyDescent="0.25">
      <c r="O3844"/>
    </row>
    <row r="3845" spans="15:15" x14ac:dyDescent="0.25">
      <c r="O3845"/>
    </row>
    <row r="3846" spans="15:15" x14ac:dyDescent="0.25">
      <c r="O3846"/>
    </row>
    <row r="3847" spans="15:15" x14ac:dyDescent="0.25">
      <c r="O3847"/>
    </row>
    <row r="3848" spans="15:15" x14ac:dyDescent="0.25">
      <c r="O3848"/>
    </row>
    <row r="3849" spans="15:15" x14ac:dyDescent="0.25">
      <c r="O3849"/>
    </row>
    <row r="3850" spans="15:15" x14ac:dyDescent="0.25">
      <c r="O3850"/>
    </row>
    <row r="3851" spans="15:15" x14ac:dyDescent="0.25">
      <c r="O3851"/>
    </row>
    <row r="3852" spans="15:15" x14ac:dyDescent="0.25">
      <c r="O3852"/>
    </row>
    <row r="3853" spans="15:15" x14ac:dyDescent="0.25">
      <c r="O3853"/>
    </row>
    <row r="3854" spans="15:15" x14ac:dyDescent="0.25">
      <c r="O3854"/>
    </row>
    <row r="3855" spans="15:15" x14ac:dyDescent="0.25">
      <c r="O3855"/>
    </row>
    <row r="3856" spans="15:15" x14ac:dyDescent="0.25">
      <c r="O3856"/>
    </row>
    <row r="3857" spans="15:15" x14ac:dyDescent="0.25">
      <c r="O3857"/>
    </row>
    <row r="3858" spans="15:15" x14ac:dyDescent="0.25">
      <c r="O3858"/>
    </row>
    <row r="3859" spans="15:15" x14ac:dyDescent="0.25">
      <c r="O3859"/>
    </row>
    <row r="3860" spans="15:15" x14ac:dyDescent="0.25">
      <c r="O3860"/>
    </row>
    <row r="3861" spans="15:15" x14ac:dyDescent="0.25">
      <c r="O3861"/>
    </row>
    <row r="3862" spans="15:15" x14ac:dyDescent="0.25">
      <c r="O3862"/>
    </row>
    <row r="3863" spans="15:15" x14ac:dyDescent="0.25">
      <c r="O3863"/>
    </row>
    <row r="3864" spans="15:15" x14ac:dyDescent="0.25">
      <c r="O3864"/>
    </row>
    <row r="3865" spans="15:15" x14ac:dyDescent="0.25">
      <c r="O3865"/>
    </row>
    <row r="3866" spans="15:15" x14ac:dyDescent="0.25">
      <c r="O3866"/>
    </row>
    <row r="3867" spans="15:15" x14ac:dyDescent="0.25">
      <c r="O3867"/>
    </row>
    <row r="3868" spans="15:15" x14ac:dyDescent="0.25">
      <c r="O3868"/>
    </row>
    <row r="3869" spans="15:15" x14ac:dyDescent="0.25">
      <c r="O3869"/>
    </row>
    <row r="3870" spans="15:15" x14ac:dyDescent="0.25">
      <c r="O3870"/>
    </row>
    <row r="3871" spans="15:15" x14ac:dyDescent="0.25">
      <c r="O3871"/>
    </row>
    <row r="3872" spans="15:15" x14ac:dyDescent="0.25">
      <c r="O3872"/>
    </row>
    <row r="3873" spans="15:15" x14ac:dyDescent="0.25">
      <c r="O3873"/>
    </row>
    <row r="3874" spans="15:15" x14ac:dyDescent="0.25">
      <c r="O3874"/>
    </row>
    <row r="3875" spans="15:15" x14ac:dyDescent="0.25">
      <c r="O3875"/>
    </row>
    <row r="3876" spans="15:15" x14ac:dyDescent="0.25">
      <c r="O3876"/>
    </row>
    <row r="3877" spans="15:15" x14ac:dyDescent="0.25">
      <c r="O3877"/>
    </row>
    <row r="3878" spans="15:15" x14ac:dyDescent="0.25">
      <c r="O3878"/>
    </row>
    <row r="3879" spans="15:15" x14ac:dyDescent="0.25">
      <c r="O3879"/>
    </row>
    <row r="3880" spans="15:15" x14ac:dyDescent="0.25">
      <c r="O3880"/>
    </row>
    <row r="3881" spans="15:15" x14ac:dyDescent="0.25">
      <c r="O3881"/>
    </row>
    <row r="3882" spans="15:15" x14ac:dyDescent="0.25">
      <c r="O3882"/>
    </row>
    <row r="3883" spans="15:15" x14ac:dyDescent="0.25">
      <c r="O3883"/>
    </row>
    <row r="3884" spans="15:15" x14ac:dyDescent="0.25">
      <c r="O3884"/>
    </row>
    <row r="3885" spans="15:15" x14ac:dyDescent="0.25">
      <c r="O3885"/>
    </row>
    <row r="3886" spans="15:15" x14ac:dyDescent="0.25">
      <c r="O3886"/>
    </row>
    <row r="3887" spans="15:15" x14ac:dyDescent="0.25">
      <c r="O3887"/>
    </row>
    <row r="3888" spans="15:15" x14ac:dyDescent="0.25">
      <c r="O3888"/>
    </row>
    <row r="3889" spans="15:15" x14ac:dyDescent="0.25">
      <c r="O3889"/>
    </row>
    <row r="3890" spans="15:15" x14ac:dyDescent="0.25">
      <c r="O3890"/>
    </row>
    <row r="3891" spans="15:15" x14ac:dyDescent="0.25">
      <c r="O3891"/>
    </row>
    <row r="3892" spans="15:15" x14ac:dyDescent="0.25">
      <c r="O3892"/>
    </row>
    <row r="3893" spans="15:15" x14ac:dyDescent="0.25">
      <c r="O3893"/>
    </row>
    <row r="3894" spans="15:15" x14ac:dyDescent="0.25">
      <c r="O3894"/>
    </row>
    <row r="3895" spans="15:15" x14ac:dyDescent="0.25">
      <c r="O3895"/>
    </row>
    <row r="3896" spans="15:15" x14ac:dyDescent="0.25">
      <c r="O3896"/>
    </row>
    <row r="3897" spans="15:15" x14ac:dyDescent="0.25">
      <c r="O3897"/>
    </row>
    <row r="3898" spans="15:15" x14ac:dyDescent="0.25">
      <c r="O3898"/>
    </row>
    <row r="3899" spans="15:15" x14ac:dyDescent="0.25">
      <c r="O3899"/>
    </row>
    <row r="3900" spans="15:15" x14ac:dyDescent="0.25">
      <c r="O3900"/>
    </row>
    <row r="3901" spans="15:15" x14ac:dyDescent="0.25">
      <c r="O3901"/>
    </row>
    <row r="3902" spans="15:15" x14ac:dyDescent="0.25">
      <c r="O3902"/>
    </row>
    <row r="3903" spans="15:15" x14ac:dyDescent="0.25">
      <c r="O3903"/>
    </row>
    <row r="3904" spans="15:15" x14ac:dyDescent="0.25">
      <c r="O3904"/>
    </row>
    <row r="3905" spans="15:15" x14ac:dyDescent="0.25">
      <c r="O3905"/>
    </row>
    <row r="3906" spans="15:15" x14ac:dyDescent="0.25">
      <c r="O3906"/>
    </row>
    <row r="3907" spans="15:15" x14ac:dyDescent="0.25">
      <c r="O3907"/>
    </row>
    <row r="3908" spans="15:15" x14ac:dyDescent="0.25">
      <c r="O3908"/>
    </row>
    <row r="3909" spans="15:15" x14ac:dyDescent="0.25">
      <c r="O3909"/>
    </row>
    <row r="3910" spans="15:15" x14ac:dyDescent="0.25">
      <c r="O3910"/>
    </row>
    <row r="3911" spans="15:15" x14ac:dyDescent="0.25">
      <c r="O3911"/>
    </row>
    <row r="3912" spans="15:15" x14ac:dyDescent="0.25">
      <c r="O3912"/>
    </row>
    <row r="3913" spans="15:15" x14ac:dyDescent="0.25">
      <c r="O3913"/>
    </row>
    <row r="3914" spans="15:15" x14ac:dyDescent="0.25">
      <c r="O3914"/>
    </row>
    <row r="3915" spans="15:15" x14ac:dyDescent="0.25">
      <c r="O3915"/>
    </row>
    <row r="3916" spans="15:15" x14ac:dyDescent="0.25">
      <c r="O3916"/>
    </row>
    <row r="3917" spans="15:15" x14ac:dyDescent="0.25">
      <c r="O3917"/>
    </row>
    <row r="3918" spans="15:15" x14ac:dyDescent="0.25">
      <c r="O3918"/>
    </row>
    <row r="3919" spans="15:15" x14ac:dyDescent="0.25">
      <c r="O3919"/>
    </row>
    <row r="3920" spans="15:15" x14ac:dyDescent="0.25">
      <c r="O3920"/>
    </row>
    <row r="3921" spans="15:15" x14ac:dyDescent="0.25">
      <c r="O3921"/>
    </row>
    <row r="3922" spans="15:15" x14ac:dyDescent="0.25">
      <c r="O3922"/>
    </row>
    <row r="3923" spans="15:15" x14ac:dyDescent="0.25">
      <c r="O3923"/>
    </row>
    <row r="3924" spans="15:15" x14ac:dyDescent="0.25">
      <c r="O3924"/>
    </row>
    <row r="3925" spans="15:15" x14ac:dyDescent="0.25">
      <c r="O3925"/>
    </row>
    <row r="3926" spans="15:15" x14ac:dyDescent="0.25">
      <c r="O3926"/>
    </row>
    <row r="3927" spans="15:15" x14ac:dyDescent="0.25">
      <c r="O3927"/>
    </row>
    <row r="3928" spans="15:15" x14ac:dyDescent="0.25">
      <c r="O3928"/>
    </row>
    <row r="3929" spans="15:15" x14ac:dyDescent="0.25">
      <c r="O3929"/>
    </row>
    <row r="3930" spans="15:15" x14ac:dyDescent="0.25">
      <c r="O3930"/>
    </row>
    <row r="3931" spans="15:15" x14ac:dyDescent="0.25">
      <c r="O3931"/>
    </row>
    <row r="3932" spans="15:15" x14ac:dyDescent="0.25">
      <c r="O3932"/>
    </row>
    <row r="3933" spans="15:15" x14ac:dyDescent="0.25">
      <c r="O3933"/>
    </row>
    <row r="3934" spans="15:15" x14ac:dyDescent="0.25">
      <c r="O3934"/>
    </row>
    <row r="3935" spans="15:15" x14ac:dyDescent="0.25">
      <c r="O3935"/>
    </row>
    <row r="3936" spans="15:15" x14ac:dyDescent="0.25">
      <c r="O3936"/>
    </row>
    <row r="3937" spans="15:15" x14ac:dyDescent="0.25">
      <c r="O3937"/>
    </row>
    <row r="3938" spans="15:15" x14ac:dyDescent="0.25">
      <c r="O3938"/>
    </row>
    <row r="3939" spans="15:15" x14ac:dyDescent="0.25">
      <c r="O3939"/>
    </row>
    <row r="3940" spans="15:15" x14ac:dyDescent="0.25">
      <c r="O3940"/>
    </row>
    <row r="3941" spans="15:15" x14ac:dyDescent="0.25">
      <c r="O3941"/>
    </row>
    <row r="3942" spans="15:15" x14ac:dyDescent="0.25">
      <c r="O3942"/>
    </row>
    <row r="3943" spans="15:15" x14ac:dyDescent="0.25">
      <c r="O3943"/>
    </row>
    <row r="3944" spans="15:15" x14ac:dyDescent="0.25">
      <c r="O3944"/>
    </row>
    <row r="3945" spans="15:15" x14ac:dyDescent="0.25">
      <c r="O3945"/>
    </row>
    <row r="3946" spans="15:15" x14ac:dyDescent="0.25">
      <c r="O3946"/>
    </row>
    <row r="3947" spans="15:15" x14ac:dyDescent="0.25">
      <c r="O3947"/>
    </row>
    <row r="3948" spans="15:15" x14ac:dyDescent="0.25">
      <c r="O3948"/>
    </row>
    <row r="3949" spans="15:15" x14ac:dyDescent="0.25">
      <c r="O3949"/>
    </row>
    <row r="3950" spans="15:15" x14ac:dyDescent="0.25">
      <c r="O3950"/>
    </row>
    <row r="3951" spans="15:15" x14ac:dyDescent="0.25">
      <c r="O3951"/>
    </row>
    <row r="3952" spans="15:15" x14ac:dyDescent="0.25">
      <c r="O3952"/>
    </row>
    <row r="3953" spans="15:15" x14ac:dyDescent="0.25">
      <c r="O3953"/>
    </row>
    <row r="3954" spans="15:15" x14ac:dyDescent="0.25">
      <c r="O3954"/>
    </row>
    <row r="3955" spans="15:15" x14ac:dyDescent="0.25">
      <c r="O3955"/>
    </row>
    <row r="3956" spans="15:15" x14ac:dyDescent="0.25">
      <c r="O3956"/>
    </row>
    <row r="3957" spans="15:15" x14ac:dyDescent="0.25">
      <c r="O3957"/>
    </row>
    <row r="3958" spans="15:15" x14ac:dyDescent="0.25">
      <c r="O3958"/>
    </row>
    <row r="3959" spans="15:15" x14ac:dyDescent="0.25">
      <c r="O3959"/>
    </row>
    <row r="3960" spans="15:15" x14ac:dyDescent="0.25">
      <c r="O3960"/>
    </row>
    <row r="3961" spans="15:15" x14ac:dyDescent="0.25">
      <c r="O3961"/>
    </row>
    <row r="3962" spans="15:15" x14ac:dyDescent="0.25">
      <c r="O3962"/>
    </row>
    <row r="3963" spans="15:15" x14ac:dyDescent="0.25">
      <c r="O3963"/>
    </row>
    <row r="3964" spans="15:15" x14ac:dyDescent="0.25">
      <c r="O3964"/>
    </row>
    <row r="3965" spans="15:15" x14ac:dyDescent="0.25">
      <c r="O3965"/>
    </row>
    <row r="3966" spans="15:15" x14ac:dyDescent="0.25">
      <c r="O3966"/>
    </row>
    <row r="3967" spans="15:15" x14ac:dyDescent="0.25">
      <c r="O3967"/>
    </row>
    <row r="3968" spans="15:15" x14ac:dyDescent="0.25">
      <c r="O3968"/>
    </row>
    <row r="3969" spans="15:15" x14ac:dyDescent="0.25">
      <c r="O3969"/>
    </row>
    <row r="3970" spans="15:15" x14ac:dyDescent="0.25">
      <c r="O3970"/>
    </row>
    <row r="3971" spans="15:15" x14ac:dyDescent="0.25">
      <c r="O3971"/>
    </row>
    <row r="3972" spans="15:15" x14ac:dyDescent="0.25">
      <c r="O3972"/>
    </row>
    <row r="3973" spans="15:15" x14ac:dyDescent="0.25">
      <c r="O3973"/>
    </row>
    <row r="3974" spans="15:15" x14ac:dyDescent="0.25">
      <c r="O3974"/>
    </row>
    <row r="3975" spans="15:15" x14ac:dyDescent="0.25">
      <c r="O3975"/>
    </row>
    <row r="3976" spans="15:15" x14ac:dyDescent="0.25">
      <c r="O3976"/>
    </row>
    <row r="3977" spans="15:15" x14ac:dyDescent="0.25">
      <c r="O3977"/>
    </row>
    <row r="3978" spans="15:15" x14ac:dyDescent="0.25">
      <c r="O3978"/>
    </row>
    <row r="3979" spans="15:15" x14ac:dyDescent="0.25">
      <c r="O3979"/>
    </row>
    <row r="3980" spans="15:15" x14ac:dyDescent="0.25">
      <c r="O3980"/>
    </row>
    <row r="3981" spans="15:15" x14ac:dyDescent="0.25">
      <c r="O3981"/>
    </row>
    <row r="3982" spans="15:15" x14ac:dyDescent="0.25">
      <c r="O3982"/>
    </row>
    <row r="3983" spans="15:15" x14ac:dyDescent="0.25">
      <c r="O3983"/>
    </row>
    <row r="3984" spans="15:15" x14ac:dyDescent="0.25">
      <c r="O3984"/>
    </row>
    <row r="3985" spans="15:15" x14ac:dyDescent="0.25">
      <c r="O3985"/>
    </row>
    <row r="3986" spans="15:15" x14ac:dyDescent="0.25">
      <c r="O3986"/>
    </row>
    <row r="3987" spans="15:15" x14ac:dyDescent="0.25">
      <c r="O3987"/>
    </row>
    <row r="3988" spans="15:15" x14ac:dyDescent="0.25">
      <c r="O3988"/>
    </row>
    <row r="3989" spans="15:15" x14ac:dyDescent="0.25">
      <c r="O3989"/>
    </row>
    <row r="3990" spans="15:15" x14ac:dyDescent="0.25">
      <c r="O3990"/>
    </row>
    <row r="3991" spans="15:15" x14ac:dyDescent="0.25">
      <c r="O3991"/>
    </row>
    <row r="3992" spans="15:15" x14ac:dyDescent="0.25">
      <c r="O3992"/>
    </row>
    <row r="3993" spans="15:15" x14ac:dyDescent="0.25">
      <c r="O3993"/>
    </row>
    <row r="3994" spans="15:15" x14ac:dyDescent="0.25">
      <c r="O3994"/>
    </row>
    <row r="3995" spans="15:15" x14ac:dyDescent="0.25">
      <c r="O3995"/>
    </row>
    <row r="3996" spans="15:15" x14ac:dyDescent="0.25">
      <c r="O3996"/>
    </row>
    <row r="3997" spans="15:15" x14ac:dyDescent="0.25">
      <c r="O3997"/>
    </row>
    <row r="3998" spans="15:15" x14ac:dyDescent="0.25">
      <c r="O3998"/>
    </row>
    <row r="3999" spans="15:15" x14ac:dyDescent="0.25">
      <c r="O3999"/>
    </row>
    <row r="4000" spans="15:15" x14ac:dyDescent="0.25">
      <c r="O4000"/>
    </row>
    <row r="4001" spans="15:15" x14ac:dyDescent="0.25">
      <c r="O4001"/>
    </row>
    <row r="4002" spans="15:15" x14ac:dyDescent="0.25">
      <c r="O4002"/>
    </row>
    <row r="4003" spans="15:15" x14ac:dyDescent="0.25">
      <c r="O4003"/>
    </row>
    <row r="4004" spans="15:15" x14ac:dyDescent="0.25">
      <c r="O4004"/>
    </row>
    <row r="4005" spans="15:15" x14ac:dyDescent="0.25">
      <c r="O4005"/>
    </row>
    <row r="4006" spans="15:15" x14ac:dyDescent="0.25">
      <c r="O4006"/>
    </row>
    <row r="4007" spans="15:15" x14ac:dyDescent="0.25">
      <c r="O4007"/>
    </row>
    <row r="4008" spans="15:15" x14ac:dyDescent="0.25">
      <c r="O4008"/>
    </row>
    <row r="4009" spans="15:15" x14ac:dyDescent="0.25">
      <c r="O4009"/>
    </row>
    <row r="4010" spans="15:15" x14ac:dyDescent="0.25">
      <c r="O4010"/>
    </row>
    <row r="4011" spans="15:15" x14ac:dyDescent="0.25">
      <c r="O4011"/>
    </row>
    <row r="4012" spans="15:15" x14ac:dyDescent="0.25">
      <c r="O4012"/>
    </row>
    <row r="4013" spans="15:15" x14ac:dyDescent="0.25">
      <c r="O4013"/>
    </row>
    <row r="4014" spans="15:15" x14ac:dyDescent="0.25">
      <c r="O4014"/>
    </row>
    <row r="4015" spans="15:15" x14ac:dyDescent="0.25">
      <c r="O4015"/>
    </row>
    <row r="4016" spans="15:15" x14ac:dyDescent="0.25">
      <c r="O4016"/>
    </row>
    <row r="4017" spans="15:15" x14ac:dyDescent="0.25">
      <c r="O4017"/>
    </row>
    <row r="4018" spans="15:15" x14ac:dyDescent="0.25">
      <c r="O4018"/>
    </row>
    <row r="4019" spans="15:15" x14ac:dyDescent="0.25">
      <c r="O4019"/>
    </row>
    <row r="4020" spans="15:15" x14ac:dyDescent="0.25">
      <c r="O4020"/>
    </row>
    <row r="4021" spans="15:15" x14ac:dyDescent="0.25">
      <c r="O4021"/>
    </row>
    <row r="4022" spans="15:15" x14ac:dyDescent="0.25">
      <c r="O4022"/>
    </row>
    <row r="4023" spans="15:15" x14ac:dyDescent="0.25">
      <c r="O4023"/>
    </row>
    <row r="4024" spans="15:15" x14ac:dyDescent="0.25">
      <c r="O4024"/>
    </row>
    <row r="4025" spans="15:15" x14ac:dyDescent="0.25">
      <c r="O4025"/>
    </row>
    <row r="4026" spans="15:15" x14ac:dyDescent="0.25">
      <c r="O4026"/>
    </row>
    <row r="4027" spans="15:15" x14ac:dyDescent="0.25">
      <c r="O4027"/>
    </row>
    <row r="4028" spans="15:15" x14ac:dyDescent="0.25">
      <c r="O4028"/>
    </row>
    <row r="4029" spans="15:15" x14ac:dyDescent="0.25">
      <c r="O4029"/>
    </row>
    <row r="4030" spans="15:15" x14ac:dyDescent="0.25">
      <c r="O4030"/>
    </row>
    <row r="4031" spans="15:15" x14ac:dyDescent="0.25">
      <c r="O4031"/>
    </row>
    <row r="4032" spans="15:15" x14ac:dyDescent="0.25">
      <c r="O4032"/>
    </row>
    <row r="4033" spans="15:15" x14ac:dyDescent="0.25">
      <c r="O4033"/>
    </row>
    <row r="4034" spans="15:15" x14ac:dyDescent="0.25">
      <c r="O4034"/>
    </row>
    <row r="4035" spans="15:15" x14ac:dyDescent="0.25">
      <c r="O4035"/>
    </row>
    <row r="4036" spans="15:15" x14ac:dyDescent="0.25">
      <c r="O4036"/>
    </row>
    <row r="4037" spans="15:15" x14ac:dyDescent="0.25">
      <c r="O4037"/>
    </row>
    <row r="4038" spans="15:15" x14ac:dyDescent="0.25">
      <c r="O4038"/>
    </row>
    <row r="4039" spans="15:15" x14ac:dyDescent="0.25">
      <c r="O4039"/>
    </row>
    <row r="4040" spans="15:15" x14ac:dyDescent="0.25">
      <c r="O4040"/>
    </row>
    <row r="4041" spans="15:15" x14ac:dyDescent="0.25">
      <c r="O4041"/>
    </row>
    <row r="4042" spans="15:15" x14ac:dyDescent="0.25">
      <c r="O4042"/>
    </row>
    <row r="4043" spans="15:15" x14ac:dyDescent="0.25">
      <c r="O4043"/>
    </row>
    <row r="4044" spans="15:15" x14ac:dyDescent="0.25">
      <c r="O4044"/>
    </row>
    <row r="4045" spans="15:15" x14ac:dyDescent="0.25">
      <c r="O4045"/>
    </row>
    <row r="4046" spans="15:15" x14ac:dyDescent="0.25">
      <c r="O4046"/>
    </row>
    <row r="4047" spans="15:15" x14ac:dyDescent="0.25">
      <c r="O4047"/>
    </row>
    <row r="4048" spans="15:15" x14ac:dyDescent="0.25">
      <c r="O4048"/>
    </row>
    <row r="4049" spans="15:15" x14ac:dyDescent="0.25">
      <c r="O4049"/>
    </row>
    <row r="4050" spans="15:15" x14ac:dyDescent="0.25">
      <c r="O4050"/>
    </row>
    <row r="4051" spans="15:15" x14ac:dyDescent="0.25">
      <c r="O4051"/>
    </row>
    <row r="4052" spans="15:15" x14ac:dyDescent="0.25">
      <c r="O4052"/>
    </row>
    <row r="4053" spans="15:15" x14ac:dyDescent="0.25">
      <c r="O4053"/>
    </row>
    <row r="4054" spans="15:15" x14ac:dyDescent="0.25">
      <c r="O4054"/>
    </row>
    <row r="4055" spans="15:15" x14ac:dyDescent="0.25">
      <c r="O4055"/>
    </row>
    <row r="4056" spans="15:15" x14ac:dyDescent="0.25">
      <c r="O4056"/>
    </row>
    <row r="4057" spans="15:15" x14ac:dyDescent="0.25">
      <c r="O4057"/>
    </row>
    <row r="4058" spans="15:15" x14ac:dyDescent="0.25">
      <c r="O4058"/>
    </row>
    <row r="4059" spans="15:15" x14ac:dyDescent="0.25">
      <c r="O4059"/>
    </row>
    <row r="4060" spans="15:15" x14ac:dyDescent="0.25">
      <c r="O4060"/>
    </row>
    <row r="4061" spans="15:15" x14ac:dyDescent="0.25">
      <c r="O4061"/>
    </row>
    <row r="4062" spans="15:15" x14ac:dyDescent="0.25">
      <c r="O4062"/>
    </row>
    <row r="4063" spans="15:15" x14ac:dyDescent="0.25">
      <c r="O4063"/>
    </row>
    <row r="4064" spans="15:15" x14ac:dyDescent="0.25">
      <c r="O4064"/>
    </row>
    <row r="4065" spans="15:15" x14ac:dyDescent="0.25">
      <c r="O4065"/>
    </row>
    <row r="4066" spans="15:15" x14ac:dyDescent="0.25">
      <c r="O4066"/>
    </row>
    <row r="4067" spans="15:15" x14ac:dyDescent="0.25">
      <c r="O4067"/>
    </row>
    <row r="4068" spans="15:15" x14ac:dyDescent="0.25">
      <c r="O4068"/>
    </row>
    <row r="4069" spans="15:15" x14ac:dyDescent="0.25">
      <c r="O4069"/>
    </row>
    <row r="4070" spans="15:15" x14ac:dyDescent="0.25">
      <c r="O4070"/>
    </row>
    <row r="4071" spans="15:15" x14ac:dyDescent="0.25">
      <c r="O4071"/>
    </row>
    <row r="4072" spans="15:15" x14ac:dyDescent="0.25">
      <c r="O4072"/>
    </row>
    <row r="4073" spans="15:15" x14ac:dyDescent="0.25">
      <c r="O4073"/>
    </row>
    <row r="4074" spans="15:15" x14ac:dyDescent="0.25">
      <c r="O4074"/>
    </row>
    <row r="4075" spans="15:15" x14ac:dyDescent="0.25">
      <c r="O4075"/>
    </row>
    <row r="4076" spans="15:15" x14ac:dyDescent="0.25">
      <c r="O4076"/>
    </row>
    <row r="4077" spans="15:15" x14ac:dyDescent="0.25">
      <c r="O4077"/>
    </row>
    <row r="4078" spans="15:15" x14ac:dyDescent="0.25">
      <c r="O4078"/>
    </row>
    <row r="4079" spans="15:15" x14ac:dyDescent="0.25">
      <c r="O4079"/>
    </row>
    <row r="4080" spans="15:15" x14ac:dyDescent="0.25">
      <c r="O4080"/>
    </row>
    <row r="4081" spans="15:15" x14ac:dyDescent="0.25">
      <c r="O4081"/>
    </row>
    <row r="4082" spans="15:15" x14ac:dyDescent="0.25">
      <c r="O4082"/>
    </row>
    <row r="4083" spans="15:15" x14ac:dyDescent="0.25">
      <c r="O4083"/>
    </row>
    <row r="4084" spans="15:15" x14ac:dyDescent="0.25">
      <c r="O4084"/>
    </row>
    <row r="4085" spans="15:15" x14ac:dyDescent="0.25">
      <c r="O4085"/>
    </row>
    <row r="4086" spans="15:15" x14ac:dyDescent="0.25">
      <c r="O4086"/>
    </row>
    <row r="4087" spans="15:15" x14ac:dyDescent="0.25">
      <c r="O4087"/>
    </row>
    <row r="4088" spans="15:15" x14ac:dyDescent="0.25">
      <c r="O4088"/>
    </row>
    <row r="4089" spans="15:15" x14ac:dyDescent="0.25">
      <c r="O4089"/>
    </row>
    <row r="4090" spans="15:15" x14ac:dyDescent="0.25">
      <c r="O4090"/>
    </row>
    <row r="4091" spans="15:15" x14ac:dyDescent="0.25">
      <c r="O4091"/>
    </row>
    <row r="4092" spans="15:15" x14ac:dyDescent="0.25">
      <c r="O4092"/>
    </row>
    <row r="4093" spans="15:15" x14ac:dyDescent="0.25">
      <c r="O4093"/>
    </row>
    <row r="4094" spans="15:15" x14ac:dyDescent="0.25">
      <c r="O4094"/>
    </row>
    <row r="4095" spans="15:15" x14ac:dyDescent="0.25">
      <c r="O4095"/>
    </row>
    <row r="4096" spans="15:15" x14ac:dyDescent="0.25">
      <c r="O4096"/>
    </row>
    <row r="4097" spans="15:15" x14ac:dyDescent="0.25">
      <c r="O4097"/>
    </row>
    <row r="4098" spans="15:15" x14ac:dyDescent="0.25">
      <c r="O4098"/>
    </row>
    <row r="4099" spans="15:15" x14ac:dyDescent="0.25">
      <c r="O4099"/>
    </row>
    <row r="4100" spans="15:15" x14ac:dyDescent="0.25">
      <c r="O4100"/>
    </row>
    <row r="4101" spans="15:15" x14ac:dyDescent="0.25">
      <c r="O4101"/>
    </row>
    <row r="4102" spans="15:15" x14ac:dyDescent="0.25">
      <c r="O4102"/>
    </row>
    <row r="4103" spans="15:15" x14ac:dyDescent="0.25">
      <c r="O4103"/>
    </row>
    <row r="4104" spans="15:15" x14ac:dyDescent="0.25">
      <c r="O4104"/>
    </row>
    <row r="4105" spans="15:15" x14ac:dyDescent="0.25">
      <c r="O4105"/>
    </row>
    <row r="4106" spans="15:15" x14ac:dyDescent="0.25">
      <c r="O4106"/>
    </row>
    <row r="4107" spans="15:15" x14ac:dyDescent="0.25">
      <c r="O4107"/>
    </row>
    <row r="4108" spans="15:15" x14ac:dyDescent="0.25">
      <c r="O4108"/>
    </row>
    <row r="4109" spans="15:15" x14ac:dyDescent="0.25">
      <c r="O4109"/>
    </row>
    <row r="4110" spans="15:15" x14ac:dyDescent="0.25">
      <c r="O4110"/>
    </row>
    <row r="4111" spans="15:15" x14ac:dyDescent="0.25">
      <c r="O4111"/>
    </row>
    <row r="4112" spans="15:15" x14ac:dyDescent="0.25">
      <c r="O4112"/>
    </row>
    <row r="4113" spans="15:15" x14ac:dyDescent="0.25">
      <c r="O4113"/>
    </row>
    <row r="4114" spans="15:15" x14ac:dyDescent="0.25">
      <c r="O4114"/>
    </row>
    <row r="4115" spans="15:15" x14ac:dyDescent="0.25">
      <c r="O4115"/>
    </row>
    <row r="4116" spans="15:15" x14ac:dyDescent="0.25">
      <c r="O4116"/>
    </row>
    <row r="4117" spans="15:15" x14ac:dyDescent="0.25">
      <c r="O4117"/>
    </row>
    <row r="4118" spans="15:15" x14ac:dyDescent="0.25">
      <c r="O4118"/>
    </row>
    <row r="4119" spans="15:15" x14ac:dyDescent="0.25">
      <c r="O4119"/>
    </row>
    <row r="4120" spans="15:15" x14ac:dyDescent="0.25">
      <c r="O4120"/>
    </row>
    <row r="4121" spans="15:15" x14ac:dyDescent="0.25">
      <c r="O4121"/>
    </row>
    <row r="4122" spans="15:15" x14ac:dyDescent="0.25">
      <c r="O4122"/>
    </row>
    <row r="4123" spans="15:15" x14ac:dyDescent="0.25">
      <c r="O4123"/>
    </row>
    <row r="4124" spans="15:15" x14ac:dyDescent="0.25">
      <c r="O4124"/>
    </row>
    <row r="4125" spans="15:15" x14ac:dyDescent="0.25">
      <c r="O4125"/>
    </row>
    <row r="4126" spans="15:15" x14ac:dyDescent="0.25">
      <c r="O4126"/>
    </row>
    <row r="4127" spans="15:15" x14ac:dyDescent="0.25">
      <c r="O4127"/>
    </row>
    <row r="4128" spans="15:15" x14ac:dyDescent="0.25">
      <c r="O4128"/>
    </row>
    <row r="4129" spans="15:15" x14ac:dyDescent="0.25">
      <c r="O4129"/>
    </row>
    <row r="4130" spans="15:15" x14ac:dyDescent="0.25">
      <c r="O4130"/>
    </row>
    <row r="4131" spans="15:15" x14ac:dyDescent="0.25">
      <c r="O4131"/>
    </row>
    <row r="4132" spans="15:15" x14ac:dyDescent="0.25">
      <c r="O4132"/>
    </row>
    <row r="4133" spans="15:15" x14ac:dyDescent="0.25">
      <c r="O4133"/>
    </row>
    <row r="4134" spans="15:15" x14ac:dyDescent="0.25">
      <c r="O4134"/>
    </row>
    <row r="4135" spans="15:15" x14ac:dyDescent="0.25">
      <c r="O4135"/>
    </row>
    <row r="4136" spans="15:15" x14ac:dyDescent="0.25">
      <c r="O4136"/>
    </row>
    <row r="4137" spans="15:15" x14ac:dyDescent="0.25">
      <c r="O4137"/>
    </row>
    <row r="4138" spans="15:15" x14ac:dyDescent="0.25">
      <c r="O4138"/>
    </row>
    <row r="4139" spans="15:15" x14ac:dyDescent="0.25">
      <c r="O4139"/>
    </row>
    <row r="4140" spans="15:15" x14ac:dyDescent="0.25">
      <c r="O4140"/>
    </row>
    <row r="4141" spans="15:15" x14ac:dyDescent="0.25">
      <c r="O4141"/>
    </row>
    <row r="4142" spans="15:15" x14ac:dyDescent="0.25">
      <c r="O4142"/>
    </row>
    <row r="4143" spans="15:15" x14ac:dyDescent="0.25">
      <c r="O4143"/>
    </row>
    <row r="4144" spans="15:15" x14ac:dyDescent="0.25">
      <c r="O4144"/>
    </row>
    <row r="4145" spans="15:15" x14ac:dyDescent="0.25">
      <c r="O4145"/>
    </row>
    <row r="4146" spans="15:15" x14ac:dyDescent="0.25">
      <c r="O4146"/>
    </row>
    <row r="4147" spans="15:15" x14ac:dyDescent="0.25">
      <c r="O4147"/>
    </row>
    <row r="4148" spans="15:15" x14ac:dyDescent="0.25">
      <c r="O4148"/>
    </row>
    <row r="4149" spans="15:15" x14ac:dyDescent="0.25">
      <c r="O4149"/>
    </row>
    <row r="4150" spans="15:15" x14ac:dyDescent="0.25">
      <c r="O4150"/>
    </row>
    <row r="4151" spans="15:15" x14ac:dyDescent="0.25">
      <c r="O4151"/>
    </row>
    <row r="4152" spans="15:15" x14ac:dyDescent="0.25">
      <c r="O4152"/>
    </row>
    <row r="4153" spans="15:15" x14ac:dyDescent="0.25">
      <c r="O4153"/>
    </row>
    <row r="4154" spans="15:15" x14ac:dyDescent="0.25">
      <c r="O4154"/>
    </row>
    <row r="4155" spans="15:15" x14ac:dyDescent="0.25">
      <c r="O4155"/>
    </row>
    <row r="4156" spans="15:15" x14ac:dyDescent="0.25">
      <c r="O4156"/>
    </row>
    <row r="4157" spans="15:15" x14ac:dyDescent="0.25">
      <c r="O4157"/>
    </row>
    <row r="4158" spans="15:15" x14ac:dyDescent="0.25">
      <c r="O4158"/>
    </row>
    <row r="4159" spans="15:15" x14ac:dyDescent="0.25">
      <c r="O4159"/>
    </row>
    <row r="4160" spans="15:15" x14ac:dyDescent="0.25">
      <c r="O4160"/>
    </row>
    <row r="4161" spans="15:15" x14ac:dyDescent="0.25">
      <c r="O4161"/>
    </row>
    <row r="4162" spans="15:15" x14ac:dyDescent="0.25">
      <c r="O4162"/>
    </row>
    <row r="4163" spans="15:15" x14ac:dyDescent="0.25">
      <c r="O4163"/>
    </row>
    <row r="4164" spans="15:15" x14ac:dyDescent="0.25">
      <c r="O4164"/>
    </row>
    <row r="4165" spans="15:15" x14ac:dyDescent="0.25">
      <c r="O4165"/>
    </row>
    <row r="4166" spans="15:15" x14ac:dyDescent="0.25">
      <c r="O4166"/>
    </row>
    <row r="4167" spans="15:15" x14ac:dyDescent="0.25">
      <c r="O4167"/>
    </row>
    <row r="4168" spans="15:15" x14ac:dyDescent="0.25">
      <c r="O4168"/>
    </row>
    <row r="4169" spans="15:15" x14ac:dyDescent="0.25">
      <c r="O4169"/>
    </row>
    <row r="4170" spans="15:15" x14ac:dyDescent="0.25">
      <c r="O4170"/>
    </row>
    <row r="4171" spans="15:15" x14ac:dyDescent="0.25">
      <c r="O4171"/>
    </row>
    <row r="4172" spans="15:15" x14ac:dyDescent="0.25">
      <c r="O4172"/>
    </row>
    <row r="4173" spans="15:15" x14ac:dyDescent="0.25">
      <c r="O4173"/>
    </row>
    <row r="4174" spans="15:15" x14ac:dyDescent="0.25">
      <c r="O4174"/>
    </row>
    <row r="4175" spans="15:15" x14ac:dyDescent="0.25">
      <c r="O4175"/>
    </row>
    <row r="4176" spans="15:15" x14ac:dyDescent="0.25">
      <c r="O4176"/>
    </row>
    <row r="4177" spans="15:15" x14ac:dyDescent="0.25">
      <c r="O4177"/>
    </row>
    <row r="4178" spans="15:15" x14ac:dyDescent="0.25">
      <c r="O4178"/>
    </row>
    <row r="4179" spans="15:15" x14ac:dyDescent="0.25">
      <c r="O4179"/>
    </row>
    <row r="4180" spans="15:15" x14ac:dyDescent="0.25">
      <c r="O4180"/>
    </row>
    <row r="4181" spans="15:15" x14ac:dyDescent="0.25">
      <c r="O4181"/>
    </row>
    <row r="4182" spans="15:15" x14ac:dyDescent="0.25">
      <c r="O4182"/>
    </row>
    <row r="4183" spans="15:15" x14ac:dyDescent="0.25">
      <c r="O4183"/>
    </row>
    <row r="4184" spans="15:15" x14ac:dyDescent="0.25">
      <c r="O4184"/>
    </row>
    <row r="4185" spans="15:15" x14ac:dyDescent="0.25">
      <c r="O4185"/>
    </row>
    <row r="4186" spans="15:15" x14ac:dyDescent="0.25">
      <c r="O4186"/>
    </row>
    <row r="4187" spans="15:15" x14ac:dyDescent="0.25">
      <c r="O4187"/>
    </row>
    <row r="4188" spans="15:15" x14ac:dyDescent="0.25">
      <c r="O4188"/>
    </row>
    <row r="4189" spans="15:15" x14ac:dyDescent="0.25">
      <c r="O4189"/>
    </row>
    <row r="4190" spans="15:15" x14ac:dyDescent="0.25">
      <c r="O4190"/>
    </row>
    <row r="4191" spans="15:15" x14ac:dyDescent="0.25">
      <c r="O4191"/>
    </row>
    <row r="4192" spans="15:15" x14ac:dyDescent="0.25">
      <c r="O4192"/>
    </row>
    <row r="4193" spans="15:15" x14ac:dyDescent="0.25">
      <c r="O4193"/>
    </row>
    <row r="4194" spans="15:15" x14ac:dyDescent="0.25">
      <c r="O4194"/>
    </row>
    <row r="4195" spans="15:15" x14ac:dyDescent="0.25">
      <c r="O4195"/>
    </row>
    <row r="4196" spans="15:15" x14ac:dyDescent="0.25">
      <c r="O4196"/>
    </row>
    <row r="4197" spans="15:15" x14ac:dyDescent="0.25">
      <c r="O4197"/>
    </row>
    <row r="4198" spans="15:15" x14ac:dyDescent="0.25">
      <c r="O4198"/>
    </row>
    <row r="4199" spans="15:15" x14ac:dyDescent="0.25">
      <c r="O4199"/>
    </row>
    <row r="4200" spans="15:15" x14ac:dyDescent="0.25">
      <c r="O4200"/>
    </row>
    <row r="4201" spans="15:15" x14ac:dyDescent="0.25">
      <c r="O4201"/>
    </row>
    <row r="4202" spans="15:15" x14ac:dyDescent="0.25">
      <c r="O4202"/>
    </row>
    <row r="4203" spans="15:15" x14ac:dyDescent="0.25">
      <c r="O4203"/>
    </row>
    <row r="4204" spans="15:15" x14ac:dyDescent="0.25">
      <c r="O4204"/>
    </row>
    <row r="4205" spans="15:15" x14ac:dyDescent="0.25">
      <c r="O4205"/>
    </row>
    <row r="4206" spans="15:15" x14ac:dyDescent="0.25">
      <c r="O4206"/>
    </row>
    <row r="4207" spans="15:15" x14ac:dyDescent="0.25">
      <c r="O4207"/>
    </row>
    <row r="4208" spans="15:15" x14ac:dyDescent="0.25">
      <c r="O4208"/>
    </row>
    <row r="4209" spans="15:15" x14ac:dyDescent="0.25">
      <c r="O4209"/>
    </row>
    <row r="4210" spans="15:15" x14ac:dyDescent="0.25">
      <c r="O4210"/>
    </row>
    <row r="4211" spans="15:15" x14ac:dyDescent="0.25">
      <c r="O4211"/>
    </row>
    <row r="4212" spans="15:15" x14ac:dyDescent="0.25">
      <c r="O4212"/>
    </row>
    <row r="4213" spans="15:15" x14ac:dyDescent="0.25">
      <c r="O4213"/>
    </row>
    <row r="4214" spans="15:15" x14ac:dyDescent="0.25">
      <c r="O4214"/>
    </row>
    <row r="4215" spans="15:15" x14ac:dyDescent="0.25">
      <c r="O4215"/>
    </row>
    <row r="4216" spans="15:15" x14ac:dyDescent="0.25">
      <c r="O4216"/>
    </row>
    <row r="4217" spans="15:15" x14ac:dyDescent="0.25">
      <c r="O4217"/>
    </row>
    <row r="4218" spans="15:15" x14ac:dyDescent="0.25">
      <c r="O4218"/>
    </row>
    <row r="4219" spans="15:15" x14ac:dyDescent="0.25">
      <c r="O4219"/>
    </row>
    <row r="4220" spans="15:15" x14ac:dyDescent="0.25">
      <c r="O4220"/>
    </row>
    <row r="4221" spans="15:15" x14ac:dyDescent="0.25">
      <c r="O4221"/>
    </row>
    <row r="4222" spans="15:15" x14ac:dyDescent="0.25">
      <c r="O4222"/>
    </row>
    <row r="4223" spans="15:15" x14ac:dyDescent="0.25">
      <c r="O4223"/>
    </row>
    <row r="4224" spans="15:15" x14ac:dyDescent="0.25">
      <c r="O4224"/>
    </row>
    <row r="4225" spans="15:15" x14ac:dyDescent="0.25">
      <c r="O4225"/>
    </row>
    <row r="4226" spans="15:15" x14ac:dyDescent="0.25">
      <c r="O4226"/>
    </row>
    <row r="4227" spans="15:15" x14ac:dyDescent="0.25">
      <c r="O4227"/>
    </row>
    <row r="4228" spans="15:15" x14ac:dyDescent="0.25">
      <c r="O4228"/>
    </row>
    <row r="4229" spans="15:15" x14ac:dyDescent="0.25">
      <c r="O4229"/>
    </row>
    <row r="4230" spans="15:15" x14ac:dyDescent="0.25">
      <c r="O4230"/>
    </row>
    <row r="4231" spans="15:15" x14ac:dyDescent="0.25">
      <c r="O4231"/>
    </row>
    <row r="4232" spans="15:15" x14ac:dyDescent="0.25">
      <c r="O4232"/>
    </row>
    <row r="4233" spans="15:15" x14ac:dyDescent="0.25">
      <c r="O4233"/>
    </row>
    <row r="4234" spans="15:15" x14ac:dyDescent="0.25">
      <c r="O4234"/>
    </row>
    <row r="4235" spans="15:15" x14ac:dyDescent="0.25">
      <c r="O4235"/>
    </row>
    <row r="4236" spans="15:15" x14ac:dyDescent="0.25">
      <c r="O4236"/>
    </row>
    <row r="4237" spans="15:15" x14ac:dyDescent="0.25">
      <c r="O4237"/>
    </row>
    <row r="4238" spans="15:15" x14ac:dyDescent="0.25">
      <c r="O4238"/>
    </row>
    <row r="4239" spans="15:15" x14ac:dyDescent="0.25">
      <c r="O4239"/>
    </row>
    <row r="4240" spans="15:15" x14ac:dyDescent="0.25">
      <c r="O4240"/>
    </row>
    <row r="4241" spans="15:15" x14ac:dyDescent="0.25">
      <c r="O4241"/>
    </row>
    <row r="4242" spans="15:15" x14ac:dyDescent="0.25">
      <c r="O4242"/>
    </row>
    <row r="4243" spans="15:15" x14ac:dyDescent="0.25">
      <c r="O4243"/>
    </row>
    <row r="4244" spans="15:15" x14ac:dyDescent="0.25">
      <c r="O4244"/>
    </row>
    <row r="4245" spans="15:15" x14ac:dyDescent="0.25">
      <c r="O4245"/>
    </row>
    <row r="4246" spans="15:15" x14ac:dyDescent="0.25">
      <c r="O4246"/>
    </row>
    <row r="4247" spans="15:15" x14ac:dyDescent="0.25">
      <c r="O4247"/>
    </row>
    <row r="4248" spans="15:15" x14ac:dyDescent="0.25">
      <c r="O4248"/>
    </row>
    <row r="4249" spans="15:15" x14ac:dyDescent="0.25">
      <c r="O4249"/>
    </row>
    <row r="4250" spans="15:15" x14ac:dyDescent="0.25">
      <c r="O4250"/>
    </row>
    <row r="4251" spans="15:15" x14ac:dyDescent="0.25">
      <c r="O4251"/>
    </row>
    <row r="4252" spans="15:15" x14ac:dyDescent="0.25">
      <c r="O4252"/>
    </row>
    <row r="4253" spans="15:15" x14ac:dyDescent="0.25">
      <c r="O4253"/>
    </row>
    <row r="4254" spans="15:15" x14ac:dyDescent="0.25">
      <c r="O4254"/>
    </row>
    <row r="4255" spans="15:15" x14ac:dyDescent="0.25">
      <c r="O4255"/>
    </row>
    <row r="4256" spans="15:15" x14ac:dyDescent="0.25">
      <c r="O4256"/>
    </row>
    <row r="4257" spans="15:15" x14ac:dyDescent="0.25">
      <c r="O4257"/>
    </row>
    <row r="4258" spans="15:15" x14ac:dyDescent="0.25">
      <c r="O4258"/>
    </row>
    <row r="4259" spans="15:15" x14ac:dyDescent="0.25">
      <c r="O4259"/>
    </row>
    <row r="4260" spans="15:15" x14ac:dyDescent="0.25">
      <c r="O4260"/>
    </row>
    <row r="4261" spans="15:15" x14ac:dyDescent="0.25">
      <c r="O4261"/>
    </row>
    <row r="4262" spans="15:15" x14ac:dyDescent="0.25">
      <c r="O4262"/>
    </row>
    <row r="4263" spans="15:15" x14ac:dyDescent="0.25">
      <c r="O4263"/>
    </row>
    <row r="4264" spans="15:15" x14ac:dyDescent="0.25">
      <c r="O4264"/>
    </row>
    <row r="4265" spans="15:15" x14ac:dyDescent="0.25">
      <c r="O4265"/>
    </row>
    <row r="4266" spans="15:15" x14ac:dyDescent="0.25">
      <c r="O4266"/>
    </row>
    <row r="4267" spans="15:15" x14ac:dyDescent="0.25">
      <c r="O4267"/>
    </row>
    <row r="4268" spans="15:15" x14ac:dyDescent="0.25">
      <c r="O4268"/>
    </row>
    <row r="4269" spans="15:15" x14ac:dyDescent="0.25">
      <c r="O4269"/>
    </row>
    <row r="4270" spans="15:15" x14ac:dyDescent="0.25">
      <c r="O4270"/>
    </row>
    <row r="4271" spans="15:15" x14ac:dyDescent="0.25">
      <c r="O4271"/>
    </row>
    <row r="4272" spans="15:15" x14ac:dyDescent="0.25">
      <c r="O4272"/>
    </row>
    <row r="4273" spans="15:15" x14ac:dyDescent="0.25">
      <c r="O4273"/>
    </row>
    <row r="4274" spans="15:15" x14ac:dyDescent="0.25">
      <c r="O4274"/>
    </row>
    <row r="4275" spans="15:15" x14ac:dyDescent="0.25">
      <c r="O4275"/>
    </row>
    <row r="4276" spans="15:15" x14ac:dyDescent="0.25">
      <c r="O4276"/>
    </row>
    <row r="4277" spans="15:15" x14ac:dyDescent="0.25">
      <c r="O4277"/>
    </row>
    <row r="4278" spans="15:15" x14ac:dyDescent="0.25">
      <c r="O4278"/>
    </row>
    <row r="4279" spans="15:15" x14ac:dyDescent="0.25">
      <c r="O4279"/>
    </row>
    <row r="4280" spans="15:15" x14ac:dyDescent="0.25">
      <c r="O4280"/>
    </row>
    <row r="4281" spans="15:15" x14ac:dyDescent="0.25">
      <c r="O4281"/>
    </row>
    <row r="4282" spans="15:15" x14ac:dyDescent="0.25">
      <c r="O4282"/>
    </row>
    <row r="4283" spans="15:15" x14ac:dyDescent="0.25">
      <c r="O4283"/>
    </row>
    <row r="4284" spans="15:15" x14ac:dyDescent="0.25">
      <c r="O4284"/>
    </row>
    <row r="4285" spans="15:15" x14ac:dyDescent="0.25">
      <c r="O4285"/>
    </row>
    <row r="4286" spans="15:15" x14ac:dyDescent="0.25">
      <c r="O4286"/>
    </row>
    <row r="4287" spans="15:15" x14ac:dyDescent="0.25">
      <c r="O4287"/>
    </row>
    <row r="4288" spans="15:15" x14ac:dyDescent="0.25">
      <c r="O4288"/>
    </row>
    <row r="4289" spans="15:15" x14ac:dyDescent="0.25">
      <c r="O4289"/>
    </row>
    <row r="4290" spans="15:15" x14ac:dyDescent="0.25">
      <c r="O4290"/>
    </row>
    <row r="4291" spans="15:15" x14ac:dyDescent="0.25">
      <c r="O4291"/>
    </row>
    <row r="4292" spans="15:15" x14ac:dyDescent="0.25">
      <c r="O4292"/>
    </row>
    <row r="4293" spans="15:15" x14ac:dyDescent="0.25">
      <c r="O4293"/>
    </row>
    <row r="4294" spans="15:15" x14ac:dyDescent="0.25">
      <c r="O4294"/>
    </row>
    <row r="4295" spans="15:15" x14ac:dyDescent="0.25">
      <c r="O4295"/>
    </row>
    <row r="4296" spans="15:15" x14ac:dyDescent="0.25">
      <c r="O4296"/>
    </row>
    <row r="4297" spans="15:15" x14ac:dyDescent="0.25">
      <c r="O4297"/>
    </row>
    <row r="4298" spans="15:15" x14ac:dyDescent="0.25">
      <c r="O4298"/>
    </row>
    <row r="4299" spans="15:15" x14ac:dyDescent="0.25">
      <c r="O4299"/>
    </row>
    <row r="4300" spans="15:15" x14ac:dyDescent="0.25">
      <c r="O4300"/>
    </row>
    <row r="4301" spans="15:15" x14ac:dyDescent="0.25">
      <c r="O4301"/>
    </row>
    <row r="4302" spans="15:15" x14ac:dyDescent="0.25">
      <c r="O4302"/>
    </row>
    <row r="4303" spans="15:15" x14ac:dyDescent="0.25">
      <c r="O4303"/>
    </row>
    <row r="4304" spans="15:15" x14ac:dyDescent="0.25">
      <c r="O4304"/>
    </row>
    <row r="4305" spans="15:15" x14ac:dyDescent="0.25">
      <c r="O4305"/>
    </row>
    <row r="4306" spans="15:15" x14ac:dyDescent="0.25">
      <c r="O4306"/>
    </row>
    <row r="4307" spans="15:15" x14ac:dyDescent="0.25">
      <c r="O4307"/>
    </row>
    <row r="4308" spans="15:15" x14ac:dyDescent="0.25">
      <c r="O4308"/>
    </row>
    <row r="4309" spans="15:15" x14ac:dyDescent="0.25">
      <c r="O4309"/>
    </row>
    <row r="4310" spans="15:15" x14ac:dyDescent="0.25">
      <c r="O4310"/>
    </row>
    <row r="4311" spans="15:15" x14ac:dyDescent="0.25">
      <c r="O4311"/>
    </row>
    <row r="4312" spans="15:15" x14ac:dyDescent="0.25">
      <c r="O4312"/>
    </row>
    <row r="4313" spans="15:15" x14ac:dyDescent="0.25">
      <c r="O4313"/>
    </row>
    <row r="4314" spans="15:15" x14ac:dyDescent="0.25">
      <c r="O4314"/>
    </row>
    <row r="4315" spans="15:15" x14ac:dyDescent="0.25">
      <c r="O4315"/>
    </row>
    <row r="4316" spans="15:15" x14ac:dyDescent="0.25">
      <c r="O4316"/>
    </row>
    <row r="4317" spans="15:15" x14ac:dyDescent="0.25">
      <c r="O4317"/>
    </row>
    <row r="4318" spans="15:15" x14ac:dyDescent="0.25">
      <c r="O4318"/>
    </row>
    <row r="4319" spans="15:15" x14ac:dyDescent="0.25">
      <c r="O4319"/>
    </row>
    <row r="4320" spans="15:15" x14ac:dyDescent="0.25">
      <c r="O4320"/>
    </row>
    <row r="4321" spans="15:15" x14ac:dyDescent="0.25">
      <c r="O4321"/>
    </row>
    <row r="4322" spans="15:15" x14ac:dyDescent="0.25">
      <c r="O4322"/>
    </row>
    <row r="4323" spans="15:15" x14ac:dyDescent="0.25">
      <c r="O4323"/>
    </row>
    <row r="4324" spans="15:15" x14ac:dyDescent="0.25">
      <c r="O4324"/>
    </row>
    <row r="4325" spans="15:15" x14ac:dyDescent="0.25">
      <c r="O4325"/>
    </row>
    <row r="4326" spans="15:15" x14ac:dyDescent="0.25">
      <c r="O4326"/>
    </row>
    <row r="4327" spans="15:15" x14ac:dyDescent="0.25">
      <c r="O4327"/>
    </row>
    <row r="4328" spans="15:15" x14ac:dyDescent="0.25">
      <c r="O4328"/>
    </row>
    <row r="4329" spans="15:15" x14ac:dyDescent="0.25">
      <c r="O4329"/>
    </row>
    <row r="4330" spans="15:15" x14ac:dyDescent="0.25">
      <c r="O4330"/>
    </row>
    <row r="4331" spans="15:15" x14ac:dyDescent="0.25">
      <c r="O4331"/>
    </row>
    <row r="4332" spans="15:15" x14ac:dyDescent="0.25">
      <c r="O4332"/>
    </row>
    <row r="4333" spans="15:15" x14ac:dyDescent="0.25">
      <c r="O4333"/>
    </row>
    <row r="4334" spans="15:15" x14ac:dyDescent="0.25">
      <c r="O4334"/>
    </row>
    <row r="4335" spans="15:15" x14ac:dyDescent="0.25">
      <c r="O4335"/>
    </row>
    <row r="4336" spans="15:15" x14ac:dyDescent="0.25">
      <c r="O4336"/>
    </row>
    <row r="4337" spans="15:15" x14ac:dyDescent="0.25">
      <c r="O4337"/>
    </row>
    <row r="4338" spans="15:15" x14ac:dyDescent="0.25">
      <c r="O4338"/>
    </row>
    <row r="4339" spans="15:15" x14ac:dyDescent="0.25">
      <c r="O4339"/>
    </row>
    <row r="4340" spans="15:15" x14ac:dyDescent="0.25">
      <c r="O4340"/>
    </row>
    <row r="4341" spans="15:15" x14ac:dyDescent="0.25">
      <c r="O4341"/>
    </row>
    <row r="4342" spans="15:15" x14ac:dyDescent="0.25">
      <c r="O4342"/>
    </row>
    <row r="4343" spans="15:15" x14ac:dyDescent="0.25">
      <c r="O4343"/>
    </row>
    <row r="4344" spans="15:15" x14ac:dyDescent="0.25">
      <c r="O4344"/>
    </row>
    <row r="4345" spans="15:15" x14ac:dyDescent="0.25">
      <c r="O4345"/>
    </row>
    <row r="4346" spans="15:15" x14ac:dyDescent="0.25">
      <c r="O4346"/>
    </row>
    <row r="4347" spans="15:15" x14ac:dyDescent="0.25">
      <c r="O4347"/>
    </row>
    <row r="4348" spans="15:15" x14ac:dyDescent="0.25">
      <c r="O4348"/>
    </row>
    <row r="4349" spans="15:15" x14ac:dyDescent="0.25">
      <c r="O4349"/>
    </row>
    <row r="4350" spans="15:15" x14ac:dyDescent="0.25">
      <c r="O4350"/>
    </row>
    <row r="4351" spans="15:15" x14ac:dyDescent="0.25">
      <c r="O4351"/>
    </row>
    <row r="4352" spans="15:15" x14ac:dyDescent="0.25">
      <c r="O4352"/>
    </row>
    <row r="4353" spans="15:15" x14ac:dyDescent="0.25">
      <c r="O4353"/>
    </row>
    <row r="4354" spans="15:15" x14ac:dyDescent="0.25">
      <c r="O4354"/>
    </row>
    <row r="4355" spans="15:15" x14ac:dyDescent="0.25">
      <c r="O4355"/>
    </row>
    <row r="4356" spans="15:15" x14ac:dyDescent="0.25">
      <c r="O4356"/>
    </row>
    <row r="4357" spans="15:15" x14ac:dyDescent="0.25">
      <c r="O4357"/>
    </row>
    <row r="4358" spans="15:15" x14ac:dyDescent="0.25">
      <c r="O4358"/>
    </row>
    <row r="4359" spans="15:15" x14ac:dyDescent="0.25">
      <c r="O4359"/>
    </row>
    <row r="4360" spans="15:15" x14ac:dyDescent="0.25">
      <c r="O4360"/>
    </row>
    <row r="4361" spans="15:15" x14ac:dyDescent="0.25">
      <c r="O4361"/>
    </row>
    <row r="4362" spans="15:15" x14ac:dyDescent="0.25">
      <c r="O4362"/>
    </row>
    <row r="4363" spans="15:15" x14ac:dyDescent="0.25">
      <c r="O4363"/>
    </row>
    <row r="4364" spans="15:15" x14ac:dyDescent="0.25">
      <c r="O4364"/>
    </row>
    <row r="4365" spans="15:15" x14ac:dyDescent="0.25">
      <c r="O4365"/>
    </row>
    <row r="4366" spans="15:15" x14ac:dyDescent="0.25">
      <c r="O4366"/>
    </row>
    <row r="4367" spans="15:15" x14ac:dyDescent="0.25">
      <c r="O4367"/>
    </row>
    <row r="4368" spans="15:15" x14ac:dyDescent="0.25">
      <c r="O4368"/>
    </row>
    <row r="4369" spans="15:15" x14ac:dyDescent="0.25">
      <c r="O4369"/>
    </row>
    <row r="4370" spans="15:15" x14ac:dyDescent="0.25">
      <c r="O4370"/>
    </row>
    <row r="4371" spans="15:15" x14ac:dyDescent="0.25">
      <c r="O4371"/>
    </row>
    <row r="4372" spans="15:15" x14ac:dyDescent="0.25">
      <c r="O4372"/>
    </row>
    <row r="4373" spans="15:15" x14ac:dyDescent="0.25">
      <c r="O4373"/>
    </row>
    <row r="4374" spans="15:15" x14ac:dyDescent="0.25">
      <c r="O4374"/>
    </row>
    <row r="4375" spans="15:15" x14ac:dyDescent="0.25">
      <c r="O4375"/>
    </row>
    <row r="4376" spans="15:15" x14ac:dyDescent="0.25">
      <c r="O4376"/>
    </row>
    <row r="4377" spans="15:15" x14ac:dyDescent="0.25">
      <c r="O4377"/>
    </row>
    <row r="4378" spans="15:15" x14ac:dyDescent="0.25">
      <c r="O4378"/>
    </row>
    <row r="4379" spans="15:15" x14ac:dyDescent="0.25">
      <c r="O4379"/>
    </row>
    <row r="4380" spans="15:15" x14ac:dyDescent="0.25">
      <c r="O4380"/>
    </row>
    <row r="4381" spans="15:15" x14ac:dyDescent="0.25">
      <c r="O4381"/>
    </row>
    <row r="4382" spans="15:15" x14ac:dyDescent="0.25">
      <c r="O4382"/>
    </row>
    <row r="4383" spans="15:15" x14ac:dyDescent="0.25">
      <c r="O4383"/>
    </row>
    <row r="4384" spans="15:15" x14ac:dyDescent="0.25">
      <c r="O4384"/>
    </row>
    <row r="4385" spans="15:15" x14ac:dyDescent="0.25">
      <c r="O4385"/>
    </row>
    <row r="4386" spans="15:15" x14ac:dyDescent="0.25">
      <c r="O4386"/>
    </row>
    <row r="4387" spans="15:15" x14ac:dyDescent="0.25">
      <c r="O4387"/>
    </row>
    <row r="4388" spans="15:15" x14ac:dyDescent="0.25">
      <c r="O4388"/>
    </row>
    <row r="4389" spans="15:15" x14ac:dyDescent="0.25">
      <c r="O4389"/>
    </row>
    <row r="4390" spans="15:15" x14ac:dyDescent="0.25">
      <c r="O4390"/>
    </row>
    <row r="4391" spans="15:15" x14ac:dyDescent="0.25">
      <c r="O4391"/>
    </row>
    <row r="4392" spans="15:15" x14ac:dyDescent="0.25">
      <c r="O4392"/>
    </row>
    <row r="4393" spans="15:15" x14ac:dyDescent="0.25">
      <c r="O4393"/>
    </row>
    <row r="4394" spans="15:15" x14ac:dyDescent="0.25">
      <c r="O4394"/>
    </row>
    <row r="4395" spans="15:15" x14ac:dyDescent="0.25">
      <c r="O4395"/>
    </row>
    <row r="4396" spans="15:15" x14ac:dyDescent="0.25">
      <c r="O4396"/>
    </row>
    <row r="4397" spans="15:15" x14ac:dyDescent="0.25">
      <c r="O4397"/>
    </row>
    <row r="4398" spans="15:15" x14ac:dyDescent="0.25">
      <c r="O4398"/>
    </row>
    <row r="4399" spans="15:15" x14ac:dyDescent="0.25">
      <c r="O4399"/>
    </row>
    <row r="4400" spans="15:15" x14ac:dyDescent="0.25">
      <c r="O4400"/>
    </row>
    <row r="4401" spans="15:15" x14ac:dyDescent="0.25">
      <c r="O4401"/>
    </row>
    <row r="4402" spans="15:15" x14ac:dyDescent="0.25">
      <c r="O4402"/>
    </row>
    <row r="4403" spans="15:15" x14ac:dyDescent="0.25">
      <c r="O4403"/>
    </row>
    <row r="4404" spans="15:15" x14ac:dyDescent="0.25">
      <c r="O4404"/>
    </row>
    <row r="4405" spans="15:15" x14ac:dyDescent="0.25">
      <c r="O4405"/>
    </row>
    <row r="4406" spans="15:15" x14ac:dyDescent="0.25">
      <c r="O4406"/>
    </row>
    <row r="4407" spans="15:15" x14ac:dyDescent="0.25">
      <c r="O4407"/>
    </row>
    <row r="4408" spans="15:15" x14ac:dyDescent="0.25">
      <c r="O4408"/>
    </row>
    <row r="4409" spans="15:15" x14ac:dyDescent="0.25">
      <c r="O4409"/>
    </row>
    <row r="4410" spans="15:15" x14ac:dyDescent="0.25">
      <c r="O4410"/>
    </row>
    <row r="4411" spans="15:15" x14ac:dyDescent="0.25">
      <c r="O4411"/>
    </row>
    <row r="4412" spans="15:15" x14ac:dyDescent="0.25">
      <c r="O4412"/>
    </row>
    <row r="4413" spans="15:15" x14ac:dyDescent="0.25">
      <c r="O4413"/>
    </row>
    <row r="4414" spans="15:15" x14ac:dyDescent="0.25">
      <c r="O4414"/>
    </row>
    <row r="4415" spans="15:15" x14ac:dyDescent="0.25">
      <c r="O4415"/>
    </row>
    <row r="4416" spans="15:15" x14ac:dyDescent="0.25">
      <c r="O4416"/>
    </row>
    <row r="4417" spans="15:15" x14ac:dyDescent="0.25">
      <c r="O4417"/>
    </row>
    <row r="4418" spans="15:15" x14ac:dyDescent="0.25">
      <c r="O4418"/>
    </row>
    <row r="4419" spans="15:15" x14ac:dyDescent="0.25">
      <c r="O4419"/>
    </row>
    <row r="4420" spans="15:15" x14ac:dyDescent="0.25">
      <c r="O4420"/>
    </row>
    <row r="4421" spans="15:15" x14ac:dyDescent="0.25">
      <c r="O4421"/>
    </row>
    <row r="4422" spans="15:15" x14ac:dyDescent="0.25">
      <c r="O4422"/>
    </row>
    <row r="4423" spans="15:15" x14ac:dyDescent="0.25">
      <c r="O4423"/>
    </row>
    <row r="4424" spans="15:15" x14ac:dyDescent="0.25">
      <c r="O4424"/>
    </row>
    <row r="4425" spans="15:15" x14ac:dyDescent="0.25">
      <c r="O4425"/>
    </row>
    <row r="4426" spans="15:15" x14ac:dyDescent="0.25">
      <c r="O4426"/>
    </row>
    <row r="4427" spans="15:15" x14ac:dyDescent="0.25">
      <c r="O4427"/>
    </row>
    <row r="4428" spans="15:15" x14ac:dyDescent="0.25">
      <c r="O4428"/>
    </row>
    <row r="4429" spans="15:15" x14ac:dyDescent="0.25">
      <c r="O4429"/>
    </row>
    <row r="4430" spans="15:15" x14ac:dyDescent="0.25">
      <c r="O4430"/>
    </row>
    <row r="4431" spans="15:15" x14ac:dyDescent="0.25">
      <c r="O4431"/>
    </row>
    <row r="4432" spans="15:15" x14ac:dyDescent="0.25">
      <c r="O4432"/>
    </row>
    <row r="4433" spans="15:15" x14ac:dyDescent="0.25">
      <c r="O4433"/>
    </row>
    <row r="4434" spans="15:15" x14ac:dyDescent="0.25">
      <c r="O4434"/>
    </row>
    <row r="4435" spans="15:15" x14ac:dyDescent="0.25">
      <c r="O4435"/>
    </row>
    <row r="4436" spans="15:15" x14ac:dyDescent="0.25">
      <c r="O4436"/>
    </row>
    <row r="4437" spans="15:15" x14ac:dyDescent="0.25">
      <c r="O4437"/>
    </row>
    <row r="4438" spans="15:15" x14ac:dyDescent="0.25">
      <c r="O4438"/>
    </row>
    <row r="4439" spans="15:15" x14ac:dyDescent="0.25">
      <c r="O4439"/>
    </row>
    <row r="4440" spans="15:15" x14ac:dyDescent="0.25">
      <c r="O4440"/>
    </row>
    <row r="4441" spans="15:15" x14ac:dyDescent="0.25">
      <c r="O4441"/>
    </row>
    <row r="4442" spans="15:15" x14ac:dyDescent="0.25">
      <c r="O4442"/>
    </row>
    <row r="4443" spans="15:15" x14ac:dyDescent="0.25">
      <c r="O4443"/>
    </row>
    <row r="4444" spans="15:15" x14ac:dyDescent="0.25">
      <c r="O4444"/>
    </row>
    <row r="4445" spans="15:15" x14ac:dyDescent="0.25">
      <c r="O4445"/>
    </row>
    <row r="4446" spans="15:15" x14ac:dyDescent="0.25">
      <c r="O4446"/>
    </row>
    <row r="4447" spans="15:15" x14ac:dyDescent="0.25">
      <c r="O4447"/>
    </row>
    <row r="4448" spans="15:15" x14ac:dyDescent="0.25">
      <c r="O4448"/>
    </row>
    <row r="4449" spans="15:15" x14ac:dyDescent="0.25">
      <c r="O4449"/>
    </row>
    <row r="4450" spans="15:15" x14ac:dyDescent="0.25">
      <c r="O4450"/>
    </row>
    <row r="4451" spans="15:15" x14ac:dyDescent="0.25">
      <c r="O4451"/>
    </row>
    <row r="4452" spans="15:15" x14ac:dyDescent="0.25">
      <c r="O4452"/>
    </row>
    <row r="4453" spans="15:15" x14ac:dyDescent="0.25">
      <c r="O4453"/>
    </row>
    <row r="4454" spans="15:15" x14ac:dyDescent="0.25">
      <c r="O4454"/>
    </row>
    <row r="4455" spans="15:15" x14ac:dyDescent="0.25">
      <c r="O4455"/>
    </row>
    <row r="4456" spans="15:15" x14ac:dyDescent="0.25">
      <c r="O4456"/>
    </row>
    <row r="4457" spans="15:15" x14ac:dyDescent="0.25">
      <c r="O4457"/>
    </row>
    <row r="4458" spans="15:15" x14ac:dyDescent="0.25">
      <c r="O4458"/>
    </row>
    <row r="4459" spans="15:15" x14ac:dyDescent="0.25">
      <c r="O4459"/>
    </row>
    <row r="4460" spans="15:15" x14ac:dyDescent="0.25">
      <c r="O4460"/>
    </row>
    <row r="4461" spans="15:15" x14ac:dyDescent="0.25">
      <c r="O4461"/>
    </row>
    <row r="4462" spans="15:15" x14ac:dyDescent="0.25">
      <c r="O4462"/>
    </row>
    <row r="4463" spans="15:15" x14ac:dyDescent="0.25">
      <c r="O4463"/>
    </row>
    <row r="4464" spans="15:15" x14ac:dyDescent="0.25">
      <c r="O4464"/>
    </row>
    <row r="4465" spans="15:15" x14ac:dyDescent="0.25">
      <c r="O4465"/>
    </row>
    <row r="4466" spans="15:15" x14ac:dyDescent="0.25">
      <c r="O4466"/>
    </row>
    <row r="4467" spans="15:15" x14ac:dyDescent="0.25">
      <c r="O4467"/>
    </row>
    <row r="4468" spans="15:15" x14ac:dyDescent="0.25">
      <c r="O4468"/>
    </row>
    <row r="4469" spans="15:15" x14ac:dyDescent="0.25">
      <c r="O4469"/>
    </row>
    <row r="4470" spans="15:15" x14ac:dyDescent="0.25">
      <c r="O4470"/>
    </row>
    <row r="4471" spans="15:15" x14ac:dyDescent="0.25">
      <c r="O4471"/>
    </row>
    <row r="4472" spans="15:15" x14ac:dyDescent="0.25">
      <c r="O4472"/>
    </row>
    <row r="4473" spans="15:15" x14ac:dyDescent="0.25">
      <c r="O4473"/>
    </row>
    <row r="4474" spans="15:15" x14ac:dyDescent="0.25">
      <c r="O4474"/>
    </row>
    <row r="4475" spans="15:15" x14ac:dyDescent="0.25">
      <c r="O4475"/>
    </row>
    <row r="4476" spans="15:15" x14ac:dyDescent="0.25">
      <c r="O4476"/>
    </row>
    <row r="4477" spans="15:15" x14ac:dyDescent="0.25">
      <c r="O4477"/>
    </row>
    <row r="4478" spans="15:15" x14ac:dyDescent="0.25">
      <c r="O4478"/>
    </row>
    <row r="4479" spans="15:15" x14ac:dyDescent="0.25">
      <c r="O4479"/>
    </row>
    <row r="4480" spans="15:15" x14ac:dyDescent="0.25">
      <c r="O4480"/>
    </row>
    <row r="4481" spans="15:15" x14ac:dyDescent="0.25">
      <c r="O4481"/>
    </row>
    <row r="4482" spans="15:15" x14ac:dyDescent="0.25">
      <c r="O4482"/>
    </row>
    <row r="4483" spans="15:15" x14ac:dyDescent="0.25">
      <c r="O4483"/>
    </row>
    <row r="4484" spans="15:15" x14ac:dyDescent="0.25">
      <c r="O4484"/>
    </row>
    <row r="4485" spans="15:15" x14ac:dyDescent="0.25">
      <c r="O4485"/>
    </row>
    <row r="4486" spans="15:15" x14ac:dyDescent="0.25">
      <c r="O4486"/>
    </row>
    <row r="4487" spans="15:15" x14ac:dyDescent="0.25">
      <c r="O4487"/>
    </row>
    <row r="4488" spans="15:15" x14ac:dyDescent="0.25">
      <c r="O4488"/>
    </row>
    <row r="4489" spans="15:15" x14ac:dyDescent="0.25">
      <c r="O4489"/>
    </row>
    <row r="4490" spans="15:15" x14ac:dyDescent="0.25">
      <c r="O4490"/>
    </row>
    <row r="4491" spans="15:15" x14ac:dyDescent="0.25">
      <c r="O4491"/>
    </row>
    <row r="4492" spans="15:15" x14ac:dyDescent="0.25">
      <c r="O4492"/>
    </row>
    <row r="4493" spans="15:15" x14ac:dyDescent="0.25">
      <c r="O4493"/>
    </row>
    <row r="4494" spans="15:15" x14ac:dyDescent="0.25">
      <c r="O4494"/>
    </row>
    <row r="4495" spans="15:15" x14ac:dyDescent="0.25">
      <c r="O4495"/>
    </row>
    <row r="4496" spans="15:15" x14ac:dyDescent="0.25">
      <c r="O4496"/>
    </row>
    <row r="4497" spans="15:15" x14ac:dyDescent="0.25">
      <c r="O4497"/>
    </row>
    <row r="4498" spans="15:15" x14ac:dyDescent="0.25">
      <c r="O4498"/>
    </row>
    <row r="4499" spans="15:15" x14ac:dyDescent="0.25">
      <c r="O4499"/>
    </row>
    <row r="4500" spans="15:15" x14ac:dyDescent="0.25">
      <c r="O4500"/>
    </row>
    <row r="4501" spans="15:15" x14ac:dyDescent="0.25">
      <c r="O4501"/>
    </row>
    <row r="4502" spans="15:15" x14ac:dyDescent="0.25">
      <c r="O4502"/>
    </row>
    <row r="4503" spans="15:15" x14ac:dyDescent="0.25">
      <c r="O4503"/>
    </row>
    <row r="4504" spans="15:15" x14ac:dyDescent="0.25">
      <c r="O4504"/>
    </row>
    <row r="4505" spans="15:15" x14ac:dyDescent="0.25">
      <c r="O4505"/>
    </row>
    <row r="4506" spans="15:15" x14ac:dyDescent="0.25">
      <c r="O4506"/>
    </row>
    <row r="4507" spans="15:15" x14ac:dyDescent="0.25">
      <c r="O4507"/>
    </row>
    <row r="4508" spans="15:15" x14ac:dyDescent="0.25">
      <c r="O4508"/>
    </row>
    <row r="4509" spans="15:15" x14ac:dyDescent="0.25">
      <c r="O4509"/>
    </row>
    <row r="4510" spans="15:15" x14ac:dyDescent="0.25">
      <c r="O4510"/>
    </row>
    <row r="4511" spans="15:15" x14ac:dyDescent="0.25">
      <c r="O4511"/>
    </row>
    <row r="4512" spans="15:15" x14ac:dyDescent="0.25">
      <c r="O4512"/>
    </row>
    <row r="4513" spans="15:15" x14ac:dyDescent="0.25">
      <c r="O4513"/>
    </row>
    <row r="4514" spans="15:15" x14ac:dyDescent="0.25">
      <c r="O4514"/>
    </row>
    <row r="4515" spans="15:15" x14ac:dyDescent="0.25">
      <c r="O4515"/>
    </row>
    <row r="4516" spans="15:15" x14ac:dyDescent="0.25">
      <c r="O4516"/>
    </row>
    <row r="4517" spans="15:15" x14ac:dyDescent="0.25">
      <c r="O4517"/>
    </row>
    <row r="4518" spans="15:15" x14ac:dyDescent="0.25">
      <c r="O4518"/>
    </row>
    <row r="4519" spans="15:15" x14ac:dyDescent="0.25">
      <c r="O4519"/>
    </row>
    <row r="4520" spans="15:15" x14ac:dyDescent="0.25">
      <c r="O4520"/>
    </row>
    <row r="4521" spans="15:15" x14ac:dyDescent="0.25">
      <c r="O4521"/>
    </row>
    <row r="4522" spans="15:15" x14ac:dyDescent="0.25">
      <c r="O4522"/>
    </row>
    <row r="4523" spans="15:15" x14ac:dyDescent="0.25">
      <c r="O4523"/>
    </row>
    <row r="4524" spans="15:15" x14ac:dyDescent="0.25">
      <c r="O4524"/>
    </row>
    <row r="4525" spans="15:15" x14ac:dyDescent="0.25">
      <c r="O4525"/>
    </row>
    <row r="4526" spans="15:15" x14ac:dyDescent="0.25">
      <c r="O4526"/>
    </row>
    <row r="4527" spans="15:15" x14ac:dyDescent="0.25">
      <c r="O4527"/>
    </row>
    <row r="4528" spans="15:15" x14ac:dyDescent="0.25">
      <c r="O4528"/>
    </row>
    <row r="4529" spans="15:15" x14ac:dyDescent="0.25">
      <c r="O4529"/>
    </row>
    <row r="4530" spans="15:15" x14ac:dyDescent="0.25">
      <c r="O4530"/>
    </row>
    <row r="4531" spans="15:15" x14ac:dyDescent="0.25">
      <c r="O4531"/>
    </row>
    <row r="4532" spans="15:15" x14ac:dyDescent="0.25">
      <c r="O4532"/>
    </row>
    <row r="4533" spans="15:15" x14ac:dyDescent="0.25">
      <c r="O4533"/>
    </row>
    <row r="4534" spans="15:15" x14ac:dyDescent="0.25">
      <c r="O4534"/>
    </row>
    <row r="4535" spans="15:15" x14ac:dyDescent="0.25">
      <c r="O4535"/>
    </row>
    <row r="4536" spans="15:15" x14ac:dyDescent="0.25">
      <c r="O4536"/>
    </row>
    <row r="4537" spans="15:15" x14ac:dyDescent="0.25">
      <c r="O4537"/>
    </row>
    <row r="4538" spans="15:15" x14ac:dyDescent="0.25">
      <c r="O4538"/>
    </row>
    <row r="4539" spans="15:15" x14ac:dyDescent="0.25">
      <c r="O4539"/>
    </row>
    <row r="4540" spans="15:15" x14ac:dyDescent="0.25">
      <c r="O4540"/>
    </row>
    <row r="4541" spans="15:15" x14ac:dyDescent="0.25">
      <c r="O4541"/>
    </row>
    <row r="4542" spans="15:15" x14ac:dyDescent="0.25">
      <c r="O4542"/>
    </row>
    <row r="4543" spans="15:15" x14ac:dyDescent="0.25">
      <c r="O4543"/>
    </row>
    <row r="4544" spans="15:15" x14ac:dyDescent="0.25">
      <c r="O4544"/>
    </row>
    <row r="4545" spans="15:15" x14ac:dyDescent="0.25">
      <c r="O4545"/>
    </row>
    <row r="4546" spans="15:15" x14ac:dyDescent="0.25">
      <c r="O4546"/>
    </row>
    <row r="4547" spans="15:15" x14ac:dyDescent="0.25">
      <c r="O4547"/>
    </row>
    <row r="4548" spans="15:15" x14ac:dyDescent="0.25">
      <c r="O4548"/>
    </row>
    <row r="4549" spans="15:15" x14ac:dyDescent="0.25">
      <c r="O4549"/>
    </row>
    <row r="4550" spans="15:15" x14ac:dyDescent="0.25">
      <c r="O4550"/>
    </row>
    <row r="4551" spans="15:15" x14ac:dyDescent="0.25">
      <c r="O4551"/>
    </row>
    <row r="4552" spans="15:15" x14ac:dyDescent="0.25">
      <c r="O4552"/>
    </row>
    <row r="4553" spans="15:15" x14ac:dyDescent="0.25">
      <c r="O4553"/>
    </row>
    <row r="4554" spans="15:15" x14ac:dyDescent="0.25">
      <c r="O4554"/>
    </row>
    <row r="4555" spans="15:15" x14ac:dyDescent="0.25">
      <c r="O4555"/>
    </row>
    <row r="4556" spans="15:15" x14ac:dyDescent="0.25">
      <c r="O4556"/>
    </row>
    <row r="4557" spans="15:15" x14ac:dyDescent="0.25">
      <c r="O4557"/>
    </row>
    <row r="4558" spans="15:15" x14ac:dyDescent="0.25">
      <c r="O4558"/>
    </row>
    <row r="4559" spans="15:15" x14ac:dyDescent="0.25">
      <c r="O4559"/>
    </row>
    <row r="4560" spans="15:15" x14ac:dyDescent="0.25">
      <c r="O4560"/>
    </row>
    <row r="4561" spans="15:15" x14ac:dyDescent="0.25">
      <c r="O4561"/>
    </row>
    <row r="4562" spans="15:15" x14ac:dyDescent="0.25">
      <c r="O4562"/>
    </row>
    <row r="4563" spans="15:15" x14ac:dyDescent="0.25">
      <c r="O4563"/>
    </row>
    <row r="4564" spans="15:15" x14ac:dyDescent="0.25">
      <c r="O4564"/>
    </row>
    <row r="4565" spans="15:15" x14ac:dyDescent="0.25">
      <c r="O4565"/>
    </row>
    <row r="4566" spans="15:15" x14ac:dyDescent="0.25">
      <c r="O4566"/>
    </row>
    <row r="4567" spans="15:15" x14ac:dyDescent="0.25">
      <c r="O4567"/>
    </row>
    <row r="4568" spans="15:15" x14ac:dyDescent="0.25">
      <c r="O4568"/>
    </row>
    <row r="4569" spans="15:15" x14ac:dyDescent="0.25">
      <c r="O4569"/>
    </row>
    <row r="4570" spans="15:15" x14ac:dyDescent="0.25">
      <c r="O4570"/>
    </row>
    <row r="4571" spans="15:15" x14ac:dyDescent="0.25">
      <c r="O4571"/>
    </row>
    <row r="4572" spans="15:15" x14ac:dyDescent="0.25">
      <c r="O4572"/>
    </row>
    <row r="4573" spans="15:15" x14ac:dyDescent="0.25">
      <c r="O4573"/>
    </row>
    <row r="4574" spans="15:15" x14ac:dyDescent="0.25">
      <c r="O4574"/>
    </row>
    <row r="4575" spans="15:15" x14ac:dyDescent="0.25">
      <c r="O4575"/>
    </row>
    <row r="4576" spans="15:15" x14ac:dyDescent="0.25">
      <c r="O4576"/>
    </row>
    <row r="4577" spans="15:15" x14ac:dyDescent="0.25">
      <c r="O4577"/>
    </row>
    <row r="4578" spans="15:15" x14ac:dyDescent="0.25">
      <c r="O4578"/>
    </row>
    <row r="4579" spans="15:15" x14ac:dyDescent="0.25">
      <c r="O4579"/>
    </row>
    <row r="4580" spans="15:15" x14ac:dyDescent="0.25">
      <c r="O4580"/>
    </row>
    <row r="4581" spans="15:15" x14ac:dyDescent="0.25">
      <c r="O4581"/>
    </row>
    <row r="4582" spans="15:15" x14ac:dyDescent="0.25">
      <c r="O4582"/>
    </row>
    <row r="4583" spans="15:15" x14ac:dyDescent="0.25">
      <c r="O4583"/>
    </row>
    <row r="4584" spans="15:15" x14ac:dyDescent="0.25">
      <c r="O4584"/>
    </row>
    <row r="4585" spans="15:15" x14ac:dyDescent="0.25">
      <c r="O4585"/>
    </row>
    <row r="4586" spans="15:15" x14ac:dyDescent="0.25">
      <c r="O4586"/>
    </row>
    <row r="4587" spans="15:15" x14ac:dyDescent="0.25">
      <c r="O4587"/>
    </row>
    <row r="4588" spans="15:15" x14ac:dyDescent="0.25">
      <c r="O4588"/>
    </row>
    <row r="4589" spans="15:15" x14ac:dyDescent="0.25">
      <c r="O4589"/>
    </row>
    <row r="4590" spans="15:15" x14ac:dyDescent="0.25">
      <c r="O4590"/>
    </row>
    <row r="4591" spans="15:15" x14ac:dyDescent="0.25">
      <c r="O4591"/>
    </row>
    <row r="4592" spans="15:15" x14ac:dyDescent="0.25">
      <c r="O4592"/>
    </row>
    <row r="4593" spans="15:15" x14ac:dyDescent="0.25">
      <c r="O4593"/>
    </row>
    <row r="4594" spans="15:15" x14ac:dyDescent="0.25">
      <c r="O4594"/>
    </row>
    <row r="4595" spans="15:15" x14ac:dyDescent="0.25">
      <c r="O4595"/>
    </row>
    <row r="4596" spans="15:15" x14ac:dyDescent="0.25">
      <c r="O4596"/>
    </row>
    <row r="4597" spans="15:15" x14ac:dyDescent="0.25">
      <c r="O4597"/>
    </row>
    <row r="4598" spans="15:15" x14ac:dyDescent="0.25">
      <c r="O4598"/>
    </row>
    <row r="4599" spans="15:15" x14ac:dyDescent="0.25">
      <c r="O4599"/>
    </row>
    <row r="4600" spans="15:15" x14ac:dyDescent="0.25">
      <c r="O4600"/>
    </row>
    <row r="4601" spans="15:15" x14ac:dyDescent="0.25">
      <c r="O4601"/>
    </row>
    <row r="4602" spans="15:15" x14ac:dyDescent="0.25">
      <c r="O4602"/>
    </row>
    <row r="4603" spans="15:15" x14ac:dyDescent="0.25">
      <c r="O4603"/>
    </row>
    <row r="4604" spans="15:15" x14ac:dyDescent="0.25">
      <c r="O4604"/>
    </row>
    <row r="4605" spans="15:15" x14ac:dyDescent="0.25">
      <c r="O4605"/>
    </row>
    <row r="4606" spans="15:15" x14ac:dyDescent="0.25">
      <c r="O4606"/>
    </row>
    <row r="4607" spans="15:15" x14ac:dyDescent="0.25">
      <c r="O4607"/>
    </row>
    <row r="4608" spans="15:15" x14ac:dyDescent="0.25">
      <c r="O4608"/>
    </row>
    <row r="4609" spans="15:15" x14ac:dyDescent="0.25">
      <c r="O4609"/>
    </row>
    <row r="4610" spans="15:15" x14ac:dyDescent="0.25">
      <c r="O4610"/>
    </row>
    <row r="4611" spans="15:15" x14ac:dyDescent="0.25">
      <c r="O4611"/>
    </row>
    <row r="4612" spans="15:15" x14ac:dyDescent="0.25">
      <c r="O4612"/>
    </row>
    <row r="4613" spans="15:15" x14ac:dyDescent="0.25">
      <c r="O4613"/>
    </row>
    <row r="4614" spans="15:15" x14ac:dyDescent="0.25">
      <c r="O4614"/>
    </row>
    <row r="4615" spans="15:15" x14ac:dyDescent="0.25">
      <c r="O4615"/>
    </row>
    <row r="4616" spans="15:15" x14ac:dyDescent="0.25">
      <c r="O4616"/>
    </row>
    <row r="4617" spans="15:15" x14ac:dyDescent="0.25">
      <c r="O4617"/>
    </row>
    <row r="4618" spans="15:15" x14ac:dyDescent="0.25">
      <c r="O4618"/>
    </row>
    <row r="4619" spans="15:15" x14ac:dyDescent="0.25">
      <c r="O4619"/>
    </row>
    <row r="4620" spans="15:15" x14ac:dyDescent="0.25">
      <c r="O4620"/>
    </row>
    <row r="4621" spans="15:15" x14ac:dyDescent="0.25">
      <c r="O4621"/>
    </row>
    <row r="4622" spans="15:15" x14ac:dyDescent="0.25">
      <c r="O4622"/>
    </row>
    <row r="4623" spans="15:15" x14ac:dyDescent="0.25">
      <c r="O4623"/>
    </row>
    <row r="4624" spans="15:15" x14ac:dyDescent="0.25">
      <c r="O4624"/>
    </row>
    <row r="4625" spans="15:15" x14ac:dyDescent="0.25">
      <c r="O4625"/>
    </row>
    <row r="4626" spans="15:15" x14ac:dyDescent="0.25">
      <c r="O4626"/>
    </row>
    <row r="4627" spans="15:15" x14ac:dyDescent="0.25">
      <c r="O4627"/>
    </row>
    <row r="4628" spans="15:15" x14ac:dyDescent="0.25">
      <c r="O4628"/>
    </row>
    <row r="4629" spans="15:15" x14ac:dyDescent="0.25">
      <c r="O4629"/>
    </row>
    <row r="4630" spans="15:15" x14ac:dyDescent="0.25">
      <c r="O4630"/>
    </row>
    <row r="4631" spans="15:15" x14ac:dyDescent="0.25">
      <c r="O4631"/>
    </row>
    <row r="4632" spans="15:15" x14ac:dyDescent="0.25">
      <c r="O4632"/>
    </row>
    <row r="4633" spans="15:15" x14ac:dyDescent="0.25">
      <c r="O4633"/>
    </row>
    <row r="4634" spans="15:15" x14ac:dyDescent="0.25">
      <c r="O4634"/>
    </row>
    <row r="4635" spans="15:15" x14ac:dyDescent="0.25">
      <c r="O4635"/>
    </row>
    <row r="4636" spans="15:15" x14ac:dyDescent="0.25">
      <c r="O4636"/>
    </row>
    <row r="4637" spans="15:15" x14ac:dyDescent="0.25">
      <c r="O4637"/>
    </row>
    <row r="4638" spans="15:15" x14ac:dyDescent="0.25">
      <c r="O4638"/>
    </row>
    <row r="4639" spans="15:15" x14ac:dyDescent="0.25">
      <c r="O4639"/>
    </row>
    <row r="4640" spans="15:15" x14ac:dyDescent="0.25">
      <c r="O4640"/>
    </row>
    <row r="4641" spans="15:15" x14ac:dyDescent="0.25">
      <c r="O4641"/>
    </row>
    <row r="4642" spans="15:15" x14ac:dyDescent="0.25">
      <c r="O4642"/>
    </row>
    <row r="4643" spans="15:15" x14ac:dyDescent="0.25">
      <c r="O4643"/>
    </row>
    <row r="4644" spans="15:15" x14ac:dyDescent="0.25">
      <c r="O4644"/>
    </row>
    <row r="4645" spans="15:15" x14ac:dyDescent="0.25">
      <c r="O4645"/>
    </row>
    <row r="4646" spans="15:15" x14ac:dyDescent="0.25">
      <c r="O4646"/>
    </row>
    <row r="4647" spans="15:15" x14ac:dyDescent="0.25">
      <c r="O4647"/>
    </row>
    <row r="4648" spans="15:15" x14ac:dyDescent="0.25">
      <c r="O4648"/>
    </row>
    <row r="4649" spans="15:15" x14ac:dyDescent="0.25">
      <c r="O4649"/>
    </row>
    <row r="4650" spans="15:15" x14ac:dyDescent="0.25">
      <c r="O4650"/>
    </row>
    <row r="4651" spans="15:15" x14ac:dyDescent="0.25">
      <c r="O4651"/>
    </row>
    <row r="4652" spans="15:15" x14ac:dyDescent="0.25">
      <c r="O4652"/>
    </row>
    <row r="4653" spans="15:15" x14ac:dyDescent="0.25">
      <c r="O4653"/>
    </row>
    <row r="4654" spans="15:15" x14ac:dyDescent="0.25">
      <c r="O4654"/>
    </row>
    <row r="4655" spans="15:15" x14ac:dyDescent="0.25">
      <c r="O4655"/>
    </row>
    <row r="4656" spans="15:15" x14ac:dyDescent="0.25">
      <c r="O4656"/>
    </row>
    <row r="4657" spans="15:15" x14ac:dyDescent="0.25">
      <c r="O4657"/>
    </row>
    <row r="4658" spans="15:15" x14ac:dyDescent="0.25">
      <c r="O4658"/>
    </row>
    <row r="4659" spans="15:15" x14ac:dyDescent="0.25">
      <c r="O4659"/>
    </row>
    <row r="4660" spans="15:15" x14ac:dyDescent="0.25">
      <c r="O4660"/>
    </row>
    <row r="4661" spans="15:15" x14ac:dyDescent="0.25">
      <c r="O4661"/>
    </row>
    <row r="4662" spans="15:15" x14ac:dyDescent="0.25">
      <c r="O4662"/>
    </row>
    <row r="4663" spans="15:15" x14ac:dyDescent="0.25">
      <c r="O4663"/>
    </row>
    <row r="4664" spans="15:15" x14ac:dyDescent="0.25">
      <c r="O4664"/>
    </row>
    <row r="4665" spans="15:15" x14ac:dyDescent="0.25">
      <c r="O4665"/>
    </row>
    <row r="4666" spans="15:15" x14ac:dyDescent="0.25">
      <c r="O4666"/>
    </row>
    <row r="4667" spans="15:15" x14ac:dyDescent="0.25">
      <c r="O4667"/>
    </row>
    <row r="4668" spans="15:15" x14ac:dyDescent="0.25">
      <c r="O4668"/>
    </row>
    <row r="4669" spans="15:15" x14ac:dyDescent="0.25">
      <c r="O4669"/>
    </row>
    <row r="4670" spans="15:15" x14ac:dyDescent="0.25">
      <c r="O4670"/>
    </row>
    <row r="4671" spans="15:15" x14ac:dyDescent="0.25">
      <c r="O4671"/>
    </row>
    <row r="4672" spans="15:15" x14ac:dyDescent="0.25">
      <c r="O4672"/>
    </row>
    <row r="4673" spans="15:15" x14ac:dyDescent="0.25">
      <c r="O4673"/>
    </row>
    <row r="4674" spans="15:15" x14ac:dyDescent="0.25">
      <c r="O4674"/>
    </row>
    <row r="4675" spans="15:15" x14ac:dyDescent="0.25">
      <c r="O4675"/>
    </row>
    <row r="4676" spans="15:15" x14ac:dyDescent="0.25">
      <c r="O4676"/>
    </row>
    <row r="4677" spans="15:15" x14ac:dyDescent="0.25">
      <c r="O4677"/>
    </row>
    <row r="4678" spans="15:15" x14ac:dyDescent="0.25">
      <c r="O4678"/>
    </row>
    <row r="4679" spans="15:15" x14ac:dyDescent="0.25">
      <c r="O4679"/>
    </row>
    <row r="4680" spans="15:15" x14ac:dyDescent="0.25">
      <c r="O4680"/>
    </row>
    <row r="4681" spans="15:15" x14ac:dyDescent="0.25">
      <c r="O4681"/>
    </row>
    <row r="4682" spans="15:15" x14ac:dyDescent="0.25">
      <c r="O4682"/>
    </row>
    <row r="4683" spans="15:15" x14ac:dyDescent="0.25">
      <c r="O4683"/>
    </row>
    <row r="4684" spans="15:15" x14ac:dyDescent="0.25">
      <c r="O4684"/>
    </row>
    <row r="4685" spans="15:15" x14ac:dyDescent="0.25">
      <c r="O4685"/>
    </row>
    <row r="4686" spans="15:15" x14ac:dyDescent="0.25">
      <c r="O4686"/>
    </row>
    <row r="4687" spans="15:15" x14ac:dyDescent="0.25">
      <c r="O4687"/>
    </row>
    <row r="4688" spans="15:15" x14ac:dyDescent="0.25">
      <c r="O4688"/>
    </row>
    <row r="4689" spans="15:15" x14ac:dyDescent="0.25">
      <c r="O4689"/>
    </row>
    <row r="4690" spans="15:15" x14ac:dyDescent="0.25">
      <c r="O4690"/>
    </row>
    <row r="4691" spans="15:15" x14ac:dyDescent="0.25">
      <c r="O4691"/>
    </row>
    <row r="4692" spans="15:15" x14ac:dyDescent="0.25">
      <c r="O4692"/>
    </row>
    <row r="4693" spans="15:15" x14ac:dyDescent="0.25">
      <c r="O4693"/>
    </row>
    <row r="4694" spans="15:15" x14ac:dyDescent="0.25">
      <c r="O4694"/>
    </row>
    <row r="4695" spans="15:15" x14ac:dyDescent="0.25">
      <c r="O4695"/>
    </row>
    <row r="4696" spans="15:15" x14ac:dyDescent="0.25">
      <c r="O4696"/>
    </row>
    <row r="4697" spans="15:15" x14ac:dyDescent="0.25">
      <c r="O4697"/>
    </row>
    <row r="4698" spans="15:15" x14ac:dyDescent="0.25">
      <c r="O4698"/>
    </row>
    <row r="4699" spans="15:15" x14ac:dyDescent="0.25">
      <c r="O4699"/>
    </row>
    <row r="4700" spans="15:15" x14ac:dyDescent="0.25">
      <c r="O4700"/>
    </row>
    <row r="4701" spans="15:15" x14ac:dyDescent="0.25">
      <c r="O4701"/>
    </row>
    <row r="4702" spans="15:15" x14ac:dyDescent="0.25">
      <c r="O4702"/>
    </row>
    <row r="4703" spans="15:15" x14ac:dyDescent="0.25">
      <c r="O4703"/>
    </row>
    <row r="4704" spans="15:15" x14ac:dyDescent="0.25">
      <c r="O4704"/>
    </row>
    <row r="4705" spans="15:15" x14ac:dyDescent="0.25">
      <c r="O4705"/>
    </row>
    <row r="4706" spans="15:15" x14ac:dyDescent="0.25">
      <c r="O4706"/>
    </row>
    <row r="4707" spans="15:15" x14ac:dyDescent="0.25">
      <c r="O4707"/>
    </row>
    <row r="4708" spans="15:15" x14ac:dyDescent="0.25">
      <c r="O4708"/>
    </row>
    <row r="4709" spans="15:15" x14ac:dyDescent="0.25">
      <c r="O4709"/>
    </row>
    <row r="4710" spans="15:15" x14ac:dyDescent="0.25">
      <c r="O4710"/>
    </row>
    <row r="4711" spans="15:15" x14ac:dyDescent="0.25">
      <c r="O4711"/>
    </row>
    <row r="4712" spans="15:15" x14ac:dyDescent="0.25">
      <c r="O4712"/>
    </row>
    <row r="4713" spans="15:15" x14ac:dyDescent="0.25">
      <c r="O4713"/>
    </row>
    <row r="4714" spans="15:15" x14ac:dyDescent="0.25">
      <c r="O4714"/>
    </row>
    <row r="4715" spans="15:15" x14ac:dyDescent="0.25">
      <c r="O4715"/>
    </row>
    <row r="4716" spans="15:15" x14ac:dyDescent="0.25">
      <c r="O4716"/>
    </row>
    <row r="4717" spans="15:15" x14ac:dyDescent="0.25">
      <c r="O4717"/>
    </row>
    <row r="4718" spans="15:15" x14ac:dyDescent="0.25">
      <c r="O4718"/>
    </row>
    <row r="4719" spans="15:15" x14ac:dyDescent="0.25">
      <c r="O4719"/>
    </row>
    <row r="4720" spans="15:15" x14ac:dyDescent="0.25">
      <c r="O4720"/>
    </row>
    <row r="4721" spans="15:15" x14ac:dyDescent="0.25">
      <c r="O4721"/>
    </row>
    <row r="4722" spans="15:15" x14ac:dyDescent="0.25">
      <c r="O4722"/>
    </row>
    <row r="4723" spans="15:15" x14ac:dyDescent="0.25">
      <c r="O4723"/>
    </row>
    <row r="4724" spans="15:15" x14ac:dyDescent="0.25">
      <c r="O4724"/>
    </row>
    <row r="4725" spans="15:15" x14ac:dyDescent="0.25">
      <c r="O4725"/>
    </row>
    <row r="4726" spans="15:15" x14ac:dyDescent="0.25">
      <c r="O4726"/>
    </row>
    <row r="4727" spans="15:15" x14ac:dyDescent="0.25">
      <c r="O4727"/>
    </row>
    <row r="4728" spans="15:15" x14ac:dyDescent="0.25">
      <c r="O4728"/>
    </row>
    <row r="4729" spans="15:15" x14ac:dyDescent="0.25">
      <c r="O4729"/>
    </row>
    <row r="4730" spans="15:15" x14ac:dyDescent="0.25">
      <c r="O4730"/>
    </row>
    <row r="4731" spans="15:15" x14ac:dyDescent="0.25">
      <c r="O4731"/>
    </row>
    <row r="4732" spans="15:15" x14ac:dyDescent="0.25">
      <c r="O4732"/>
    </row>
    <row r="4733" spans="15:15" x14ac:dyDescent="0.25">
      <c r="O4733"/>
    </row>
    <row r="4734" spans="15:15" x14ac:dyDescent="0.25">
      <c r="O4734"/>
    </row>
    <row r="4735" spans="15:15" x14ac:dyDescent="0.25">
      <c r="O4735"/>
    </row>
    <row r="4736" spans="15:15" x14ac:dyDescent="0.25">
      <c r="O4736"/>
    </row>
    <row r="4737" spans="15:15" x14ac:dyDescent="0.25">
      <c r="O4737"/>
    </row>
    <row r="4738" spans="15:15" x14ac:dyDescent="0.25">
      <c r="O4738"/>
    </row>
    <row r="4739" spans="15:15" x14ac:dyDescent="0.25">
      <c r="O4739"/>
    </row>
    <row r="4740" spans="15:15" x14ac:dyDescent="0.25">
      <c r="O4740"/>
    </row>
    <row r="4741" spans="15:15" x14ac:dyDescent="0.25">
      <c r="O4741"/>
    </row>
    <row r="4742" spans="15:15" x14ac:dyDescent="0.25">
      <c r="O4742"/>
    </row>
    <row r="4743" spans="15:15" x14ac:dyDescent="0.25">
      <c r="O4743"/>
    </row>
    <row r="4744" spans="15:15" x14ac:dyDescent="0.25">
      <c r="O4744"/>
    </row>
    <row r="4745" spans="15:15" x14ac:dyDescent="0.25">
      <c r="O4745"/>
    </row>
    <row r="4746" spans="15:15" x14ac:dyDescent="0.25">
      <c r="O4746"/>
    </row>
    <row r="4747" spans="15:15" x14ac:dyDescent="0.25">
      <c r="O4747"/>
    </row>
    <row r="4748" spans="15:15" x14ac:dyDescent="0.25">
      <c r="O4748"/>
    </row>
    <row r="4749" spans="15:15" x14ac:dyDescent="0.25">
      <c r="O4749"/>
    </row>
    <row r="4750" spans="15:15" x14ac:dyDescent="0.25">
      <c r="O4750"/>
    </row>
    <row r="4751" spans="15:15" x14ac:dyDescent="0.25">
      <c r="O4751"/>
    </row>
    <row r="4752" spans="15:15" x14ac:dyDescent="0.25">
      <c r="O4752"/>
    </row>
    <row r="4753" spans="15:15" x14ac:dyDescent="0.25">
      <c r="O4753"/>
    </row>
    <row r="4754" spans="15:15" x14ac:dyDescent="0.25">
      <c r="O4754"/>
    </row>
    <row r="4755" spans="15:15" x14ac:dyDescent="0.25">
      <c r="O4755"/>
    </row>
    <row r="4756" spans="15:15" x14ac:dyDescent="0.25">
      <c r="O4756"/>
    </row>
    <row r="4757" spans="15:15" x14ac:dyDescent="0.25">
      <c r="O4757"/>
    </row>
    <row r="4758" spans="15:15" x14ac:dyDescent="0.25">
      <c r="O4758"/>
    </row>
    <row r="4759" spans="15:15" x14ac:dyDescent="0.25">
      <c r="O4759"/>
    </row>
    <row r="4760" spans="15:15" x14ac:dyDescent="0.25">
      <c r="O4760"/>
    </row>
    <row r="4761" spans="15:15" x14ac:dyDescent="0.25">
      <c r="O4761"/>
    </row>
    <row r="4762" spans="15:15" x14ac:dyDescent="0.25">
      <c r="O4762"/>
    </row>
    <row r="4763" spans="15:15" x14ac:dyDescent="0.25">
      <c r="O4763"/>
    </row>
    <row r="4764" spans="15:15" x14ac:dyDescent="0.25">
      <c r="O4764"/>
    </row>
    <row r="4765" spans="15:15" x14ac:dyDescent="0.25">
      <c r="O4765"/>
    </row>
    <row r="4766" spans="15:15" x14ac:dyDescent="0.25">
      <c r="O4766"/>
    </row>
    <row r="4767" spans="15:15" x14ac:dyDescent="0.25">
      <c r="O4767"/>
    </row>
    <row r="4768" spans="15:15" x14ac:dyDescent="0.25">
      <c r="O4768"/>
    </row>
    <row r="4769" spans="15:15" x14ac:dyDescent="0.25">
      <c r="O4769"/>
    </row>
    <row r="4770" spans="15:15" x14ac:dyDescent="0.25">
      <c r="O4770"/>
    </row>
    <row r="4771" spans="15:15" x14ac:dyDescent="0.25">
      <c r="O4771"/>
    </row>
    <row r="4772" spans="15:15" x14ac:dyDescent="0.25">
      <c r="O4772"/>
    </row>
    <row r="4773" spans="15:15" x14ac:dyDescent="0.25">
      <c r="O4773"/>
    </row>
    <row r="4774" spans="15:15" x14ac:dyDescent="0.25">
      <c r="O4774"/>
    </row>
    <row r="4775" spans="15:15" x14ac:dyDescent="0.25">
      <c r="O4775"/>
    </row>
    <row r="4776" spans="15:15" x14ac:dyDescent="0.25">
      <c r="O4776"/>
    </row>
    <row r="4777" spans="15:15" x14ac:dyDescent="0.25">
      <c r="O4777"/>
    </row>
    <row r="4778" spans="15:15" x14ac:dyDescent="0.25">
      <c r="O4778"/>
    </row>
    <row r="4779" spans="15:15" x14ac:dyDescent="0.25">
      <c r="O4779"/>
    </row>
    <row r="4780" spans="15:15" x14ac:dyDescent="0.25">
      <c r="O4780"/>
    </row>
    <row r="4781" spans="15:15" x14ac:dyDescent="0.25">
      <c r="O4781"/>
    </row>
    <row r="4782" spans="15:15" x14ac:dyDescent="0.25">
      <c r="O4782"/>
    </row>
    <row r="4783" spans="15:15" x14ac:dyDescent="0.25">
      <c r="O4783"/>
    </row>
    <row r="4784" spans="15:15" x14ac:dyDescent="0.25">
      <c r="O4784"/>
    </row>
    <row r="4785" spans="15:15" x14ac:dyDescent="0.25">
      <c r="O4785"/>
    </row>
    <row r="4786" spans="15:15" x14ac:dyDescent="0.25">
      <c r="O4786"/>
    </row>
    <row r="4787" spans="15:15" x14ac:dyDescent="0.25">
      <c r="O4787"/>
    </row>
    <row r="4788" spans="15:15" x14ac:dyDescent="0.25">
      <c r="O4788"/>
    </row>
    <row r="4789" spans="15:15" x14ac:dyDescent="0.25">
      <c r="O4789"/>
    </row>
    <row r="4790" spans="15:15" x14ac:dyDescent="0.25">
      <c r="O4790"/>
    </row>
    <row r="4791" spans="15:15" x14ac:dyDescent="0.25">
      <c r="O4791"/>
    </row>
    <row r="4792" spans="15:15" x14ac:dyDescent="0.25">
      <c r="O4792"/>
    </row>
    <row r="4793" spans="15:15" x14ac:dyDescent="0.25">
      <c r="O4793"/>
    </row>
    <row r="4794" spans="15:15" x14ac:dyDescent="0.25">
      <c r="O4794"/>
    </row>
    <row r="4795" spans="15:15" x14ac:dyDescent="0.25">
      <c r="O4795"/>
    </row>
    <row r="4796" spans="15:15" x14ac:dyDescent="0.25">
      <c r="O4796"/>
    </row>
    <row r="4797" spans="15:15" x14ac:dyDescent="0.25">
      <c r="O4797"/>
    </row>
    <row r="4798" spans="15:15" x14ac:dyDescent="0.25">
      <c r="O4798"/>
    </row>
    <row r="4799" spans="15:15" x14ac:dyDescent="0.25">
      <c r="O4799"/>
    </row>
    <row r="4800" spans="15:15" x14ac:dyDescent="0.25">
      <c r="O4800"/>
    </row>
    <row r="4801" spans="15:15" x14ac:dyDescent="0.25">
      <c r="O4801"/>
    </row>
    <row r="4802" spans="15:15" x14ac:dyDescent="0.25">
      <c r="O4802"/>
    </row>
    <row r="4803" spans="15:15" x14ac:dyDescent="0.25">
      <c r="O4803"/>
    </row>
    <row r="4804" spans="15:15" x14ac:dyDescent="0.25">
      <c r="O4804"/>
    </row>
    <row r="4805" spans="15:15" x14ac:dyDescent="0.25">
      <c r="O4805"/>
    </row>
    <row r="4806" spans="15:15" x14ac:dyDescent="0.25">
      <c r="O4806"/>
    </row>
    <row r="4807" spans="15:15" x14ac:dyDescent="0.25">
      <c r="O4807"/>
    </row>
    <row r="4808" spans="15:15" x14ac:dyDescent="0.25">
      <c r="O4808"/>
    </row>
    <row r="4809" spans="15:15" x14ac:dyDescent="0.25">
      <c r="O4809"/>
    </row>
    <row r="4810" spans="15:15" x14ac:dyDescent="0.25">
      <c r="O4810"/>
    </row>
    <row r="4811" spans="15:15" x14ac:dyDescent="0.25">
      <c r="O4811"/>
    </row>
    <row r="4812" spans="15:15" x14ac:dyDescent="0.25">
      <c r="O4812"/>
    </row>
    <row r="4813" spans="15:15" x14ac:dyDescent="0.25">
      <c r="O4813"/>
    </row>
    <row r="4814" spans="15:15" x14ac:dyDescent="0.25">
      <c r="O4814"/>
    </row>
    <row r="4815" spans="15:15" x14ac:dyDescent="0.25">
      <c r="O4815"/>
    </row>
    <row r="4816" spans="15:15" x14ac:dyDescent="0.25">
      <c r="O4816"/>
    </row>
    <row r="4817" spans="15:15" x14ac:dyDescent="0.25">
      <c r="O4817"/>
    </row>
    <row r="4818" spans="15:15" x14ac:dyDescent="0.25">
      <c r="O4818"/>
    </row>
    <row r="4819" spans="15:15" x14ac:dyDescent="0.25">
      <c r="O4819"/>
    </row>
    <row r="4820" spans="15:15" x14ac:dyDescent="0.25">
      <c r="O4820"/>
    </row>
    <row r="4821" spans="15:15" x14ac:dyDescent="0.25">
      <c r="O4821"/>
    </row>
    <row r="4822" spans="15:15" x14ac:dyDescent="0.25">
      <c r="O4822"/>
    </row>
    <row r="4823" spans="15:15" x14ac:dyDescent="0.25">
      <c r="O4823"/>
    </row>
    <row r="4824" spans="15:15" x14ac:dyDescent="0.25">
      <c r="O4824"/>
    </row>
    <row r="4825" spans="15:15" x14ac:dyDescent="0.25">
      <c r="O4825"/>
    </row>
    <row r="4826" spans="15:15" x14ac:dyDescent="0.25">
      <c r="O4826"/>
    </row>
    <row r="4827" spans="15:15" x14ac:dyDescent="0.25">
      <c r="O4827"/>
    </row>
    <row r="4828" spans="15:15" x14ac:dyDescent="0.25">
      <c r="O4828"/>
    </row>
    <row r="4829" spans="15:15" x14ac:dyDescent="0.25">
      <c r="O4829"/>
    </row>
    <row r="4830" spans="15:15" x14ac:dyDescent="0.25">
      <c r="O4830"/>
    </row>
    <row r="4831" spans="15:15" x14ac:dyDescent="0.25">
      <c r="O4831"/>
    </row>
    <row r="4832" spans="15:15" x14ac:dyDescent="0.25">
      <c r="O4832"/>
    </row>
    <row r="4833" spans="15:15" x14ac:dyDescent="0.25">
      <c r="O4833"/>
    </row>
    <row r="4834" spans="15:15" x14ac:dyDescent="0.25">
      <c r="O4834"/>
    </row>
    <row r="4835" spans="15:15" x14ac:dyDescent="0.25">
      <c r="O4835"/>
    </row>
    <row r="4836" spans="15:15" x14ac:dyDescent="0.25">
      <c r="O4836"/>
    </row>
    <row r="4837" spans="15:15" x14ac:dyDescent="0.25">
      <c r="O4837"/>
    </row>
    <row r="4838" spans="15:15" x14ac:dyDescent="0.25">
      <c r="O4838"/>
    </row>
    <row r="4839" spans="15:15" x14ac:dyDescent="0.25">
      <c r="O4839"/>
    </row>
    <row r="4840" spans="15:15" x14ac:dyDescent="0.25">
      <c r="O4840"/>
    </row>
    <row r="4841" spans="15:15" x14ac:dyDescent="0.25">
      <c r="O4841"/>
    </row>
    <row r="4842" spans="15:15" x14ac:dyDescent="0.25">
      <c r="O4842"/>
    </row>
    <row r="4843" spans="15:15" x14ac:dyDescent="0.25">
      <c r="O4843"/>
    </row>
    <row r="4844" spans="15:15" x14ac:dyDescent="0.25">
      <c r="O4844"/>
    </row>
    <row r="4845" spans="15:15" x14ac:dyDescent="0.25">
      <c r="O4845"/>
    </row>
    <row r="4846" spans="15:15" x14ac:dyDescent="0.25">
      <c r="O4846"/>
    </row>
    <row r="4847" spans="15:15" x14ac:dyDescent="0.25">
      <c r="O4847"/>
    </row>
    <row r="4848" spans="15:15" x14ac:dyDescent="0.25">
      <c r="O4848"/>
    </row>
    <row r="4849" spans="15:15" x14ac:dyDescent="0.25">
      <c r="O4849"/>
    </row>
    <row r="4850" spans="15:15" x14ac:dyDescent="0.25">
      <c r="O4850"/>
    </row>
    <row r="4851" spans="15:15" x14ac:dyDescent="0.25">
      <c r="O4851"/>
    </row>
    <row r="4852" spans="15:15" x14ac:dyDescent="0.25">
      <c r="O4852"/>
    </row>
    <row r="4853" spans="15:15" x14ac:dyDescent="0.25">
      <c r="O4853"/>
    </row>
    <row r="4854" spans="15:15" x14ac:dyDescent="0.25">
      <c r="O4854"/>
    </row>
    <row r="4855" spans="15:15" x14ac:dyDescent="0.25">
      <c r="O4855"/>
    </row>
    <row r="4856" spans="15:15" x14ac:dyDescent="0.25">
      <c r="O4856"/>
    </row>
    <row r="4857" spans="15:15" x14ac:dyDescent="0.25">
      <c r="O4857"/>
    </row>
    <row r="4858" spans="15:15" x14ac:dyDescent="0.25">
      <c r="O4858"/>
    </row>
    <row r="4859" spans="15:15" x14ac:dyDescent="0.25">
      <c r="O4859"/>
    </row>
    <row r="4860" spans="15:15" x14ac:dyDescent="0.25">
      <c r="O4860"/>
    </row>
    <row r="4861" spans="15:15" x14ac:dyDescent="0.25">
      <c r="O4861"/>
    </row>
    <row r="4862" spans="15:15" x14ac:dyDescent="0.25">
      <c r="O4862"/>
    </row>
    <row r="4863" spans="15:15" x14ac:dyDescent="0.25">
      <c r="O4863"/>
    </row>
    <row r="4864" spans="15:15" x14ac:dyDescent="0.25">
      <c r="O4864"/>
    </row>
    <row r="4865" spans="15:15" x14ac:dyDescent="0.25">
      <c r="O4865"/>
    </row>
    <row r="4866" spans="15:15" x14ac:dyDescent="0.25">
      <c r="O4866"/>
    </row>
    <row r="4867" spans="15:15" x14ac:dyDescent="0.25">
      <c r="O4867"/>
    </row>
    <row r="4868" spans="15:15" x14ac:dyDescent="0.25">
      <c r="O4868"/>
    </row>
    <row r="4869" spans="15:15" x14ac:dyDescent="0.25">
      <c r="O4869"/>
    </row>
    <row r="4870" spans="15:15" x14ac:dyDescent="0.25">
      <c r="O4870"/>
    </row>
    <row r="4871" spans="15:15" x14ac:dyDescent="0.25">
      <c r="O4871"/>
    </row>
    <row r="4872" spans="15:15" x14ac:dyDescent="0.25">
      <c r="O4872"/>
    </row>
    <row r="4873" spans="15:15" x14ac:dyDescent="0.25">
      <c r="O4873"/>
    </row>
    <row r="4874" spans="15:15" x14ac:dyDescent="0.25">
      <c r="O4874"/>
    </row>
    <row r="4875" spans="15:15" x14ac:dyDescent="0.25">
      <c r="O4875"/>
    </row>
    <row r="4876" spans="15:15" x14ac:dyDescent="0.25">
      <c r="O4876"/>
    </row>
    <row r="4877" spans="15:15" x14ac:dyDescent="0.25">
      <c r="O4877"/>
    </row>
    <row r="4878" spans="15:15" x14ac:dyDescent="0.25">
      <c r="O4878"/>
    </row>
    <row r="4879" spans="15:15" x14ac:dyDescent="0.25">
      <c r="O4879"/>
    </row>
    <row r="4880" spans="15:15" x14ac:dyDescent="0.25">
      <c r="O4880"/>
    </row>
    <row r="4881" spans="15:15" x14ac:dyDescent="0.25">
      <c r="O4881"/>
    </row>
    <row r="4882" spans="15:15" x14ac:dyDescent="0.25">
      <c r="O4882"/>
    </row>
    <row r="4883" spans="15:15" x14ac:dyDescent="0.25">
      <c r="O4883"/>
    </row>
    <row r="4884" spans="15:15" x14ac:dyDescent="0.25">
      <c r="O4884"/>
    </row>
    <row r="4885" spans="15:15" x14ac:dyDescent="0.25">
      <c r="O4885"/>
    </row>
    <row r="4886" spans="15:15" x14ac:dyDescent="0.25">
      <c r="O4886"/>
    </row>
    <row r="4887" spans="15:15" x14ac:dyDescent="0.25">
      <c r="O4887"/>
    </row>
    <row r="4888" spans="15:15" x14ac:dyDescent="0.25">
      <c r="O4888"/>
    </row>
    <row r="4889" spans="15:15" x14ac:dyDescent="0.25">
      <c r="O4889"/>
    </row>
    <row r="4890" spans="15:15" x14ac:dyDescent="0.25">
      <c r="O4890"/>
    </row>
    <row r="4891" spans="15:15" x14ac:dyDescent="0.25">
      <c r="O4891"/>
    </row>
    <row r="4892" spans="15:15" x14ac:dyDescent="0.25">
      <c r="O4892"/>
    </row>
    <row r="4893" spans="15:15" x14ac:dyDescent="0.25">
      <c r="O4893"/>
    </row>
    <row r="4894" spans="15:15" x14ac:dyDescent="0.25">
      <c r="O4894"/>
    </row>
    <row r="4895" spans="15:15" x14ac:dyDescent="0.25">
      <c r="O4895"/>
    </row>
    <row r="4896" spans="15:15" x14ac:dyDescent="0.25">
      <c r="O4896"/>
    </row>
    <row r="4897" spans="15:15" x14ac:dyDescent="0.25">
      <c r="O4897"/>
    </row>
    <row r="4898" spans="15:15" x14ac:dyDescent="0.25">
      <c r="O4898"/>
    </row>
    <row r="4899" spans="15:15" x14ac:dyDescent="0.25">
      <c r="O4899"/>
    </row>
    <row r="4900" spans="15:15" x14ac:dyDescent="0.25">
      <c r="O4900"/>
    </row>
    <row r="4901" spans="15:15" x14ac:dyDescent="0.25">
      <c r="O4901"/>
    </row>
    <row r="4902" spans="15:15" x14ac:dyDescent="0.25">
      <c r="O4902"/>
    </row>
    <row r="4903" spans="15:15" x14ac:dyDescent="0.25">
      <c r="O4903"/>
    </row>
    <row r="4904" spans="15:15" x14ac:dyDescent="0.25">
      <c r="O4904"/>
    </row>
    <row r="4905" spans="15:15" x14ac:dyDescent="0.25">
      <c r="O4905"/>
    </row>
    <row r="4906" spans="15:15" x14ac:dyDescent="0.25">
      <c r="O4906"/>
    </row>
    <row r="4907" spans="15:15" x14ac:dyDescent="0.25">
      <c r="O4907"/>
    </row>
    <row r="4908" spans="15:15" x14ac:dyDescent="0.25">
      <c r="O4908"/>
    </row>
    <row r="4909" spans="15:15" x14ac:dyDescent="0.25">
      <c r="O4909"/>
    </row>
    <row r="4910" spans="15:15" x14ac:dyDescent="0.25">
      <c r="O4910"/>
    </row>
    <row r="4911" spans="15:15" x14ac:dyDescent="0.25">
      <c r="O4911"/>
    </row>
    <row r="4912" spans="15:15" x14ac:dyDescent="0.25">
      <c r="O4912"/>
    </row>
    <row r="4913" spans="15:15" x14ac:dyDescent="0.25">
      <c r="O4913"/>
    </row>
    <row r="4914" spans="15:15" x14ac:dyDescent="0.25">
      <c r="O4914"/>
    </row>
    <row r="4915" spans="15:15" x14ac:dyDescent="0.25">
      <c r="O4915"/>
    </row>
    <row r="4916" spans="15:15" x14ac:dyDescent="0.25">
      <c r="O4916"/>
    </row>
    <row r="4917" spans="15:15" x14ac:dyDescent="0.25">
      <c r="O4917"/>
    </row>
    <row r="4918" spans="15:15" x14ac:dyDescent="0.25">
      <c r="O4918"/>
    </row>
    <row r="4919" spans="15:15" x14ac:dyDescent="0.25">
      <c r="O4919"/>
    </row>
    <row r="4920" spans="15:15" x14ac:dyDescent="0.25">
      <c r="O4920"/>
    </row>
    <row r="4921" spans="15:15" x14ac:dyDescent="0.25">
      <c r="O4921"/>
    </row>
    <row r="4922" spans="15:15" x14ac:dyDescent="0.25">
      <c r="O4922"/>
    </row>
    <row r="4923" spans="15:15" x14ac:dyDescent="0.25">
      <c r="O4923"/>
    </row>
    <row r="4924" spans="15:15" x14ac:dyDescent="0.25">
      <c r="O4924"/>
    </row>
    <row r="4925" spans="15:15" x14ac:dyDescent="0.25">
      <c r="O4925"/>
    </row>
    <row r="4926" spans="15:15" x14ac:dyDescent="0.25">
      <c r="O4926"/>
    </row>
    <row r="4927" spans="15:15" x14ac:dyDescent="0.25">
      <c r="O4927"/>
    </row>
    <row r="4928" spans="15:15" x14ac:dyDescent="0.25">
      <c r="O4928"/>
    </row>
    <row r="4929" spans="15:15" x14ac:dyDescent="0.25">
      <c r="O4929"/>
    </row>
    <row r="4930" spans="15:15" x14ac:dyDescent="0.25">
      <c r="O4930"/>
    </row>
    <row r="4931" spans="15:15" x14ac:dyDescent="0.25">
      <c r="O4931"/>
    </row>
    <row r="4932" spans="15:15" x14ac:dyDescent="0.25">
      <c r="O4932"/>
    </row>
    <row r="4933" spans="15:15" x14ac:dyDescent="0.25">
      <c r="O4933"/>
    </row>
    <row r="4934" spans="15:15" x14ac:dyDescent="0.25">
      <c r="O4934"/>
    </row>
    <row r="4935" spans="15:15" x14ac:dyDescent="0.25">
      <c r="O4935"/>
    </row>
    <row r="4936" spans="15:15" x14ac:dyDescent="0.25">
      <c r="O4936"/>
    </row>
    <row r="4937" spans="15:15" x14ac:dyDescent="0.25">
      <c r="O4937"/>
    </row>
    <row r="4938" spans="15:15" x14ac:dyDescent="0.25">
      <c r="O4938"/>
    </row>
    <row r="4939" spans="15:15" x14ac:dyDescent="0.25">
      <c r="O4939"/>
    </row>
    <row r="4940" spans="15:15" x14ac:dyDescent="0.25">
      <c r="O4940"/>
    </row>
    <row r="4941" spans="15:15" x14ac:dyDescent="0.25">
      <c r="O4941"/>
    </row>
    <row r="4942" spans="15:15" x14ac:dyDescent="0.25">
      <c r="O4942"/>
    </row>
    <row r="4943" spans="15:15" x14ac:dyDescent="0.25">
      <c r="O4943"/>
    </row>
    <row r="4944" spans="15:15" x14ac:dyDescent="0.25">
      <c r="O4944"/>
    </row>
    <row r="4945" spans="15:15" x14ac:dyDescent="0.25">
      <c r="O4945"/>
    </row>
    <row r="4946" spans="15:15" x14ac:dyDescent="0.25">
      <c r="O4946"/>
    </row>
    <row r="4947" spans="15:15" x14ac:dyDescent="0.25">
      <c r="O4947"/>
    </row>
    <row r="4948" spans="15:15" x14ac:dyDescent="0.25">
      <c r="O4948"/>
    </row>
    <row r="4949" spans="15:15" x14ac:dyDescent="0.25">
      <c r="O4949"/>
    </row>
    <row r="4950" spans="15:15" x14ac:dyDescent="0.25">
      <c r="O4950"/>
    </row>
    <row r="4951" spans="15:15" x14ac:dyDescent="0.25">
      <c r="O4951"/>
    </row>
    <row r="4952" spans="15:15" x14ac:dyDescent="0.25">
      <c r="O4952"/>
    </row>
    <row r="4953" spans="15:15" x14ac:dyDescent="0.25">
      <c r="O4953"/>
    </row>
    <row r="4954" spans="15:15" x14ac:dyDescent="0.25">
      <c r="O4954"/>
    </row>
    <row r="4955" spans="15:15" x14ac:dyDescent="0.25">
      <c r="O4955"/>
    </row>
    <row r="4956" spans="15:15" x14ac:dyDescent="0.25">
      <c r="O4956"/>
    </row>
    <row r="4957" spans="15:15" x14ac:dyDescent="0.25">
      <c r="O4957"/>
    </row>
    <row r="4958" spans="15:15" x14ac:dyDescent="0.25">
      <c r="O4958"/>
    </row>
    <row r="4959" spans="15:15" x14ac:dyDescent="0.25">
      <c r="O4959"/>
    </row>
    <row r="4960" spans="15:15" x14ac:dyDescent="0.25">
      <c r="O4960"/>
    </row>
    <row r="4961" spans="15:15" x14ac:dyDescent="0.25">
      <c r="O4961"/>
    </row>
    <row r="4962" spans="15:15" x14ac:dyDescent="0.25">
      <c r="O4962"/>
    </row>
    <row r="4963" spans="15:15" x14ac:dyDescent="0.25">
      <c r="O4963"/>
    </row>
    <row r="4964" spans="15:15" x14ac:dyDescent="0.25">
      <c r="O4964"/>
    </row>
    <row r="4965" spans="15:15" x14ac:dyDescent="0.25">
      <c r="O4965"/>
    </row>
    <row r="4966" spans="15:15" x14ac:dyDescent="0.25">
      <c r="O4966"/>
    </row>
    <row r="4967" spans="15:15" x14ac:dyDescent="0.25">
      <c r="O4967"/>
    </row>
    <row r="4968" spans="15:15" x14ac:dyDescent="0.25">
      <c r="O4968"/>
    </row>
    <row r="4969" spans="15:15" x14ac:dyDescent="0.25">
      <c r="O4969"/>
    </row>
    <row r="4970" spans="15:15" x14ac:dyDescent="0.25">
      <c r="O4970"/>
    </row>
    <row r="4971" spans="15:15" x14ac:dyDescent="0.25">
      <c r="O4971"/>
    </row>
    <row r="4972" spans="15:15" x14ac:dyDescent="0.25">
      <c r="O4972"/>
    </row>
    <row r="4973" spans="15:15" x14ac:dyDescent="0.25">
      <c r="O4973"/>
    </row>
    <row r="4974" spans="15:15" x14ac:dyDescent="0.25">
      <c r="O4974"/>
    </row>
    <row r="4975" spans="15:15" x14ac:dyDescent="0.25">
      <c r="O4975"/>
    </row>
    <row r="4976" spans="15:15" x14ac:dyDescent="0.25">
      <c r="O4976"/>
    </row>
    <row r="4977" spans="15:15" x14ac:dyDescent="0.25">
      <c r="O4977"/>
    </row>
    <row r="4978" spans="15:15" x14ac:dyDescent="0.25">
      <c r="O4978"/>
    </row>
    <row r="4979" spans="15:15" x14ac:dyDescent="0.25">
      <c r="O4979"/>
    </row>
    <row r="4980" spans="15:15" x14ac:dyDescent="0.25">
      <c r="O4980"/>
    </row>
    <row r="4981" spans="15:15" x14ac:dyDescent="0.25">
      <c r="O4981"/>
    </row>
    <row r="4982" spans="15:15" x14ac:dyDescent="0.25">
      <c r="O4982"/>
    </row>
    <row r="4983" spans="15:15" x14ac:dyDescent="0.25">
      <c r="O4983"/>
    </row>
    <row r="4984" spans="15:15" x14ac:dyDescent="0.25">
      <c r="O4984"/>
    </row>
    <row r="4985" spans="15:15" x14ac:dyDescent="0.25">
      <c r="O4985"/>
    </row>
    <row r="4986" spans="15:15" x14ac:dyDescent="0.25">
      <c r="O4986"/>
    </row>
    <row r="4987" spans="15:15" x14ac:dyDescent="0.25">
      <c r="O4987"/>
    </row>
    <row r="4988" spans="15:15" x14ac:dyDescent="0.25">
      <c r="O4988"/>
    </row>
    <row r="4989" spans="15:15" x14ac:dyDescent="0.25">
      <c r="O4989"/>
    </row>
    <row r="4990" spans="15:15" x14ac:dyDescent="0.25">
      <c r="O4990"/>
    </row>
    <row r="4991" spans="15:15" x14ac:dyDescent="0.25">
      <c r="O4991"/>
    </row>
    <row r="4992" spans="15:15" x14ac:dyDescent="0.25">
      <c r="O4992"/>
    </row>
    <row r="4993" spans="15:15" x14ac:dyDescent="0.25">
      <c r="O4993"/>
    </row>
    <row r="4994" spans="15:15" x14ac:dyDescent="0.25">
      <c r="O4994"/>
    </row>
    <row r="4995" spans="15:15" x14ac:dyDescent="0.25">
      <c r="O4995"/>
    </row>
    <row r="4996" spans="15:15" x14ac:dyDescent="0.25">
      <c r="O4996"/>
    </row>
    <row r="4997" spans="15:15" x14ac:dyDescent="0.25">
      <c r="O4997"/>
    </row>
    <row r="4998" spans="15:15" x14ac:dyDescent="0.25">
      <c r="O4998"/>
    </row>
    <row r="4999" spans="15:15" x14ac:dyDescent="0.25">
      <c r="O4999"/>
    </row>
    <row r="5000" spans="15:15" x14ac:dyDescent="0.25">
      <c r="O500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70583-B41F-49F1-BC0F-6E5328B16F76}">
  <sheetPr codeName="Arkusz19"/>
  <dimension ref="A1:O5000"/>
  <sheetViews>
    <sheetView topLeftCell="A13" zoomScale="85" zoomScaleNormal="85" workbookViewId="0">
      <selection activeCell="M42" sqref="M42"/>
    </sheetView>
  </sheetViews>
  <sheetFormatPr defaultRowHeight="15" x14ac:dyDescent="0.25"/>
  <cols>
    <col min="1" max="1" width="3.140625" bestFit="1" customWidth="1"/>
    <col min="2" max="2" width="21.140625" bestFit="1" customWidth="1"/>
    <col min="3" max="3" width="14.7109375" bestFit="1" customWidth="1"/>
    <col min="4" max="4" width="33.28515625" customWidth="1"/>
    <col min="5" max="5" width="61.85546875" bestFit="1" customWidth="1"/>
    <col min="6" max="6" width="71.85546875" bestFit="1" customWidth="1"/>
    <col min="7" max="7" width="15.42578125" bestFit="1" customWidth="1"/>
    <col min="8" max="8" width="10.28515625" bestFit="1" customWidth="1"/>
    <col min="9" max="9" width="15.140625" bestFit="1" customWidth="1"/>
    <col min="10" max="10" width="23.7109375" bestFit="1" customWidth="1"/>
    <col min="15" max="15" width="56.5703125" style="34" customWidth="1"/>
    <col min="16" max="20" width="15.140625" customWidth="1"/>
  </cols>
  <sheetData>
    <row r="1" spans="1:15" x14ac:dyDescent="0.25">
      <c r="B1" s="42" t="s">
        <v>16686</v>
      </c>
      <c r="C1" s="42" t="s">
        <v>576</v>
      </c>
      <c r="D1" s="42" t="s">
        <v>16687</v>
      </c>
      <c r="E1" s="42" t="s">
        <v>16688</v>
      </c>
      <c r="F1" s="42" t="s">
        <v>573</v>
      </c>
      <c r="G1" s="42" t="s">
        <v>16689</v>
      </c>
      <c r="H1" s="42" t="s">
        <v>16690</v>
      </c>
      <c r="I1" s="42" t="s">
        <v>16691</v>
      </c>
      <c r="J1" s="42" t="s">
        <v>16692</v>
      </c>
      <c r="K1" t="s">
        <v>16711</v>
      </c>
      <c r="L1" t="s">
        <v>16712</v>
      </c>
      <c r="O1"/>
    </row>
    <row r="2" spans="1:15" x14ac:dyDescent="0.25">
      <c r="A2" s="42">
        <v>0</v>
      </c>
      <c r="B2">
        <v>1</v>
      </c>
      <c r="C2" t="s">
        <v>471</v>
      </c>
      <c r="D2">
        <v>0</v>
      </c>
      <c r="E2" t="s">
        <v>471</v>
      </c>
      <c r="F2" t="s">
        <v>16740</v>
      </c>
      <c r="G2">
        <v>0</v>
      </c>
      <c r="H2">
        <v>6302.2</v>
      </c>
      <c r="I2">
        <v>15</v>
      </c>
      <c r="J2" t="s">
        <v>16693</v>
      </c>
      <c r="K2">
        <v>50.327518699999999</v>
      </c>
      <c r="L2">
        <v>18.9188881</v>
      </c>
      <c r="O2"/>
    </row>
    <row r="3" spans="1:15" x14ac:dyDescent="0.25">
      <c r="A3" s="42">
        <v>1</v>
      </c>
      <c r="B3">
        <v>1</v>
      </c>
      <c r="C3" t="s">
        <v>471</v>
      </c>
      <c r="D3">
        <v>1</v>
      </c>
      <c r="E3" t="s">
        <v>155</v>
      </c>
      <c r="F3" t="s">
        <v>16740</v>
      </c>
      <c r="G3">
        <v>326</v>
      </c>
      <c r="H3">
        <v>6302.2</v>
      </c>
      <c r="I3">
        <v>15</v>
      </c>
      <c r="J3" t="s">
        <v>16699</v>
      </c>
      <c r="K3">
        <v>48.278371</v>
      </c>
      <c r="L3">
        <v>17.698529000000001</v>
      </c>
      <c r="O3"/>
    </row>
    <row r="4" spans="1:15" x14ac:dyDescent="0.25">
      <c r="A4" s="42">
        <v>2</v>
      </c>
      <c r="B4">
        <v>1</v>
      </c>
      <c r="C4" t="s">
        <v>471</v>
      </c>
      <c r="D4">
        <v>2</v>
      </c>
      <c r="E4" t="s">
        <v>471</v>
      </c>
      <c r="F4" t="s">
        <v>16728</v>
      </c>
      <c r="G4">
        <v>332</v>
      </c>
      <c r="H4">
        <v>0</v>
      </c>
      <c r="I4">
        <v>0</v>
      </c>
      <c r="J4" t="s">
        <v>16693</v>
      </c>
      <c r="K4">
        <v>50.327518699999999</v>
      </c>
      <c r="L4">
        <v>18.9188881</v>
      </c>
      <c r="O4"/>
    </row>
    <row r="5" spans="1:15" x14ac:dyDescent="0.25">
      <c r="A5" s="42">
        <v>3</v>
      </c>
      <c r="B5">
        <v>2</v>
      </c>
      <c r="C5" t="s">
        <v>471</v>
      </c>
      <c r="D5">
        <v>0</v>
      </c>
      <c r="E5" t="s">
        <v>471</v>
      </c>
      <c r="F5" t="s">
        <v>16734</v>
      </c>
      <c r="G5">
        <v>0</v>
      </c>
      <c r="H5">
        <v>235.2</v>
      </c>
      <c r="I5">
        <v>1</v>
      </c>
      <c r="J5" t="s">
        <v>16693</v>
      </c>
      <c r="K5">
        <v>50.327518699999999</v>
      </c>
      <c r="L5">
        <v>18.9188881</v>
      </c>
      <c r="O5"/>
    </row>
    <row r="6" spans="1:15" x14ac:dyDescent="0.25">
      <c r="A6" s="42">
        <v>4</v>
      </c>
      <c r="B6">
        <v>2</v>
      </c>
      <c r="C6" t="s">
        <v>471</v>
      </c>
      <c r="D6">
        <v>1</v>
      </c>
      <c r="E6" t="s">
        <v>232</v>
      </c>
      <c r="F6" t="s">
        <v>16734</v>
      </c>
      <c r="G6">
        <v>747</v>
      </c>
      <c r="H6">
        <v>235.2</v>
      </c>
      <c r="I6">
        <v>1</v>
      </c>
      <c r="J6" t="s">
        <v>16715</v>
      </c>
      <c r="K6">
        <v>47.300458999999996</v>
      </c>
      <c r="L6">
        <v>20.93346</v>
      </c>
      <c r="O6"/>
    </row>
    <row r="7" spans="1:15" x14ac:dyDescent="0.25">
      <c r="A7" s="42">
        <v>5</v>
      </c>
      <c r="B7">
        <v>2</v>
      </c>
      <c r="C7" t="s">
        <v>471</v>
      </c>
      <c r="D7">
        <v>2</v>
      </c>
      <c r="E7" t="s">
        <v>471</v>
      </c>
      <c r="F7" t="s">
        <v>16728</v>
      </c>
      <c r="G7">
        <v>747</v>
      </c>
      <c r="H7">
        <v>0</v>
      </c>
      <c r="I7">
        <v>0</v>
      </c>
      <c r="J7" t="s">
        <v>16693</v>
      </c>
      <c r="K7">
        <v>50.327518699999999</v>
      </c>
      <c r="L7">
        <v>18.9188881</v>
      </c>
      <c r="O7"/>
    </row>
    <row r="8" spans="1:15" x14ac:dyDescent="0.25">
      <c r="A8" s="42">
        <v>6</v>
      </c>
      <c r="B8">
        <v>3</v>
      </c>
      <c r="C8" t="s">
        <v>471</v>
      </c>
      <c r="D8">
        <v>0</v>
      </c>
      <c r="E8" t="s">
        <v>471</v>
      </c>
      <c r="F8" t="s">
        <v>16733</v>
      </c>
      <c r="G8">
        <v>0</v>
      </c>
      <c r="H8">
        <v>235.2</v>
      </c>
      <c r="I8">
        <v>1</v>
      </c>
      <c r="J8" t="s">
        <v>16693</v>
      </c>
      <c r="K8">
        <v>50.327518699999999</v>
      </c>
      <c r="L8">
        <v>18.9188881</v>
      </c>
      <c r="O8"/>
    </row>
    <row r="9" spans="1:15" x14ac:dyDescent="0.25">
      <c r="A9" s="42">
        <v>7</v>
      </c>
      <c r="B9">
        <v>3</v>
      </c>
      <c r="C9" t="s">
        <v>471</v>
      </c>
      <c r="D9">
        <v>1</v>
      </c>
      <c r="E9" t="s">
        <v>226</v>
      </c>
      <c r="F9" t="s">
        <v>16733</v>
      </c>
      <c r="G9">
        <v>520</v>
      </c>
      <c r="H9">
        <v>235.2</v>
      </c>
      <c r="I9">
        <v>1</v>
      </c>
      <c r="J9" t="s">
        <v>16714</v>
      </c>
      <c r="K9">
        <v>47.072004</v>
      </c>
      <c r="L9">
        <v>17.921952000000001</v>
      </c>
      <c r="O9"/>
    </row>
    <row r="10" spans="1:15" x14ac:dyDescent="0.25">
      <c r="A10" s="42">
        <v>8</v>
      </c>
      <c r="B10">
        <v>3</v>
      </c>
      <c r="C10" t="s">
        <v>471</v>
      </c>
      <c r="D10">
        <v>2</v>
      </c>
      <c r="E10" t="s">
        <v>471</v>
      </c>
      <c r="F10" t="s">
        <v>16728</v>
      </c>
      <c r="G10">
        <v>520</v>
      </c>
      <c r="H10">
        <v>0</v>
      </c>
      <c r="I10">
        <v>0</v>
      </c>
      <c r="J10" t="s">
        <v>16693</v>
      </c>
      <c r="K10">
        <v>50.327518699999999</v>
      </c>
      <c r="L10">
        <v>18.9188881</v>
      </c>
      <c r="O10"/>
    </row>
    <row r="11" spans="1:15" x14ac:dyDescent="0.25">
      <c r="A11" s="42">
        <v>9</v>
      </c>
      <c r="B11">
        <v>4</v>
      </c>
      <c r="C11" t="s">
        <v>471</v>
      </c>
      <c r="D11">
        <v>0</v>
      </c>
      <c r="E11" t="s">
        <v>471</v>
      </c>
      <c r="F11" t="s">
        <v>16735</v>
      </c>
      <c r="G11">
        <v>0</v>
      </c>
      <c r="H11">
        <v>1504</v>
      </c>
      <c r="I11">
        <v>4</v>
      </c>
      <c r="J11" t="s">
        <v>16693</v>
      </c>
      <c r="K11">
        <v>50.327518699999999</v>
      </c>
      <c r="L11">
        <v>18.9188881</v>
      </c>
      <c r="O11"/>
    </row>
    <row r="12" spans="1:15" x14ac:dyDescent="0.25">
      <c r="A12" s="42">
        <v>10</v>
      </c>
      <c r="B12">
        <v>4</v>
      </c>
      <c r="C12" t="s">
        <v>471</v>
      </c>
      <c r="D12">
        <v>1</v>
      </c>
      <c r="E12" t="s">
        <v>229</v>
      </c>
      <c r="F12" t="s">
        <v>16735</v>
      </c>
      <c r="G12">
        <v>542</v>
      </c>
      <c r="H12">
        <v>1504</v>
      </c>
      <c r="I12">
        <v>4</v>
      </c>
      <c r="J12" t="s">
        <v>16701</v>
      </c>
      <c r="K12">
        <v>47.184061999999997</v>
      </c>
      <c r="L12">
        <v>18.477212000000002</v>
      </c>
      <c r="O12"/>
    </row>
    <row r="13" spans="1:15" x14ac:dyDescent="0.25">
      <c r="A13" s="42">
        <v>11</v>
      </c>
      <c r="B13">
        <v>4</v>
      </c>
      <c r="C13" t="s">
        <v>471</v>
      </c>
      <c r="D13">
        <v>2</v>
      </c>
      <c r="E13" t="s">
        <v>471</v>
      </c>
      <c r="F13" t="s">
        <v>16728</v>
      </c>
      <c r="G13">
        <v>542</v>
      </c>
      <c r="H13">
        <v>0</v>
      </c>
      <c r="I13">
        <v>0</v>
      </c>
      <c r="J13" t="s">
        <v>16693</v>
      </c>
      <c r="K13">
        <v>50.327518699999999</v>
      </c>
      <c r="L13">
        <v>18.9188881</v>
      </c>
      <c r="O13"/>
    </row>
    <row r="14" spans="1:15" x14ac:dyDescent="0.25">
      <c r="A14" s="42">
        <v>12</v>
      </c>
      <c r="B14">
        <v>5</v>
      </c>
      <c r="C14" t="s">
        <v>471</v>
      </c>
      <c r="D14">
        <v>0</v>
      </c>
      <c r="E14" t="s">
        <v>471</v>
      </c>
      <c r="F14" t="s">
        <v>16736</v>
      </c>
      <c r="G14">
        <v>0</v>
      </c>
      <c r="H14">
        <v>579.6</v>
      </c>
      <c r="I14">
        <v>3</v>
      </c>
      <c r="J14" t="s">
        <v>16693</v>
      </c>
      <c r="K14">
        <v>50.327518699999999</v>
      </c>
      <c r="L14">
        <v>18.9188881</v>
      </c>
      <c r="O14"/>
    </row>
    <row r="15" spans="1:15" x14ac:dyDescent="0.25">
      <c r="A15" s="42">
        <v>13</v>
      </c>
      <c r="B15">
        <v>5</v>
      </c>
      <c r="C15" t="s">
        <v>471</v>
      </c>
      <c r="D15">
        <v>1</v>
      </c>
      <c r="E15" t="s">
        <v>158</v>
      </c>
      <c r="F15" t="s">
        <v>16736</v>
      </c>
      <c r="G15">
        <v>423</v>
      </c>
      <c r="H15">
        <v>579.6</v>
      </c>
      <c r="I15">
        <v>3</v>
      </c>
      <c r="J15" t="s">
        <v>16716</v>
      </c>
      <c r="K15">
        <v>48.309413999999997</v>
      </c>
      <c r="L15">
        <v>19.678553999999998</v>
      </c>
      <c r="O15"/>
    </row>
    <row r="16" spans="1:15" x14ac:dyDescent="0.25">
      <c r="A16" s="42">
        <v>14</v>
      </c>
      <c r="B16">
        <v>5</v>
      </c>
      <c r="C16" t="s">
        <v>471</v>
      </c>
      <c r="D16">
        <v>2</v>
      </c>
      <c r="E16" t="s">
        <v>471</v>
      </c>
      <c r="F16" t="s">
        <v>16728</v>
      </c>
      <c r="G16">
        <v>423</v>
      </c>
      <c r="H16">
        <v>0</v>
      </c>
      <c r="I16">
        <v>0</v>
      </c>
      <c r="J16" t="s">
        <v>16693</v>
      </c>
      <c r="K16">
        <v>50.327518699999999</v>
      </c>
      <c r="L16">
        <v>18.9188881</v>
      </c>
      <c r="O16"/>
    </row>
    <row r="17" spans="1:15" x14ac:dyDescent="0.25">
      <c r="A17" s="42">
        <v>15</v>
      </c>
      <c r="B17">
        <v>6</v>
      </c>
      <c r="C17" t="s">
        <v>471</v>
      </c>
      <c r="D17">
        <v>0</v>
      </c>
      <c r="E17" t="s">
        <v>471</v>
      </c>
      <c r="F17" t="s">
        <v>16729</v>
      </c>
      <c r="G17">
        <v>0</v>
      </c>
      <c r="H17">
        <v>4118.3999999999996</v>
      </c>
      <c r="I17">
        <v>12</v>
      </c>
      <c r="J17" t="s">
        <v>16693</v>
      </c>
      <c r="K17">
        <v>50.327518699999999</v>
      </c>
      <c r="L17">
        <v>18.9188881</v>
      </c>
      <c r="O17"/>
    </row>
    <row r="18" spans="1:15" x14ac:dyDescent="0.25">
      <c r="A18" s="42">
        <v>16</v>
      </c>
      <c r="B18">
        <v>6</v>
      </c>
      <c r="C18" t="s">
        <v>471</v>
      </c>
      <c r="D18">
        <v>1</v>
      </c>
      <c r="E18" t="s">
        <v>253</v>
      </c>
      <c r="F18" t="s">
        <v>16730</v>
      </c>
      <c r="G18">
        <v>568</v>
      </c>
      <c r="H18">
        <v>2144</v>
      </c>
      <c r="I18">
        <v>6</v>
      </c>
      <c r="J18" t="s">
        <v>16702</v>
      </c>
      <c r="K18">
        <v>47.378225</v>
      </c>
      <c r="L18">
        <v>19.020602</v>
      </c>
      <c r="O18"/>
    </row>
    <row r="19" spans="1:15" x14ac:dyDescent="0.25">
      <c r="A19" s="42">
        <v>17</v>
      </c>
      <c r="B19">
        <v>6</v>
      </c>
      <c r="C19" t="s">
        <v>471</v>
      </c>
      <c r="D19">
        <v>2</v>
      </c>
      <c r="E19" t="s">
        <v>244</v>
      </c>
      <c r="F19" t="s">
        <v>16731</v>
      </c>
      <c r="G19">
        <v>14</v>
      </c>
      <c r="H19">
        <v>470.4</v>
      </c>
      <c r="I19">
        <v>2</v>
      </c>
      <c r="J19" t="s">
        <v>16713</v>
      </c>
      <c r="K19">
        <v>47.346440999999999</v>
      </c>
      <c r="L19">
        <v>19.157774</v>
      </c>
      <c r="O19"/>
    </row>
    <row r="20" spans="1:15" x14ac:dyDescent="0.25">
      <c r="A20" s="42">
        <v>18</v>
      </c>
      <c r="B20">
        <v>6</v>
      </c>
      <c r="C20" t="s">
        <v>471</v>
      </c>
      <c r="D20">
        <v>3</v>
      </c>
      <c r="E20" t="s">
        <v>262</v>
      </c>
      <c r="F20" t="s">
        <v>16732</v>
      </c>
      <c r="G20">
        <v>24</v>
      </c>
      <c r="H20">
        <v>1504</v>
      </c>
      <c r="I20">
        <v>4</v>
      </c>
      <c r="J20" t="s">
        <v>16703</v>
      </c>
      <c r="K20">
        <v>47.439340000000001</v>
      </c>
      <c r="L20">
        <v>19.303193</v>
      </c>
      <c r="O20"/>
    </row>
    <row r="21" spans="1:15" x14ac:dyDescent="0.25">
      <c r="A21" s="42">
        <v>19</v>
      </c>
      <c r="B21">
        <v>6</v>
      </c>
      <c r="C21" t="s">
        <v>471</v>
      </c>
      <c r="D21">
        <v>4</v>
      </c>
      <c r="E21" t="s">
        <v>471</v>
      </c>
      <c r="F21" t="s">
        <v>16728</v>
      </c>
      <c r="G21">
        <v>478</v>
      </c>
      <c r="H21">
        <v>0</v>
      </c>
      <c r="I21">
        <v>0</v>
      </c>
      <c r="J21" t="s">
        <v>16693</v>
      </c>
      <c r="K21">
        <v>50.327518699999999</v>
      </c>
      <c r="L21">
        <v>18.9188881</v>
      </c>
      <c r="O21"/>
    </row>
    <row r="22" spans="1:15" x14ac:dyDescent="0.25">
      <c r="A22" s="42">
        <v>20</v>
      </c>
      <c r="B22">
        <v>7</v>
      </c>
      <c r="C22" t="s">
        <v>471</v>
      </c>
      <c r="D22">
        <v>0</v>
      </c>
      <c r="E22" t="s">
        <v>471</v>
      </c>
      <c r="F22" t="s">
        <v>16727</v>
      </c>
      <c r="G22">
        <v>0</v>
      </c>
      <c r="H22">
        <v>8181.8</v>
      </c>
      <c r="I22">
        <v>17</v>
      </c>
      <c r="J22" t="s">
        <v>16693</v>
      </c>
      <c r="K22">
        <v>50.327518699999999</v>
      </c>
      <c r="L22">
        <v>18.9188881</v>
      </c>
      <c r="O22"/>
    </row>
    <row r="23" spans="1:15" x14ac:dyDescent="0.25">
      <c r="A23" s="42">
        <v>21</v>
      </c>
      <c r="B23">
        <v>7</v>
      </c>
      <c r="C23" t="s">
        <v>471</v>
      </c>
      <c r="D23">
        <v>1</v>
      </c>
      <c r="E23" t="s">
        <v>198</v>
      </c>
      <c r="F23" t="s">
        <v>16727</v>
      </c>
      <c r="G23">
        <v>225</v>
      </c>
      <c r="H23">
        <v>8181.8</v>
      </c>
      <c r="I23">
        <v>17</v>
      </c>
      <c r="J23" t="s">
        <v>16706</v>
      </c>
      <c r="K23">
        <v>48.9639849</v>
      </c>
      <c r="L23">
        <v>18.131183400000001</v>
      </c>
      <c r="O23"/>
    </row>
    <row r="24" spans="1:15" x14ac:dyDescent="0.25">
      <c r="A24" s="42">
        <v>22</v>
      </c>
      <c r="B24">
        <v>7</v>
      </c>
      <c r="C24" t="s">
        <v>471</v>
      </c>
      <c r="D24">
        <v>2</v>
      </c>
      <c r="E24" t="s">
        <v>471</v>
      </c>
      <c r="F24" t="s">
        <v>16728</v>
      </c>
      <c r="G24">
        <v>231</v>
      </c>
      <c r="H24">
        <v>0</v>
      </c>
      <c r="I24">
        <v>0</v>
      </c>
      <c r="J24" t="s">
        <v>16693</v>
      </c>
      <c r="K24">
        <v>50.327518699999999</v>
      </c>
      <c r="L24">
        <v>18.9188881</v>
      </c>
      <c r="O24"/>
    </row>
    <row r="25" spans="1:15" x14ac:dyDescent="0.25">
      <c r="A25" s="42">
        <v>23</v>
      </c>
      <c r="B25">
        <v>8</v>
      </c>
      <c r="C25" t="s">
        <v>471</v>
      </c>
      <c r="D25">
        <v>0</v>
      </c>
      <c r="E25" t="s">
        <v>471</v>
      </c>
      <c r="F25" t="s">
        <v>16741</v>
      </c>
      <c r="G25">
        <v>0</v>
      </c>
      <c r="H25">
        <v>2422.4</v>
      </c>
      <c r="I25">
        <v>6</v>
      </c>
      <c r="J25" t="s">
        <v>16693</v>
      </c>
      <c r="K25">
        <v>50.327518699999999</v>
      </c>
      <c r="L25">
        <v>18.9188881</v>
      </c>
      <c r="O25"/>
    </row>
    <row r="26" spans="1:15" x14ac:dyDescent="0.25">
      <c r="A26" s="42">
        <v>24</v>
      </c>
      <c r="B26">
        <v>8</v>
      </c>
      <c r="C26" t="s">
        <v>471</v>
      </c>
      <c r="D26">
        <v>1</v>
      </c>
      <c r="E26" t="s">
        <v>282</v>
      </c>
      <c r="F26" t="s">
        <v>16741</v>
      </c>
      <c r="G26">
        <v>540</v>
      </c>
      <c r="H26">
        <v>2422.4</v>
      </c>
      <c r="I26">
        <v>6</v>
      </c>
      <c r="J26" t="s">
        <v>16704</v>
      </c>
      <c r="K26">
        <v>47.869734999999999</v>
      </c>
      <c r="L26">
        <v>21.011731999999999</v>
      </c>
      <c r="O26"/>
    </row>
    <row r="27" spans="1:15" x14ac:dyDescent="0.25">
      <c r="A27" s="42">
        <v>25</v>
      </c>
      <c r="B27">
        <v>8</v>
      </c>
      <c r="C27" t="s">
        <v>471</v>
      </c>
      <c r="D27">
        <v>2</v>
      </c>
      <c r="E27" t="s">
        <v>471</v>
      </c>
      <c r="F27" t="s">
        <v>16728</v>
      </c>
      <c r="G27">
        <v>564</v>
      </c>
      <c r="H27">
        <v>0</v>
      </c>
      <c r="I27">
        <v>0</v>
      </c>
      <c r="J27" t="s">
        <v>16693</v>
      </c>
      <c r="K27">
        <v>50.327518699999999</v>
      </c>
      <c r="L27">
        <v>18.9188881</v>
      </c>
      <c r="O27"/>
    </row>
    <row r="28" spans="1:15" x14ac:dyDescent="0.25">
      <c r="A28" s="42">
        <v>26</v>
      </c>
      <c r="B28">
        <v>9</v>
      </c>
      <c r="C28" t="s">
        <v>471</v>
      </c>
      <c r="D28">
        <v>0</v>
      </c>
      <c r="E28" t="s">
        <v>471</v>
      </c>
      <c r="F28" t="s">
        <v>16737</v>
      </c>
      <c r="G28">
        <v>0</v>
      </c>
      <c r="H28">
        <v>6005.2</v>
      </c>
      <c r="I28">
        <v>15</v>
      </c>
      <c r="J28" t="s">
        <v>16693</v>
      </c>
      <c r="K28">
        <v>50.327518699999999</v>
      </c>
      <c r="L28">
        <v>18.9188881</v>
      </c>
      <c r="O28"/>
    </row>
    <row r="29" spans="1:15" x14ac:dyDescent="0.25">
      <c r="A29" s="42">
        <v>27</v>
      </c>
      <c r="B29">
        <v>9</v>
      </c>
      <c r="C29" t="s">
        <v>471</v>
      </c>
      <c r="D29">
        <v>1</v>
      </c>
      <c r="E29" t="s">
        <v>164</v>
      </c>
      <c r="F29" t="s">
        <v>16738</v>
      </c>
      <c r="G29">
        <v>430</v>
      </c>
      <c r="H29">
        <v>200</v>
      </c>
      <c r="I29">
        <v>1</v>
      </c>
      <c r="J29" t="s">
        <v>16700</v>
      </c>
      <c r="K29">
        <v>48.689534000000002</v>
      </c>
      <c r="L29">
        <v>21.277593</v>
      </c>
      <c r="O29"/>
    </row>
    <row r="30" spans="1:15" x14ac:dyDescent="0.25">
      <c r="A30" s="42">
        <v>28</v>
      </c>
      <c r="B30">
        <v>9</v>
      </c>
      <c r="C30" t="s">
        <v>471</v>
      </c>
      <c r="D30">
        <v>2</v>
      </c>
      <c r="E30" t="s">
        <v>189</v>
      </c>
      <c r="F30" t="s">
        <v>16739</v>
      </c>
      <c r="G30">
        <v>45</v>
      </c>
      <c r="H30">
        <v>5805.2</v>
      </c>
      <c r="I30">
        <v>14</v>
      </c>
      <c r="J30" t="s">
        <v>16705</v>
      </c>
      <c r="K30">
        <v>48.952047</v>
      </c>
      <c r="L30">
        <v>21.261917199999999</v>
      </c>
      <c r="O30"/>
    </row>
    <row r="31" spans="1:15" x14ac:dyDescent="0.25">
      <c r="A31" s="42">
        <v>29</v>
      </c>
      <c r="B31">
        <v>9</v>
      </c>
      <c r="C31" t="s">
        <v>471</v>
      </c>
      <c r="D31">
        <v>3</v>
      </c>
      <c r="E31" t="s">
        <v>471</v>
      </c>
      <c r="F31" t="s">
        <v>16728</v>
      </c>
      <c r="G31">
        <v>385</v>
      </c>
      <c r="H31">
        <v>0</v>
      </c>
      <c r="I31">
        <v>0</v>
      </c>
      <c r="J31" t="s">
        <v>16693</v>
      </c>
      <c r="K31">
        <v>50.327518699999999</v>
      </c>
      <c r="L31">
        <v>18.9188881</v>
      </c>
      <c r="O31"/>
    </row>
    <row r="32" spans="1:15" x14ac:dyDescent="0.25">
      <c r="A32" s="42">
        <v>30</v>
      </c>
      <c r="B32">
        <v>10</v>
      </c>
      <c r="C32" t="s">
        <v>1267</v>
      </c>
      <c r="D32">
        <v>0</v>
      </c>
      <c r="E32" t="s">
        <v>1267</v>
      </c>
      <c r="F32" t="s">
        <v>16745</v>
      </c>
      <c r="G32">
        <v>0</v>
      </c>
      <c r="H32">
        <v>800</v>
      </c>
      <c r="I32">
        <v>2</v>
      </c>
      <c r="J32" t="s">
        <v>16693</v>
      </c>
      <c r="K32">
        <v>50.327518699999999</v>
      </c>
      <c r="L32">
        <v>18.9188881</v>
      </c>
      <c r="M32" t="s">
        <v>16758</v>
      </c>
      <c r="O32"/>
    </row>
    <row r="33" spans="1:15" x14ac:dyDescent="0.25">
      <c r="A33" s="42">
        <v>31</v>
      </c>
      <c r="B33">
        <v>10</v>
      </c>
      <c r="C33" t="s">
        <v>1267</v>
      </c>
      <c r="D33">
        <v>1</v>
      </c>
      <c r="E33" t="s">
        <v>74</v>
      </c>
      <c r="F33" t="s">
        <v>16745</v>
      </c>
      <c r="G33">
        <v>534</v>
      </c>
      <c r="H33">
        <v>800</v>
      </c>
      <c r="I33">
        <v>2</v>
      </c>
      <c r="J33" t="s">
        <v>16695</v>
      </c>
      <c r="K33">
        <v>49.844400299999997</v>
      </c>
      <c r="L33">
        <v>13.8198522</v>
      </c>
      <c r="O33"/>
    </row>
    <row r="34" spans="1:15" x14ac:dyDescent="0.25">
      <c r="A34" s="42">
        <v>32</v>
      </c>
      <c r="B34">
        <v>10</v>
      </c>
      <c r="C34" t="s">
        <v>1267</v>
      </c>
      <c r="D34">
        <v>2</v>
      </c>
      <c r="E34" t="s">
        <v>1267</v>
      </c>
      <c r="F34" t="s">
        <v>16728</v>
      </c>
      <c r="G34">
        <v>539</v>
      </c>
      <c r="H34">
        <v>0</v>
      </c>
      <c r="I34">
        <v>0</v>
      </c>
      <c r="J34" t="s">
        <v>16693</v>
      </c>
      <c r="K34">
        <v>50.327518699999999</v>
      </c>
      <c r="L34">
        <v>18.9188881</v>
      </c>
      <c r="M34" t="s">
        <v>16758</v>
      </c>
      <c r="O34"/>
    </row>
    <row r="35" spans="1:15" x14ac:dyDescent="0.25">
      <c r="A35" s="42">
        <v>33</v>
      </c>
      <c r="B35">
        <v>11</v>
      </c>
      <c r="C35" t="s">
        <v>1267</v>
      </c>
      <c r="D35">
        <v>0</v>
      </c>
      <c r="E35" t="s">
        <v>1267</v>
      </c>
      <c r="F35" t="s">
        <v>16747</v>
      </c>
      <c r="G35">
        <v>0</v>
      </c>
      <c r="H35">
        <v>400</v>
      </c>
      <c r="I35">
        <v>1</v>
      </c>
      <c r="J35" t="s">
        <v>16693</v>
      </c>
      <c r="K35">
        <v>50.327518699999999</v>
      </c>
      <c r="L35">
        <v>18.9188881</v>
      </c>
      <c r="M35" t="s">
        <v>16758</v>
      </c>
      <c r="O35"/>
    </row>
    <row r="36" spans="1:15" x14ac:dyDescent="0.25">
      <c r="A36" s="42">
        <v>34</v>
      </c>
      <c r="B36">
        <v>11</v>
      </c>
      <c r="C36" t="s">
        <v>1267</v>
      </c>
      <c r="D36">
        <v>1</v>
      </c>
      <c r="E36" t="s">
        <v>59</v>
      </c>
      <c r="F36" t="s">
        <v>16747</v>
      </c>
      <c r="G36">
        <v>174</v>
      </c>
      <c r="H36">
        <v>400</v>
      </c>
      <c r="I36">
        <v>1</v>
      </c>
      <c r="J36" t="s">
        <v>16697</v>
      </c>
      <c r="K36">
        <v>49.590905300000003</v>
      </c>
      <c r="L36">
        <v>17.310791099999999</v>
      </c>
      <c r="O36"/>
    </row>
    <row r="37" spans="1:15" x14ac:dyDescent="0.25">
      <c r="A37" s="42">
        <v>35</v>
      </c>
      <c r="B37">
        <v>11</v>
      </c>
      <c r="C37" t="s">
        <v>1267</v>
      </c>
      <c r="D37">
        <v>2</v>
      </c>
      <c r="E37" t="s">
        <v>1267</v>
      </c>
      <c r="F37" t="s">
        <v>16728</v>
      </c>
      <c r="G37">
        <v>172</v>
      </c>
      <c r="H37">
        <v>0</v>
      </c>
      <c r="I37">
        <v>0</v>
      </c>
      <c r="J37" t="s">
        <v>16693</v>
      </c>
      <c r="K37">
        <v>50.327518699999999</v>
      </c>
      <c r="L37">
        <v>18.9188881</v>
      </c>
      <c r="M37" t="s">
        <v>16758</v>
      </c>
      <c r="O37"/>
    </row>
    <row r="38" spans="1:15" x14ac:dyDescent="0.25">
      <c r="A38" s="42">
        <v>36</v>
      </c>
      <c r="B38">
        <v>12</v>
      </c>
      <c r="C38" t="s">
        <v>1267</v>
      </c>
      <c r="D38">
        <v>0</v>
      </c>
      <c r="E38" t="s">
        <v>1267</v>
      </c>
      <c r="F38" t="s">
        <v>16746</v>
      </c>
      <c r="G38">
        <v>0</v>
      </c>
      <c r="H38">
        <v>256</v>
      </c>
      <c r="I38">
        <v>1</v>
      </c>
      <c r="J38" t="s">
        <v>16693</v>
      </c>
      <c r="K38">
        <v>50.327518699999999</v>
      </c>
      <c r="L38">
        <v>18.9188881</v>
      </c>
      <c r="M38" t="s">
        <v>16758</v>
      </c>
      <c r="O38"/>
    </row>
    <row r="39" spans="1:15" x14ac:dyDescent="0.25">
      <c r="A39" s="42">
        <v>37</v>
      </c>
      <c r="B39">
        <v>12</v>
      </c>
      <c r="C39" t="s">
        <v>1267</v>
      </c>
      <c r="D39">
        <v>1</v>
      </c>
      <c r="E39" t="s">
        <v>50</v>
      </c>
      <c r="F39" t="s">
        <v>16746</v>
      </c>
      <c r="G39">
        <v>313</v>
      </c>
      <c r="H39">
        <v>256</v>
      </c>
      <c r="I39">
        <v>1</v>
      </c>
      <c r="J39" t="s">
        <v>16717</v>
      </c>
      <c r="K39">
        <v>49.3795389</v>
      </c>
      <c r="L39">
        <v>15.936657800000001</v>
      </c>
      <c r="O39"/>
    </row>
    <row r="40" spans="1:15" x14ac:dyDescent="0.25">
      <c r="A40" s="42">
        <v>38</v>
      </c>
      <c r="B40">
        <v>12</v>
      </c>
      <c r="C40" t="s">
        <v>1267</v>
      </c>
      <c r="D40">
        <v>2</v>
      </c>
      <c r="E40" t="s">
        <v>1267</v>
      </c>
      <c r="F40" t="s">
        <v>16728</v>
      </c>
      <c r="G40">
        <v>310</v>
      </c>
      <c r="H40">
        <v>0</v>
      </c>
      <c r="I40">
        <v>0</v>
      </c>
      <c r="J40" t="s">
        <v>16693</v>
      </c>
      <c r="K40">
        <v>50.327518699999999</v>
      </c>
      <c r="L40">
        <v>18.9188881</v>
      </c>
      <c r="M40" t="s">
        <v>16758</v>
      </c>
      <c r="O40"/>
    </row>
    <row r="41" spans="1:15" x14ac:dyDescent="0.25">
      <c r="A41" s="42">
        <v>39</v>
      </c>
      <c r="B41">
        <v>13</v>
      </c>
      <c r="C41" t="s">
        <v>1267</v>
      </c>
      <c r="D41">
        <v>0</v>
      </c>
      <c r="E41" t="s">
        <v>1267</v>
      </c>
      <c r="F41" t="s">
        <v>16748</v>
      </c>
      <c r="G41">
        <v>0</v>
      </c>
      <c r="H41">
        <v>1056</v>
      </c>
      <c r="I41">
        <v>3</v>
      </c>
      <c r="J41" t="s">
        <v>16693</v>
      </c>
      <c r="K41">
        <v>50.327518699999999</v>
      </c>
      <c r="L41">
        <v>18.9188881</v>
      </c>
      <c r="M41" t="s">
        <v>16758</v>
      </c>
      <c r="O41"/>
    </row>
    <row r="42" spans="1:15" x14ac:dyDescent="0.25">
      <c r="A42" s="42">
        <v>40</v>
      </c>
      <c r="B42">
        <v>13</v>
      </c>
      <c r="C42" t="s">
        <v>1267</v>
      </c>
      <c r="D42">
        <v>1</v>
      </c>
      <c r="E42" t="s">
        <v>118</v>
      </c>
      <c r="F42" t="s">
        <v>16748</v>
      </c>
      <c r="G42">
        <v>540</v>
      </c>
      <c r="H42">
        <v>1056</v>
      </c>
      <c r="I42">
        <v>3</v>
      </c>
      <c r="J42" t="s">
        <v>16708</v>
      </c>
      <c r="K42">
        <v>50.154641900000001</v>
      </c>
      <c r="L42">
        <v>14.1612011</v>
      </c>
      <c r="O42"/>
    </row>
    <row r="43" spans="1:15" x14ac:dyDescent="0.25">
      <c r="A43" s="42">
        <v>41</v>
      </c>
      <c r="B43">
        <v>13</v>
      </c>
      <c r="C43" t="s">
        <v>1267</v>
      </c>
      <c r="D43">
        <v>2</v>
      </c>
      <c r="E43" t="s">
        <v>1267</v>
      </c>
      <c r="F43" t="s">
        <v>16728</v>
      </c>
      <c r="G43">
        <v>485</v>
      </c>
      <c r="H43">
        <v>0</v>
      </c>
      <c r="I43">
        <v>0</v>
      </c>
      <c r="J43" t="s">
        <v>16693</v>
      </c>
      <c r="K43">
        <v>50.327518699999999</v>
      </c>
      <c r="L43">
        <v>18.9188881</v>
      </c>
      <c r="M43" t="s">
        <v>16758</v>
      </c>
      <c r="O43"/>
    </row>
    <row r="44" spans="1:15" x14ac:dyDescent="0.25">
      <c r="A44" s="42">
        <v>42</v>
      </c>
      <c r="B44">
        <v>14</v>
      </c>
      <c r="C44" t="s">
        <v>1267</v>
      </c>
      <c r="D44">
        <v>0</v>
      </c>
      <c r="E44" t="s">
        <v>1267</v>
      </c>
      <c r="F44" t="s">
        <v>16742</v>
      </c>
      <c r="G44">
        <v>0</v>
      </c>
      <c r="H44">
        <v>10144.14</v>
      </c>
      <c r="I44">
        <v>18</v>
      </c>
      <c r="J44" t="s">
        <v>16693</v>
      </c>
      <c r="K44">
        <v>50.327518699999999</v>
      </c>
      <c r="L44">
        <v>18.9188881</v>
      </c>
      <c r="M44" t="s">
        <v>16758</v>
      </c>
      <c r="O44"/>
    </row>
    <row r="45" spans="1:15" x14ac:dyDescent="0.25">
      <c r="A45" s="42">
        <v>43</v>
      </c>
      <c r="B45">
        <v>14</v>
      </c>
      <c r="C45" t="s">
        <v>1267</v>
      </c>
      <c r="D45">
        <v>1</v>
      </c>
      <c r="E45" t="s">
        <v>124</v>
      </c>
      <c r="F45" t="s">
        <v>16743</v>
      </c>
      <c r="G45">
        <v>425</v>
      </c>
      <c r="H45">
        <v>912</v>
      </c>
      <c r="I45">
        <v>3</v>
      </c>
      <c r="J45" t="s">
        <v>16709</v>
      </c>
      <c r="K45">
        <v>50.174837799999999</v>
      </c>
      <c r="L45">
        <v>14.667250299999999</v>
      </c>
      <c r="O45"/>
    </row>
    <row r="46" spans="1:15" x14ac:dyDescent="0.25">
      <c r="A46" s="42">
        <v>44</v>
      </c>
      <c r="B46">
        <v>14</v>
      </c>
      <c r="C46" t="s">
        <v>1267</v>
      </c>
      <c r="D46">
        <v>2</v>
      </c>
      <c r="E46" t="s">
        <v>109</v>
      </c>
      <c r="F46" t="s">
        <v>16744</v>
      </c>
      <c r="G46">
        <v>8</v>
      </c>
      <c r="H46">
        <v>9232.14</v>
      </c>
      <c r="I46">
        <v>15</v>
      </c>
      <c r="J46" t="s">
        <v>16696</v>
      </c>
      <c r="K46">
        <v>50.133866099999999</v>
      </c>
      <c r="L46">
        <v>14.620747700000001</v>
      </c>
      <c r="O46"/>
    </row>
    <row r="47" spans="1:15" x14ac:dyDescent="0.25">
      <c r="A47" s="42">
        <v>45</v>
      </c>
      <c r="B47">
        <v>14</v>
      </c>
      <c r="C47" t="s">
        <v>1267</v>
      </c>
      <c r="D47">
        <v>3</v>
      </c>
      <c r="E47" t="s">
        <v>1267</v>
      </c>
      <c r="F47" t="s">
        <v>16728</v>
      </c>
      <c r="G47">
        <v>416</v>
      </c>
      <c r="H47">
        <v>0</v>
      </c>
      <c r="I47">
        <v>0</v>
      </c>
      <c r="J47" t="s">
        <v>16693</v>
      </c>
      <c r="K47">
        <v>50.327518699999999</v>
      </c>
      <c r="L47">
        <v>18.9188881</v>
      </c>
      <c r="M47" t="s">
        <v>16758</v>
      </c>
      <c r="O47"/>
    </row>
    <row r="48" spans="1:15" x14ac:dyDescent="0.25">
      <c r="A48" s="42">
        <v>0</v>
      </c>
      <c r="B48">
        <v>1</v>
      </c>
      <c r="C48" t="s">
        <v>457</v>
      </c>
      <c r="D48">
        <v>0</v>
      </c>
      <c r="E48" t="s">
        <v>457</v>
      </c>
      <c r="F48" t="s">
        <v>16754</v>
      </c>
      <c r="G48">
        <v>0</v>
      </c>
      <c r="H48">
        <v>15360</v>
      </c>
      <c r="I48">
        <v>32</v>
      </c>
      <c r="J48" t="s">
        <v>16722</v>
      </c>
      <c r="K48">
        <v>54.057748699999998</v>
      </c>
      <c r="L48">
        <v>22.929705500000001</v>
      </c>
      <c r="O48"/>
    </row>
    <row r="49" spans="1:15" x14ac:dyDescent="0.25">
      <c r="A49" s="42">
        <v>1</v>
      </c>
      <c r="B49">
        <v>1</v>
      </c>
      <c r="C49" t="s">
        <v>457</v>
      </c>
      <c r="D49">
        <v>1</v>
      </c>
      <c r="E49" t="s">
        <v>189</v>
      </c>
      <c r="F49" t="s">
        <v>16728</v>
      </c>
      <c r="G49">
        <v>793</v>
      </c>
      <c r="H49">
        <v>0</v>
      </c>
      <c r="I49">
        <v>0</v>
      </c>
      <c r="J49" t="s">
        <v>16705</v>
      </c>
      <c r="K49">
        <v>48.952047</v>
      </c>
      <c r="L49">
        <v>21.261917199999999</v>
      </c>
      <c r="O49"/>
    </row>
    <row r="50" spans="1:15" x14ac:dyDescent="0.25">
      <c r="A50" s="42">
        <v>2</v>
      </c>
      <c r="B50">
        <v>1</v>
      </c>
      <c r="C50" t="s">
        <v>457</v>
      </c>
      <c r="D50">
        <v>2</v>
      </c>
      <c r="E50" t="s">
        <v>195</v>
      </c>
      <c r="F50" t="s">
        <v>16754</v>
      </c>
      <c r="G50">
        <v>5</v>
      </c>
      <c r="H50">
        <v>15360</v>
      </c>
      <c r="I50">
        <v>32</v>
      </c>
      <c r="J50" t="s">
        <v>16710</v>
      </c>
      <c r="K50">
        <v>48.956403000000002</v>
      </c>
      <c r="L50">
        <v>21.255748000000001</v>
      </c>
      <c r="O50"/>
    </row>
    <row r="51" spans="1:15" x14ac:dyDescent="0.25">
      <c r="A51" s="42">
        <v>3</v>
      </c>
      <c r="B51">
        <v>1</v>
      </c>
      <c r="C51" t="s">
        <v>457</v>
      </c>
      <c r="D51">
        <v>3</v>
      </c>
      <c r="E51" t="s">
        <v>457</v>
      </c>
      <c r="F51" t="s">
        <v>16728</v>
      </c>
      <c r="G51">
        <v>818</v>
      </c>
      <c r="H51">
        <v>0</v>
      </c>
      <c r="I51">
        <v>0</v>
      </c>
      <c r="J51" t="s">
        <v>16722</v>
      </c>
      <c r="K51">
        <v>54.057748699999998</v>
      </c>
      <c r="L51">
        <v>22.929705500000001</v>
      </c>
      <c r="O51"/>
    </row>
    <row r="52" spans="1:15" x14ac:dyDescent="0.25">
      <c r="A52" s="42">
        <v>4</v>
      </c>
      <c r="B52">
        <v>2</v>
      </c>
      <c r="C52" t="s">
        <v>462</v>
      </c>
      <c r="D52">
        <v>0</v>
      </c>
      <c r="E52" t="s">
        <v>462</v>
      </c>
      <c r="F52" t="s">
        <v>16749</v>
      </c>
      <c r="G52">
        <v>0</v>
      </c>
      <c r="H52">
        <v>26519.264999999999</v>
      </c>
      <c r="I52">
        <v>48</v>
      </c>
      <c r="J52" t="s">
        <v>16718</v>
      </c>
      <c r="K52">
        <v>52.118174699999997</v>
      </c>
      <c r="L52">
        <v>19.178121300000001</v>
      </c>
      <c r="O52"/>
    </row>
    <row r="53" spans="1:15" x14ac:dyDescent="0.25">
      <c r="A53" s="42">
        <v>5</v>
      </c>
      <c r="B53">
        <v>2</v>
      </c>
      <c r="C53" t="s">
        <v>462</v>
      </c>
      <c r="D53">
        <v>1</v>
      </c>
      <c r="E53" t="s">
        <v>268</v>
      </c>
      <c r="F53" t="s">
        <v>16750</v>
      </c>
      <c r="G53">
        <v>783</v>
      </c>
      <c r="H53">
        <v>4564.3249999999998</v>
      </c>
      <c r="I53">
        <v>8</v>
      </c>
      <c r="J53" t="s">
        <v>16719</v>
      </c>
      <c r="K53">
        <v>47.496816000000003</v>
      </c>
      <c r="L53">
        <v>18.59591</v>
      </c>
      <c r="O53"/>
    </row>
    <row r="54" spans="1:15" x14ac:dyDescent="0.25">
      <c r="A54" s="42">
        <v>6</v>
      </c>
      <c r="B54">
        <v>2</v>
      </c>
      <c r="C54" t="s">
        <v>462</v>
      </c>
      <c r="D54">
        <v>2</v>
      </c>
      <c r="E54" t="s">
        <v>256</v>
      </c>
      <c r="F54" t="s">
        <v>16751</v>
      </c>
      <c r="G54">
        <v>73</v>
      </c>
      <c r="H54">
        <v>4554.9399999999996</v>
      </c>
      <c r="I54">
        <v>9</v>
      </c>
      <c r="J54" t="s">
        <v>16720</v>
      </c>
      <c r="K54">
        <v>47.383190999999997</v>
      </c>
      <c r="L54">
        <v>19.350263000000002</v>
      </c>
      <c r="O54"/>
    </row>
    <row r="55" spans="1:15" x14ac:dyDescent="0.25">
      <c r="A55" s="42">
        <v>7</v>
      </c>
      <c r="B55">
        <v>2</v>
      </c>
      <c r="C55" t="s">
        <v>462</v>
      </c>
      <c r="D55">
        <v>3</v>
      </c>
      <c r="E55" t="s">
        <v>259</v>
      </c>
      <c r="F55" t="s">
        <v>16752</v>
      </c>
      <c r="G55">
        <v>15</v>
      </c>
      <c r="H55">
        <v>17400</v>
      </c>
      <c r="I55">
        <v>31</v>
      </c>
      <c r="J55" t="s">
        <v>16721</v>
      </c>
      <c r="K55">
        <v>47.415081999999998</v>
      </c>
      <c r="L55">
        <v>19.243786</v>
      </c>
      <c r="O55"/>
    </row>
    <row r="56" spans="1:15" x14ac:dyDescent="0.25">
      <c r="A56" s="42">
        <v>8</v>
      </c>
      <c r="B56">
        <v>2</v>
      </c>
      <c r="C56" t="s">
        <v>462</v>
      </c>
      <c r="D56">
        <v>4</v>
      </c>
      <c r="E56" t="s">
        <v>462</v>
      </c>
      <c r="F56" t="s">
        <v>16728</v>
      </c>
      <c r="G56">
        <v>852</v>
      </c>
      <c r="H56">
        <v>0</v>
      </c>
      <c r="I56">
        <v>0</v>
      </c>
      <c r="J56" t="s">
        <v>16718</v>
      </c>
      <c r="K56">
        <v>52.118174699999997</v>
      </c>
      <c r="L56">
        <v>19.178121300000001</v>
      </c>
      <c r="O56"/>
    </row>
    <row r="57" spans="1:15" x14ac:dyDescent="0.25">
      <c r="A57" s="42">
        <v>9</v>
      </c>
      <c r="B57">
        <v>3</v>
      </c>
      <c r="C57" t="s">
        <v>462</v>
      </c>
      <c r="D57">
        <v>0</v>
      </c>
      <c r="E57" t="s">
        <v>462</v>
      </c>
      <c r="F57" t="s">
        <v>16753</v>
      </c>
      <c r="G57">
        <v>0</v>
      </c>
      <c r="H57">
        <v>20636.5</v>
      </c>
      <c r="I57">
        <v>19</v>
      </c>
      <c r="J57" t="s">
        <v>16718</v>
      </c>
      <c r="K57">
        <v>52.118174699999997</v>
      </c>
      <c r="L57">
        <v>19.178121300000001</v>
      </c>
      <c r="O57"/>
    </row>
    <row r="58" spans="1:15" x14ac:dyDescent="0.25">
      <c r="A58" s="42">
        <v>10</v>
      </c>
      <c r="B58">
        <v>3</v>
      </c>
      <c r="C58" t="s">
        <v>462</v>
      </c>
      <c r="D58">
        <v>1</v>
      </c>
      <c r="E58" t="s">
        <v>158</v>
      </c>
      <c r="F58" t="s">
        <v>16753</v>
      </c>
      <c r="G58">
        <v>679</v>
      </c>
      <c r="H58">
        <v>20636.5</v>
      </c>
      <c r="I58">
        <v>19</v>
      </c>
      <c r="J58" t="s">
        <v>16716</v>
      </c>
      <c r="K58">
        <v>48.309413999999997</v>
      </c>
      <c r="L58">
        <v>19.678553999999998</v>
      </c>
      <c r="O58"/>
    </row>
    <row r="59" spans="1:15" x14ac:dyDescent="0.25">
      <c r="A59" s="42">
        <v>11</v>
      </c>
      <c r="B59">
        <v>3</v>
      </c>
      <c r="C59" t="s">
        <v>462</v>
      </c>
      <c r="D59">
        <v>2</v>
      </c>
      <c r="E59" t="s">
        <v>462</v>
      </c>
      <c r="F59" t="s">
        <v>16728</v>
      </c>
      <c r="G59">
        <v>679</v>
      </c>
      <c r="H59">
        <v>0</v>
      </c>
      <c r="I59">
        <v>0</v>
      </c>
      <c r="J59" t="s">
        <v>16718</v>
      </c>
      <c r="K59">
        <v>52.118174699999997</v>
      </c>
      <c r="L59">
        <v>19.178121300000001</v>
      </c>
      <c r="O59"/>
    </row>
    <row r="60" spans="1:15" x14ac:dyDescent="0.25">
      <c r="A60" s="42">
        <v>12</v>
      </c>
      <c r="B60">
        <v>4</v>
      </c>
      <c r="C60" t="s">
        <v>453</v>
      </c>
      <c r="D60">
        <v>0</v>
      </c>
      <c r="E60" t="s">
        <v>453</v>
      </c>
      <c r="F60" t="s">
        <v>16757</v>
      </c>
      <c r="G60">
        <v>0</v>
      </c>
      <c r="H60">
        <v>10473.25</v>
      </c>
      <c r="I60">
        <v>18</v>
      </c>
      <c r="J60" t="s">
        <v>16725</v>
      </c>
      <c r="K60">
        <v>50.675326800000001</v>
      </c>
      <c r="L60">
        <v>17.987213499999999</v>
      </c>
      <c r="O60"/>
    </row>
    <row r="61" spans="1:15" x14ac:dyDescent="0.25">
      <c r="A61" s="42">
        <v>13</v>
      </c>
      <c r="B61">
        <v>4</v>
      </c>
      <c r="C61" t="s">
        <v>453</v>
      </c>
      <c r="D61">
        <v>1</v>
      </c>
      <c r="E61" t="s">
        <v>97</v>
      </c>
      <c r="F61" t="s">
        <v>16757</v>
      </c>
      <c r="G61">
        <v>295</v>
      </c>
      <c r="H61">
        <v>10473.25</v>
      </c>
      <c r="I61">
        <v>18</v>
      </c>
      <c r="J61" t="s">
        <v>16698</v>
      </c>
      <c r="K61">
        <v>50.115779000000003</v>
      </c>
      <c r="L61">
        <v>14.699236600000001</v>
      </c>
      <c r="O61"/>
    </row>
    <row r="62" spans="1:15" x14ac:dyDescent="0.25">
      <c r="A62" s="42">
        <v>14</v>
      </c>
      <c r="B62">
        <v>4</v>
      </c>
      <c r="C62" t="s">
        <v>453</v>
      </c>
      <c r="D62">
        <v>2</v>
      </c>
      <c r="E62" t="s">
        <v>453</v>
      </c>
      <c r="F62" t="s">
        <v>16728</v>
      </c>
      <c r="G62">
        <v>295</v>
      </c>
      <c r="H62">
        <v>0</v>
      </c>
      <c r="I62">
        <v>0</v>
      </c>
      <c r="J62" t="s">
        <v>16725</v>
      </c>
      <c r="K62">
        <v>50.675326800000001</v>
      </c>
      <c r="L62">
        <v>17.987213499999999</v>
      </c>
      <c r="O62"/>
    </row>
    <row r="63" spans="1:15" x14ac:dyDescent="0.25">
      <c r="A63" s="42">
        <v>15</v>
      </c>
      <c r="B63">
        <v>5</v>
      </c>
      <c r="C63" t="s">
        <v>445</v>
      </c>
      <c r="D63">
        <v>0</v>
      </c>
      <c r="E63" t="s">
        <v>445</v>
      </c>
      <c r="F63" t="s">
        <v>16756</v>
      </c>
      <c r="G63">
        <v>0</v>
      </c>
      <c r="H63">
        <v>11064.15</v>
      </c>
      <c r="I63">
        <v>11</v>
      </c>
      <c r="J63" t="s">
        <v>16724</v>
      </c>
      <c r="K63">
        <v>51.040185000000001</v>
      </c>
      <c r="L63">
        <v>21.116928600000001</v>
      </c>
      <c r="O63"/>
    </row>
    <row r="64" spans="1:15" x14ac:dyDescent="0.25">
      <c r="A64" s="42">
        <v>16</v>
      </c>
      <c r="B64">
        <v>5</v>
      </c>
      <c r="C64" t="s">
        <v>445</v>
      </c>
      <c r="D64">
        <v>1</v>
      </c>
      <c r="E64" t="s">
        <v>139</v>
      </c>
      <c r="F64" t="s">
        <v>16756</v>
      </c>
      <c r="G64">
        <v>661</v>
      </c>
      <c r="H64">
        <v>11064.15</v>
      </c>
      <c r="I64">
        <v>11</v>
      </c>
      <c r="J64" t="s">
        <v>16694</v>
      </c>
      <c r="K64">
        <v>50.247696400000002</v>
      </c>
      <c r="L64">
        <v>14.3725056</v>
      </c>
      <c r="O64"/>
    </row>
    <row r="65" spans="1:15" x14ac:dyDescent="0.25">
      <c r="A65" s="42">
        <v>17</v>
      </c>
      <c r="B65">
        <v>5</v>
      </c>
      <c r="C65" t="s">
        <v>445</v>
      </c>
      <c r="D65">
        <v>2</v>
      </c>
      <c r="E65" t="s">
        <v>445</v>
      </c>
      <c r="F65" t="s">
        <v>16728</v>
      </c>
      <c r="G65">
        <v>664</v>
      </c>
      <c r="H65">
        <v>0</v>
      </c>
      <c r="I65">
        <v>0</v>
      </c>
      <c r="J65" t="s">
        <v>16724</v>
      </c>
      <c r="K65">
        <v>51.040185000000001</v>
      </c>
      <c r="L65">
        <v>21.116928600000001</v>
      </c>
      <c r="O65"/>
    </row>
    <row r="66" spans="1:15" x14ac:dyDescent="0.25">
      <c r="A66" s="42">
        <v>18</v>
      </c>
      <c r="B66">
        <v>6</v>
      </c>
      <c r="C66" t="s">
        <v>464</v>
      </c>
      <c r="D66">
        <v>0</v>
      </c>
      <c r="E66" t="s">
        <v>464</v>
      </c>
      <c r="F66" t="s">
        <v>16755</v>
      </c>
      <c r="G66">
        <v>0</v>
      </c>
      <c r="H66">
        <v>20131.599999999999</v>
      </c>
      <c r="I66">
        <v>30</v>
      </c>
      <c r="J66" t="s">
        <v>16707</v>
      </c>
      <c r="K66">
        <v>52.208767999999999</v>
      </c>
      <c r="L66">
        <v>19.422017799999999</v>
      </c>
      <c r="O66"/>
    </row>
    <row r="67" spans="1:15" x14ac:dyDescent="0.25">
      <c r="A67" s="42">
        <v>19</v>
      </c>
      <c r="B67">
        <v>6</v>
      </c>
      <c r="C67" t="s">
        <v>464</v>
      </c>
      <c r="D67">
        <v>1</v>
      </c>
      <c r="E67" t="s">
        <v>198</v>
      </c>
      <c r="F67" t="s">
        <v>16728</v>
      </c>
      <c r="G67">
        <v>472</v>
      </c>
      <c r="H67">
        <v>0</v>
      </c>
      <c r="I67">
        <v>0</v>
      </c>
      <c r="J67" t="s">
        <v>16706</v>
      </c>
      <c r="K67">
        <v>48.9639849</v>
      </c>
      <c r="L67">
        <v>18.131183400000001</v>
      </c>
      <c r="O67"/>
    </row>
    <row r="68" spans="1:15" x14ac:dyDescent="0.25">
      <c r="A68" s="42">
        <v>20</v>
      </c>
      <c r="B68">
        <v>6</v>
      </c>
      <c r="C68" t="s">
        <v>464</v>
      </c>
      <c r="D68">
        <v>2</v>
      </c>
      <c r="E68" t="s">
        <v>146</v>
      </c>
      <c r="F68" t="s">
        <v>16755</v>
      </c>
      <c r="G68">
        <v>142</v>
      </c>
      <c r="H68">
        <v>20131.599999999999</v>
      </c>
      <c r="I68">
        <v>30</v>
      </c>
      <c r="J68" t="s">
        <v>16723</v>
      </c>
      <c r="K68">
        <v>48.024276</v>
      </c>
      <c r="L68">
        <v>17.959332</v>
      </c>
      <c r="O68"/>
    </row>
    <row r="69" spans="1:15" x14ac:dyDescent="0.25">
      <c r="A69" s="42">
        <v>21</v>
      </c>
      <c r="B69">
        <v>6</v>
      </c>
      <c r="C69" t="s">
        <v>464</v>
      </c>
      <c r="D69">
        <v>3</v>
      </c>
      <c r="E69" t="s">
        <v>464</v>
      </c>
      <c r="F69" t="s">
        <v>16728</v>
      </c>
      <c r="G69">
        <v>619</v>
      </c>
      <c r="H69">
        <v>0</v>
      </c>
      <c r="I69">
        <v>0</v>
      </c>
      <c r="J69" t="s">
        <v>16707</v>
      </c>
      <c r="K69">
        <v>52.208767999999999</v>
      </c>
      <c r="L69">
        <v>19.422017799999999</v>
      </c>
      <c r="O69"/>
    </row>
    <row r="70" spans="1:15" x14ac:dyDescent="0.25">
      <c r="O70"/>
    </row>
    <row r="71" spans="1:15" x14ac:dyDescent="0.25">
      <c r="O71"/>
    </row>
    <row r="72" spans="1:15" x14ac:dyDescent="0.25">
      <c r="O72"/>
    </row>
    <row r="73" spans="1:15" x14ac:dyDescent="0.25">
      <c r="O73"/>
    </row>
    <row r="74" spans="1:15" x14ac:dyDescent="0.25">
      <c r="O74"/>
    </row>
    <row r="75" spans="1:15" x14ac:dyDescent="0.25">
      <c r="O75"/>
    </row>
    <row r="76" spans="1:15" x14ac:dyDescent="0.25">
      <c r="O76"/>
    </row>
    <row r="77" spans="1:15" x14ac:dyDescent="0.25">
      <c r="O77"/>
    </row>
    <row r="78" spans="1:15" x14ac:dyDescent="0.25">
      <c r="O78"/>
    </row>
    <row r="79" spans="1:15" x14ac:dyDescent="0.25">
      <c r="O79"/>
    </row>
    <row r="80" spans="1:15" x14ac:dyDescent="0.25">
      <c r="O80"/>
    </row>
    <row r="81" spans="15:15" x14ac:dyDescent="0.25">
      <c r="O81"/>
    </row>
    <row r="82" spans="15:15" x14ac:dyDescent="0.25">
      <c r="O82"/>
    </row>
    <row r="83" spans="15:15" x14ac:dyDescent="0.25">
      <c r="O83"/>
    </row>
    <row r="84" spans="15:15" x14ac:dyDescent="0.25">
      <c r="O84"/>
    </row>
    <row r="85" spans="15:15" x14ac:dyDescent="0.25">
      <c r="O85"/>
    </row>
    <row r="86" spans="15:15" x14ac:dyDescent="0.25">
      <c r="O86"/>
    </row>
    <row r="87" spans="15:15" x14ac:dyDescent="0.25">
      <c r="O87"/>
    </row>
    <row r="88" spans="15:15" x14ac:dyDescent="0.25">
      <c r="O88"/>
    </row>
    <row r="89" spans="15:15" x14ac:dyDescent="0.25">
      <c r="O89"/>
    </row>
    <row r="90" spans="15:15" x14ac:dyDescent="0.25">
      <c r="O90"/>
    </row>
    <row r="91" spans="15:15" x14ac:dyDescent="0.25">
      <c r="O91"/>
    </row>
    <row r="92" spans="15:15" x14ac:dyDescent="0.25">
      <c r="O92"/>
    </row>
    <row r="93" spans="15:15" x14ac:dyDescent="0.25">
      <c r="O93"/>
    </row>
    <row r="94" spans="15:15" x14ac:dyDescent="0.25">
      <c r="O94"/>
    </row>
    <row r="95" spans="15:15" x14ac:dyDescent="0.25">
      <c r="O95"/>
    </row>
    <row r="96" spans="15:15" x14ac:dyDescent="0.25">
      <c r="O96"/>
    </row>
    <row r="97" spans="15:15" x14ac:dyDescent="0.25">
      <c r="O97"/>
    </row>
    <row r="98" spans="15:15" x14ac:dyDescent="0.25">
      <c r="O98"/>
    </row>
    <row r="99" spans="15:15" x14ac:dyDescent="0.25">
      <c r="O99"/>
    </row>
    <row r="100" spans="15:15" x14ac:dyDescent="0.25">
      <c r="O100"/>
    </row>
    <row r="101" spans="15:15" x14ac:dyDescent="0.25">
      <c r="O101"/>
    </row>
    <row r="102" spans="15:15" x14ac:dyDescent="0.25">
      <c r="O102"/>
    </row>
    <row r="103" spans="15:15" x14ac:dyDescent="0.25">
      <c r="O103"/>
    </row>
    <row r="104" spans="15:15" x14ac:dyDescent="0.25">
      <c r="O104"/>
    </row>
    <row r="105" spans="15:15" x14ac:dyDescent="0.25">
      <c r="O105"/>
    </row>
    <row r="106" spans="15:15" x14ac:dyDescent="0.25">
      <c r="O106"/>
    </row>
    <row r="107" spans="15:15" x14ac:dyDescent="0.25">
      <c r="O107"/>
    </row>
    <row r="108" spans="15:15" x14ac:dyDescent="0.25">
      <c r="O108"/>
    </row>
    <row r="109" spans="15:15" x14ac:dyDescent="0.25">
      <c r="O109"/>
    </row>
    <row r="110" spans="15:15" x14ac:dyDescent="0.25">
      <c r="O110"/>
    </row>
    <row r="111" spans="15:15" x14ac:dyDescent="0.25">
      <c r="O111"/>
    </row>
    <row r="112" spans="15:15" x14ac:dyDescent="0.25">
      <c r="O112"/>
    </row>
    <row r="113" spans="15:15" x14ac:dyDescent="0.25">
      <c r="O113"/>
    </row>
    <row r="114" spans="15:15" x14ac:dyDescent="0.25">
      <c r="O114"/>
    </row>
    <row r="115" spans="15:15" x14ac:dyDescent="0.25">
      <c r="O115"/>
    </row>
    <row r="116" spans="15:15" x14ac:dyDescent="0.25">
      <c r="O116"/>
    </row>
    <row r="117" spans="15:15" x14ac:dyDescent="0.25">
      <c r="O117"/>
    </row>
    <row r="118" spans="15:15" x14ac:dyDescent="0.25">
      <c r="O118"/>
    </row>
    <row r="119" spans="15:15" x14ac:dyDescent="0.25">
      <c r="O119"/>
    </row>
    <row r="120" spans="15:15" x14ac:dyDescent="0.25">
      <c r="O120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  <row r="1030" spans="15:15" x14ac:dyDescent="0.25">
      <c r="O1030"/>
    </row>
    <row r="1031" spans="15:15" x14ac:dyDescent="0.25">
      <c r="O1031"/>
    </row>
    <row r="1032" spans="15:15" x14ac:dyDescent="0.25">
      <c r="O1032"/>
    </row>
    <row r="1033" spans="15:15" x14ac:dyDescent="0.25">
      <c r="O1033"/>
    </row>
    <row r="1034" spans="15:15" x14ac:dyDescent="0.25">
      <c r="O1034"/>
    </row>
    <row r="1035" spans="15:15" x14ac:dyDescent="0.25">
      <c r="O1035"/>
    </row>
    <row r="1036" spans="15:15" x14ac:dyDescent="0.25">
      <c r="O1036"/>
    </row>
    <row r="1037" spans="15:15" x14ac:dyDescent="0.25">
      <c r="O1037"/>
    </row>
    <row r="1038" spans="15:15" x14ac:dyDescent="0.25">
      <c r="O1038"/>
    </row>
    <row r="1039" spans="15:15" x14ac:dyDescent="0.25">
      <c r="O1039"/>
    </row>
    <row r="1040" spans="15:15" x14ac:dyDescent="0.25">
      <c r="O1040"/>
    </row>
    <row r="1041" spans="15:15" x14ac:dyDescent="0.25">
      <c r="O1041"/>
    </row>
    <row r="1042" spans="15:15" x14ac:dyDescent="0.25">
      <c r="O1042"/>
    </row>
    <row r="1043" spans="15:15" x14ac:dyDescent="0.25">
      <c r="O1043"/>
    </row>
    <row r="1044" spans="15:15" x14ac:dyDescent="0.25">
      <c r="O1044"/>
    </row>
    <row r="1045" spans="15:15" x14ac:dyDescent="0.25">
      <c r="O1045"/>
    </row>
    <row r="1046" spans="15:15" x14ac:dyDescent="0.25">
      <c r="O1046"/>
    </row>
    <row r="1047" spans="15:15" x14ac:dyDescent="0.25">
      <c r="O1047"/>
    </row>
    <row r="1048" spans="15:15" x14ac:dyDescent="0.25">
      <c r="O1048"/>
    </row>
    <row r="1049" spans="15:15" x14ac:dyDescent="0.25">
      <c r="O1049"/>
    </row>
    <row r="1050" spans="15:15" x14ac:dyDescent="0.25">
      <c r="O1050"/>
    </row>
    <row r="1051" spans="15:15" x14ac:dyDescent="0.25">
      <c r="O1051"/>
    </row>
    <row r="1052" spans="15:15" x14ac:dyDescent="0.25">
      <c r="O1052"/>
    </row>
    <row r="1053" spans="15:15" x14ac:dyDescent="0.25">
      <c r="O1053"/>
    </row>
    <row r="1054" spans="15:15" x14ac:dyDescent="0.25">
      <c r="O1054"/>
    </row>
    <row r="1055" spans="15:15" x14ac:dyDescent="0.25">
      <c r="O1055"/>
    </row>
    <row r="1056" spans="15:15" x14ac:dyDescent="0.25">
      <c r="O1056"/>
    </row>
    <row r="1057" spans="15:15" x14ac:dyDescent="0.25">
      <c r="O1057"/>
    </row>
    <row r="1058" spans="15:15" x14ac:dyDescent="0.25">
      <c r="O1058"/>
    </row>
    <row r="1059" spans="15:15" x14ac:dyDescent="0.25">
      <c r="O1059"/>
    </row>
    <row r="1060" spans="15:15" x14ac:dyDescent="0.25">
      <c r="O1060"/>
    </row>
    <row r="1061" spans="15:15" x14ac:dyDescent="0.25">
      <c r="O1061"/>
    </row>
    <row r="1062" spans="15:15" x14ac:dyDescent="0.25">
      <c r="O1062"/>
    </row>
    <row r="1063" spans="15:15" x14ac:dyDescent="0.25">
      <c r="O1063"/>
    </row>
    <row r="1064" spans="15:15" x14ac:dyDescent="0.25">
      <c r="O1064"/>
    </row>
    <row r="1065" spans="15:15" x14ac:dyDescent="0.25">
      <c r="O1065"/>
    </row>
    <row r="1066" spans="15:15" x14ac:dyDescent="0.25">
      <c r="O1066"/>
    </row>
    <row r="1067" spans="15:15" x14ac:dyDescent="0.25">
      <c r="O1067"/>
    </row>
    <row r="1068" spans="15:15" x14ac:dyDescent="0.25">
      <c r="O1068"/>
    </row>
    <row r="1069" spans="15:15" x14ac:dyDescent="0.25">
      <c r="O1069"/>
    </row>
    <row r="1070" spans="15:15" x14ac:dyDescent="0.25">
      <c r="O1070"/>
    </row>
    <row r="1071" spans="15:15" x14ac:dyDescent="0.25">
      <c r="O1071"/>
    </row>
    <row r="1072" spans="15:15" x14ac:dyDescent="0.25">
      <c r="O1072"/>
    </row>
    <row r="1073" spans="15:15" x14ac:dyDescent="0.25">
      <c r="O1073"/>
    </row>
    <row r="1074" spans="15:15" x14ac:dyDescent="0.25">
      <c r="O1074"/>
    </row>
    <row r="1075" spans="15:15" x14ac:dyDescent="0.25">
      <c r="O1075"/>
    </row>
    <row r="1076" spans="15:15" x14ac:dyDescent="0.25">
      <c r="O1076"/>
    </row>
    <row r="1077" spans="15:15" x14ac:dyDescent="0.25">
      <c r="O1077"/>
    </row>
    <row r="1078" spans="15:15" x14ac:dyDescent="0.25">
      <c r="O1078"/>
    </row>
    <row r="1079" spans="15:15" x14ac:dyDescent="0.25">
      <c r="O1079"/>
    </row>
    <row r="1080" spans="15:15" x14ac:dyDescent="0.25">
      <c r="O1080"/>
    </row>
    <row r="1081" spans="15:15" x14ac:dyDescent="0.25">
      <c r="O1081"/>
    </row>
    <row r="1082" spans="15:15" x14ac:dyDescent="0.25">
      <c r="O1082"/>
    </row>
    <row r="1083" spans="15:15" x14ac:dyDescent="0.25">
      <c r="O1083"/>
    </row>
    <row r="1084" spans="15:15" x14ac:dyDescent="0.25">
      <c r="O1084"/>
    </row>
    <row r="1085" spans="15:15" x14ac:dyDescent="0.25">
      <c r="O1085"/>
    </row>
    <row r="1086" spans="15:15" x14ac:dyDescent="0.25">
      <c r="O1086"/>
    </row>
    <row r="1087" spans="15:15" x14ac:dyDescent="0.25">
      <c r="O1087"/>
    </row>
    <row r="1088" spans="15:15" x14ac:dyDescent="0.25">
      <c r="O1088"/>
    </row>
    <row r="1089" spans="15:15" x14ac:dyDescent="0.25">
      <c r="O1089"/>
    </row>
    <row r="1090" spans="15:15" x14ac:dyDescent="0.25">
      <c r="O1090"/>
    </row>
    <row r="1091" spans="15:15" x14ac:dyDescent="0.25">
      <c r="O1091"/>
    </row>
    <row r="1092" spans="15:15" x14ac:dyDescent="0.25">
      <c r="O1092"/>
    </row>
    <row r="1093" spans="15:15" x14ac:dyDescent="0.25">
      <c r="O1093"/>
    </row>
    <row r="1094" spans="15:15" x14ac:dyDescent="0.25">
      <c r="O1094"/>
    </row>
    <row r="1095" spans="15:15" x14ac:dyDescent="0.25">
      <c r="O1095"/>
    </row>
    <row r="1096" spans="15:15" x14ac:dyDescent="0.25">
      <c r="O1096"/>
    </row>
    <row r="1097" spans="15:15" x14ac:dyDescent="0.25">
      <c r="O1097"/>
    </row>
    <row r="1098" spans="15:15" x14ac:dyDescent="0.25">
      <c r="O1098"/>
    </row>
    <row r="1099" spans="15:15" x14ac:dyDescent="0.25">
      <c r="O1099"/>
    </row>
    <row r="1100" spans="15:15" x14ac:dyDescent="0.25">
      <c r="O1100"/>
    </row>
    <row r="1101" spans="15:15" x14ac:dyDescent="0.25">
      <c r="O1101"/>
    </row>
    <row r="1102" spans="15:15" x14ac:dyDescent="0.25">
      <c r="O1102"/>
    </row>
    <row r="1103" spans="15:15" x14ac:dyDescent="0.25">
      <c r="O1103"/>
    </row>
    <row r="1104" spans="15:15" x14ac:dyDescent="0.25">
      <c r="O1104"/>
    </row>
    <row r="1105" spans="15:15" x14ac:dyDescent="0.25">
      <c r="O1105"/>
    </row>
    <row r="1106" spans="15:15" x14ac:dyDescent="0.25">
      <c r="O1106"/>
    </row>
    <row r="1107" spans="15:15" x14ac:dyDescent="0.25">
      <c r="O1107"/>
    </row>
    <row r="1108" spans="15:15" x14ac:dyDescent="0.25">
      <c r="O1108"/>
    </row>
    <row r="1109" spans="15:15" x14ac:dyDescent="0.25">
      <c r="O1109"/>
    </row>
    <row r="1110" spans="15:15" x14ac:dyDescent="0.25">
      <c r="O1110"/>
    </row>
    <row r="1111" spans="15:15" x14ac:dyDescent="0.25">
      <c r="O1111"/>
    </row>
    <row r="1112" spans="15:15" x14ac:dyDescent="0.25">
      <c r="O1112"/>
    </row>
    <row r="1113" spans="15:15" x14ac:dyDescent="0.25">
      <c r="O1113"/>
    </row>
    <row r="1114" spans="15:15" x14ac:dyDescent="0.25">
      <c r="O1114"/>
    </row>
    <row r="1115" spans="15:15" x14ac:dyDescent="0.25">
      <c r="O1115"/>
    </row>
    <row r="1116" spans="15:15" x14ac:dyDescent="0.25">
      <c r="O1116"/>
    </row>
    <row r="1117" spans="15:15" x14ac:dyDescent="0.25">
      <c r="O1117"/>
    </row>
    <row r="1118" spans="15:15" x14ac:dyDescent="0.25">
      <c r="O1118"/>
    </row>
    <row r="1119" spans="15:15" x14ac:dyDescent="0.25">
      <c r="O1119"/>
    </row>
    <row r="1120" spans="15:15" x14ac:dyDescent="0.25">
      <c r="O1120"/>
    </row>
    <row r="1121" spans="15:15" x14ac:dyDescent="0.25">
      <c r="O1121"/>
    </row>
    <row r="1122" spans="15:15" x14ac:dyDescent="0.25">
      <c r="O1122"/>
    </row>
    <row r="1123" spans="15:15" x14ac:dyDescent="0.25">
      <c r="O1123"/>
    </row>
    <row r="1124" spans="15:15" x14ac:dyDescent="0.25">
      <c r="O1124"/>
    </row>
    <row r="1125" spans="15:15" x14ac:dyDescent="0.25">
      <c r="O1125"/>
    </row>
    <row r="1126" spans="15:15" x14ac:dyDescent="0.25">
      <c r="O1126"/>
    </row>
    <row r="1127" spans="15:15" x14ac:dyDescent="0.25">
      <c r="O1127"/>
    </row>
    <row r="1128" spans="15:15" x14ac:dyDescent="0.25">
      <c r="O1128"/>
    </row>
    <row r="1129" spans="15:15" x14ac:dyDescent="0.25">
      <c r="O1129"/>
    </row>
    <row r="1130" spans="15:15" x14ac:dyDescent="0.25">
      <c r="O1130"/>
    </row>
    <row r="1131" spans="15:15" x14ac:dyDescent="0.25">
      <c r="O1131"/>
    </row>
    <row r="1132" spans="15:15" x14ac:dyDescent="0.25">
      <c r="O1132"/>
    </row>
    <row r="1133" spans="15:15" x14ac:dyDescent="0.25">
      <c r="O1133"/>
    </row>
    <row r="1134" spans="15:15" x14ac:dyDescent="0.25">
      <c r="O1134"/>
    </row>
    <row r="1135" spans="15:15" x14ac:dyDescent="0.25">
      <c r="O1135"/>
    </row>
    <row r="1136" spans="15:15" x14ac:dyDescent="0.25">
      <c r="O1136"/>
    </row>
    <row r="1137" spans="15:15" x14ac:dyDescent="0.25">
      <c r="O1137"/>
    </row>
    <row r="1138" spans="15:15" x14ac:dyDescent="0.25">
      <c r="O1138"/>
    </row>
    <row r="1139" spans="15:15" x14ac:dyDescent="0.25">
      <c r="O1139"/>
    </row>
    <row r="1140" spans="15:15" x14ac:dyDescent="0.25">
      <c r="O1140"/>
    </row>
    <row r="1141" spans="15:15" x14ac:dyDescent="0.25">
      <c r="O1141"/>
    </row>
    <row r="1142" spans="15:15" x14ac:dyDescent="0.25">
      <c r="O1142"/>
    </row>
    <row r="1143" spans="15:15" x14ac:dyDescent="0.25">
      <c r="O1143"/>
    </row>
    <row r="1144" spans="15:15" x14ac:dyDescent="0.25">
      <c r="O1144"/>
    </row>
    <row r="1145" spans="15:15" x14ac:dyDescent="0.25">
      <c r="O1145"/>
    </row>
    <row r="1146" spans="15:15" x14ac:dyDescent="0.25">
      <c r="O1146"/>
    </row>
    <row r="1147" spans="15:15" x14ac:dyDescent="0.25">
      <c r="O1147"/>
    </row>
    <row r="1148" spans="15:15" x14ac:dyDescent="0.25">
      <c r="O1148"/>
    </row>
    <row r="1149" spans="15:15" x14ac:dyDescent="0.25">
      <c r="O1149"/>
    </row>
    <row r="1150" spans="15:15" x14ac:dyDescent="0.25">
      <c r="O1150"/>
    </row>
    <row r="1151" spans="15:15" x14ac:dyDescent="0.25">
      <c r="O1151"/>
    </row>
    <row r="1152" spans="15:15" x14ac:dyDescent="0.25">
      <c r="O1152"/>
    </row>
    <row r="1153" spans="15:15" x14ac:dyDescent="0.25">
      <c r="O1153"/>
    </row>
    <row r="1154" spans="15:15" x14ac:dyDescent="0.25">
      <c r="O1154"/>
    </row>
    <row r="1155" spans="15:15" x14ac:dyDescent="0.25">
      <c r="O1155"/>
    </row>
    <row r="1156" spans="15:15" x14ac:dyDescent="0.25">
      <c r="O1156"/>
    </row>
    <row r="1157" spans="15:15" x14ac:dyDescent="0.25">
      <c r="O1157"/>
    </row>
    <row r="1158" spans="15:15" x14ac:dyDescent="0.25">
      <c r="O1158"/>
    </row>
    <row r="1159" spans="15:15" x14ac:dyDescent="0.25">
      <c r="O1159"/>
    </row>
    <row r="1160" spans="15:15" x14ac:dyDescent="0.25">
      <c r="O1160"/>
    </row>
    <row r="1161" spans="15:15" x14ac:dyDescent="0.25">
      <c r="O1161"/>
    </row>
    <row r="1162" spans="15:15" x14ac:dyDescent="0.25">
      <c r="O1162"/>
    </row>
    <row r="1163" spans="15:15" x14ac:dyDescent="0.25">
      <c r="O1163"/>
    </row>
    <row r="1164" spans="15:15" x14ac:dyDescent="0.25">
      <c r="O1164"/>
    </row>
    <row r="1165" spans="15:15" x14ac:dyDescent="0.25">
      <c r="O1165"/>
    </row>
    <row r="1166" spans="15:15" x14ac:dyDescent="0.25">
      <c r="O1166"/>
    </row>
    <row r="1167" spans="15:15" x14ac:dyDescent="0.25">
      <c r="O1167"/>
    </row>
    <row r="1168" spans="15:15" x14ac:dyDescent="0.25">
      <c r="O1168"/>
    </row>
    <row r="1169" spans="15:15" x14ac:dyDescent="0.25">
      <c r="O1169"/>
    </row>
    <row r="1170" spans="15:15" x14ac:dyDescent="0.25">
      <c r="O1170"/>
    </row>
    <row r="1171" spans="15:15" x14ac:dyDescent="0.25">
      <c r="O1171"/>
    </row>
    <row r="1172" spans="15:15" x14ac:dyDescent="0.25">
      <c r="O1172"/>
    </row>
    <row r="1173" spans="15:15" x14ac:dyDescent="0.25">
      <c r="O1173"/>
    </row>
    <row r="1174" spans="15:15" x14ac:dyDescent="0.25">
      <c r="O1174"/>
    </row>
    <row r="1175" spans="15:15" x14ac:dyDescent="0.25">
      <c r="O1175"/>
    </row>
    <row r="1176" spans="15:15" x14ac:dyDescent="0.25">
      <c r="O1176"/>
    </row>
    <row r="1177" spans="15:15" x14ac:dyDescent="0.25">
      <c r="O1177"/>
    </row>
    <row r="1178" spans="15:15" x14ac:dyDescent="0.25">
      <c r="O1178"/>
    </row>
    <row r="1179" spans="15:15" x14ac:dyDescent="0.25">
      <c r="O1179"/>
    </row>
    <row r="1180" spans="15:15" x14ac:dyDescent="0.25">
      <c r="O1180"/>
    </row>
    <row r="1181" spans="15:15" x14ac:dyDescent="0.25">
      <c r="O1181"/>
    </row>
    <row r="1182" spans="15:15" x14ac:dyDescent="0.25">
      <c r="O1182"/>
    </row>
    <row r="1183" spans="15:15" x14ac:dyDescent="0.25">
      <c r="O1183"/>
    </row>
    <row r="1184" spans="15:15" x14ac:dyDescent="0.25">
      <c r="O1184"/>
    </row>
    <row r="1185" spans="15:15" x14ac:dyDescent="0.25">
      <c r="O1185"/>
    </row>
    <row r="1186" spans="15:15" x14ac:dyDescent="0.25">
      <c r="O1186"/>
    </row>
    <row r="1187" spans="15:15" x14ac:dyDescent="0.25">
      <c r="O1187"/>
    </row>
    <row r="1188" spans="15:15" x14ac:dyDescent="0.25">
      <c r="O1188"/>
    </row>
    <row r="1189" spans="15:15" x14ac:dyDescent="0.25">
      <c r="O1189"/>
    </row>
    <row r="1190" spans="15:15" x14ac:dyDescent="0.25">
      <c r="O1190"/>
    </row>
    <row r="1191" spans="15:15" x14ac:dyDescent="0.25">
      <c r="O1191"/>
    </row>
    <row r="1192" spans="15:15" x14ac:dyDescent="0.25">
      <c r="O1192"/>
    </row>
    <row r="1193" spans="15:15" x14ac:dyDescent="0.25">
      <c r="O1193"/>
    </row>
    <row r="1194" spans="15:15" x14ac:dyDescent="0.25">
      <c r="O1194"/>
    </row>
    <row r="1195" spans="15:15" x14ac:dyDescent="0.25">
      <c r="O1195"/>
    </row>
    <row r="1196" spans="15:15" x14ac:dyDescent="0.25">
      <c r="O1196"/>
    </row>
    <row r="1197" spans="15:15" x14ac:dyDescent="0.25">
      <c r="O1197"/>
    </row>
    <row r="1198" spans="15:15" x14ac:dyDescent="0.25">
      <c r="O1198"/>
    </row>
    <row r="1199" spans="15:15" x14ac:dyDescent="0.25">
      <c r="O1199"/>
    </row>
    <row r="1200" spans="15:15" x14ac:dyDescent="0.25">
      <c r="O1200"/>
    </row>
    <row r="1201" spans="15:15" x14ac:dyDescent="0.25">
      <c r="O1201"/>
    </row>
    <row r="1202" spans="15:15" x14ac:dyDescent="0.25">
      <c r="O1202"/>
    </row>
    <row r="1203" spans="15:15" x14ac:dyDescent="0.25">
      <c r="O1203"/>
    </row>
    <row r="1204" spans="15:15" x14ac:dyDescent="0.25">
      <c r="O1204"/>
    </row>
    <row r="1205" spans="15:15" x14ac:dyDescent="0.25">
      <c r="O1205"/>
    </row>
    <row r="1206" spans="15:15" x14ac:dyDescent="0.25">
      <c r="O1206"/>
    </row>
    <row r="1207" spans="15:15" x14ac:dyDescent="0.25">
      <c r="O1207"/>
    </row>
    <row r="1208" spans="15:15" x14ac:dyDescent="0.25">
      <c r="O1208"/>
    </row>
    <row r="1209" spans="15:15" x14ac:dyDescent="0.25">
      <c r="O1209"/>
    </row>
    <row r="1210" spans="15:15" x14ac:dyDescent="0.25">
      <c r="O1210"/>
    </row>
    <row r="1211" spans="15:15" x14ac:dyDescent="0.25">
      <c r="O1211"/>
    </row>
    <row r="1212" spans="15:15" x14ac:dyDescent="0.25">
      <c r="O1212"/>
    </row>
    <row r="1213" spans="15:15" x14ac:dyDescent="0.25">
      <c r="O1213"/>
    </row>
    <row r="1214" spans="15:15" x14ac:dyDescent="0.25">
      <c r="O1214"/>
    </row>
    <row r="1215" spans="15:15" x14ac:dyDescent="0.25">
      <c r="O1215"/>
    </row>
    <row r="1216" spans="15:15" x14ac:dyDescent="0.25">
      <c r="O1216"/>
    </row>
    <row r="1217" spans="15:15" x14ac:dyDescent="0.25">
      <c r="O1217"/>
    </row>
    <row r="1218" spans="15:15" x14ac:dyDescent="0.25">
      <c r="O1218"/>
    </row>
    <row r="1219" spans="15:15" x14ac:dyDescent="0.25">
      <c r="O1219"/>
    </row>
    <row r="1220" spans="15:15" x14ac:dyDescent="0.25">
      <c r="O1220"/>
    </row>
    <row r="1221" spans="15:15" x14ac:dyDescent="0.25">
      <c r="O1221"/>
    </row>
    <row r="1222" spans="15:15" x14ac:dyDescent="0.25">
      <c r="O1222"/>
    </row>
    <row r="1223" spans="15:15" x14ac:dyDescent="0.25">
      <c r="O1223"/>
    </row>
    <row r="1224" spans="15:15" x14ac:dyDescent="0.25">
      <c r="O1224"/>
    </row>
    <row r="1225" spans="15:15" x14ac:dyDescent="0.25">
      <c r="O1225"/>
    </row>
    <row r="1226" spans="15:15" x14ac:dyDescent="0.25">
      <c r="O1226"/>
    </row>
    <row r="1227" spans="15:15" x14ac:dyDescent="0.25">
      <c r="O1227"/>
    </row>
    <row r="1228" spans="15:15" x14ac:dyDescent="0.25">
      <c r="O1228"/>
    </row>
    <row r="1229" spans="15:15" x14ac:dyDescent="0.25">
      <c r="O1229"/>
    </row>
    <row r="1230" spans="15:15" x14ac:dyDescent="0.25">
      <c r="O1230"/>
    </row>
    <row r="1231" spans="15:15" x14ac:dyDescent="0.25">
      <c r="O1231"/>
    </row>
    <row r="1232" spans="15:15" x14ac:dyDescent="0.25">
      <c r="O1232"/>
    </row>
    <row r="1233" spans="15:15" x14ac:dyDescent="0.25">
      <c r="O1233"/>
    </row>
    <row r="1234" spans="15:15" x14ac:dyDescent="0.25">
      <c r="O1234"/>
    </row>
    <row r="1235" spans="15:15" x14ac:dyDescent="0.25">
      <c r="O1235"/>
    </row>
    <row r="1236" spans="15:15" x14ac:dyDescent="0.25">
      <c r="O1236"/>
    </row>
    <row r="1237" spans="15:15" x14ac:dyDescent="0.25">
      <c r="O1237"/>
    </row>
    <row r="1238" spans="15:15" x14ac:dyDescent="0.25">
      <c r="O1238"/>
    </row>
    <row r="1239" spans="15:15" x14ac:dyDescent="0.25">
      <c r="O1239"/>
    </row>
    <row r="1240" spans="15:15" x14ac:dyDescent="0.25">
      <c r="O1240"/>
    </row>
    <row r="1241" spans="15:15" x14ac:dyDescent="0.25">
      <c r="O1241"/>
    </row>
    <row r="1242" spans="15:15" x14ac:dyDescent="0.25">
      <c r="O1242"/>
    </row>
    <row r="1243" spans="15:15" x14ac:dyDescent="0.25">
      <c r="O1243"/>
    </row>
    <row r="1244" spans="15:15" x14ac:dyDescent="0.25">
      <c r="O1244"/>
    </row>
    <row r="1245" spans="15:15" x14ac:dyDescent="0.25">
      <c r="O1245"/>
    </row>
    <row r="1246" spans="15:15" x14ac:dyDescent="0.25">
      <c r="O1246"/>
    </row>
    <row r="1247" spans="15:15" x14ac:dyDescent="0.25">
      <c r="O1247"/>
    </row>
    <row r="1248" spans="15:15" x14ac:dyDescent="0.25">
      <c r="O1248"/>
    </row>
    <row r="1249" spans="15:15" x14ac:dyDescent="0.25">
      <c r="O1249"/>
    </row>
    <row r="1250" spans="15:15" x14ac:dyDescent="0.25">
      <c r="O1250"/>
    </row>
    <row r="1251" spans="15:15" x14ac:dyDescent="0.25">
      <c r="O1251"/>
    </row>
    <row r="1252" spans="15:15" x14ac:dyDescent="0.25">
      <c r="O1252"/>
    </row>
    <row r="1253" spans="15:15" x14ac:dyDescent="0.25">
      <c r="O1253"/>
    </row>
    <row r="1254" spans="15:15" x14ac:dyDescent="0.25">
      <c r="O1254"/>
    </row>
    <row r="1255" spans="15:15" x14ac:dyDescent="0.25">
      <c r="O1255"/>
    </row>
    <row r="1256" spans="15:15" x14ac:dyDescent="0.25">
      <c r="O1256"/>
    </row>
    <row r="1257" spans="15:15" x14ac:dyDescent="0.25">
      <c r="O1257"/>
    </row>
    <row r="1258" spans="15:15" x14ac:dyDescent="0.25">
      <c r="O1258"/>
    </row>
    <row r="1259" spans="15:15" x14ac:dyDescent="0.25">
      <c r="O1259"/>
    </row>
    <row r="1260" spans="15:15" x14ac:dyDescent="0.25">
      <c r="O1260"/>
    </row>
    <row r="1261" spans="15:15" x14ac:dyDescent="0.25">
      <c r="O1261"/>
    </row>
    <row r="1262" spans="15:15" x14ac:dyDescent="0.25">
      <c r="O1262"/>
    </row>
    <row r="1263" spans="15:15" x14ac:dyDescent="0.25">
      <c r="O1263"/>
    </row>
    <row r="1264" spans="15:15" x14ac:dyDescent="0.25">
      <c r="O1264"/>
    </row>
    <row r="1265" spans="15:15" x14ac:dyDescent="0.25">
      <c r="O1265"/>
    </row>
    <row r="1266" spans="15:15" x14ac:dyDescent="0.25">
      <c r="O1266"/>
    </row>
    <row r="1267" spans="15:15" x14ac:dyDescent="0.25">
      <c r="O1267"/>
    </row>
    <row r="1268" spans="15:15" x14ac:dyDescent="0.25">
      <c r="O1268"/>
    </row>
    <row r="1269" spans="15:15" x14ac:dyDescent="0.25">
      <c r="O1269"/>
    </row>
    <row r="1270" spans="15:15" x14ac:dyDescent="0.25">
      <c r="O1270"/>
    </row>
    <row r="1271" spans="15:15" x14ac:dyDescent="0.25">
      <c r="O1271"/>
    </row>
    <row r="1272" spans="15:15" x14ac:dyDescent="0.25">
      <c r="O1272"/>
    </row>
    <row r="1273" spans="15:15" x14ac:dyDescent="0.25">
      <c r="O1273"/>
    </row>
    <row r="1274" spans="15:15" x14ac:dyDescent="0.25">
      <c r="O1274"/>
    </row>
    <row r="1275" spans="15:15" x14ac:dyDescent="0.25">
      <c r="O1275"/>
    </row>
    <row r="1276" spans="15:15" x14ac:dyDescent="0.25">
      <c r="O1276"/>
    </row>
    <row r="1277" spans="15:15" x14ac:dyDescent="0.25">
      <c r="O1277"/>
    </row>
    <row r="1278" spans="15:15" x14ac:dyDescent="0.25">
      <c r="O1278"/>
    </row>
    <row r="1279" spans="15:15" x14ac:dyDescent="0.25">
      <c r="O1279"/>
    </row>
    <row r="1280" spans="15:15" x14ac:dyDescent="0.25">
      <c r="O1280"/>
    </row>
    <row r="1281" spans="15:15" x14ac:dyDescent="0.25">
      <c r="O1281"/>
    </row>
    <row r="1282" spans="15:15" x14ac:dyDescent="0.25">
      <c r="O1282"/>
    </row>
    <row r="1283" spans="15:15" x14ac:dyDescent="0.25">
      <c r="O1283"/>
    </row>
    <row r="1284" spans="15:15" x14ac:dyDescent="0.25">
      <c r="O1284"/>
    </row>
    <row r="1285" spans="15:15" x14ac:dyDescent="0.25">
      <c r="O1285"/>
    </row>
    <row r="1286" spans="15:15" x14ac:dyDescent="0.25">
      <c r="O1286"/>
    </row>
    <row r="1287" spans="15:15" x14ac:dyDescent="0.25">
      <c r="O1287"/>
    </row>
    <row r="1288" spans="15:15" x14ac:dyDescent="0.25">
      <c r="O1288"/>
    </row>
    <row r="1289" spans="15:15" x14ac:dyDescent="0.25">
      <c r="O1289"/>
    </row>
    <row r="1290" spans="15:15" x14ac:dyDescent="0.25">
      <c r="O1290"/>
    </row>
    <row r="1291" spans="15:15" x14ac:dyDescent="0.25">
      <c r="O1291"/>
    </row>
    <row r="1292" spans="15:15" x14ac:dyDescent="0.25">
      <c r="O1292"/>
    </row>
    <row r="1293" spans="15:15" x14ac:dyDescent="0.25">
      <c r="O1293"/>
    </row>
    <row r="1294" spans="15:15" x14ac:dyDescent="0.25">
      <c r="O1294"/>
    </row>
    <row r="1295" spans="15:15" x14ac:dyDescent="0.25">
      <c r="O1295"/>
    </row>
    <row r="1296" spans="15:15" x14ac:dyDescent="0.25">
      <c r="O1296"/>
    </row>
    <row r="1297" spans="15:15" x14ac:dyDescent="0.25">
      <c r="O1297"/>
    </row>
    <row r="1298" spans="15:15" x14ac:dyDescent="0.25">
      <c r="O1298"/>
    </row>
    <row r="1299" spans="15:15" x14ac:dyDescent="0.25">
      <c r="O1299"/>
    </row>
    <row r="1300" spans="15:15" x14ac:dyDescent="0.25">
      <c r="O1300"/>
    </row>
    <row r="1301" spans="15:15" x14ac:dyDescent="0.25">
      <c r="O1301"/>
    </row>
    <row r="1302" spans="15:15" x14ac:dyDescent="0.25">
      <c r="O1302"/>
    </row>
    <row r="1303" spans="15:15" x14ac:dyDescent="0.25">
      <c r="O1303"/>
    </row>
    <row r="1304" spans="15:15" x14ac:dyDescent="0.25">
      <c r="O1304"/>
    </row>
    <row r="1305" spans="15:15" x14ac:dyDescent="0.25">
      <c r="O1305"/>
    </row>
    <row r="1306" spans="15:15" x14ac:dyDescent="0.25">
      <c r="O1306"/>
    </row>
    <row r="1307" spans="15:15" x14ac:dyDescent="0.25">
      <c r="O1307"/>
    </row>
    <row r="1308" spans="15:15" x14ac:dyDescent="0.25">
      <c r="O1308"/>
    </row>
    <row r="1309" spans="15:15" x14ac:dyDescent="0.25">
      <c r="O1309"/>
    </row>
    <row r="1310" spans="15:15" x14ac:dyDescent="0.25">
      <c r="O1310"/>
    </row>
    <row r="1311" spans="15:15" x14ac:dyDescent="0.25">
      <c r="O1311"/>
    </row>
    <row r="1312" spans="15:15" x14ac:dyDescent="0.25">
      <c r="O1312"/>
    </row>
    <row r="1313" spans="15:15" x14ac:dyDescent="0.25">
      <c r="O1313"/>
    </row>
    <row r="1314" spans="15:15" x14ac:dyDescent="0.25">
      <c r="O1314"/>
    </row>
    <row r="1315" spans="15:15" x14ac:dyDescent="0.25">
      <c r="O1315"/>
    </row>
    <row r="1316" spans="15:15" x14ac:dyDescent="0.25">
      <c r="O1316"/>
    </row>
    <row r="1317" spans="15:15" x14ac:dyDescent="0.25">
      <c r="O1317"/>
    </row>
    <row r="1318" spans="15:15" x14ac:dyDescent="0.25">
      <c r="O1318"/>
    </row>
    <row r="1319" spans="15:15" x14ac:dyDescent="0.25">
      <c r="O1319"/>
    </row>
    <row r="1320" spans="15:15" x14ac:dyDescent="0.25">
      <c r="O1320"/>
    </row>
    <row r="1321" spans="15:15" x14ac:dyDescent="0.25">
      <c r="O1321"/>
    </row>
    <row r="1322" spans="15:15" x14ac:dyDescent="0.25">
      <c r="O1322"/>
    </row>
    <row r="1323" spans="15:15" x14ac:dyDescent="0.25">
      <c r="O1323"/>
    </row>
    <row r="1324" spans="15:15" x14ac:dyDescent="0.25">
      <c r="O1324"/>
    </row>
    <row r="1325" spans="15:15" x14ac:dyDescent="0.25">
      <c r="O1325"/>
    </row>
    <row r="1326" spans="15:15" x14ac:dyDescent="0.25">
      <c r="O1326"/>
    </row>
    <row r="1327" spans="15:15" x14ac:dyDescent="0.25">
      <c r="O1327"/>
    </row>
    <row r="1328" spans="15:15" x14ac:dyDescent="0.25">
      <c r="O1328"/>
    </row>
    <row r="1329" spans="15:15" x14ac:dyDescent="0.25">
      <c r="O1329"/>
    </row>
    <row r="1330" spans="15:15" x14ac:dyDescent="0.25">
      <c r="O1330"/>
    </row>
    <row r="1331" spans="15:15" x14ac:dyDescent="0.25">
      <c r="O1331"/>
    </row>
    <row r="1332" spans="15:15" x14ac:dyDescent="0.25">
      <c r="O1332"/>
    </row>
    <row r="1333" spans="15:15" x14ac:dyDescent="0.25">
      <c r="O1333"/>
    </row>
    <row r="1334" spans="15:15" x14ac:dyDescent="0.25">
      <c r="O1334"/>
    </row>
    <row r="1335" spans="15:15" x14ac:dyDescent="0.25">
      <c r="O1335"/>
    </row>
    <row r="1336" spans="15:15" x14ac:dyDescent="0.25">
      <c r="O1336"/>
    </row>
    <row r="1337" spans="15:15" x14ac:dyDescent="0.25">
      <c r="O1337"/>
    </row>
    <row r="1338" spans="15:15" x14ac:dyDescent="0.25">
      <c r="O1338"/>
    </row>
    <row r="1339" spans="15:15" x14ac:dyDescent="0.25">
      <c r="O1339"/>
    </row>
    <row r="1340" spans="15:15" x14ac:dyDescent="0.25">
      <c r="O1340"/>
    </row>
    <row r="1341" spans="15:15" x14ac:dyDescent="0.25">
      <c r="O1341"/>
    </row>
    <row r="1342" spans="15:15" x14ac:dyDescent="0.25">
      <c r="O1342"/>
    </row>
    <row r="1343" spans="15:15" x14ac:dyDescent="0.25">
      <c r="O1343"/>
    </row>
    <row r="1344" spans="15:15" x14ac:dyDescent="0.25">
      <c r="O1344"/>
    </row>
    <row r="1345" spans="15:15" x14ac:dyDescent="0.25">
      <c r="O1345"/>
    </row>
    <row r="1346" spans="15:15" x14ac:dyDescent="0.25">
      <c r="O1346"/>
    </row>
    <row r="1347" spans="15:15" x14ac:dyDescent="0.25">
      <c r="O1347"/>
    </row>
    <row r="1348" spans="15:15" x14ac:dyDescent="0.25">
      <c r="O1348"/>
    </row>
    <row r="1349" spans="15:15" x14ac:dyDescent="0.25">
      <c r="O1349"/>
    </row>
    <row r="1350" spans="15:15" x14ac:dyDescent="0.25">
      <c r="O1350"/>
    </row>
    <row r="1351" spans="15:15" x14ac:dyDescent="0.25">
      <c r="O1351"/>
    </row>
    <row r="1352" spans="15:15" x14ac:dyDescent="0.25">
      <c r="O1352"/>
    </row>
    <row r="1353" spans="15:15" x14ac:dyDescent="0.25">
      <c r="O1353"/>
    </row>
    <row r="1354" spans="15:15" x14ac:dyDescent="0.25">
      <c r="O1354"/>
    </row>
    <row r="1355" spans="15:15" x14ac:dyDescent="0.25">
      <c r="O1355"/>
    </row>
    <row r="1356" spans="15:15" x14ac:dyDescent="0.25">
      <c r="O1356"/>
    </row>
    <row r="1357" spans="15:15" x14ac:dyDescent="0.25">
      <c r="O1357"/>
    </row>
    <row r="1358" spans="15:15" x14ac:dyDescent="0.25">
      <c r="O1358"/>
    </row>
    <row r="1359" spans="15:15" x14ac:dyDescent="0.25">
      <c r="O1359"/>
    </row>
    <row r="1360" spans="15:15" x14ac:dyDescent="0.25">
      <c r="O1360"/>
    </row>
    <row r="1361" spans="15:15" x14ac:dyDescent="0.25">
      <c r="O1361"/>
    </row>
    <row r="1362" spans="15:15" x14ac:dyDescent="0.25">
      <c r="O1362"/>
    </row>
    <row r="1363" spans="15:15" x14ac:dyDescent="0.25">
      <c r="O1363"/>
    </row>
    <row r="1364" spans="15:15" x14ac:dyDescent="0.25">
      <c r="O1364"/>
    </row>
    <row r="1365" spans="15:15" x14ac:dyDescent="0.25">
      <c r="O1365"/>
    </row>
    <row r="1366" spans="15:15" x14ac:dyDescent="0.25">
      <c r="O1366"/>
    </row>
    <row r="1367" spans="15:15" x14ac:dyDescent="0.25">
      <c r="O1367"/>
    </row>
    <row r="1368" spans="15:15" x14ac:dyDescent="0.25">
      <c r="O1368"/>
    </row>
    <row r="1369" spans="15:15" x14ac:dyDescent="0.25">
      <c r="O1369"/>
    </row>
    <row r="1370" spans="15:15" x14ac:dyDescent="0.25">
      <c r="O1370"/>
    </row>
    <row r="1371" spans="15:15" x14ac:dyDescent="0.25">
      <c r="O1371"/>
    </row>
    <row r="1372" spans="15:15" x14ac:dyDescent="0.25">
      <c r="O1372"/>
    </row>
    <row r="1373" spans="15:15" x14ac:dyDescent="0.25">
      <c r="O1373"/>
    </row>
    <row r="1374" spans="15:15" x14ac:dyDescent="0.25">
      <c r="O1374"/>
    </row>
    <row r="1375" spans="15:15" x14ac:dyDescent="0.25">
      <c r="O1375"/>
    </row>
    <row r="1376" spans="15:15" x14ac:dyDescent="0.25">
      <c r="O1376"/>
    </row>
    <row r="1377" spans="15:15" x14ac:dyDescent="0.25">
      <c r="O1377"/>
    </row>
    <row r="1378" spans="15:15" x14ac:dyDescent="0.25">
      <c r="O1378"/>
    </row>
    <row r="1379" spans="15:15" x14ac:dyDescent="0.25">
      <c r="O1379"/>
    </row>
    <row r="1380" spans="15:15" x14ac:dyDescent="0.25">
      <c r="O1380"/>
    </row>
    <row r="1381" spans="15:15" x14ac:dyDescent="0.25">
      <c r="O1381"/>
    </row>
    <row r="1382" spans="15:15" x14ac:dyDescent="0.25">
      <c r="O1382"/>
    </row>
    <row r="1383" spans="15:15" x14ac:dyDescent="0.25">
      <c r="O1383"/>
    </row>
    <row r="1384" spans="15:15" x14ac:dyDescent="0.25">
      <c r="O1384"/>
    </row>
    <row r="1385" spans="15:15" x14ac:dyDescent="0.25">
      <c r="O1385"/>
    </row>
    <row r="1386" spans="15:15" x14ac:dyDescent="0.25">
      <c r="O1386"/>
    </row>
    <row r="1387" spans="15:15" x14ac:dyDescent="0.25">
      <c r="O1387"/>
    </row>
    <row r="1388" spans="15:15" x14ac:dyDescent="0.25">
      <c r="O1388"/>
    </row>
    <row r="1389" spans="15:15" x14ac:dyDescent="0.25">
      <c r="O1389"/>
    </row>
    <row r="1390" spans="15:15" x14ac:dyDescent="0.25">
      <c r="O1390"/>
    </row>
    <row r="1391" spans="15:15" x14ac:dyDescent="0.25">
      <c r="O1391"/>
    </row>
    <row r="1392" spans="15:15" x14ac:dyDescent="0.25">
      <c r="O1392"/>
    </row>
    <row r="1393" spans="15:15" x14ac:dyDescent="0.25">
      <c r="O1393"/>
    </row>
    <row r="1394" spans="15:15" x14ac:dyDescent="0.25">
      <c r="O1394"/>
    </row>
    <row r="1395" spans="15:15" x14ac:dyDescent="0.25">
      <c r="O1395"/>
    </row>
    <row r="1396" spans="15:15" x14ac:dyDescent="0.25">
      <c r="O1396"/>
    </row>
    <row r="1397" spans="15:15" x14ac:dyDescent="0.25">
      <c r="O1397"/>
    </row>
    <row r="1398" spans="15:15" x14ac:dyDescent="0.25">
      <c r="O1398"/>
    </row>
    <row r="1399" spans="15:15" x14ac:dyDescent="0.25">
      <c r="O1399"/>
    </row>
    <row r="1400" spans="15:15" x14ac:dyDescent="0.25">
      <c r="O1400"/>
    </row>
    <row r="1401" spans="15:15" x14ac:dyDescent="0.25">
      <c r="O1401"/>
    </row>
    <row r="1402" spans="15:15" x14ac:dyDescent="0.25">
      <c r="O1402"/>
    </row>
    <row r="1403" spans="15:15" x14ac:dyDescent="0.25">
      <c r="O1403"/>
    </row>
    <row r="1404" spans="15:15" x14ac:dyDescent="0.25">
      <c r="O1404"/>
    </row>
    <row r="1405" spans="15:15" x14ac:dyDescent="0.25">
      <c r="O1405"/>
    </row>
    <row r="1406" spans="15:15" x14ac:dyDescent="0.25">
      <c r="O1406"/>
    </row>
    <row r="1407" spans="15:15" x14ac:dyDescent="0.25">
      <c r="O1407"/>
    </row>
    <row r="1408" spans="15:15" x14ac:dyDescent="0.25">
      <c r="O1408"/>
    </row>
    <row r="1409" spans="15:15" x14ac:dyDescent="0.25">
      <c r="O1409"/>
    </row>
    <row r="1410" spans="15:15" x14ac:dyDescent="0.25">
      <c r="O1410"/>
    </row>
    <row r="1411" spans="15:15" x14ac:dyDescent="0.25">
      <c r="O1411"/>
    </row>
    <row r="1412" spans="15:15" x14ac:dyDescent="0.25">
      <c r="O1412"/>
    </row>
    <row r="1413" spans="15:15" x14ac:dyDescent="0.25">
      <c r="O1413"/>
    </row>
    <row r="1414" spans="15:15" x14ac:dyDescent="0.25">
      <c r="O1414"/>
    </row>
    <row r="1415" spans="15:15" x14ac:dyDescent="0.25">
      <c r="O1415"/>
    </row>
    <row r="1416" spans="15:15" x14ac:dyDescent="0.25">
      <c r="O1416"/>
    </row>
    <row r="1417" spans="15:15" x14ac:dyDescent="0.25">
      <c r="O1417"/>
    </row>
    <row r="1418" spans="15:15" x14ac:dyDescent="0.25">
      <c r="O1418"/>
    </row>
    <row r="1419" spans="15:15" x14ac:dyDescent="0.25">
      <c r="O1419"/>
    </row>
    <row r="1420" spans="15:15" x14ac:dyDescent="0.25">
      <c r="O1420"/>
    </row>
    <row r="1421" spans="15:15" x14ac:dyDescent="0.25">
      <c r="O1421"/>
    </row>
    <row r="1422" spans="15:15" x14ac:dyDescent="0.25">
      <c r="O1422"/>
    </row>
    <row r="1423" spans="15:15" x14ac:dyDescent="0.25">
      <c r="O1423"/>
    </row>
    <row r="1424" spans="15:15" x14ac:dyDescent="0.25">
      <c r="O1424"/>
    </row>
    <row r="1425" spans="15:15" x14ac:dyDescent="0.25">
      <c r="O1425"/>
    </row>
    <row r="1426" spans="15:15" x14ac:dyDescent="0.25">
      <c r="O1426"/>
    </row>
    <row r="1427" spans="15:15" x14ac:dyDescent="0.25">
      <c r="O1427"/>
    </row>
    <row r="1428" spans="15:15" x14ac:dyDescent="0.25">
      <c r="O1428"/>
    </row>
    <row r="1429" spans="15:15" x14ac:dyDescent="0.25">
      <c r="O1429"/>
    </row>
    <row r="1430" spans="15:15" x14ac:dyDescent="0.25">
      <c r="O1430"/>
    </row>
    <row r="1431" spans="15:15" x14ac:dyDescent="0.25">
      <c r="O1431"/>
    </row>
    <row r="1432" spans="15:15" x14ac:dyDescent="0.25">
      <c r="O1432"/>
    </row>
    <row r="1433" spans="15:15" x14ac:dyDescent="0.25">
      <c r="O1433"/>
    </row>
    <row r="1434" spans="15:15" x14ac:dyDescent="0.25">
      <c r="O1434"/>
    </row>
    <row r="1435" spans="15:15" x14ac:dyDescent="0.25">
      <c r="O1435"/>
    </row>
    <row r="1436" spans="15:15" x14ac:dyDescent="0.25">
      <c r="O1436"/>
    </row>
    <row r="1437" spans="15:15" x14ac:dyDescent="0.25">
      <c r="O1437"/>
    </row>
    <row r="1438" spans="15:15" x14ac:dyDescent="0.25">
      <c r="O1438"/>
    </row>
    <row r="1439" spans="15:15" x14ac:dyDescent="0.25">
      <c r="O1439"/>
    </row>
    <row r="1440" spans="15:15" x14ac:dyDescent="0.25">
      <c r="O1440"/>
    </row>
    <row r="1441" spans="15:15" x14ac:dyDescent="0.25">
      <c r="O1441"/>
    </row>
    <row r="1442" spans="15:15" x14ac:dyDescent="0.25">
      <c r="O1442"/>
    </row>
    <row r="1443" spans="15:15" x14ac:dyDescent="0.25">
      <c r="O1443"/>
    </row>
    <row r="1444" spans="15:15" x14ac:dyDescent="0.25">
      <c r="O1444"/>
    </row>
    <row r="1445" spans="15:15" x14ac:dyDescent="0.25">
      <c r="O1445"/>
    </row>
    <row r="1446" spans="15:15" x14ac:dyDescent="0.25">
      <c r="O1446"/>
    </row>
    <row r="1447" spans="15:15" x14ac:dyDescent="0.25">
      <c r="O1447"/>
    </row>
    <row r="1448" spans="15:15" x14ac:dyDescent="0.25">
      <c r="O1448"/>
    </row>
    <row r="1449" spans="15:15" x14ac:dyDescent="0.25">
      <c r="O1449"/>
    </row>
    <row r="1450" spans="15:15" x14ac:dyDescent="0.25">
      <c r="O1450"/>
    </row>
    <row r="1451" spans="15:15" x14ac:dyDescent="0.25">
      <c r="O1451"/>
    </row>
    <row r="1452" spans="15:15" x14ac:dyDescent="0.25">
      <c r="O1452"/>
    </row>
    <row r="1453" spans="15:15" x14ac:dyDescent="0.25">
      <c r="O1453"/>
    </row>
    <row r="1454" spans="15:15" x14ac:dyDescent="0.25">
      <c r="O1454"/>
    </row>
    <row r="1455" spans="15:15" x14ac:dyDescent="0.25">
      <c r="O1455"/>
    </row>
    <row r="1456" spans="15:15" x14ac:dyDescent="0.25">
      <c r="O1456"/>
    </row>
    <row r="1457" spans="15:15" x14ac:dyDescent="0.25">
      <c r="O1457"/>
    </row>
    <row r="1458" spans="15:15" x14ac:dyDescent="0.25">
      <c r="O1458"/>
    </row>
    <row r="1459" spans="15:15" x14ac:dyDescent="0.25">
      <c r="O1459"/>
    </row>
    <row r="1460" spans="15:15" x14ac:dyDescent="0.25">
      <c r="O1460"/>
    </row>
    <row r="1461" spans="15:15" x14ac:dyDescent="0.25">
      <c r="O1461"/>
    </row>
    <row r="1462" spans="15:15" x14ac:dyDescent="0.25">
      <c r="O1462"/>
    </row>
    <row r="1463" spans="15:15" x14ac:dyDescent="0.25">
      <c r="O1463"/>
    </row>
    <row r="1464" spans="15:15" x14ac:dyDescent="0.25">
      <c r="O1464"/>
    </row>
    <row r="1465" spans="15:15" x14ac:dyDescent="0.25">
      <c r="O1465"/>
    </row>
    <row r="1466" spans="15:15" x14ac:dyDescent="0.25">
      <c r="O1466"/>
    </row>
    <row r="1467" spans="15:15" x14ac:dyDescent="0.25">
      <c r="O1467"/>
    </row>
    <row r="1468" spans="15:15" x14ac:dyDescent="0.25">
      <c r="O1468"/>
    </row>
    <row r="1469" spans="15:15" x14ac:dyDescent="0.25">
      <c r="O1469"/>
    </row>
    <row r="1470" spans="15:15" x14ac:dyDescent="0.25">
      <c r="O1470"/>
    </row>
    <row r="1471" spans="15:15" x14ac:dyDescent="0.25">
      <c r="O1471"/>
    </row>
    <row r="1472" spans="15:15" x14ac:dyDescent="0.25">
      <c r="O1472"/>
    </row>
    <row r="1473" spans="15:15" x14ac:dyDescent="0.25">
      <c r="O1473"/>
    </row>
    <row r="1474" spans="15:15" x14ac:dyDescent="0.25">
      <c r="O1474"/>
    </row>
    <row r="1475" spans="15:15" x14ac:dyDescent="0.25">
      <c r="O1475"/>
    </row>
    <row r="1476" spans="15:15" x14ac:dyDescent="0.25">
      <c r="O1476"/>
    </row>
    <row r="1477" spans="15:15" x14ac:dyDescent="0.25">
      <c r="O1477"/>
    </row>
    <row r="1478" spans="15:15" x14ac:dyDescent="0.25">
      <c r="O1478"/>
    </row>
    <row r="1479" spans="15:15" x14ac:dyDescent="0.25">
      <c r="O1479"/>
    </row>
    <row r="1480" spans="15:15" x14ac:dyDescent="0.25">
      <c r="O1480"/>
    </row>
    <row r="1481" spans="15:15" x14ac:dyDescent="0.25">
      <c r="O1481"/>
    </row>
    <row r="1482" spans="15:15" x14ac:dyDescent="0.25">
      <c r="O1482"/>
    </row>
    <row r="1483" spans="15:15" x14ac:dyDescent="0.25">
      <c r="O1483"/>
    </row>
    <row r="1484" spans="15:15" x14ac:dyDescent="0.25">
      <c r="O1484"/>
    </row>
    <row r="1485" spans="15:15" x14ac:dyDescent="0.25">
      <c r="O1485"/>
    </row>
    <row r="1486" spans="15:15" x14ac:dyDescent="0.25">
      <c r="O1486"/>
    </row>
    <row r="1487" spans="15:15" x14ac:dyDescent="0.25">
      <c r="O1487"/>
    </row>
    <row r="1488" spans="15:15" x14ac:dyDescent="0.25">
      <c r="O1488"/>
    </row>
    <row r="1489" spans="15:15" x14ac:dyDescent="0.25">
      <c r="O1489"/>
    </row>
    <row r="1490" spans="15:15" x14ac:dyDescent="0.25">
      <c r="O1490"/>
    </row>
    <row r="1491" spans="15:15" x14ac:dyDescent="0.25">
      <c r="O1491"/>
    </row>
    <row r="1492" spans="15:15" x14ac:dyDescent="0.25">
      <c r="O1492"/>
    </row>
    <row r="1493" spans="15:15" x14ac:dyDescent="0.25">
      <c r="O1493"/>
    </row>
    <row r="1494" spans="15:15" x14ac:dyDescent="0.25">
      <c r="O1494"/>
    </row>
    <row r="1495" spans="15:15" x14ac:dyDescent="0.25">
      <c r="O1495"/>
    </row>
    <row r="1496" spans="15:15" x14ac:dyDescent="0.25">
      <c r="O1496"/>
    </row>
    <row r="1497" spans="15:15" x14ac:dyDescent="0.25">
      <c r="O1497"/>
    </row>
    <row r="1498" spans="15:15" x14ac:dyDescent="0.25">
      <c r="O1498"/>
    </row>
    <row r="1499" spans="15:15" x14ac:dyDescent="0.25">
      <c r="O1499"/>
    </row>
    <row r="1500" spans="15:15" x14ac:dyDescent="0.25">
      <c r="O1500"/>
    </row>
    <row r="1501" spans="15:15" x14ac:dyDescent="0.25">
      <c r="O1501"/>
    </row>
    <row r="1502" spans="15:15" x14ac:dyDescent="0.25">
      <c r="O1502"/>
    </row>
    <row r="1503" spans="15:15" x14ac:dyDescent="0.25">
      <c r="O1503"/>
    </row>
    <row r="1504" spans="15:15" x14ac:dyDescent="0.25">
      <c r="O1504"/>
    </row>
    <row r="1505" spans="15:15" x14ac:dyDescent="0.25">
      <c r="O1505"/>
    </row>
    <row r="1506" spans="15:15" x14ac:dyDescent="0.25">
      <c r="O1506"/>
    </row>
    <row r="1507" spans="15:15" x14ac:dyDescent="0.25">
      <c r="O1507"/>
    </row>
    <row r="1508" spans="15:15" x14ac:dyDescent="0.25">
      <c r="O1508"/>
    </row>
    <row r="1509" spans="15:15" x14ac:dyDescent="0.25">
      <c r="O1509"/>
    </row>
    <row r="1510" spans="15:15" x14ac:dyDescent="0.25">
      <c r="O1510"/>
    </row>
    <row r="1511" spans="15:15" x14ac:dyDescent="0.25">
      <c r="O1511"/>
    </row>
    <row r="1512" spans="15:15" x14ac:dyDescent="0.25">
      <c r="O1512"/>
    </row>
    <row r="1513" spans="15:15" x14ac:dyDescent="0.25">
      <c r="O1513"/>
    </row>
    <row r="1514" spans="15:15" x14ac:dyDescent="0.25">
      <c r="O1514"/>
    </row>
    <row r="1515" spans="15:15" x14ac:dyDescent="0.25">
      <c r="O1515"/>
    </row>
    <row r="1516" spans="15:15" x14ac:dyDescent="0.25">
      <c r="O1516"/>
    </row>
    <row r="1517" spans="15:15" x14ac:dyDescent="0.25">
      <c r="O1517"/>
    </row>
    <row r="1518" spans="15:15" x14ac:dyDescent="0.25">
      <c r="O1518"/>
    </row>
    <row r="1519" spans="15:15" x14ac:dyDescent="0.25">
      <c r="O1519"/>
    </row>
    <row r="1520" spans="15:15" x14ac:dyDescent="0.25">
      <c r="O1520"/>
    </row>
    <row r="1521" spans="15:15" x14ac:dyDescent="0.25">
      <c r="O1521"/>
    </row>
    <row r="1522" spans="15:15" x14ac:dyDescent="0.25">
      <c r="O1522"/>
    </row>
    <row r="1523" spans="15:15" x14ac:dyDescent="0.25">
      <c r="O1523"/>
    </row>
    <row r="1524" spans="15:15" x14ac:dyDescent="0.25">
      <c r="O1524"/>
    </row>
    <row r="1525" spans="15:15" x14ac:dyDescent="0.25">
      <c r="O1525"/>
    </row>
    <row r="1526" spans="15:15" x14ac:dyDescent="0.25">
      <c r="O1526"/>
    </row>
    <row r="1527" spans="15:15" x14ac:dyDescent="0.25">
      <c r="O1527"/>
    </row>
    <row r="1528" spans="15:15" x14ac:dyDescent="0.25">
      <c r="O1528"/>
    </row>
    <row r="1529" spans="15:15" x14ac:dyDescent="0.25">
      <c r="O1529"/>
    </row>
    <row r="1530" spans="15:15" x14ac:dyDescent="0.25">
      <c r="O1530"/>
    </row>
    <row r="1531" spans="15:15" x14ac:dyDescent="0.25">
      <c r="O1531"/>
    </row>
    <row r="1532" spans="15:15" x14ac:dyDescent="0.25">
      <c r="O1532"/>
    </row>
    <row r="1533" spans="15:15" x14ac:dyDescent="0.25">
      <c r="O1533"/>
    </row>
    <row r="1534" spans="15:15" x14ac:dyDescent="0.25">
      <c r="O1534"/>
    </row>
    <row r="1535" spans="15:15" x14ac:dyDescent="0.25">
      <c r="O1535"/>
    </row>
    <row r="1536" spans="15:15" x14ac:dyDescent="0.25">
      <c r="O1536"/>
    </row>
    <row r="1537" spans="15:15" x14ac:dyDescent="0.25">
      <c r="O1537"/>
    </row>
    <row r="1538" spans="15:15" x14ac:dyDescent="0.25">
      <c r="O1538"/>
    </row>
    <row r="1539" spans="15:15" x14ac:dyDescent="0.25">
      <c r="O1539"/>
    </row>
    <row r="1540" spans="15:15" x14ac:dyDescent="0.25">
      <c r="O1540"/>
    </row>
    <row r="1541" spans="15:15" x14ac:dyDescent="0.25">
      <c r="O1541"/>
    </row>
    <row r="1542" spans="15:15" x14ac:dyDescent="0.25">
      <c r="O1542"/>
    </row>
    <row r="1543" spans="15:15" x14ac:dyDescent="0.25">
      <c r="O1543"/>
    </row>
    <row r="1544" spans="15:15" x14ac:dyDescent="0.25">
      <c r="O1544"/>
    </row>
    <row r="1545" spans="15:15" x14ac:dyDescent="0.25">
      <c r="O1545"/>
    </row>
    <row r="1546" spans="15:15" x14ac:dyDescent="0.25">
      <c r="O1546"/>
    </row>
    <row r="1547" spans="15:15" x14ac:dyDescent="0.25">
      <c r="O1547"/>
    </row>
    <row r="1548" spans="15:15" x14ac:dyDescent="0.25">
      <c r="O1548"/>
    </row>
    <row r="1549" spans="15:15" x14ac:dyDescent="0.25">
      <c r="O1549"/>
    </row>
    <row r="1550" spans="15:15" x14ac:dyDescent="0.25">
      <c r="O1550"/>
    </row>
    <row r="1551" spans="15:15" x14ac:dyDescent="0.25">
      <c r="O1551"/>
    </row>
    <row r="1552" spans="15:15" x14ac:dyDescent="0.25">
      <c r="O1552"/>
    </row>
    <row r="1553" spans="15:15" x14ac:dyDescent="0.25">
      <c r="O1553"/>
    </row>
    <row r="1554" spans="15:15" x14ac:dyDescent="0.25">
      <c r="O1554"/>
    </row>
    <row r="1555" spans="15:15" x14ac:dyDescent="0.25">
      <c r="O1555"/>
    </row>
    <row r="1556" spans="15:15" x14ac:dyDescent="0.25">
      <c r="O1556"/>
    </row>
    <row r="1557" spans="15:15" x14ac:dyDescent="0.25">
      <c r="O1557"/>
    </row>
    <row r="1558" spans="15:15" x14ac:dyDescent="0.25">
      <c r="O1558"/>
    </row>
    <row r="1559" spans="15:15" x14ac:dyDescent="0.25">
      <c r="O1559"/>
    </row>
    <row r="1560" spans="15:15" x14ac:dyDescent="0.25">
      <c r="O1560"/>
    </row>
    <row r="1561" spans="15:15" x14ac:dyDescent="0.25">
      <c r="O1561"/>
    </row>
    <row r="1562" spans="15:15" x14ac:dyDescent="0.25">
      <c r="O1562"/>
    </row>
    <row r="1563" spans="15:15" x14ac:dyDescent="0.25">
      <c r="O1563"/>
    </row>
    <row r="1564" spans="15:15" x14ac:dyDescent="0.25">
      <c r="O1564"/>
    </row>
    <row r="1565" spans="15:15" x14ac:dyDescent="0.25">
      <c r="O1565"/>
    </row>
    <row r="1566" spans="15:15" x14ac:dyDescent="0.25">
      <c r="O1566"/>
    </row>
    <row r="1567" spans="15:15" x14ac:dyDescent="0.25">
      <c r="O1567"/>
    </row>
    <row r="1568" spans="15:15" x14ac:dyDescent="0.25">
      <c r="O1568"/>
    </row>
    <row r="1569" spans="15:15" x14ac:dyDescent="0.25">
      <c r="O1569"/>
    </row>
    <row r="1570" spans="15:15" x14ac:dyDescent="0.25">
      <c r="O1570"/>
    </row>
    <row r="1571" spans="15:15" x14ac:dyDescent="0.25">
      <c r="O1571"/>
    </row>
    <row r="1572" spans="15:15" x14ac:dyDescent="0.25">
      <c r="O1572"/>
    </row>
    <row r="1573" spans="15:15" x14ac:dyDescent="0.25">
      <c r="O1573"/>
    </row>
    <row r="1574" spans="15:15" x14ac:dyDescent="0.25">
      <c r="O1574"/>
    </row>
    <row r="1575" spans="15:15" x14ac:dyDescent="0.25">
      <c r="O1575"/>
    </row>
    <row r="1576" spans="15:15" x14ac:dyDescent="0.25">
      <c r="O1576"/>
    </row>
    <row r="1577" spans="15:15" x14ac:dyDescent="0.25">
      <c r="O1577"/>
    </row>
    <row r="1578" spans="15:15" x14ac:dyDescent="0.25">
      <c r="O1578"/>
    </row>
    <row r="1579" spans="15:15" x14ac:dyDescent="0.25">
      <c r="O1579"/>
    </row>
    <row r="1580" spans="15:15" x14ac:dyDescent="0.25">
      <c r="O1580"/>
    </row>
    <row r="1581" spans="15:15" x14ac:dyDescent="0.25">
      <c r="O1581"/>
    </row>
    <row r="1582" spans="15:15" x14ac:dyDescent="0.25">
      <c r="O1582"/>
    </row>
    <row r="1583" spans="15:15" x14ac:dyDescent="0.25">
      <c r="O1583"/>
    </row>
    <row r="1584" spans="15:15" x14ac:dyDescent="0.25">
      <c r="O1584"/>
    </row>
    <row r="1585" spans="15:15" x14ac:dyDescent="0.25">
      <c r="O1585"/>
    </row>
    <row r="1586" spans="15:15" x14ac:dyDescent="0.25">
      <c r="O1586"/>
    </row>
    <row r="1587" spans="15:15" x14ac:dyDescent="0.25">
      <c r="O1587"/>
    </row>
    <row r="1588" spans="15:15" x14ac:dyDescent="0.25">
      <c r="O1588"/>
    </row>
    <row r="1589" spans="15:15" x14ac:dyDescent="0.25">
      <c r="O1589"/>
    </row>
    <row r="1590" spans="15:15" x14ac:dyDescent="0.25">
      <c r="O1590"/>
    </row>
    <row r="1591" spans="15:15" x14ac:dyDescent="0.25">
      <c r="O1591"/>
    </row>
    <row r="1592" spans="15:15" x14ac:dyDescent="0.25">
      <c r="O1592"/>
    </row>
    <row r="1593" spans="15:15" x14ac:dyDescent="0.25">
      <c r="O1593"/>
    </row>
    <row r="1594" spans="15:15" x14ac:dyDescent="0.25">
      <c r="O1594"/>
    </row>
    <row r="1595" spans="15:15" x14ac:dyDescent="0.25">
      <c r="O1595"/>
    </row>
    <row r="1596" spans="15:15" x14ac:dyDescent="0.25">
      <c r="O1596"/>
    </row>
    <row r="1597" spans="15:15" x14ac:dyDescent="0.25">
      <c r="O1597"/>
    </row>
    <row r="1598" spans="15:15" x14ac:dyDescent="0.25">
      <c r="O1598"/>
    </row>
    <row r="1599" spans="15:15" x14ac:dyDescent="0.25">
      <c r="O1599"/>
    </row>
    <row r="1600" spans="15:15" x14ac:dyDescent="0.25">
      <c r="O1600"/>
    </row>
    <row r="1601" spans="15:15" x14ac:dyDescent="0.25">
      <c r="O1601"/>
    </row>
    <row r="1602" spans="15:15" x14ac:dyDescent="0.25">
      <c r="O1602"/>
    </row>
    <row r="1603" spans="15:15" x14ac:dyDescent="0.25">
      <c r="O1603"/>
    </row>
    <row r="1604" spans="15:15" x14ac:dyDescent="0.25">
      <c r="O1604"/>
    </row>
    <row r="1605" spans="15:15" x14ac:dyDescent="0.25">
      <c r="O1605"/>
    </row>
    <row r="1606" spans="15:15" x14ac:dyDescent="0.25">
      <c r="O1606"/>
    </row>
    <row r="1607" spans="15:15" x14ac:dyDescent="0.25">
      <c r="O1607"/>
    </row>
    <row r="1608" spans="15:15" x14ac:dyDescent="0.25">
      <c r="O1608"/>
    </row>
    <row r="1609" spans="15:15" x14ac:dyDescent="0.25">
      <c r="O1609"/>
    </row>
    <row r="1610" spans="15:15" x14ac:dyDescent="0.25">
      <c r="O1610"/>
    </row>
    <row r="1611" spans="15:15" x14ac:dyDescent="0.25">
      <c r="O1611"/>
    </row>
    <row r="1612" spans="15:15" x14ac:dyDescent="0.25">
      <c r="O1612"/>
    </row>
    <row r="1613" spans="15:15" x14ac:dyDescent="0.25">
      <c r="O1613"/>
    </row>
    <row r="1614" spans="15:15" x14ac:dyDescent="0.25">
      <c r="O1614"/>
    </row>
    <row r="1615" spans="15:15" x14ac:dyDescent="0.25">
      <c r="O1615"/>
    </row>
    <row r="1616" spans="15:15" x14ac:dyDescent="0.25">
      <c r="O1616"/>
    </row>
    <row r="1617" spans="15:15" x14ac:dyDescent="0.25">
      <c r="O1617"/>
    </row>
    <row r="1618" spans="15:15" x14ac:dyDescent="0.25">
      <c r="O1618"/>
    </row>
    <row r="1619" spans="15:15" x14ac:dyDescent="0.25">
      <c r="O1619"/>
    </row>
    <row r="1620" spans="15:15" x14ac:dyDescent="0.25">
      <c r="O1620"/>
    </row>
    <row r="1621" spans="15:15" x14ac:dyDescent="0.25">
      <c r="O1621"/>
    </row>
    <row r="1622" spans="15:15" x14ac:dyDescent="0.25">
      <c r="O1622"/>
    </row>
    <row r="1623" spans="15:15" x14ac:dyDescent="0.25">
      <c r="O1623"/>
    </row>
    <row r="1624" spans="15:15" x14ac:dyDescent="0.25">
      <c r="O1624"/>
    </row>
    <row r="1625" spans="15:15" x14ac:dyDescent="0.25">
      <c r="O1625"/>
    </row>
    <row r="1626" spans="15:15" x14ac:dyDescent="0.25">
      <c r="O1626"/>
    </row>
    <row r="1627" spans="15:15" x14ac:dyDescent="0.25">
      <c r="O1627"/>
    </row>
    <row r="1628" spans="15:15" x14ac:dyDescent="0.25">
      <c r="O1628"/>
    </row>
    <row r="1629" spans="15:15" x14ac:dyDescent="0.25">
      <c r="O1629"/>
    </row>
    <row r="1630" spans="15:15" x14ac:dyDescent="0.25">
      <c r="O1630"/>
    </row>
    <row r="1631" spans="15:15" x14ac:dyDescent="0.25">
      <c r="O1631"/>
    </row>
    <row r="1632" spans="15:15" x14ac:dyDescent="0.25">
      <c r="O1632"/>
    </row>
    <row r="1633" spans="15:15" x14ac:dyDescent="0.25">
      <c r="O1633"/>
    </row>
    <row r="1634" spans="15:15" x14ac:dyDescent="0.25">
      <c r="O1634"/>
    </row>
    <row r="1635" spans="15:15" x14ac:dyDescent="0.25">
      <c r="O1635"/>
    </row>
    <row r="1636" spans="15:15" x14ac:dyDescent="0.25">
      <c r="O1636"/>
    </row>
    <row r="1637" spans="15:15" x14ac:dyDescent="0.25">
      <c r="O1637"/>
    </row>
    <row r="1638" spans="15:15" x14ac:dyDescent="0.25">
      <c r="O1638"/>
    </row>
    <row r="1639" spans="15:15" x14ac:dyDescent="0.25">
      <c r="O1639"/>
    </row>
    <row r="1640" spans="15:15" x14ac:dyDescent="0.25">
      <c r="O1640"/>
    </row>
    <row r="1641" spans="15:15" x14ac:dyDescent="0.25">
      <c r="O1641"/>
    </row>
    <row r="1642" spans="15:15" x14ac:dyDescent="0.25">
      <c r="O1642"/>
    </row>
    <row r="1643" spans="15:15" x14ac:dyDescent="0.25">
      <c r="O1643"/>
    </row>
    <row r="1644" spans="15:15" x14ac:dyDescent="0.25">
      <c r="O1644"/>
    </row>
    <row r="1645" spans="15:15" x14ac:dyDescent="0.25">
      <c r="O1645"/>
    </row>
    <row r="1646" spans="15:15" x14ac:dyDescent="0.25">
      <c r="O1646"/>
    </row>
    <row r="1647" spans="15:15" x14ac:dyDescent="0.25">
      <c r="O1647"/>
    </row>
    <row r="1648" spans="15:15" x14ac:dyDescent="0.25">
      <c r="O1648"/>
    </row>
    <row r="1649" spans="15:15" x14ac:dyDescent="0.25">
      <c r="O1649"/>
    </row>
    <row r="1650" spans="15:15" x14ac:dyDescent="0.25">
      <c r="O1650"/>
    </row>
    <row r="1651" spans="15:15" x14ac:dyDescent="0.25">
      <c r="O1651"/>
    </row>
    <row r="1652" spans="15:15" x14ac:dyDescent="0.25">
      <c r="O1652"/>
    </row>
    <row r="1653" spans="15:15" x14ac:dyDescent="0.25">
      <c r="O1653"/>
    </row>
    <row r="1654" spans="15:15" x14ac:dyDescent="0.25">
      <c r="O1654"/>
    </row>
    <row r="1655" spans="15:15" x14ac:dyDescent="0.25">
      <c r="O1655"/>
    </row>
    <row r="1656" spans="15:15" x14ac:dyDescent="0.25">
      <c r="O1656"/>
    </row>
    <row r="1657" spans="15:15" x14ac:dyDescent="0.25">
      <c r="O1657"/>
    </row>
    <row r="1658" spans="15:15" x14ac:dyDescent="0.25">
      <c r="O1658"/>
    </row>
    <row r="1659" spans="15:15" x14ac:dyDescent="0.25">
      <c r="O1659"/>
    </row>
    <row r="1660" spans="15:15" x14ac:dyDescent="0.25">
      <c r="O1660"/>
    </row>
    <row r="1661" spans="15:15" x14ac:dyDescent="0.25">
      <c r="O1661"/>
    </row>
    <row r="1662" spans="15:15" x14ac:dyDescent="0.25">
      <c r="O1662"/>
    </row>
    <row r="1663" spans="15:15" x14ac:dyDescent="0.25">
      <c r="O1663"/>
    </row>
    <row r="1664" spans="15:15" x14ac:dyDescent="0.25">
      <c r="O1664"/>
    </row>
    <row r="1665" spans="15:15" x14ac:dyDescent="0.25">
      <c r="O1665"/>
    </row>
    <row r="1666" spans="15:15" x14ac:dyDescent="0.25">
      <c r="O1666"/>
    </row>
    <row r="1667" spans="15:15" x14ac:dyDescent="0.25">
      <c r="O1667"/>
    </row>
    <row r="1668" spans="15:15" x14ac:dyDescent="0.25">
      <c r="O1668"/>
    </row>
    <row r="1669" spans="15:15" x14ac:dyDescent="0.25">
      <c r="O1669"/>
    </row>
    <row r="1670" spans="15:15" x14ac:dyDescent="0.25">
      <c r="O1670"/>
    </row>
    <row r="1671" spans="15:15" x14ac:dyDescent="0.25">
      <c r="O1671"/>
    </row>
    <row r="1672" spans="15:15" x14ac:dyDescent="0.25">
      <c r="O1672"/>
    </row>
    <row r="1673" spans="15:15" x14ac:dyDescent="0.25">
      <c r="O1673"/>
    </row>
    <row r="1674" spans="15:15" x14ac:dyDescent="0.25">
      <c r="O1674"/>
    </row>
    <row r="1675" spans="15:15" x14ac:dyDescent="0.25">
      <c r="O1675"/>
    </row>
    <row r="1676" spans="15:15" x14ac:dyDescent="0.25">
      <c r="O1676"/>
    </row>
    <row r="1677" spans="15:15" x14ac:dyDescent="0.25">
      <c r="O1677"/>
    </row>
    <row r="1678" spans="15:15" x14ac:dyDescent="0.25">
      <c r="O1678"/>
    </row>
    <row r="1679" spans="15:15" x14ac:dyDescent="0.25">
      <c r="O1679"/>
    </row>
    <row r="1680" spans="15:15" x14ac:dyDescent="0.25">
      <c r="O1680"/>
    </row>
    <row r="1681" spans="15:15" x14ac:dyDescent="0.25">
      <c r="O1681"/>
    </row>
    <row r="1682" spans="15:15" x14ac:dyDescent="0.25">
      <c r="O1682"/>
    </row>
    <row r="1683" spans="15:15" x14ac:dyDescent="0.25">
      <c r="O1683"/>
    </row>
    <row r="1684" spans="15:15" x14ac:dyDescent="0.25">
      <c r="O1684"/>
    </row>
    <row r="1685" spans="15:15" x14ac:dyDescent="0.25">
      <c r="O1685"/>
    </row>
    <row r="1686" spans="15:15" x14ac:dyDescent="0.25">
      <c r="O1686"/>
    </row>
    <row r="1687" spans="15:15" x14ac:dyDescent="0.25">
      <c r="O1687"/>
    </row>
    <row r="1688" spans="15:15" x14ac:dyDescent="0.25">
      <c r="O1688"/>
    </row>
    <row r="1689" spans="15:15" x14ac:dyDescent="0.25">
      <c r="O1689"/>
    </row>
    <row r="1690" spans="15:15" x14ac:dyDescent="0.25">
      <c r="O1690"/>
    </row>
    <row r="1691" spans="15:15" x14ac:dyDescent="0.25">
      <c r="O1691"/>
    </row>
    <row r="1692" spans="15:15" x14ac:dyDescent="0.25">
      <c r="O1692"/>
    </row>
    <row r="1693" spans="15:15" x14ac:dyDescent="0.25">
      <c r="O1693"/>
    </row>
    <row r="1694" spans="15:15" x14ac:dyDescent="0.25">
      <c r="O1694"/>
    </row>
    <row r="1695" spans="15:15" x14ac:dyDescent="0.25">
      <c r="O1695"/>
    </row>
    <row r="1696" spans="15:15" x14ac:dyDescent="0.25">
      <c r="O1696"/>
    </row>
    <row r="1697" spans="15:15" x14ac:dyDescent="0.25">
      <c r="O1697"/>
    </row>
    <row r="1698" spans="15:15" x14ac:dyDescent="0.25">
      <c r="O1698"/>
    </row>
    <row r="1699" spans="15:15" x14ac:dyDescent="0.25">
      <c r="O1699"/>
    </row>
    <row r="1700" spans="15:15" x14ac:dyDescent="0.25">
      <c r="O1700"/>
    </row>
    <row r="1701" spans="15:15" x14ac:dyDescent="0.25">
      <c r="O1701"/>
    </row>
    <row r="1702" spans="15:15" x14ac:dyDescent="0.25">
      <c r="O1702"/>
    </row>
    <row r="1703" spans="15:15" x14ac:dyDescent="0.25">
      <c r="O1703"/>
    </row>
    <row r="1704" spans="15:15" x14ac:dyDescent="0.25">
      <c r="O1704"/>
    </row>
    <row r="1705" spans="15:15" x14ac:dyDescent="0.25">
      <c r="O1705"/>
    </row>
    <row r="1706" spans="15:15" x14ac:dyDescent="0.25">
      <c r="O1706"/>
    </row>
    <row r="1707" spans="15:15" x14ac:dyDescent="0.25">
      <c r="O1707"/>
    </row>
    <row r="1708" spans="15:15" x14ac:dyDescent="0.25">
      <c r="O1708"/>
    </row>
    <row r="1709" spans="15:15" x14ac:dyDescent="0.25">
      <c r="O1709"/>
    </row>
    <row r="1710" spans="15:15" x14ac:dyDescent="0.25">
      <c r="O1710"/>
    </row>
    <row r="1711" spans="15:15" x14ac:dyDescent="0.25">
      <c r="O1711"/>
    </row>
    <row r="1712" spans="15:15" x14ac:dyDescent="0.25">
      <c r="O1712"/>
    </row>
    <row r="1713" spans="15:15" x14ac:dyDescent="0.25">
      <c r="O1713"/>
    </row>
    <row r="1714" spans="15:15" x14ac:dyDescent="0.25">
      <c r="O1714"/>
    </row>
    <row r="1715" spans="15:15" x14ac:dyDescent="0.25">
      <c r="O1715"/>
    </row>
    <row r="1716" spans="15:15" x14ac:dyDescent="0.25">
      <c r="O1716"/>
    </row>
    <row r="1717" spans="15:15" x14ac:dyDescent="0.25">
      <c r="O1717"/>
    </row>
    <row r="1718" spans="15:15" x14ac:dyDescent="0.25">
      <c r="O1718"/>
    </row>
    <row r="1719" spans="15:15" x14ac:dyDescent="0.25">
      <c r="O1719"/>
    </row>
    <row r="1720" spans="15:15" x14ac:dyDescent="0.25">
      <c r="O1720"/>
    </row>
    <row r="1721" spans="15:15" x14ac:dyDescent="0.25">
      <c r="O1721"/>
    </row>
    <row r="1722" spans="15:15" x14ac:dyDescent="0.25">
      <c r="O1722"/>
    </row>
    <row r="1723" spans="15:15" x14ac:dyDescent="0.25">
      <c r="O1723"/>
    </row>
    <row r="1724" spans="15:15" x14ac:dyDescent="0.25">
      <c r="O1724"/>
    </row>
    <row r="1725" spans="15:15" x14ac:dyDescent="0.25">
      <c r="O1725"/>
    </row>
    <row r="1726" spans="15:15" x14ac:dyDescent="0.25">
      <c r="O1726"/>
    </row>
    <row r="1727" spans="15:15" x14ac:dyDescent="0.25">
      <c r="O1727"/>
    </row>
    <row r="1728" spans="15:15" x14ac:dyDescent="0.25">
      <c r="O1728"/>
    </row>
    <row r="1729" spans="15:15" x14ac:dyDescent="0.25">
      <c r="O1729"/>
    </row>
    <row r="1730" spans="15:15" x14ac:dyDescent="0.25">
      <c r="O1730"/>
    </row>
    <row r="1731" spans="15:15" x14ac:dyDescent="0.25">
      <c r="O1731"/>
    </row>
    <row r="1732" spans="15:15" x14ac:dyDescent="0.25">
      <c r="O1732"/>
    </row>
    <row r="1733" spans="15:15" x14ac:dyDescent="0.25">
      <c r="O1733"/>
    </row>
    <row r="1734" spans="15:15" x14ac:dyDescent="0.25">
      <c r="O1734"/>
    </row>
    <row r="1735" spans="15:15" x14ac:dyDescent="0.25">
      <c r="O1735"/>
    </row>
    <row r="1736" spans="15:15" x14ac:dyDescent="0.25">
      <c r="O1736"/>
    </row>
    <row r="1737" spans="15:15" x14ac:dyDescent="0.25">
      <c r="O1737"/>
    </row>
    <row r="1738" spans="15:15" x14ac:dyDescent="0.25">
      <c r="O1738"/>
    </row>
    <row r="1739" spans="15:15" x14ac:dyDescent="0.25">
      <c r="O1739"/>
    </row>
    <row r="1740" spans="15:15" x14ac:dyDescent="0.25">
      <c r="O1740"/>
    </row>
    <row r="1741" spans="15:15" x14ac:dyDescent="0.25">
      <c r="O1741"/>
    </row>
    <row r="1742" spans="15:15" x14ac:dyDescent="0.25">
      <c r="O1742"/>
    </row>
    <row r="1743" spans="15:15" x14ac:dyDescent="0.25">
      <c r="O1743"/>
    </row>
    <row r="1744" spans="15:15" x14ac:dyDescent="0.25">
      <c r="O1744"/>
    </row>
    <row r="1745" spans="15:15" x14ac:dyDescent="0.25">
      <c r="O1745"/>
    </row>
    <row r="1746" spans="15:15" x14ac:dyDescent="0.25">
      <c r="O1746"/>
    </row>
    <row r="1747" spans="15:15" x14ac:dyDescent="0.25">
      <c r="O1747"/>
    </row>
    <row r="1748" spans="15:15" x14ac:dyDescent="0.25">
      <c r="O1748"/>
    </row>
    <row r="1749" spans="15:15" x14ac:dyDescent="0.25">
      <c r="O1749"/>
    </row>
    <row r="1750" spans="15:15" x14ac:dyDescent="0.25">
      <c r="O1750"/>
    </row>
    <row r="1751" spans="15:15" x14ac:dyDescent="0.25">
      <c r="O1751"/>
    </row>
    <row r="1752" spans="15:15" x14ac:dyDescent="0.25">
      <c r="O1752"/>
    </row>
    <row r="1753" spans="15:15" x14ac:dyDescent="0.25">
      <c r="O1753"/>
    </row>
    <row r="1754" spans="15:15" x14ac:dyDescent="0.25">
      <c r="O1754"/>
    </row>
    <row r="1755" spans="15:15" x14ac:dyDescent="0.25">
      <c r="O1755"/>
    </row>
    <row r="1756" spans="15:15" x14ac:dyDescent="0.25">
      <c r="O1756"/>
    </row>
    <row r="1757" spans="15:15" x14ac:dyDescent="0.25">
      <c r="O1757"/>
    </row>
    <row r="1758" spans="15:15" x14ac:dyDescent="0.25">
      <c r="O1758"/>
    </row>
    <row r="1759" spans="15:15" x14ac:dyDescent="0.25">
      <c r="O1759"/>
    </row>
    <row r="1760" spans="15:15" x14ac:dyDescent="0.25">
      <c r="O1760"/>
    </row>
    <row r="1761" spans="15:15" x14ac:dyDescent="0.25">
      <c r="O1761"/>
    </row>
    <row r="1762" spans="15:15" x14ac:dyDescent="0.25">
      <c r="O1762"/>
    </row>
    <row r="1763" spans="15:15" x14ac:dyDescent="0.25">
      <c r="O1763"/>
    </row>
    <row r="1764" spans="15:15" x14ac:dyDescent="0.25">
      <c r="O1764"/>
    </row>
    <row r="1765" spans="15:15" x14ac:dyDescent="0.25">
      <c r="O1765"/>
    </row>
    <row r="1766" spans="15:15" x14ac:dyDescent="0.25">
      <c r="O1766"/>
    </row>
    <row r="1767" spans="15:15" x14ac:dyDescent="0.25">
      <c r="O1767"/>
    </row>
    <row r="1768" spans="15:15" x14ac:dyDescent="0.25">
      <c r="O1768"/>
    </row>
    <row r="1769" spans="15:15" x14ac:dyDescent="0.25">
      <c r="O1769"/>
    </row>
    <row r="1770" spans="15:15" x14ac:dyDescent="0.25">
      <c r="O1770"/>
    </row>
    <row r="1771" spans="15:15" x14ac:dyDescent="0.25">
      <c r="O1771"/>
    </row>
    <row r="1772" spans="15:15" x14ac:dyDescent="0.25">
      <c r="O1772"/>
    </row>
    <row r="1773" spans="15:15" x14ac:dyDescent="0.25">
      <c r="O1773"/>
    </row>
    <row r="1774" spans="15:15" x14ac:dyDescent="0.25">
      <c r="O1774"/>
    </row>
    <row r="1775" spans="15:15" x14ac:dyDescent="0.25">
      <c r="O1775"/>
    </row>
    <row r="1776" spans="15:15" x14ac:dyDescent="0.25">
      <c r="O1776"/>
    </row>
    <row r="1777" spans="15:15" x14ac:dyDescent="0.25">
      <c r="O1777"/>
    </row>
    <row r="1778" spans="15:15" x14ac:dyDescent="0.25">
      <c r="O1778"/>
    </row>
    <row r="1779" spans="15:15" x14ac:dyDescent="0.25">
      <c r="O1779"/>
    </row>
    <row r="1780" spans="15:15" x14ac:dyDescent="0.25">
      <c r="O1780"/>
    </row>
    <row r="1781" spans="15:15" x14ac:dyDescent="0.25">
      <c r="O1781"/>
    </row>
    <row r="1782" spans="15:15" x14ac:dyDescent="0.25">
      <c r="O1782"/>
    </row>
    <row r="1783" spans="15:15" x14ac:dyDescent="0.25">
      <c r="O1783"/>
    </row>
    <row r="1784" spans="15:15" x14ac:dyDescent="0.25">
      <c r="O1784"/>
    </row>
    <row r="1785" spans="15:15" x14ac:dyDescent="0.25">
      <c r="O1785"/>
    </row>
    <row r="1786" spans="15:15" x14ac:dyDescent="0.25">
      <c r="O1786"/>
    </row>
    <row r="1787" spans="15:15" x14ac:dyDescent="0.25">
      <c r="O1787"/>
    </row>
    <row r="1788" spans="15:15" x14ac:dyDescent="0.25">
      <c r="O1788"/>
    </row>
    <row r="1789" spans="15:15" x14ac:dyDescent="0.25">
      <c r="O1789"/>
    </row>
    <row r="1790" spans="15:15" x14ac:dyDescent="0.25">
      <c r="O1790"/>
    </row>
    <row r="1791" spans="15:15" x14ac:dyDescent="0.25">
      <c r="O1791"/>
    </row>
    <row r="1792" spans="15:15" x14ac:dyDescent="0.25">
      <c r="O1792"/>
    </row>
    <row r="1793" spans="15:15" x14ac:dyDescent="0.25">
      <c r="O1793"/>
    </row>
    <row r="1794" spans="15:15" x14ac:dyDescent="0.25">
      <c r="O1794"/>
    </row>
    <row r="1795" spans="15:15" x14ac:dyDescent="0.25">
      <c r="O1795"/>
    </row>
    <row r="1796" spans="15:15" x14ac:dyDescent="0.25">
      <c r="O1796"/>
    </row>
    <row r="1797" spans="15:15" x14ac:dyDescent="0.25">
      <c r="O1797"/>
    </row>
    <row r="1798" spans="15:15" x14ac:dyDescent="0.25">
      <c r="O1798"/>
    </row>
    <row r="1799" spans="15:15" x14ac:dyDescent="0.25">
      <c r="O1799"/>
    </row>
    <row r="1800" spans="15:15" x14ac:dyDescent="0.25">
      <c r="O1800"/>
    </row>
    <row r="1801" spans="15:15" x14ac:dyDescent="0.25">
      <c r="O1801"/>
    </row>
    <row r="1802" spans="15:15" x14ac:dyDescent="0.25">
      <c r="O1802"/>
    </row>
    <row r="1803" spans="15:15" x14ac:dyDescent="0.25">
      <c r="O1803"/>
    </row>
    <row r="1804" spans="15:15" x14ac:dyDescent="0.25">
      <c r="O1804"/>
    </row>
    <row r="1805" spans="15:15" x14ac:dyDescent="0.25">
      <c r="O1805"/>
    </row>
    <row r="1806" spans="15:15" x14ac:dyDescent="0.25">
      <c r="O1806"/>
    </row>
    <row r="1807" spans="15:15" x14ac:dyDescent="0.25">
      <c r="O1807"/>
    </row>
    <row r="1808" spans="15:15" x14ac:dyDescent="0.25">
      <c r="O1808"/>
    </row>
    <row r="1809" spans="15:15" x14ac:dyDescent="0.25">
      <c r="O1809"/>
    </row>
    <row r="1810" spans="15:15" x14ac:dyDescent="0.25">
      <c r="O1810"/>
    </row>
    <row r="1811" spans="15:15" x14ac:dyDescent="0.25">
      <c r="O1811"/>
    </row>
    <row r="1812" spans="15:15" x14ac:dyDescent="0.25">
      <c r="O1812"/>
    </row>
    <row r="1813" spans="15:15" x14ac:dyDescent="0.25">
      <c r="O1813"/>
    </row>
    <row r="1814" spans="15:15" x14ac:dyDescent="0.25">
      <c r="O1814"/>
    </row>
    <row r="1815" spans="15:15" x14ac:dyDescent="0.25">
      <c r="O1815"/>
    </row>
    <row r="1816" spans="15:15" x14ac:dyDescent="0.25">
      <c r="O1816"/>
    </row>
    <row r="1817" spans="15:15" x14ac:dyDescent="0.25">
      <c r="O1817"/>
    </row>
    <row r="1818" spans="15:15" x14ac:dyDescent="0.25">
      <c r="O1818"/>
    </row>
    <row r="1819" spans="15:15" x14ac:dyDescent="0.25">
      <c r="O1819"/>
    </row>
    <row r="1820" spans="15:15" x14ac:dyDescent="0.25">
      <c r="O1820"/>
    </row>
    <row r="1821" spans="15:15" x14ac:dyDescent="0.25">
      <c r="O1821"/>
    </row>
    <row r="1822" spans="15:15" x14ac:dyDescent="0.25">
      <c r="O1822"/>
    </row>
    <row r="1823" spans="15:15" x14ac:dyDescent="0.25">
      <c r="O1823"/>
    </row>
    <row r="1824" spans="15:15" x14ac:dyDescent="0.25">
      <c r="O1824"/>
    </row>
    <row r="1825" spans="15:15" x14ac:dyDescent="0.25">
      <c r="O1825"/>
    </row>
    <row r="1826" spans="15:15" x14ac:dyDescent="0.25">
      <c r="O1826"/>
    </row>
    <row r="1827" spans="15:15" x14ac:dyDescent="0.25">
      <c r="O1827"/>
    </row>
    <row r="1828" spans="15:15" x14ac:dyDescent="0.25">
      <c r="O1828"/>
    </row>
    <row r="1829" spans="15:15" x14ac:dyDescent="0.25">
      <c r="O1829"/>
    </row>
    <row r="1830" spans="15:15" x14ac:dyDescent="0.25">
      <c r="O1830"/>
    </row>
    <row r="1831" spans="15:15" x14ac:dyDescent="0.25">
      <c r="O1831"/>
    </row>
    <row r="1832" spans="15:15" x14ac:dyDescent="0.25">
      <c r="O1832"/>
    </row>
    <row r="1833" spans="15:15" x14ac:dyDescent="0.25">
      <c r="O1833"/>
    </row>
    <row r="1834" spans="15:15" x14ac:dyDescent="0.25">
      <c r="O1834"/>
    </row>
    <row r="1835" spans="15:15" x14ac:dyDescent="0.25">
      <c r="O1835"/>
    </row>
    <row r="1836" spans="15:15" x14ac:dyDescent="0.25">
      <c r="O1836"/>
    </row>
    <row r="1837" spans="15:15" x14ac:dyDescent="0.25">
      <c r="O1837"/>
    </row>
    <row r="1838" spans="15:15" x14ac:dyDescent="0.25">
      <c r="O1838"/>
    </row>
    <row r="1839" spans="15:15" x14ac:dyDescent="0.25">
      <c r="O1839"/>
    </row>
    <row r="1840" spans="15:15" x14ac:dyDescent="0.25">
      <c r="O1840"/>
    </row>
    <row r="1841" spans="15:15" x14ac:dyDescent="0.25">
      <c r="O1841"/>
    </row>
    <row r="1842" spans="15:15" x14ac:dyDescent="0.25">
      <c r="O1842"/>
    </row>
    <row r="1843" spans="15:15" x14ac:dyDescent="0.25">
      <c r="O1843"/>
    </row>
    <row r="1844" spans="15:15" x14ac:dyDescent="0.25">
      <c r="O1844"/>
    </row>
    <row r="1845" spans="15:15" x14ac:dyDescent="0.25">
      <c r="O1845"/>
    </row>
    <row r="1846" spans="15:15" x14ac:dyDescent="0.25">
      <c r="O1846"/>
    </row>
    <row r="1847" spans="15:15" x14ac:dyDescent="0.25">
      <c r="O1847"/>
    </row>
    <row r="1848" spans="15:15" x14ac:dyDescent="0.25">
      <c r="O1848"/>
    </row>
    <row r="1849" spans="15:15" x14ac:dyDescent="0.25">
      <c r="O1849"/>
    </row>
    <row r="1850" spans="15:15" x14ac:dyDescent="0.25">
      <c r="O1850"/>
    </row>
    <row r="1851" spans="15:15" x14ac:dyDescent="0.25">
      <c r="O1851"/>
    </row>
    <row r="1852" spans="15:15" x14ac:dyDescent="0.25">
      <c r="O1852"/>
    </row>
    <row r="1853" spans="15:15" x14ac:dyDescent="0.25">
      <c r="O1853"/>
    </row>
    <row r="1854" spans="15:15" x14ac:dyDescent="0.25">
      <c r="O1854"/>
    </row>
    <row r="1855" spans="15:15" x14ac:dyDescent="0.25">
      <c r="O1855"/>
    </row>
    <row r="1856" spans="15:15" x14ac:dyDescent="0.25">
      <c r="O1856"/>
    </row>
    <row r="1857" spans="15:15" x14ac:dyDescent="0.25">
      <c r="O1857"/>
    </row>
    <row r="1858" spans="15:15" x14ac:dyDescent="0.25">
      <c r="O1858"/>
    </row>
    <row r="1859" spans="15:15" x14ac:dyDescent="0.25">
      <c r="O1859"/>
    </row>
    <row r="1860" spans="15:15" x14ac:dyDescent="0.25">
      <c r="O1860"/>
    </row>
    <row r="1861" spans="15:15" x14ac:dyDescent="0.25">
      <c r="O1861"/>
    </row>
    <row r="1862" spans="15:15" x14ac:dyDescent="0.25">
      <c r="O1862"/>
    </row>
    <row r="1863" spans="15:15" x14ac:dyDescent="0.25">
      <c r="O1863"/>
    </row>
    <row r="1864" spans="15:15" x14ac:dyDescent="0.25">
      <c r="O1864"/>
    </row>
    <row r="1865" spans="15:15" x14ac:dyDescent="0.25">
      <c r="O1865"/>
    </row>
    <row r="1866" spans="15:15" x14ac:dyDescent="0.25">
      <c r="O1866"/>
    </row>
    <row r="1867" spans="15:15" x14ac:dyDescent="0.25">
      <c r="O1867"/>
    </row>
    <row r="1868" spans="15:15" x14ac:dyDescent="0.25">
      <c r="O1868"/>
    </row>
    <row r="1869" spans="15:15" x14ac:dyDescent="0.25">
      <c r="O1869"/>
    </row>
    <row r="1870" spans="15:15" x14ac:dyDescent="0.25">
      <c r="O1870"/>
    </row>
    <row r="1871" spans="15:15" x14ac:dyDescent="0.25">
      <c r="O1871"/>
    </row>
    <row r="1872" spans="15:15" x14ac:dyDescent="0.25">
      <c r="O1872"/>
    </row>
    <row r="1873" spans="15:15" x14ac:dyDescent="0.25">
      <c r="O1873"/>
    </row>
    <row r="1874" spans="15:15" x14ac:dyDescent="0.25">
      <c r="O1874"/>
    </row>
    <row r="1875" spans="15:15" x14ac:dyDescent="0.25">
      <c r="O1875"/>
    </row>
    <row r="1876" spans="15:15" x14ac:dyDescent="0.25">
      <c r="O1876"/>
    </row>
    <row r="1877" spans="15:15" x14ac:dyDescent="0.25">
      <c r="O1877"/>
    </row>
    <row r="1878" spans="15:15" x14ac:dyDescent="0.25">
      <c r="O1878"/>
    </row>
    <row r="1879" spans="15:15" x14ac:dyDescent="0.25">
      <c r="O1879"/>
    </row>
    <row r="1880" spans="15:15" x14ac:dyDescent="0.25">
      <c r="O1880"/>
    </row>
    <row r="1881" spans="15:15" x14ac:dyDescent="0.25">
      <c r="O1881"/>
    </row>
    <row r="1882" spans="15:15" x14ac:dyDescent="0.25">
      <c r="O1882"/>
    </row>
    <row r="1883" spans="15:15" x14ac:dyDescent="0.25">
      <c r="O1883"/>
    </row>
    <row r="1884" spans="15:15" x14ac:dyDescent="0.25">
      <c r="O1884"/>
    </row>
    <row r="1885" spans="15:15" x14ac:dyDescent="0.25">
      <c r="O1885"/>
    </row>
    <row r="1886" spans="15:15" x14ac:dyDescent="0.25">
      <c r="O1886"/>
    </row>
    <row r="1887" spans="15:15" x14ac:dyDescent="0.25">
      <c r="O1887"/>
    </row>
    <row r="1888" spans="15:15" x14ac:dyDescent="0.25">
      <c r="O1888"/>
    </row>
    <row r="1889" spans="15:15" x14ac:dyDescent="0.25">
      <c r="O1889"/>
    </row>
    <row r="1890" spans="15:15" x14ac:dyDescent="0.25">
      <c r="O1890"/>
    </row>
    <row r="1891" spans="15:15" x14ac:dyDescent="0.25">
      <c r="O1891"/>
    </row>
    <row r="1892" spans="15:15" x14ac:dyDescent="0.25">
      <c r="O1892"/>
    </row>
    <row r="1893" spans="15:15" x14ac:dyDescent="0.25">
      <c r="O1893"/>
    </row>
    <row r="1894" spans="15:15" x14ac:dyDescent="0.25">
      <c r="O1894"/>
    </row>
    <row r="1895" spans="15:15" x14ac:dyDescent="0.25">
      <c r="O1895"/>
    </row>
    <row r="1896" spans="15:15" x14ac:dyDescent="0.25">
      <c r="O1896"/>
    </row>
    <row r="1897" spans="15:15" x14ac:dyDescent="0.25">
      <c r="O1897"/>
    </row>
    <row r="1898" spans="15:15" x14ac:dyDescent="0.25">
      <c r="O1898"/>
    </row>
    <row r="1899" spans="15:15" x14ac:dyDescent="0.25">
      <c r="O1899"/>
    </row>
    <row r="1900" spans="15:15" x14ac:dyDescent="0.25">
      <c r="O1900"/>
    </row>
    <row r="1901" spans="15:15" x14ac:dyDescent="0.25">
      <c r="O1901"/>
    </row>
    <row r="1902" spans="15:15" x14ac:dyDescent="0.25">
      <c r="O1902"/>
    </row>
    <row r="1903" spans="15:15" x14ac:dyDescent="0.25">
      <c r="O1903"/>
    </row>
    <row r="1904" spans="15:15" x14ac:dyDescent="0.25">
      <c r="O1904"/>
    </row>
    <row r="1905" spans="15:15" x14ac:dyDescent="0.25">
      <c r="O1905"/>
    </row>
    <row r="1906" spans="15:15" x14ac:dyDescent="0.25">
      <c r="O1906"/>
    </row>
    <row r="1907" spans="15:15" x14ac:dyDescent="0.25">
      <c r="O1907"/>
    </row>
    <row r="1908" spans="15:15" x14ac:dyDescent="0.25">
      <c r="O1908"/>
    </row>
    <row r="1909" spans="15:15" x14ac:dyDescent="0.25">
      <c r="O1909"/>
    </row>
    <row r="1910" spans="15:15" x14ac:dyDescent="0.25">
      <c r="O1910"/>
    </row>
    <row r="1911" spans="15:15" x14ac:dyDescent="0.25">
      <c r="O1911"/>
    </row>
    <row r="1912" spans="15:15" x14ac:dyDescent="0.25">
      <c r="O1912"/>
    </row>
    <row r="1913" spans="15:15" x14ac:dyDescent="0.25">
      <c r="O1913"/>
    </row>
    <row r="1914" spans="15:15" x14ac:dyDescent="0.25">
      <c r="O1914"/>
    </row>
    <row r="1915" spans="15:15" x14ac:dyDescent="0.25">
      <c r="O1915"/>
    </row>
    <row r="1916" spans="15:15" x14ac:dyDescent="0.25">
      <c r="O1916"/>
    </row>
    <row r="1917" spans="15:15" x14ac:dyDescent="0.25">
      <c r="O1917"/>
    </row>
    <row r="1918" spans="15:15" x14ac:dyDescent="0.25">
      <c r="O1918"/>
    </row>
    <row r="1919" spans="15:15" x14ac:dyDescent="0.25">
      <c r="O1919"/>
    </row>
    <row r="1920" spans="15:15" x14ac:dyDescent="0.25">
      <c r="O1920"/>
    </row>
    <row r="1921" spans="15:15" x14ac:dyDescent="0.25">
      <c r="O1921"/>
    </row>
    <row r="1922" spans="15:15" x14ac:dyDescent="0.25">
      <c r="O1922"/>
    </row>
    <row r="1923" spans="15:15" x14ac:dyDescent="0.25">
      <c r="O1923"/>
    </row>
    <row r="1924" spans="15:15" x14ac:dyDescent="0.25">
      <c r="O1924"/>
    </row>
    <row r="1925" spans="15:15" x14ac:dyDescent="0.25">
      <c r="O1925"/>
    </row>
    <row r="1926" spans="15:15" x14ac:dyDescent="0.25">
      <c r="O1926"/>
    </row>
    <row r="1927" spans="15:15" x14ac:dyDescent="0.25">
      <c r="O1927"/>
    </row>
    <row r="1928" spans="15:15" x14ac:dyDescent="0.25">
      <c r="O1928"/>
    </row>
    <row r="1929" spans="15:15" x14ac:dyDescent="0.25">
      <c r="O1929"/>
    </row>
    <row r="1930" spans="15:15" x14ac:dyDescent="0.25">
      <c r="O1930"/>
    </row>
    <row r="1931" spans="15:15" x14ac:dyDescent="0.25">
      <c r="O1931"/>
    </row>
    <row r="1932" spans="15:15" x14ac:dyDescent="0.25">
      <c r="O1932"/>
    </row>
    <row r="1933" spans="15:15" x14ac:dyDescent="0.25">
      <c r="O1933"/>
    </row>
    <row r="1934" spans="15:15" x14ac:dyDescent="0.25">
      <c r="O1934"/>
    </row>
    <row r="1935" spans="15:15" x14ac:dyDescent="0.25">
      <c r="O1935"/>
    </row>
    <row r="1936" spans="15:15" x14ac:dyDescent="0.25">
      <c r="O1936"/>
    </row>
    <row r="1937" spans="15:15" x14ac:dyDescent="0.25">
      <c r="O1937"/>
    </row>
    <row r="1938" spans="15:15" x14ac:dyDescent="0.25">
      <c r="O1938"/>
    </row>
    <row r="1939" spans="15:15" x14ac:dyDescent="0.25">
      <c r="O1939"/>
    </row>
    <row r="1940" spans="15:15" x14ac:dyDescent="0.25">
      <c r="O1940"/>
    </row>
    <row r="1941" spans="15:15" x14ac:dyDescent="0.25">
      <c r="O1941"/>
    </row>
    <row r="1942" spans="15:15" x14ac:dyDescent="0.25">
      <c r="O1942"/>
    </row>
    <row r="1943" spans="15:15" x14ac:dyDescent="0.25">
      <c r="O1943"/>
    </row>
    <row r="1944" spans="15:15" x14ac:dyDescent="0.25">
      <c r="O1944"/>
    </row>
    <row r="1945" spans="15:15" x14ac:dyDescent="0.25">
      <c r="O1945"/>
    </row>
    <row r="1946" spans="15:15" x14ac:dyDescent="0.25">
      <c r="O1946"/>
    </row>
    <row r="1947" spans="15:15" x14ac:dyDescent="0.25">
      <c r="O1947"/>
    </row>
    <row r="1948" spans="15:15" x14ac:dyDescent="0.25">
      <c r="O1948"/>
    </row>
    <row r="1949" spans="15:15" x14ac:dyDescent="0.25">
      <c r="O1949"/>
    </row>
    <row r="1950" spans="15:15" x14ac:dyDescent="0.25">
      <c r="O1950"/>
    </row>
    <row r="1951" spans="15:15" x14ac:dyDescent="0.25">
      <c r="O1951"/>
    </row>
    <row r="1952" spans="15:15" x14ac:dyDescent="0.25">
      <c r="O1952"/>
    </row>
    <row r="1953" spans="15:15" x14ac:dyDescent="0.25">
      <c r="O1953"/>
    </row>
    <row r="1954" spans="15:15" x14ac:dyDescent="0.25">
      <c r="O1954"/>
    </row>
    <row r="1955" spans="15:15" x14ac:dyDescent="0.25">
      <c r="O1955"/>
    </row>
    <row r="1956" spans="15:15" x14ac:dyDescent="0.25">
      <c r="O1956"/>
    </row>
    <row r="1957" spans="15:15" x14ac:dyDescent="0.25">
      <c r="O1957"/>
    </row>
    <row r="1958" spans="15:15" x14ac:dyDescent="0.25">
      <c r="O1958"/>
    </row>
    <row r="1959" spans="15:15" x14ac:dyDescent="0.25">
      <c r="O1959"/>
    </row>
    <row r="1960" spans="15:15" x14ac:dyDescent="0.25">
      <c r="O1960"/>
    </row>
    <row r="1961" spans="15:15" x14ac:dyDescent="0.25">
      <c r="O1961"/>
    </row>
    <row r="1962" spans="15:15" x14ac:dyDescent="0.25">
      <c r="O1962"/>
    </row>
    <row r="1963" spans="15:15" x14ac:dyDescent="0.25">
      <c r="O1963"/>
    </row>
    <row r="1964" spans="15:15" x14ac:dyDescent="0.25">
      <c r="O1964"/>
    </row>
    <row r="1965" spans="15:15" x14ac:dyDescent="0.25">
      <c r="O1965"/>
    </row>
    <row r="1966" spans="15:15" x14ac:dyDescent="0.25">
      <c r="O1966"/>
    </row>
    <row r="1967" spans="15:15" x14ac:dyDescent="0.25">
      <c r="O1967"/>
    </row>
    <row r="1968" spans="15:15" x14ac:dyDescent="0.25">
      <c r="O1968"/>
    </row>
    <row r="1969" spans="15:15" x14ac:dyDescent="0.25">
      <c r="O1969"/>
    </row>
    <row r="1970" spans="15:15" x14ac:dyDescent="0.25">
      <c r="O1970"/>
    </row>
    <row r="1971" spans="15:15" x14ac:dyDescent="0.25">
      <c r="O1971"/>
    </row>
    <row r="1972" spans="15:15" x14ac:dyDescent="0.25">
      <c r="O1972"/>
    </row>
    <row r="1973" spans="15:15" x14ac:dyDescent="0.25">
      <c r="O1973"/>
    </row>
    <row r="1974" spans="15:15" x14ac:dyDescent="0.25">
      <c r="O1974"/>
    </row>
    <row r="1975" spans="15:15" x14ac:dyDescent="0.25">
      <c r="O1975"/>
    </row>
    <row r="1976" spans="15:15" x14ac:dyDescent="0.25">
      <c r="O1976"/>
    </row>
    <row r="1977" spans="15:15" x14ac:dyDescent="0.25">
      <c r="O1977"/>
    </row>
    <row r="1978" spans="15:15" x14ac:dyDescent="0.25">
      <c r="O1978"/>
    </row>
    <row r="1979" spans="15:15" x14ac:dyDescent="0.25">
      <c r="O1979"/>
    </row>
    <row r="1980" spans="15:15" x14ac:dyDescent="0.25">
      <c r="O1980"/>
    </row>
    <row r="1981" spans="15:15" x14ac:dyDescent="0.25">
      <c r="O1981"/>
    </row>
    <row r="1982" spans="15:15" x14ac:dyDescent="0.25">
      <c r="O1982"/>
    </row>
    <row r="1983" spans="15:15" x14ac:dyDescent="0.25">
      <c r="O1983"/>
    </row>
    <row r="1984" spans="15:15" x14ac:dyDescent="0.25">
      <c r="O1984"/>
    </row>
    <row r="1985" spans="15:15" x14ac:dyDescent="0.25">
      <c r="O1985"/>
    </row>
    <row r="1986" spans="15:15" x14ac:dyDescent="0.25">
      <c r="O1986"/>
    </row>
    <row r="1987" spans="15:15" x14ac:dyDescent="0.25">
      <c r="O1987"/>
    </row>
    <row r="1988" spans="15:15" x14ac:dyDescent="0.25">
      <c r="O1988"/>
    </row>
    <row r="1989" spans="15:15" x14ac:dyDescent="0.25">
      <c r="O1989"/>
    </row>
    <row r="1990" spans="15:15" x14ac:dyDescent="0.25">
      <c r="O1990"/>
    </row>
    <row r="1991" spans="15:15" x14ac:dyDescent="0.25">
      <c r="O1991"/>
    </row>
    <row r="1992" spans="15:15" x14ac:dyDescent="0.25">
      <c r="O1992"/>
    </row>
    <row r="1993" spans="15:15" x14ac:dyDescent="0.25">
      <c r="O1993"/>
    </row>
    <row r="1994" spans="15:15" x14ac:dyDescent="0.25">
      <c r="O1994"/>
    </row>
    <row r="1995" spans="15:15" x14ac:dyDescent="0.25">
      <c r="O1995"/>
    </row>
    <row r="1996" spans="15:15" x14ac:dyDescent="0.25">
      <c r="O1996"/>
    </row>
    <row r="1997" spans="15:15" x14ac:dyDescent="0.25">
      <c r="O1997"/>
    </row>
    <row r="1998" spans="15:15" x14ac:dyDescent="0.25">
      <c r="O1998"/>
    </row>
    <row r="1999" spans="15:15" x14ac:dyDescent="0.25">
      <c r="O1999"/>
    </row>
    <row r="2000" spans="15:15" x14ac:dyDescent="0.25">
      <c r="O2000"/>
    </row>
    <row r="2001" spans="15:15" x14ac:dyDescent="0.25">
      <c r="O2001"/>
    </row>
    <row r="2002" spans="15:15" x14ac:dyDescent="0.25">
      <c r="O2002"/>
    </row>
    <row r="2003" spans="15:15" x14ac:dyDescent="0.25">
      <c r="O2003"/>
    </row>
    <row r="2004" spans="15:15" x14ac:dyDescent="0.25">
      <c r="O2004"/>
    </row>
    <row r="2005" spans="15:15" x14ac:dyDescent="0.25">
      <c r="O2005"/>
    </row>
    <row r="2006" spans="15:15" x14ac:dyDescent="0.25">
      <c r="O2006"/>
    </row>
    <row r="2007" spans="15:15" x14ac:dyDescent="0.25">
      <c r="O2007"/>
    </row>
    <row r="2008" spans="15:15" x14ac:dyDescent="0.25">
      <c r="O2008"/>
    </row>
    <row r="2009" spans="15:15" x14ac:dyDescent="0.25">
      <c r="O2009"/>
    </row>
    <row r="2010" spans="15:15" x14ac:dyDescent="0.25">
      <c r="O2010"/>
    </row>
    <row r="2011" spans="15:15" x14ac:dyDescent="0.25">
      <c r="O2011"/>
    </row>
    <row r="2012" spans="15:15" x14ac:dyDescent="0.25">
      <c r="O2012"/>
    </row>
    <row r="2013" spans="15:15" x14ac:dyDescent="0.25">
      <c r="O2013"/>
    </row>
    <row r="2014" spans="15:15" x14ac:dyDescent="0.25">
      <c r="O2014"/>
    </row>
    <row r="2015" spans="15:15" x14ac:dyDescent="0.25">
      <c r="O2015"/>
    </row>
    <row r="2016" spans="15:15" x14ac:dyDescent="0.25">
      <c r="O2016"/>
    </row>
    <row r="2017" spans="15:15" x14ac:dyDescent="0.25">
      <c r="O2017"/>
    </row>
    <row r="2018" spans="15:15" x14ac:dyDescent="0.25">
      <c r="O2018"/>
    </row>
    <row r="2019" spans="15:15" x14ac:dyDescent="0.25">
      <c r="O2019"/>
    </row>
    <row r="2020" spans="15:15" x14ac:dyDescent="0.25">
      <c r="O2020"/>
    </row>
    <row r="2021" spans="15:15" x14ac:dyDescent="0.25">
      <c r="O2021"/>
    </row>
    <row r="2022" spans="15:15" x14ac:dyDescent="0.25">
      <c r="O2022"/>
    </row>
    <row r="2023" spans="15:15" x14ac:dyDescent="0.25">
      <c r="O2023"/>
    </row>
    <row r="2024" spans="15:15" x14ac:dyDescent="0.25">
      <c r="O2024"/>
    </row>
    <row r="2025" spans="15:15" x14ac:dyDescent="0.25">
      <c r="O2025"/>
    </row>
    <row r="2026" spans="15:15" x14ac:dyDescent="0.25">
      <c r="O2026"/>
    </row>
    <row r="2027" spans="15:15" x14ac:dyDescent="0.25">
      <c r="O2027"/>
    </row>
    <row r="2028" spans="15:15" x14ac:dyDescent="0.25">
      <c r="O2028"/>
    </row>
    <row r="2029" spans="15:15" x14ac:dyDescent="0.25">
      <c r="O2029"/>
    </row>
    <row r="2030" spans="15:15" x14ac:dyDescent="0.25">
      <c r="O2030"/>
    </row>
    <row r="2031" spans="15:15" x14ac:dyDescent="0.25">
      <c r="O2031"/>
    </row>
    <row r="2032" spans="15:15" x14ac:dyDescent="0.25">
      <c r="O2032"/>
    </row>
    <row r="2033" spans="15:15" x14ac:dyDescent="0.25">
      <c r="O2033"/>
    </row>
    <row r="2034" spans="15:15" x14ac:dyDescent="0.25">
      <c r="O2034"/>
    </row>
    <row r="2035" spans="15:15" x14ac:dyDescent="0.25">
      <c r="O2035"/>
    </row>
    <row r="2036" spans="15:15" x14ac:dyDescent="0.25">
      <c r="O2036"/>
    </row>
    <row r="2037" spans="15:15" x14ac:dyDescent="0.25">
      <c r="O2037"/>
    </row>
    <row r="2038" spans="15:15" x14ac:dyDescent="0.25">
      <c r="O2038"/>
    </row>
    <row r="2039" spans="15:15" x14ac:dyDescent="0.25">
      <c r="O2039"/>
    </row>
    <row r="2040" spans="15:15" x14ac:dyDescent="0.25">
      <c r="O2040"/>
    </row>
    <row r="2041" spans="15:15" x14ac:dyDescent="0.25">
      <c r="O2041"/>
    </row>
    <row r="2042" spans="15:15" x14ac:dyDescent="0.25">
      <c r="O2042"/>
    </row>
    <row r="2043" spans="15:15" x14ac:dyDescent="0.25">
      <c r="O2043"/>
    </row>
    <row r="2044" spans="15:15" x14ac:dyDescent="0.25">
      <c r="O2044"/>
    </row>
    <row r="2045" spans="15:15" x14ac:dyDescent="0.25">
      <c r="O2045"/>
    </row>
    <row r="2046" spans="15:15" x14ac:dyDescent="0.25">
      <c r="O2046"/>
    </row>
    <row r="2047" spans="15:15" x14ac:dyDescent="0.25">
      <c r="O2047"/>
    </row>
    <row r="2048" spans="15:15" x14ac:dyDescent="0.25">
      <c r="O2048"/>
    </row>
    <row r="2049" spans="15:15" x14ac:dyDescent="0.25">
      <c r="O2049"/>
    </row>
    <row r="2050" spans="15:15" x14ac:dyDescent="0.25">
      <c r="O2050"/>
    </row>
    <row r="2051" spans="15:15" x14ac:dyDescent="0.25">
      <c r="O2051"/>
    </row>
    <row r="2052" spans="15:15" x14ac:dyDescent="0.25">
      <c r="O2052"/>
    </row>
    <row r="2053" spans="15:15" x14ac:dyDescent="0.25">
      <c r="O2053"/>
    </row>
    <row r="2054" spans="15:15" x14ac:dyDescent="0.25">
      <c r="O2054"/>
    </row>
    <row r="2055" spans="15:15" x14ac:dyDescent="0.25">
      <c r="O2055"/>
    </row>
    <row r="2056" spans="15:15" x14ac:dyDescent="0.25">
      <c r="O2056"/>
    </row>
    <row r="2057" spans="15:15" x14ac:dyDescent="0.25">
      <c r="O2057"/>
    </row>
    <row r="2058" spans="15:15" x14ac:dyDescent="0.25">
      <c r="O2058"/>
    </row>
    <row r="2059" spans="15:15" x14ac:dyDescent="0.25">
      <c r="O2059"/>
    </row>
    <row r="2060" spans="15:15" x14ac:dyDescent="0.25">
      <c r="O2060"/>
    </row>
    <row r="2061" spans="15:15" x14ac:dyDescent="0.25">
      <c r="O2061"/>
    </row>
    <row r="2062" spans="15:15" x14ac:dyDescent="0.25">
      <c r="O2062"/>
    </row>
    <row r="2063" spans="15:15" x14ac:dyDescent="0.25">
      <c r="O2063"/>
    </row>
    <row r="2064" spans="15:15" x14ac:dyDescent="0.25">
      <c r="O2064"/>
    </row>
    <row r="2065" spans="15:15" x14ac:dyDescent="0.25">
      <c r="O2065"/>
    </row>
    <row r="2066" spans="15:15" x14ac:dyDescent="0.25">
      <c r="O2066"/>
    </row>
    <row r="2067" spans="15:15" x14ac:dyDescent="0.25">
      <c r="O2067"/>
    </row>
    <row r="2068" spans="15:15" x14ac:dyDescent="0.25">
      <c r="O2068"/>
    </row>
    <row r="2069" spans="15:15" x14ac:dyDescent="0.25">
      <c r="O2069"/>
    </row>
    <row r="2070" spans="15:15" x14ac:dyDescent="0.25">
      <c r="O2070"/>
    </row>
    <row r="2071" spans="15:15" x14ac:dyDescent="0.25">
      <c r="O2071"/>
    </row>
    <row r="2072" spans="15:15" x14ac:dyDescent="0.25">
      <c r="O2072"/>
    </row>
    <row r="2073" spans="15:15" x14ac:dyDescent="0.25">
      <c r="O2073"/>
    </row>
    <row r="2074" spans="15:15" x14ac:dyDescent="0.25">
      <c r="O2074"/>
    </row>
    <row r="2075" spans="15:15" x14ac:dyDescent="0.25">
      <c r="O2075"/>
    </row>
    <row r="2076" spans="15:15" x14ac:dyDescent="0.25">
      <c r="O2076"/>
    </row>
    <row r="2077" spans="15:15" x14ac:dyDescent="0.25">
      <c r="O2077"/>
    </row>
    <row r="2078" spans="15:15" x14ac:dyDescent="0.25">
      <c r="O2078"/>
    </row>
    <row r="2079" spans="15:15" x14ac:dyDescent="0.25">
      <c r="O2079"/>
    </row>
    <row r="2080" spans="15:15" x14ac:dyDescent="0.25">
      <c r="O2080"/>
    </row>
    <row r="2081" spans="15:15" x14ac:dyDescent="0.25">
      <c r="O2081"/>
    </row>
    <row r="2082" spans="15:15" x14ac:dyDescent="0.25">
      <c r="O2082"/>
    </row>
    <row r="2083" spans="15:15" x14ac:dyDescent="0.25">
      <c r="O2083"/>
    </row>
    <row r="2084" spans="15:15" x14ac:dyDescent="0.25">
      <c r="O2084"/>
    </row>
    <row r="2085" spans="15:15" x14ac:dyDescent="0.25">
      <c r="O2085"/>
    </row>
    <row r="2086" spans="15:15" x14ac:dyDescent="0.25">
      <c r="O2086"/>
    </row>
    <row r="2087" spans="15:15" x14ac:dyDescent="0.25">
      <c r="O2087"/>
    </row>
    <row r="2088" spans="15:15" x14ac:dyDescent="0.25">
      <c r="O2088"/>
    </row>
    <row r="2089" spans="15:15" x14ac:dyDescent="0.25">
      <c r="O2089"/>
    </row>
    <row r="2090" spans="15:15" x14ac:dyDescent="0.25">
      <c r="O2090"/>
    </row>
    <row r="2091" spans="15:15" x14ac:dyDescent="0.25">
      <c r="O2091"/>
    </row>
    <row r="2092" spans="15:15" x14ac:dyDescent="0.25">
      <c r="O2092"/>
    </row>
    <row r="2093" spans="15:15" x14ac:dyDescent="0.25">
      <c r="O2093"/>
    </row>
    <row r="2094" spans="15:15" x14ac:dyDescent="0.25">
      <c r="O2094"/>
    </row>
    <row r="2095" spans="15:15" x14ac:dyDescent="0.25">
      <c r="O2095"/>
    </row>
    <row r="2096" spans="15:15" x14ac:dyDescent="0.25">
      <c r="O2096"/>
    </row>
    <row r="2097" spans="15:15" x14ac:dyDescent="0.25">
      <c r="O2097"/>
    </row>
    <row r="2098" spans="15:15" x14ac:dyDescent="0.25">
      <c r="O2098"/>
    </row>
    <row r="2099" spans="15:15" x14ac:dyDescent="0.25">
      <c r="O2099"/>
    </row>
    <row r="2100" spans="15:15" x14ac:dyDescent="0.25">
      <c r="O2100"/>
    </row>
    <row r="2101" spans="15:15" x14ac:dyDescent="0.25">
      <c r="O2101"/>
    </row>
    <row r="2102" spans="15:15" x14ac:dyDescent="0.25">
      <c r="O2102"/>
    </row>
    <row r="2103" spans="15:15" x14ac:dyDescent="0.25">
      <c r="O2103"/>
    </row>
    <row r="2104" spans="15:15" x14ac:dyDescent="0.25">
      <c r="O2104"/>
    </row>
    <row r="2105" spans="15:15" x14ac:dyDescent="0.25">
      <c r="O2105"/>
    </row>
    <row r="2106" spans="15:15" x14ac:dyDescent="0.25">
      <c r="O2106"/>
    </row>
    <row r="2107" spans="15:15" x14ac:dyDescent="0.25">
      <c r="O2107"/>
    </row>
    <row r="2108" spans="15:15" x14ac:dyDescent="0.25">
      <c r="O2108"/>
    </row>
    <row r="2109" spans="15:15" x14ac:dyDescent="0.25">
      <c r="O2109"/>
    </row>
    <row r="2110" spans="15:15" x14ac:dyDescent="0.25">
      <c r="O2110"/>
    </row>
    <row r="2111" spans="15:15" x14ac:dyDescent="0.25">
      <c r="O2111"/>
    </row>
    <row r="2112" spans="15:15" x14ac:dyDescent="0.25">
      <c r="O2112"/>
    </row>
    <row r="2113" spans="15:15" x14ac:dyDescent="0.25">
      <c r="O2113"/>
    </row>
    <row r="2114" spans="15:15" x14ac:dyDescent="0.25">
      <c r="O2114"/>
    </row>
    <row r="2115" spans="15:15" x14ac:dyDescent="0.25">
      <c r="O2115"/>
    </row>
    <row r="2116" spans="15:15" x14ac:dyDescent="0.25">
      <c r="O2116"/>
    </row>
    <row r="2117" spans="15:15" x14ac:dyDescent="0.25">
      <c r="O2117"/>
    </row>
    <row r="2118" spans="15:15" x14ac:dyDescent="0.25">
      <c r="O2118"/>
    </row>
    <row r="2119" spans="15:15" x14ac:dyDescent="0.25">
      <c r="O2119"/>
    </row>
    <row r="2120" spans="15:15" x14ac:dyDescent="0.25">
      <c r="O2120"/>
    </row>
    <row r="2121" spans="15:15" x14ac:dyDescent="0.25">
      <c r="O2121"/>
    </row>
    <row r="2122" spans="15:15" x14ac:dyDescent="0.25">
      <c r="O2122"/>
    </row>
    <row r="2123" spans="15:15" x14ac:dyDescent="0.25">
      <c r="O2123"/>
    </row>
    <row r="2124" spans="15:15" x14ac:dyDescent="0.25">
      <c r="O2124"/>
    </row>
    <row r="2125" spans="15:15" x14ac:dyDescent="0.25">
      <c r="O2125"/>
    </row>
    <row r="2126" spans="15:15" x14ac:dyDescent="0.25">
      <c r="O2126"/>
    </row>
    <row r="2127" spans="15:15" x14ac:dyDescent="0.25">
      <c r="O2127"/>
    </row>
    <row r="2128" spans="15:15" x14ac:dyDescent="0.25">
      <c r="O2128"/>
    </row>
    <row r="2129" spans="15:15" x14ac:dyDescent="0.25">
      <c r="O2129"/>
    </row>
    <row r="2130" spans="15:15" x14ac:dyDescent="0.25">
      <c r="O2130"/>
    </row>
    <row r="2131" spans="15:15" x14ac:dyDescent="0.25">
      <c r="O2131"/>
    </row>
    <row r="2132" spans="15:15" x14ac:dyDescent="0.25">
      <c r="O2132"/>
    </row>
    <row r="2133" spans="15:15" x14ac:dyDescent="0.25">
      <c r="O2133"/>
    </row>
    <row r="2134" spans="15:15" x14ac:dyDescent="0.25">
      <c r="O2134"/>
    </row>
    <row r="2135" spans="15:15" x14ac:dyDescent="0.25">
      <c r="O2135"/>
    </row>
    <row r="2136" spans="15:15" x14ac:dyDescent="0.25">
      <c r="O2136"/>
    </row>
    <row r="2137" spans="15:15" x14ac:dyDescent="0.25">
      <c r="O2137"/>
    </row>
    <row r="2138" spans="15:15" x14ac:dyDescent="0.25">
      <c r="O2138"/>
    </row>
    <row r="2139" spans="15:15" x14ac:dyDescent="0.25">
      <c r="O2139"/>
    </row>
    <row r="2140" spans="15:15" x14ac:dyDescent="0.25">
      <c r="O2140"/>
    </row>
    <row r="2141" spans="15:15" x14ac:dyDescent="0.25">
      <c r="O2141"/>
    </row>
    <row r="2142" spans="15:15" x14ac:dyDescent="0.25">
      <c r="O2142"/>
    </row>
    <row r="2143" spans="15:15" x14ac:dyDescent="0.25">
      <c r="O2143"/>
    </row>
    <row r="2144" spans="15:15" x14ac:dyDescent="0.25">
      <c r="O2144"/>
    </row>
    <row r="2145" spans="15:15" x14ac:dyDescent="0.25">
      <c r="O2145"/>
    </row>
    <row r="2146" spans="15:15" x14ac:dyDescent="0.25">
      <c r="O2146"/>
    </row>
    <row r="2147" spans="15:15" x14ac:dyDescent="0.25">
      <c r="O2147"/>
    </row>
    <row r="2148" spans="15:15" x14ac:dyDescent="0.25">
      <c r="O2148"/>
    </row>
    <row r="2149" spans="15:15" x14ac:dyDescent="0.25">
      <c r="O2149"/>
    </row>
    <row r="2150" spans="15:15" x14ac:dyDescent="0.25">
      <c r="O2150"/>
    </row>
    <row r="2151" spans="15:15" x14ac:dyDescent="0.25">
      <c r="O2151"/>
    </row>
    <row r="2152" spans="15:15" x14ac:dyDescent="0.25">
      <c r="O2152"/>
    </row>
    <row r="2153" spans="15:15" x14ac:dyDescent="0.25">
      <c r="O2153"/>
    </row>
    <row r="2154" spans="15:15" x14ac:dyDescent="0.25">
      <c r="O2154"/>
    </row>
    <row r="2155" spans="15:15" x14ac:dyDescent="0.25">
      <c r="O2155"/>
    </row>
    <row r="2156" spans="15:15" x14ac:dyDescent="0.25">
      <c r="O2156"/>
    </row>
    <row r="2157" spans="15:15" x14ac:dyDescent="0.25">
      <c r="O2157"/>
    </row>
    <row r="2158" spans="15:15" x14ac:dyDescent="0.25">
      <c r="O2158"/>
    </row>
    <row r="2159" spans="15:15" x14ac:dyDescent="0.25">
      <c r="O2159"/>
    </row>
    <row r="2160" spans="15:15" x14ac:dyDescent="0.25">
      <c r="O2160"/>
    </row>
    <row r="2161" spans="15:15" x14ac:dyDescent="0.25">
      <c r="O2161"/>
    </row>
    <row r="2162" spans="15:15" x14ac:dyDescent="0.25">
      <c r="O2162"/>
    </row>
    <row r="2163" spans="15:15" x14ac:dyDescent="0.25">
      <c r="O2163"/>
    </row>
    <row r="2164" spans="15:15" x14ac:dyDescent="0.25">
      <c r="O2164"/>
    </row>
    <row r="2165" spans="15:15" x14ac:dyDescent="0.25">
      <c r="O2165"/>
    </row>
    <row r="2166" spans="15:15" x14ac:dyDescent="0.25">
      <c r="O2166"/>
    </row>
    <row r="2167" spans="15:15" x14ac:dyDescent="0.25">
      <c r="O2167"/>
    </row>
    <row r="2168" spans="15:15" x14ac:dyDescent="0.25">
      <c r="O2168"/>
    </row>
    <row r="2169" spans="15:15" x14ac:dyDescent="0.25">
      <c r="O2169"/>
    </row>
    <row r="2170" spans="15:15" x14ac:dyDescent="0.25">
      <c r="O2170"/>
    </row>
    <row r="2171" spans="15:15" x14ac:dyDescent="0.25">
      <c r="O2171"/>
    </row>
    <row r="2172" spans="15:15" x14ac:dyDescent="0.25">
      <c r="O2172"/>
    </row>
    <row r="2173" spans="15:15" x14ac:dyDescent="0.25">
      <c r="O2173"/>
    </row>
    <row r="2174" spans="15:15" x14ac:dyDescent="0.25">
      <c r="O2174"/>
    </row>
    <row r="2175" spans="15:15" x14ac:dyDescent="0.25">
      <c r="O2175"/>
    </row>
    <row r="2176" spans="15:15" x14ac:dyDescent="0.25">
      <c r="O2176"/>
    </row>
    <row r="2177" spans="15:15" x14ac:dyDescent="0.25">
      <c r="O2177"/>
    </row>
    <row r="2178" spans="15:15" x14ac:dyDescent="0.25">
      <c r="O2178"/>
    </row>
    <row r="2179" spans="15:15" x14ac:dyDescent="0.25">
      <c r="O2179"/>
    </row>
    <row r="2180" spans="15:15" x14ac:dyDescent="0.25">
      <c r="O2180"/>
    </row>
    <row r="2181" spans="15:15" x14ac:dyDescent="0.25">
      <c r="O2181"/>
    </row>
    <row r="2182" spans="15:15" x14ac:dyDescent="0.25">
      <c r="O2182"/>
    </row>
    <row r="2183" spans="15:15" x14ac:dyDescent="0.25">
      <c r="O2183"/>
    </row>
    <row r="2184" spans="15:15" x14ac:dyDescent="0.25">
      <c r="O2184"/>
    </row>
    <row r="2185" spans="15:15" x14ac:dyDescent="0.25">
      <c r="O2185"/>
    </row>
    <row r="2186" spans="15:15" x14ac:dyDescent="0.25">
      <c r="O2186"/>
    </row>
    <row r="2187" spans="15:15" x14ac:dyDescent="0.25">
      <c r="O2187"/>
    </row>
    <row r="2188" spans="15:15" x14ac:dyDescent="0.25">
      <c r="O2188"/>
    </row>
    <row r="2189" spans="15:15" x14ac:dyDescent="0.25">
      <c r="O2189"/>
    </row>
    <row r="2190" spans="15:15" x14ac:dyDescent="0.25">
      <c r="O2190"/>
    </row>
    <row r="2191" spans="15:15" x14ac:dyDescent="0.25">
      <c r="O2191"/>
    </row>
    <row r="2192" spans="15:15" x14ac:dyDescent="0.25">
      <c r="O2192"/>
    </row>
    <row r="2193" spans="15:15" x14ac:dyDescent="0.25">
      <c r="O2193"/>
    </row>
    <row r="2194" spans="15:15" x14ac:dyDescent="0.25">
      <c r="O2194"/>
    </row>
    <row r="2195" spans="15:15" x14ac:dyDescent="0.25">
      <c r="O2195"/>
    </row>
    <row r="2196" spans="15:15" x14ac:dyDescent="0.25">
      <c r="O2196"/>
    </row>
    <row r="2197" spans="15:15" x14ac:dyDescent="0.25">
      <c r="O2197"/>
    </row>
    <row r="2198" spans="15:15" x14ac:dyDescent="0.25">
      <c r="O2198"/>
    </row>
    <row r="2199" spans="15:15" x14ac:dyDescent="0.25">
      <c r="O2199"/>
    </row>
    <row r="2200" spans="15:15" x14ac:dyDescent="0.25">
      <c r="O2200"/>
    </row>
    <row r="2201" spans="15:15" x14ac:dyDescent="0.25">
      <c r="O2201"/>
    </row>
    <row r="2202" spans="15:15" x14ac:dyDescent="0.25">
      <c r="O2202"/>
    </row>
    <row r="2203" spans="15:15" x14ac:dyDescent="0.25">
      <c r="O2203"/>
    </row>
    <row r="2204" spans="15:15" x14ac:dyDescent="0.25">
      <c r="O2204"/>
    </row>
    <row r="2205" spans="15:15" x14ac:dyDescent="0.25">
      <c r="O2205"/>
    </row>
    <row r="2206" spans="15:15" x14ac:dyDescent="0.25">
      <c r="O2206"/>
    </row>
    <row r="2207" spans="15:15" x14ac:dyDescent="0.25">
      <c r="O2207"/>
    </row>
    <row r="2208" spans="15:15" x14ac:dyDescent="0.25">
      <c r="O2208"/>
    </row>
    <row r="2209" spans="15:15" x14ac:dyDescent="0.25">
      <c r="O2209"/>
    </row>
    <row r="2210" spans="15:15" x14ac:dyDescent="0.25">
      <c r="O2210"/>
    </row>
    <row r="2211" spans="15:15" x14ac:dyDescent="0.25">
      <c r="O2211"/>
    </row>
    <row r="2212" spans="15:15" x14ac:dyDescent="0.25">
      <c r="O2212"/>
    </row>
    <row r="2213" spans="15:15" x14ac:dyDescent="0.25">
      <c r="O2213"/>
    </row>
    <row r="2214" spans="15:15" x14ac:dyDescent="0.25">
      <c r="O2214"/>
    </row>
    <row r="2215" spans="15:15" x14ac:dyDescent="0.25">
      <c r="O2215"/>
    </row>
    <row r="2216" spans="15:15" x14ac:dyDescent="0.25">
      <c r="O2216"/>
    </row>
    <row r="2217" spans="15:15" x14ac:dyDescent="0.25">
      <c r="O2217"/>
    </row>
    <row r="2218" spans="15:15" x14ac:dyDescent="0.25">
      <c r="O2218"/>
    </row>
    <row r="2219" spans="15:15" x14ac:dyDescent="0.25">
      <c r="O2219"/>
    </row>
    <row r="2220" spans="15:15" x14ac:dyDescent="0.25">
      <c r="O2220"/>
    </row>
    <row r="2221" spans="15:15" x14ac:dyDescent="0.25">
      <c r="O2221"/>
    </row>
    <row r="2222" spans="15:15" x14ac:dyDescent="0.25">
      <c r="O2222"/>
    </row>
    <row r="2223" spans="15:15" x14ac:dyDescent="0.25">
      <c r="O2223"/>
    </row>
    <row r="2224" spans="15:15" x14ac:dyDescent="0.25">
      <c r="O2224"/>
    </row>
    <row r="2225" spans="15:15" x14ac:dyDescent="0.25">
      <c r="O2225"/>
    </row>
    <row r="2226" spans="15:15" x14ac:dyDescent="0.25">
      <c r="O2226"/>
    </row>
    <row r="2227" spans="15:15" x14ac:dyDescent="0.25">
      <c r="O2227"/>
    </row>
    <row r="2228" spans="15:15" x14ac:dyDescent="0.25">
      <c r="O2228"/>
    </row>
    <row r="2229" spans="15:15" x14ac:dyDescent="0.25">
      <c r="O2229"/>
    </row>
    <row r="2230" spans="15:15" x14ac:dyDescent="0.25">
      <c r="O2230"/>
    </row>
    <row r="2231" spans="15:15" x14ac:dyDescent="0.25">
      <c r="O2231"/>
    </row>
    <row r="2232" spans="15:15" x14ac:dyDescent="0.25">
      <c r="O2232"/>
    </row>
    <row r="2233" spans="15:15" x14ac:dyDescent="0.25">
      <c r="O2233"/>
    </row>
    <row r="2234" spans="15:15" x14ac:dyDescent="0.25">
      <c r="O2234"/>
    </row>
    <row r="2235" spans="15:15" x14ac:dyDescent="0.25">
      <c r="O2235"/>
    </row>
    <row r="2236" spans="15:15" x14ac:dyDescent="0.25">
      <c r="O2236"/>
    </row>
    <row r="2237" spans="15:15" x14ac:dyDescent="0.25">
      <c r="O2237"/>
    </row>
    <row r="2238" spans="15:15" x14ac:dyDescent="0.25">
      <c r="O2238"/>
    </row>
    <row r="2239" spans="15:15" x14ac:dyDescent="0.25">
      <c r="O2239"/>
    </row>
    <row r="2240" spans="15:15" x14ac:dyDescent="0.25">
      <c r="O2240"/>
    </row>
    <row r="2241" spans="15:15" x14ac:dyDescent="0.25">
      <c r="O2241"/>
    </row>
    <row r="2242" spans="15:15" x14ac:dyDescent="0.25">
      <c r="O2242"/>
    </row>
    <row r="2243" spans="15:15" x14ac:dyDescent="0.25">
      <c r="O2243"/>
    </row>
    <row r="2244" spans="15:15" x14ac:dyDescent="0.25">
      <c r="O2244"/>
    </row>
    <row r="2245" spans="15:15" x14ac:dyDescent="0.25">
      <c r="O2245"/>
    </row>
    <row r="2246" spans="15:15" x14ac:dyDescent="0.25">
      <c r="O2246"/>
    </row>
    <row r="2247" spans="15:15" x14ac:dyDescent="0.25">
      <c r="O2247"/>
    </row>
    <row r="2248" spans="15:15" x14ac:dyDescent="0.25">
      <c r="O2248"/>
    </row>
    <row r="2249" spans="15:15" x14ac:dyDescent="0.25">
      <c r="O2249"/>
    </row>
    <row r="2250" spans="15:15" x14ac:dyDescent="0.25">
      <c r="O2250"/>
    </row>
    <row r="2251" spans="15:15" x14ac:dyDescent="0.25">
      <c r="O2251"/>
    </row>
    <row r="2252" spans="15:15" x14ac:dyDescent="0.25">
      <c r="O2252"/>
    </row>
    <row r="2253" spans="15:15" x14ac:dyDescent="0.25">
      <c r="O2253"/>
    </row>
    <row r="2254" spans="15:15" x14ac:dyDescent="0.25">
      <c r="O2254"/>
    </row>
    <row r="2255" spans="15:15" x14ac:dyDescent="0.25">
      <c r="O2255"/>
    </row>
    <row r="2256" spans="15:15" x14ac:dyDescent="0.25">
      <c r="O2256"/>
    </row>
    <row r="2257" spans="15:15" x14ac:dyDescent="0.25">
      <c r="O2257"/>
    </row>
    <row r="2258" spans="15:15" x14ac:dyDescent="0.25">
      <c r="O2258"/>
    </row>
    <row r="2259" spans="15:15" x14ac:dyDescent="0.25">
      <c r="O2259"/>
    </row>
    <row r="2260" spans="15:15" x14ac:dyDescent="0.25">
      <c r="O2260"/>
    </row>
    <row r="2261" spans="15:15" x14ac:dyDescent="0.25">
      <c r="O2261"/>
    </row>
    <row r="2262" spans="15:15" x14ac:dyDescent="0.25">
      <c r="O2262"/>
    </row>
    <row r="2263" spans="15:15" x14ac:dyDescent="0.25">
      <c r="O2263"/>
    </row>
    <row r="2264" spans="15:15" x14ac:dyDescent="0.25">
      <c r="O2264"/>
    </row>
    <row r="2265" spans="15:15" x14ac:dyDescent="0.25">
      <c r="O2265"/>
    </row>
    <row r="2266" spans="15:15" x14ac:dyDescent="0.25">
      <c r="O2266"/>
    </row>
    <row r="2267" spans="15:15" x14ac:dyDescent="0.25">
      <c r="O2267"/>
    </row>
    <row r="2268" spans="15:15" x14ac:dyDescent="0.25">
      <c r="O2268"/>
    </row>
    <row r="2269" spans="15:15" x14ac:dyDescent="0.25">
      <c r="O2269"/>
    </row>
    <row r="2270" spans="15:15" x14ac:dyDescent="0.25">
      <c r="O2270"/>
    </row>
    <row r="2271" spans="15:15" x14ac:dyDescent="0.25">
      <c r="O2271"/>
    </row>
    <row r="2272" spans="15:15" x14ac:dyDescent="0.25">
      <c r="O2272"/>
    </row>
    <row r="2273" spans="15:15" x14ac:dyDescent="0.25">
      <c r="O2273"/>
    </row>
    <row r="2274" spans="15:15" x14ac:dyDescent="0.25">
      <c r="O2274"/>
    </row>
    <row r="2275" spans="15:15" x14ac:dyDescent="0.25">
      <c r="O2275"/>
    </row>
    <row r="2276" spans="15:15" x14ac:dyDescent="0.25">
      <c r="O2276"/>
    </row>
    <row r="2277" spans="15:15" x14ac:dyDescent="0.25">
      <c r="O2277"/>
    </row>
    <row r="2278" spans="15:15" x14ac:dyDescent="0.25">
      <c r="O2278"/>
    </row>
    <row r="2279" spans="15:15" x14ac:dyDescent="0.25">
      <c r="O2279"/>
    </row>
    <row r="2280" spans="15:15" x14ac:dyDescent="0.25">
      <c r="O2280"/>
    </row>
    <row r="2281" spans="15:15" x14ac:dyDescent="0.25">
      <c r="O2281"/>
    </row>
    <row r="2282" spans="15:15" x14ac:dyDescent="0.25">
      <c r="O2282"/>
    </row>
    <row r="2283" spans="15:15" x14ac:dyDescent="0.25">
      <c r="O2283"/>
    </row>
    <row r="2284" spans="15:15" x14ac:dyDescent="0.25">
      <c r="O2284"/>
    </row>
    <row r="2285" spans="15:15" x14ac:dyDescent="0.25">
      <c r="O2285"/>
    </row>
    <row r="2286" spans="15:15" x14ac:dyDescent="0.25">
      <c r="O2286"/>
    </row>
    <row r="2287" spans="15:15" x14ac:dyDescent="0.25">
      <c r="O2287"/>
    </row>
    <row r="2288" spans="15:15" x14ac:dyDescent="0.25">
      <c r="O2288"/>
    </row>
    <row r="2289" spans="15:15" x14ac:dyDescent="0.25">
      <c r="O2289"/>
    </row>
    <row r="2290" spans="15:15" x14ac:dyDescent="0.25">
      <c r="O2290"/>
    </row>
    <row r="2291" spans="15:15" x14ac:dyDescent="0.25">
      <c r="O2291"/>
    </row>
    <row r="2292" spans="15:15" x14ac:dyDescent="0.25">
      <c r="O2292"/>
    </row>
    <row r="2293" spans="15:15" x14ac:dyDescent="0.25">
      <c r="O2293"/>
    </row>
    <row r="2294" spans="15:15" x14ac:dyDescent="0.25">
      <c r="O2294"/>
    </row>
    <row r="2295" spans="15:15" x14ac:dyDescent="0.25">
      <c r="O2295"/>
    </row>
    <row r="2296" spans="15:15" x14ac:dyDescent="0.25">
      <c r="O2296"/>
    </row>
    <row r="2297" spans="15:15" x14ac:dyDescent="0.25">
      <c r="O2297"/>
    </row>
    <row r="2298" spans="15:15" x14ac:dyDescent="0.25">
      <c r="O2298"/>
    </row>
    <row r="2299" spans="15:15" x14ac:dyDescent="0.25">
      <c r="O2299"/>
    </row>
    <row r="2300" spans="15:15" x14ac:dyDescent="0.25">
      <c r="O2300"/>
    </row>
    <row r="2301" spans="15:15" x14ac:dyDescent="0.25">
      <c r="O2301"/>
    </row>
    <row r="2302" spans="15:15" x14ac:dyDescent="0.25">
      <c r="O2302"/>
    </row>
    <row r="2303" spans="15:15" x14ac:dyDescent="0.25">
      <c r="O2303"/>
    </row>
    <row r="2304" spans="15:15" x14ac:dyDescent="0.25">
      <c r="O2304"/>
    </row>
    <row r="2305" spans="15:15" x14ac:dyDescent="0.25">
      <c r="O2305"/>
    </row>
    <row r="2306" spans="15:15" x14ac:dyDescent="0.25">
      <c r="O2306"/>
    </row>
    <row r="2307" spans="15:15" x14ac:dyDescent="0.25">
      <c r="O2307"/>
    </row>
    <row r="2308" spans="15:15" x14ac:dyDescent="0.25">
      <c r="O2308"/>
    </row>
    <row r="2309" spans="15:15" x14ac:dyDescent="0.25">
      <c r="O2309"/>
    </row>
    <row r="2310" spans="15:15" x14ac:dyDescent="0.25">
      <c r="O2310"/>
    </row>
    <row r="2311" spans="15:15" x14ac:dyDescent="0.25">
      <c r="O2311"/>
    </row>
    <row r="2312" spans="15:15" x14ac:dyDescent="0.25">
      <c r="O2312"/>
    </row>
    <row r="2313" spans="15:15" x14ac:dyDescent="0.25">
      <c r="O2313"/>
    </row>
    <row r="2314" spans="15:15" x14ac:dyDescent="0.25">
      <c r="O2314"/>
    </row>
    <row r="2315" spans="15:15" x14ac:dyDescent="0.25">
      <c r="O2315"/>
    </row>
    <row r="2316" spans="15:15" x14ac:dyDescent="0.25">
      <c r="O2316"/>
    </row>
    <row r="2317" spans="15:15" x14ac:dyDescent="0.25">
      <c r="O2317"/>
    </row>
    <row r="2318" spans="15:15" x14ac:dyDescent="0.25">
      <c r="O2318"/>
    </row>
    <row r="2319" spans="15:15" x14ac:dyDescent="0.25">
      <c r="O2319"/>
    </row>
    <row r="2320" spans="15:15" x14ac:dyDescent="0.25">
      <c r="O2320"/>
    </row>
    <row r="2321" spans="15:15" x14ac:dyDescent="0.25">
      <c r="O2321"/>
    </row>
    <row r="2322" spans="15:15" x14ac:dyDescent="0.25">
      <c r="O2322"/>
    </row>
    <row r="2323" spans="15:15" x14ac:dyDescent="0.25">
      <c r="O2323"/>
    </row>
    <row r="2324" spans="15:15" x14ac:dyDescent="0.25">
      <c r="O2324"/>
    </row>
    <row r="2325" spans="15:15" x14ac:dyDescent="0.25">
      <c r="O2325"/>
    </row>
    <row r="2326" spans="15:15" x14ac:dyDescent="0.25">
      <c r="O2326"/>
    </row>
    <row r="2327" spans="15:15" x14ac:dyDescent="0.25">
      <c r="O2327"/>
    </row>
    <row r="2328" spans="15:15" x14ac:dyDescent="0.25">
      <c r="O2328"/>
    </row>
    <row r="2329" spans="15:15" x14ac:dyDescent="0.25">
      <c r="O2329"/>
    </row>
    <row r="2330" spans="15:15" x14ac:dyDescent="0.25">
      <c r="O2330"/>
    </row>
    <row r="2331" spans="15:15" x14ac:dyDescent="0.25">
      <c r="O2331"/>
    </row>
    <row r="2332" spans="15:15" x14ac:dyDescent="0.25">
      <c r="O2332"/>
    </row>
    <row r="2333" spans="15:15" x14ac:dyDescent="0.25">
      <c r="O2333"/>
    </row>
    <row r="2334" spans="15:15" x14ac:dyDescent="0.25">
      <c r="O2334"/>
    </row>
    <row r="2335" spans="15:15" x14ac:dyDescent="0.25">
      <c r="O2335"/>
    </row>
    <row r="2336" spans="15:15" x14ac:dyDescent="0.25">
      <c r="O2336"/>
    </row>
    <row r="2337" spans="15:15" x14ac:dyDescent="0.25">
      <c r="O2337"/>
    </row>
    <row r="2338" spans="15:15" x14ac:dyDescent="0.25">
      <c r="O2338"/>
    </row>
    <row r="2339" spans="15:15" x14ac:dyDescent="0.25">
      <c r="O2339"/>
    </row>
    <row r="2340" spans="15:15" x14ac:dyDescent="0.25">
      <c r="O2340"/>
    </row>
    <row r="2341" spans="15:15" x14ac:dyDescent="0.25">
      <c r="O2341"/>
    </row>
    <row r="2342" spans="15:15" x14ac:dyDescent="0.25">
      <c r="O2342"/>
    </row>
    <row r="2343" spans="15:15" x14ac:dyDescent="0.25">
      <c r="O2343"/>
    </row>
    <row r="2344" spans="15:15" x14ac:dyDescent="0.25">
      <c r="O2344"/>
    </row>
    <row r="2345" spans="15:15" x14ac:dyDescent="0.25">
      <c r="O2345"/>
    </row>
    <row r="2346" spans="15:15" x14ac:dyDescent="0.25">
      <c r="O2346"/>
    </row>
    <row r="2347" spans="15:15" x14ac:dyDescent="0.25">
      <c r="O2347"/>
    </row>
    <row r="2348" spans="15:15" x14ac:dyDescent="0.25">
      <c r="O2348"/>
    </row>
    <row r="2349" spans="15:15" x14ac:dyDescent="0.25">
      <c r="O2349"/>
    </row>
    <row r="2350" spans="15:15" x14ac:dyDescent="0.25">
      <c r="O2350"/>
    </row>
    <row r="2351" spans="15:15" x14ac:dyDescent="0.25">
      <c r="O2351"/>
    </row>
    <row r="2352" spans="15:15" x14ac:dyDescent="0.25">
      <c r="O2352"/>
    </row>
    <row r="2353" spans="15:15" x14ac:dyDescent="0.25">
      <c r="O2353"/>
    </row>
    <row r="2354" spans="15:15" x14ac:dyDescent="0.25">
      <c r="O2354"/>
    </row>
    <row r="2355" spans="15:15" x14ac:dyDescent="0.25">
      <c r="O2355"/>
    </row>
    <row r="2356" spans="15:15" x14ac:dyDescent="0.25">
      <c r="O2356"/>
    </row>
    <row r="2357" spans="15:15" x14ac:dyDescent="0.25">
      <c r="O2357"/>
    </row>
    <row r="2358" spans="15:15" x14ac:dyDescent="0.25">
      <c r="O2358"/>
    </row>
    <row r="2359" spans="15:15" x14ac:dyDescent="0.25">
      <c r="O2359"/>
    </row>
    <row r="2360" spans="15:15" x14ac:dyDescent="0.25">
      <c r="O2360"/>
    </row>
    <row r="2361" spans="15:15" x14ac:dyDescent="0.25">
      <c r="O2361"/>
    </row>
    <row r="2362" spans="15:15" x14ac:dyDescent="0.25">
      <c r="O2362"/>
    </row>
    <row r="2363" spans="15:15" x14ac:dyDescent="0.25">
      <c r="O2363"/>
    </row>
    <row r="2364" spans="15:15" x14ac:dyDescent="0.25">
      <c r="O2364"/>
    </row>
    <row r="2365" spans="15:15" x14ac:dyDescent="0.25">
      <c r="O2365"/>
    </row>
    <row r="2366" spans="15:15" x14ac:dyDescent="0.25">
      <c r="O2366"/>
    </row>
    <row r="2367" spans="15:15" x14ac:dyDescent="0.25">
      <c r="O2367"/>
    </row>
    <row r="2368" spans="15:15" x14ac:dyDescent="0.25">
      <c r="O2368"/>
    </row>
    <row r="2369" spans="15:15" x14ac:dyDescent="0.25">
      <c r="O2369"/>
    </row>
    <row r="2370" spans="15:15" x14ac:dyDescent="0.25">
      <c r="O2370"/>
    </row>
    <row r="2371" spans="15:15" x14ac:dyDescent="0.25">
      <c r="O2371"/>
    </row>
    <row r="2372" spans="15:15" x14ac:dyDescent="0.25">
      <c r="O2372"/>
    </row>
    <row r="2373" spans="15:15" x14ac:dyDescent="0.25">
      <c r="O2373"/>
    </row>
    <row r="2374" spans="15:15" x14ac:dyDescent="0.25">
      <c r="O2374"/>
    </row>
    <row r="2375" spans="15:15" x14ac:dyDescent="0.25">
      <c r="O2375"/>
    </row>
    <row r="2376" spans="15:15" x14ac:dyDescent="0.25">
      <c r="O2376"/>
    </row>
    <row r="2377" spans="15:15" x14ac:dyDescent="0.25">
      <c r="O2377"/>
    </row>
    <row r="2378" spans="15:15" x14ac:dyDescent="0.25">
      <c r="O2378"/>
    </row>
    <row r="2379" spans="15:15" x14ac:dyDescent="0.25">
      <c r="O2379"/>
    </row>
    <row r="2380" spans="15:15" x14ac:dyDescent="0.25">
      <c r="O2380"/>
    </row>
    <row r="2381" spans="15:15" x14ac:dyDescent="0.25">
      <c r="O2381"/>
    </row>
    <row r="2382" spans="15:15" x14ac:dyDescent="0.25">
      <c r="O2382"/>
    </row>
    <row r="2383" spans="15:15" x14ac:dyDescent="0.25">
      <c r="O2383"/>
    </row>
    <row r="2384" spans="15:15" x14ac:dyDescent="0.25">
      <c r="O2384"/>
    </row>
    <row r="2385" spans="15:15" x14ac:dyDescent="0.25">
      <c r="O2385"/>
    </row>
    <row r="2386" spans="15:15" x14ac:dyDescent="0.25">
      <c r="O2386"/>
    </row>
    <row r="2387" spans="15:15" x14ac:dyDescent="0.25">
      <c r="O2387"/>
    </row>
    <row r="2388" spans="15:15" x14ac:dyDescent="0.25">
      <c r="O2388"/>
    </row>
    <row r="2389" spans="15:15" x14ac:dyDescent="0.25">
      <c r="O2389"/>
    </row>
    <row r="2390" spans="15:15" x14ac:dyDescent="0.25">
      <c r="O2390"/>
    </row>
    <row r="2391" spans="15:15" x14ac:dyDescent="0.25">
      <c r="O2391"/>
    </row>
    <row r="2392" spans="15:15" x14ac:dyDescent="0.25">
      <c r="O2392"/>
    </row>
    <row r="2393" spans="15:15" x14ac:dyDescent="0.25">
      <c r="O2393"/>
    </row>
    <row r="2394" spans="15:15" x14ac:dyDescent="0.25">
      <c r="O2394"/>
    </row>
    <row r="2395" spans="15:15" x14ac:dyDescent="0.25">
      <c r="O2395"/>
    </row>
    <row r="2396" spans="15:15" x14ac:dyDescent="0.25">
      <c r="O2396"/>
    </row>
    <row r="2397" spans="15:15" x14ac:dyDescent="0.25">
      <c r="O2397"/>
    </row>
    <row r="2398" spans="15:15" x14ac:dyDescent="0.25">
      <c r="O2398"/>
    </row>
    <row r="2399" spans="15:15" x14ac:dyDescent="0.25">
      <c r="O2399"/>
    </row>
    <row r="2400" spans="15:15" x14ac:dyDescent="0.25">
      <c r="O2400"/>
    </row>
    <row r="2401" spans="15:15" x14ac:dyDescent="0.25">
      <c r="O2401"/>
    </row>
    <row r="2402" spans="15:15" x14ac:dyDescent="0.25">
      <c r="O2402"/>
    </row>
    <row r="2403" spans="15:15" x14ac:dyDescent="0.25">
      <c r="O2403"/>
    </row>
    <row r="2404" spans="15:15" x14ac:dyDescent="0.25">
      <c r="O2404"/>
    </row>
    <row r="2405" spans="15:15" x14ac:dyDescent="0.25">
      <c r="O2405"/>
    </row>
    <row r="2406" spans="15:15" x14ac:dyDescent="0.25">
      <c r="O2406"/>
    </row>
    <row r="2407" spans="15:15" x14ac:dyDescent="0.25">
      <c r="O2407"/>
    </row>
    <row r="2408" spans="15:15" x14ac:dyDescent="0.25">
      <c r="O2408"/>
    </row>
    <row r="2409" spans="15:15" x14ac:dyDescent="0.25">
      <c r="O2409"/>
    </row>
    <row r="2410" spans="15:15" x14ac:dyDescent="0.25">
      <c r="O2410"/>
    </row>
    <row r="2411" spans="15:15" x14ac:dyDescent="0.25">
      <c r="O2411"/>
    </row>
    <row r="2412" spans="15:15" x14ac:dyDescent="0.25">
      <c r="O2412"/>
    </row>
    <row r="2413" spans="15:15" x14ac:dyDescent="0.25">
      <c r="O2413"/>
    </row>
    <row r="2414" spans="15:15" x14ac:dyDescent="0.25">
      <c r="O2414"/>
    </row>
    <row r="2415" spans="15:15" x14ac:dyDescent="0.25">
      <c r="O2415"/>
    </row>
    <row r="2416" spans="15:15" x14ac:dyDescent="0.25">
      <c r="O2416"/>
    </row>
    <row r="2417" spans="15:15" x14ac:dyDescent="0.25">
      <c r="O2417"/>
    </row>
    <row r="2418" spans="15:15" x14ac:dyDescent="0.25">
      <c r="O2418"/>
    </row>
    <row r="2419" spans="15:15" x14ac:dyDescent="0.25">
      <c r="O2419"/>
    </row>
    <row r="2420" spans="15:15" x14ac:dyDescent="0.25">
      <c r="O2420"/>
    </row>
    <row r="2421" spans="15:15" x14ac:dyDescent="0.25">
      <c r="O2421"/>
    </row>
    <row r="2422" spans="15:15" x14ac:dyDescent="0.25">
      <c r="O2422"/>
    </row>
    <row r="2423" spans="15:15" x14ac:dyDescent="0.25">
      <c r="O2423"/>
    </row>
    <row r="2424" spans="15:15" x14ac:dyDescent="0.25">
      <c r="O2424"/>
    </row>
    <row r="2425" spans="15:15" x14ac:dyDescent="0.25">
      <c r="O2425"/>
    </row>
    <row r="2426" spans="15:15" x14ac:dyDescent="0.25">
      <c r="O2426"/>
    </row>
    <row r="2427" spans="15:15" x14ac:dyDescent="0.25">
      <c r="O2427"/>
    </row>
    <row r="2428" spans="15:15" x14ac:dyDescent="0.25">
      <c r="O2428"/>
    </row>
    <row r="2429" spans="15:15" x14ac:dyDescent="0.25">
      <c r="O2429"/>
    </row>
    <row r="2430" spans="15:15" x14ac:dyDescent="0.25">
      <c r="O2430"/>
    </row>
    <row r="2431" spans="15:15" x14ac:dyDescent="0.25">
      <c r="O2431"/>
    </row>
    <row r="2432" spans="15:15" x14ac:dyDescent="0.25">
      <c r="O2432"/>
    </row>
    <row r="2433" spans="15:15" x14ac:dyDescent="0.25">
      <c r="O2433"/>
    </row>
    <row r="2434" spans="15:15" x14ac:dyDescent="0.25">
      <c r="O2434"/>
    </row>
    <row r="2435" spans="15:15" x14ac:dyDescent="0.25">
      <c r="O2435"/>
    </row>
    <row r="2436" spans="15:15" x14ac:dyDescent="0.25">
      <c r="O2436"/>
    </row>
    <row r="2437" spans="15:15" x14ac:dyDescent="0.25">
      <c r="O2437"/>
    </row>
    <row r="2438" spans="15:15" x14ac:dyDescent="0.25">
      <c r="O2438"/>
    </row>
    <row r="2439" spans="15:15" x14ac:dyDescent="0.25">
      <c r="O2439"/>
    </row>
    <row r="2440" spans="15:15" x14ac:dyDescent="0.25">
      <c r="O2440"/>
    </row>
    <row r="2441" spans="15:15" x14ac:dyDescent="0.25">
      <c r="O2441"/>
    </row>
    <row r="2442" spans="15:15" x14ac:dyDescent="0.25">
      <c r="O2442"/>
    </row>
    <row r="2443" spans="15:15" x14ac:dyDescent="0.25">
      <c r="O2443"/>
    </row>
    <row r="2444" spans="15:15" x14ac:dyDescent="0.25">
      <c r="O2444"/>
    </row>
    <row r="2445" spans="15:15" x14ac:dyDescent="0.25">
      <c r="O2445"/>
    </row>
    <row r="2446" spans="15:15" x14ac:dyDescent="0.25">
      <c r="O2446"/>
    </row>
    <row r="2447" spans="15:15" x14ac:dyDescent="0.25">
      <c r="O2447"/>
    </row>
    <row r="2448" spans="15:15" x14ac:dyDescent="0.25">
      <c r="O2448"/>
    </row>
    <row r="2449" spans="15:15" x14ac:dyDescent="0.25">
      <c r="O2449"/>
    </row>
    <row r="2450" spans="15:15" x14ac:dyDescent="0.25">
      <c r="O2450"/>
    </row>
    <row r="2451" spans="15:15" x14ac:dyDescent="0.25">
      <c r="O2451"/>
    </row>
    <row r="2452" spans="15:15" x14ac:dyDescent="0.25">
      <c r="O2452"/>
    </row>
    <row r="2453" spans="15:15" x14ac:dyDescent="0.25">
      <c r="O2453"/>
    </row>
    <row r="2454" spans="15:15" x14ac:dyDescent="0.25">
      <c r="O2454"/>
    </row>
    <row r="2455" spans="15:15" x14ac:dyDescent="0.25">
      <c r="O2455"/>
    </row>
    <row r="2456" spans="15:15" x14ac:dyDescent="0.25">
      <c r="O2456"/>
    </row>
    <row r="2457" spans="15:15" x14ac:dyDescent="0.25">
      <c r="O2457"/>
    </row>
    <row r="2458" spans="15:15" x14ac:dyDescent="0.25">
      <c r="O2458"/>
    </row>
    <row r="2459" spans="15:15" x14ac:dyDescent="0.25">
      <c r="O2459"/>
    </row>
    <row r="2460" spans="15:15" x14ac:dyDescent="0.25">
      <c r="O2460"/>
    </row>
    <row r="2461" spans="15:15" x14ac:dyDescent="0.25">
      <c r="O2461"/>
    </row>
    <row r="2462" spans="15:15" x14ac:dyDescent="0.25">
      <c r="O2462"/>
    </row>
    <row r="2463" spans="15:15" x14ac:dyDescent="0.25">
      <c r="O2463"/>
    </row>
    <row r="2464" spans="15:15" x14ac:dyDescent="0.25">
      <c r="O2464"/>
    </row>
    <row r="2465" spans="15:15" x14ac:dyDescent="0.25">
      <c r="O2465"/>
    </row>
    <row r="2466" spans="15:15" x14ac:dyDescent="0.25">
      <c r="O2466"/>
    </row>
    <row r="2467" spans="15:15" x14ac:dyDescent="0.25">
      <c r="O2467"/>
    </row>
    <row r="2468" spans="15:15" x14ac:dyDescent="0.25">
      <c r="O2468"/>
    </row>
    <row r="2469" spans="15:15" x14ac:dyDescent="0.25">
      <c r="O2469"/>
    </row>
    <row r="2470" spans="15:15" x14ac:dyDescent="0.25">
      <c r="O2470"/>
    </row>
    <row r="2471" spans="15:15" x14ac:dyDescent="0.25">
      <c r="O2471"/>
    </row>
    <row r="2472" spans="15:15" x14ac:dyDescent="0.25">
      <c r="O2472"/>
    </row>
    <row r="2473" spans="15:15" x14ac:dyDescent="0.25">
      <c r="O2473"/>
    </row>
    <row r="2474" spans="15:15" x14ac:dyDescent="0.25">
      <c r="O2474"/>
    </row>
    <row r="2475" spans="15:15" x14ac:dyDescent="0.25">
      <c r="O2475"/>
    </row>
    <row r="2476" spans="15:15" x14ac:dyDescent="0.25">
      <c r="O2476"/>
    </row>
    <row r="2477" spans="15:15" x14ac:dyDescent="0.25">
      <c r="O2477"/>
    </row>
    <row r="2478" spans="15:15" x14ac:dyDescent="0.25">
      <c r="O2478"/>
    </row>
    <row r="2479" spans="15:15" x14ac:dyDescent="0.25">
      <c r="O2479"/>
    </row>
    <row r="2480" spans="15:15" x14ac:dyDescent="0.25">
      <c r="O2480"/>
    </row>
    <row r="2481" spans="15:15" x14ac:dyDescent="0.25">
      <c r="O2481"/>
    </row>
    <row r="2482" spans="15:15" x14ac:dyDescent="0.25">
      <c r="O2482"/>
    </row>
    <row r="2483" spans="15:15" x14ac:dyDescent="0.25">
      <c r="O2483"/>
    </row>
    <row r="2484" spans="15:15" x14ac:dyDescent="0.25">
      <c r="O2484"/>
    </row>
    <row r="2485" spans="15:15" x14ac:dyDescent="0.25">
      <c r="O2485"/>
    </row>
    <row r="2486" spans="15:15" x14ac:dyDescent="0.25">
      <c r="O2486"/>
    </row>
    <row r="2487" spans="15:15" x14ac:dyDescent="0.25">
      <c r="O2487"/>
    </row>
    <row r="2488" spans="15:15" x14ac:dyDescent="0.25">
      <c r="O2488"/>
    </row>
    <row r="2489" spans="15:15" x14ac:dyDescent="0.25">
      <c r="O2489"/>
    </row>
    <row r="2490" spans="15:15" x14ac:dyDescent="0.25">
      <c r="O2490"/>
    </row>
    <row r="2491" spans="15:15" x14ac:dyDescent="0.25">
      <c r="O2491"/>
    </row>
    <row r="2492" spans="15:15" x14ac:dyDescent="0.25">
      <c r="O2492"/>
    </row>
    <row r="2493" spans="15:15" x14ac:dyDescent="0.25">
      <c r="O2493"/>
    </row>
    <row r="2494" spans="15:15" x14ac:dyDescent="0.25">
      <c r="O2494"/>
    </row>
    <row r="2495" spans="15:15" x14ac:dyDescent="0.25">
      <c r="O2495"/>
    </row>
    <row r="2496" spans="15:15" x14ac:dyDescent="0.25">
      <c r="O2496"/>
    </row>
    <row r="2497" spans="15:15" x14ac:dyDescent="0.25">
      <c r="O2497"/>
    </row>
    <row r="2498" spans="15:15" x14ac:dyDescent="0.25">
      <c r="O2498"/>
    </row>
    <row r="2499" spans="15:15" x14ac:dyDescent="0.25">
      <c r="O2499"/>
    </row>
    <row r="2500" spans="15:15" x14ac:dyDescent="0.25">
      <c r="O2500"/>
    </row>
    <row r="2501" spans="15:15" x14ac:dyDescent="0.25">
      <c r="O2501"/>
    </row>
    <row r="2502" spans="15:15" x14ac:dyDescent="0.25">
      <c r="O2502"/>
    </row>
    <row r="2503" spans="15:15" x14ac:dyDescent="0.25">
      <c r="O2503"/>
    </row>
    <row r="2504" spans="15:15" x14ac:dyDescent="0.25">
      <c r="O2504"/>
    </row>
    <row r="2505" spans="15:15" x14ac:dyDescent="0.25">
      <c r="O2505"/>
    </row>
    <row r="2506" spans="15:15" x14ac:dyDescent="0.25">
      <c r="O2506"/>
    </row>
    <row r="2507" spans="15:15" x14ac:dyDescent="0.25">
      <c r="O2507"/>
    </row>
    <row r="2508" spans="15:15" x14ac:dyDescent="0.25">
      <c r="O2508"/>
    </row>
    <row r="2509" spans="15:15" x14ac:dyDescent="0.25">
      <c r="O2509"/>
    </row>
    <row r="2510" spans="15:15" x14ac:dyDescent="0.25">
      <c r="O2510"/>
    </row>
    <row r="2511" spans="15:15" x14ac:dyDescent="0.25">
      <c r="O2511"/>
    </row>
    <row r="2512" spans="15:15" x14ac:dyDescent="0.25">
      <c r="O2512"/>
    </row>
    <row r="2513" spans="15:15" x14ac:dyDescent="0.25">
      <c r="O2513"/>
    </row>
    <row r="2514" spans="15:15" x14ac:dyDescent="0.25">
      <c r="O2514"/>
    </row>
    <row r="2515" spans="15:15" x14ac:dyDescent="0.25">
      <c r="O2515"/>
    </row>
    <row r="2516" spans="15:15" x14ac:dyDescent="0.25">
      <c r="O2516"/>
    </row>
    <row r="2517" spans="15:15" x14ac:dyDescent="0.25">
      <c r="O2517"/>
    </row>
    <row r="2518" spans="15:15" x14ac:dyDescent="0.25">
      <c r="O2518"/>
    </row>
    <row r="2519" spans="15:15" x14ac:dyDescent="0.25">
      <c r="O2519"/>
    </row>
    <row r="2520" spans="15:15" x14ac:dyDescent="0.25">
      <c r="O2520"/>
    </row>
    <row r="2521" spans="15:15" x14ac:dyDescent="0.25">
      <c r="O2521"/>
    </row>
    <row r="2522" spans="15:15" x14ac:dyDescent="0.25">
      <c r="O2522"/>
    </row>
    <row r="2523" spans="15:15" x14ac:dyDescent="0.25">
      <c r="O2523"/>
    </row>
    <row r="2524" spans="15:15" x14ac:dyDescent="0.25">
      <c r="O2524"/>
    </row>
    <row r="2525" spans="15:15" x14ac:dyDescent="0.25">
      <c r="O2525"/>
    </row>
    <row r="2526" spans="15:15" x14ac:dyDescent="0.25">
      <c r="O2526"/>
    </row>
    <row r="2527" spans="15:15" x14ac:dyDescent="0.25">
      <c r="O2527"/>
    </row>
    <row r="2528" spans="15:15" x14ac:dyDescent="0.25">
      <c r="O2528"/>
    </row>
    <row r="2529" spans="15:15" x14ac:dyDescent="0.25">
      <c r="O2529"/>
    </row>
    <row r="2530" spans="15:15" x14ac:dyDescent="0.25">
      <c r="O2530"/>
    </row>
    <row r="2531" spans="15:15" x14ac:dyDescent="0.25">
      <c r="O2531"/>
    </row>
    <row r="2532" spans="15:15" x14ac:dyDescent="0.25">
      <c r="O2532"/>
    </row>
    <row r="2533" spans="15:15" x14ac:dyDescent="0.25">
      <c r="O2533"/>
    </row>
    <row r="2534" spans="15:15" x14ac:dyDescent="0.25">
      <c r="O2534"/>
    </row>
    <row r="2535" spans="15:15" x14ac:dyDescent="0.25">
      <c r="O2535"/>
    </row>
    <row r="2536" spans="15:15" x14ac:dyDescent="0.25">
      <c r="O2536"/>
    </row>
    <row r="2537" spans="15:15" x14ac:dyDescent="0.25">
      <c r="O2537"/>
    </row>
    <row r="2538" spans="15:15" x14ac:dyDescent="0.25">
      <c r="O2538"/>
    </row>
    <row r="2539" spans="15:15" x14ac:dyDescent="0.25">
      <c r="O2539"/>
    </row>
    <row r="2540" spans="15:15" x14ac:dyDescent="0.25">
      <c r="O2540"/>
    </row>
    <row r="2541" spans="15:15" x14ac:dyDescent="0.25">
      <c r="O2541"/>
    </row>
    <row r="2542" spans="15:15" x14ac:dyDescent="0.25">
      <c r="O2542"/>
    </row>
    <row r="2543" spans="15:15" x14ac:dyDescent="0.25">
      <c r="O2543"/>
    </row>
    <row r="2544" spans="15:15" x14ac:dyDescent="0.25">
      <c r="O2544"/>
    </row>
    <row r="2545" spans="15:15" x14ac:dyDescent="0.25">
      <c r="O2545"/>
    </row>
    <row r="2546" spans="15:15" x14ac:dyDescent="0.25">
      <c r="O2546"/>
    </row>
    <row r="2547" spans="15:15" x14ac:dyDescent="0.25">
      <c r="O2547"/>
    </row>
    <row r="2548" spans="15:15" x14ac:dyDescent="0.25">
      <c r="O2548"/>
    </row>
    <row r="2549" spans="15:15" x14ac:dyDescent="0.25">
      <c r="O2549"/>
    </row>
    <row r="2550" spans="15:15" x14ac:dyDescent="0.25">
      <c r="O2550"/>
    </row>
    <row r="2551" spans="15:15" x14ac:dyDescent="0.25">
      <c r="O2551"/>
    </row>
    <row r="2552" spans="15:15" x14ac:dyDescent="0.25">
      <c r="O2552"/>
    </row>
    <row r="2553" spans="15:15" x14ac:dyDescent="0.25">
      <c r="O2553"/>
    </row>
    <row r="2554" spans="15:15" x14ac:dyDescent="0.25">
      <c r="O2554"/>
    </row>
    <row r="2555" spans="15:15" x14ac:dyDescent="0.25">
      <c r="O2555"/>
    </row>
    <row r="2556" spans="15:15" x14ac:dyDescent="0.25">
      <c r="O2556"/>
    </row>
    <row r="2557" spans="15:15" x14ac:dyDescent="0.25">
      <c r="O2557"/>
    </row>
    <row r="2558" spans="15:15" x14ac:dyDescent="0.25">
      <c r="O2558"/>
    </row>
    <row r="2559" spans="15:15" x14ac:dyDescent="0.25">
      <c r="O2559"/>
    </row>
    <row r="2560" spans="15:15" x14ac:dyDescent="0.25">
      <c r="O2560"/>
    </row>
    <row r="2561" spans="15:15" x14ac:dyDescent="0.25">
      <c r="O2561"/>
    </row>
    <row r="2562" spans="15:15" x14ac:dyDescent="0.25">
      <c r="O2562"/>
    </row>
    <row r="2563" spans="15:15" x14ac:dyDescent="0.25">
      <c r="O2563"/>
    </row>
    <row r="2564" spans="15:15" x14ac:dyDescent="0.25">
      <c r="O2564"/>
    </row>
    <row r="2565" spans="15:15" x14ac:dyDescent="0.25">
      <c r="O2565"/>
    </row>
    <row r="2566" spans="15:15" x14ac:dyDescent="0.25">
      <c r="O2566"/>
    </row>
    <row r="2567" spans="15:15" x14ac:dyDescent="0.25">
      <c r="O2567"/>
    </row>
    <row r="2568" spans="15:15" x14ac:dyDescent="0.25">
      <c r="O2568"/>
    </row>
    <row r="2569" spans="15:15" x14ac:dyDescent="0.25">
      <c r="O2569"/>
    </row>
    <row r="2570" spans="15:15" x14ac:dyDescent="0.25">
      <c r="O2570"/>
    </row>
    <row r="2571" spans="15:15" x14ac:dyDescent="0.25">
      <c r="O2571"/>
    </row>
    <row r="2572" spans="15:15" x14ac:dyDescent="0.25">
      <c r="O2572"/>
    </row>
    <row r="2573" spans="15:15" x14ac:dyDescent="0.25">
      <c r="O2573"/>
    </row>
    <row r="2574" spans="15:15" x14ac:dyDescent="0.25">
      <c r="O2574"/>
    </row>
    <row r="2575" spans="15:15" x14ac:dyDescent="0.25">
      <c r="O2575"/>
    </row>
    <row r="2576" spans="15:15" x14ac:dyDescent="0.25">
      <c r="O2576"/>
    </row>
    <row r="2577" spans="15:15" x14ac:dyDescent="0.25">
      <c r="O2577"/>
    </row>
    <row r="2578" spans="15:15" x14ac:dyDescent="0.25">
      <c r="O2578"/>
    </row>
    <row r="2579" spans="15:15" x14ac:dyDescent="0.25">
      <c r="O2579"/>
    </row>
    <row r="2580" spans="15:15" x14ac:dyDescent="0.25">
      <c r="O2580"/>
    </row>
    <row r="2581" spans="15:15" x14ac:dyDescent="0.25">
      <c r="O2581"/>
    </row>
    <row r="2582" spans="15:15" x14ac:dyDescent="0.25">
      <c r="O2582"/>
    </row>
    <row r="2583" spans="15:15" x14ac:dyDescent="0.25">
      <c r="O2583"/>
    </row>
    <row r="2584" spans="15:15" x14ac:dyDescent="0.25">
      <c r="O2584"/>
    </row>
    <row r="2585" spans="15:15" x14ac:dyDescent="0.25">
      <c r="O2585"/>
    </row>
    <row r="2586" spans="15:15" x14ac:dyDescent="0.25">
      <c r="O2586"/>
    </row>
    <row r="2587" spans="15:15" x14ac:dyDescent="0.25">
      <c r="O2587"/>
    </row>
    <row r="2588" spans="15:15" x14ac:dyDescent="0.25">
      <c r="O2588"/>
    </row>
    <row r="2589" spans="15:15" x14ac:dyDescent="0.25">
      <c r="O2589"/>
    </row>
    <row r="2590" spans="15:15" x14ac:dyDescent="0.25">
      <c r="O2590"/>
    </row>
    <row r="2591" spans="15:15" x14ac:dyDescent="0.25">
      <c r="O2591"/>
    </row>
    <row r="2592" spans="15:15" x14ac:dyDescent="0.25">
      <c r="O2592"/>
    </row>
    <row r="2593" spans="15:15" x14ac:dyDescent="0.25">
      <c r="O2593"/>
    </row>
    <row r="2594" spans="15:15" x14ac:dyDescent="0.25">
      <c r="O2594"/>
    </row>
    <row r="2595" spans="15:15" x14ac:dyDescent="0.25">
      <c r="O2595"/>
    </row>
    <row r="2596" spans="15:15" x14ac:dyDescent="0.25">
      <c r="O2596"/>
    </row>
    <row r="2597" spans="15:15" x14ac:dyDescent="0.25">
      <c r="O2597"/>
    </row>
    <row r="2598" spans="15:15" x14ac:dyDescent="0.25">
      <c r="O2598"/>
    </row>
    <row r="2599" spans="15:15" x14ac:dyDescent="0.25">
      <c r="O2599"/>
    </row>
    <row r="2600" spans="15:15" x14ac:dyDescent="0.25">
      <c r="O2600"/>
    </row>
    <row r="2601" spans="15:15" x14ac:dyDescent="0.25">
      <c r="O2601"/>
    </row>
    <row r="2602" spans="15:15" x14ac:dyDescent="0.25">
      <c r="O2602"/>
    </row>
    <row r="2603" spans="15:15" x14ac:dyDescent="0.25">
      <c r="O2603"/>
    </row>
    <row r="2604" spans="15:15" x14ac:dyDescent="0.25">
      <c r="O2604"/>
    </row>
    <row r="2605" spans="15:15" x14ac:dyDescent="0.25">
      <c r="O2605"/>
    </row>
    <row r="2606" spans="15:15" x14ac:dyDescent="0.25">
      <c r="O2606"/>
    </row>
    <row r="2607" spans="15:15" x14ac:dyDescent="0.25">
      <c r="O2607"/>
    </row>
    <row r="2608" spans="15:15" x14ac:dyDescent="0.25">
      <c r="O2608"/>
    </row>
    <row r="2609" spans="15:15" x14ac:dyDescent="0.25">
      <c r="O2609"/>
    </row>
    <row r="2610" spans="15:15" x14ac:dyDescent="0.25">
      <c r="O2610"/>
    </row>
    <row r="2611" spans="15:15" x14ac:dyDescent="0.25">
      <c r="O2611"/>
    </row>
    <row r="2612" spans="15:15" x14ac:dyDescent="0.25">
      <c r="O2612"/>
    </row>
    <row r="2613" spans="15:15" x14ac:dyDescent="0.25">
      <c r="O2613"/>
    </row>
    <row r="2614" spans="15:15" x14ac:dyDescent="0.25">
      <c r="O2614"/>
    </row>
    <row r="2615" spans="15:15" x14ac:dyDescent="0.25">
      <c r="O2615"/>
    </row>
    <row r="2616" spans="15:15" x14ac:dyDescent="0.25">
      <c r="O2616"/>
    </row>
    <row r="2617" spans="15:15" x14ac:dyDescent="0.25">
      <c r="O2617"/>
    </row>
    <row r="2618" spans="15:15" x14ac:dyDescent="0.25">
      <c r="O2618"/>
    </row>
    <row r="2619" spans="15:15" x14ac:dyDescent="0.25">
      <c r="O2619"/>
    </row>
    <row r="2620" spans="15:15" x14ac:dyDescent="0.25">
      <c r="O2620"/>
    </row>
    <row r="2621" spans="15:15" x14ac:dyDescent="0.25">
      <c r="O2621"/>
    </row>
    <row r="2622" spans="15:15" x14ac:dyDescent="0.25">
      <c r="O2622"/>
    </row>
    <row r="2623" spans="15:15" x14ac:dyDescent="0.25">
      <c r="O2623"/>
    </row>
    <row r="2624" spans="15:15" x14ac:dyDescent="0.25">
      <c r="O2624"/>
    </row>
    <row r="2625" spans="15:15" x14ac:dyDescent="0.25">
      <c r="O2625"/>
    </row>
    <row r="2626" spans="15:15" x14ac:dyDescent="0.25">
      <c r="O2626"/>
    </row>
    <row r="2627" spans="15:15" x14ac:dyDescent="0.25">
      <c r="O2627"/>
    </row>
    <row r="2628" spans="15:15" x14ac:dyDescent="0.25">
      <c r="O2628"/>
    </row>
    <row r="2629" spans="15:15" x14ac:dyDescent="0.25">
      <c r="O2629"/>
    </row>
    <row r="2630" spans="15:15" x14ac:dyDescent="0.25">
      <c r="O2630"/>
    </row>
    <row r="2631" spans="15:15" x14ac:dyDescent="0.25">
      <c r="O2631"/>
    </row>
    <row r="2632" spans="15:15" x14ac:dyDescent="0.25">
      <c r="O2632"/>
    </row>
    <row r="2633" spans="15:15" x14ac:dyDescent="0.25">
      <c r="O2633"/>
    </row>
    <row r="2634" spans="15:15" x14ac:dyDescent="0.25">
      <c r="O2634"/>
    </row>
    <row r="2635" spans="15:15" x14ac:dyDescent="0.25">
      <c r="O2635"/>
    </row>
    <row r="2636" spans="15:15" x14ac:dyDescent="0.25">
      <c r="O2636"/>
    </row>
    <row r="2637" spans="15:15" x14ac:dyDescent="0.25">
      <c r="O2637"/>
    </row>
    <row r="2638" spans="15:15" x14ac:dyDescent="0.25">
      <c r="O2638"/>
    </row>
    <row r="2639" spans="15:15" x14ac:dyDescent="0.25">
      <c r="O2639"/>
    </row>
    <row r="2640" spans="15:15" x14ac:dyDescent="0.25">
      <c r="O2640"/>
    </row>
    <row r="2641" spans="15:15" x14ac:dyDescent="0.25">
      <c r="O2641"/>
    </row>
    <row r="2642" spans="15:15" x14ac:dyDescent="0.25">
      <c r="O2642"/>
    </row>
    <row r="2643" spans="15:15" x14ac:dyDescent="0.25">
      <c r="O2643"/>
    </row>
    <row r="2644" spans="15:15" x14ac:dyDescent="0.25">
      <c r="O2644"/>
    </row>
    <row r="2645" spans="15:15" x14ac:dyDescent="0.25">
      <c r="O2645"/>
    </row>
    <row r="2646" spans="15:15" x14ac:dyDescent="0.25">
      <c r="O2646"/>
    </row>
    <row r="2647" spans="15:15" x14ac:dyDescent="0.25">
      <c r="O2647"/>
    </row>
    <row r="2648" spans="15:15" x14ac:dyDescent="0.25">
      <c r="O2648"/>
    </row>
    <row r="2649" spans="15:15" x14ac:dyDescent="0.25">
      <c r="O2649"/>
    </row>
    <row r="2650" spans="15:15" x14ac:dyDescent="0.25">
      <c r="O2650"/>
    </row>
    <row r="2651" spans="15:15" x14ac:dyDescent="0.25">
      <c r="O2651"/>
    </row>
    <row r="2652" spans="15:15" x14ac:dyDescent="0.25">
      <c r="O2652"/>
    </row>
    <row r="2653" spans="15:15" x14ac:dyDescent="0.25">
      <c r="O2653"/>
    </row>
    <row r="2654" spans="15:15" x14ac:dyDescent="0.25">
      <c r="O2654"/>
    </row>
    <row r="2655" spans="15:15" x14ac:dyDescent="0.25">
      <c r="O2655"/>
    </row>
    <row r="2656" spans="15:15" x14ac:dyDescent="0.25">
      <c r="O2656"/>
    </row>
    <row r="2657" spans="15:15" x14ac:dyDescent="0.25">
      <c r="O2657"/>
    </row>
    <row r="2658" spans="15:15" x14ac:dyDescent="0.25">
      <c r="O2658"/>
    </row>
    <row r="2659" spans="15:15" x14ac:dyDescent="0.25">
      <c r="O2659"/>
    </row>
    <row r="2660" spans="15:15" x14ac:dyDescent="0.25">
      <c r="O2660"/>
    </row>
    <row r="2661" spans="15:15" x14ac:dyDescent="0.25">
      <c r="O2661"/>
    </row>
    <row r="2662" spans="15:15" x14ac:dyDescent="0.25">
      <c r="O2662"/>
    </row>
    <row r="2663" spans="15:15" x14ac:dyDescent="0.25">
      <c r="O2663"/>
    </row>
    <row r="2664" spans="15:15" x14ac:dyDescent="0.25">
      <c r="O2664"/>
    </row>
    <row r="2665" spans="15:15" x14ac:dyDescent="0.25">
      <c r="O2665"/>
    </row>
    <row r="2666" spans="15:15" x14ac:dyDescent="0.25">
      <c r="O2666"/>
    </row>
    <row r="2667" spans="15:15" x14ac:dyDescent="0.25">
      <c r="O2667"/>
    </row>
    <row r="2668" spans="15:15" x14ac:dyDescent="0.25">
      <c r="O2668"/>
    </row>
    <row r="2669" spans="15:15" x14ac:dyDescent="0.25">
      <c r="O2669"/>
    </row>
    <row r="2670" spans="15:15" x14ac:dyDescent="0.25">
      <c r="O2670"/>
    </row>
    <row r="2671" spans="15:15" x14ac:dyDescent="0.25">
      <c r="O2671"/>
    </row>
    <row r="2672" spans="15:15" x14ac:dyDescent="0.25">
      <c r="O2672"/>
    </row>
    <row r="2673" spans="15:15" x14ac:dyDescent="0.25">
      <c r="O2673"/>
    </row>
    <row r="2674" spans="15:15" x14ac:dyDescent="0.25">
      <c r="O2674"/>
    </row>
    <row r="2675" spans="15:15" x14ac:dyDescent="0.25">
      <c r="O2675"/>
    </row>
    <row r="2676" spans="15:15" x14ac:dyDescent="0.25">
      <c r="O2676"/>
    </row>
    <row r="2677" spans="15:15" x14ac:dyDescent="0.25">
      <c r="O2677"/>
    </row>
    <row r="2678" spans="15:15" x14ac:dyDescent="0.25">
      <c r="O2678"/>
    </row>
    <row r="2679" spans="15:15" x14ac:dyDescent="0.25">
      <c r="O2679"/>
    </row>
    <row r="2680" spans="15:15" x14ac:dyDescent="0.25">
      <c r="O2680"/>
    </row>
    <row r="2681" spans="15:15" x14ac:dyDescent="0.25">
      <c r="O2681"/>
    </row>
    <row r="2682" spans="15:15" x14ac:dyDescent="0.25">
      <c r="O2682"/>
    </row>
    <row r="2683" spans="15:15" x14ac:dyDescent="0.25">
      <c r="O2683"/>
    </row>
    <row r="2684" spans="15:15" x14ac:dyDescent="0.25">
      <c r="O2684"/>
    </row>
    <row r="2685" spans="15:15" x14ac:dyDescent="0.25">
      <c r="O2685"/>
    </row>
    <row r="2686" spans="15:15" x14ac:dyDescent="0.25">
      <c r="O2686"/>
    </row>
    <row r="2687" spans="15:15" x14ac:dyDescent="0.25">
      <c r="O2687"/>
    </row>
    <row r="2688" spans="15:15" x14ac:dyDescent="0.25">
      <c r="O2688"/>
    </row>
    <row r="2689" spans="15:15" x14ac:dyDescent="0.25">
      <c r="O2689"/>
    </row>
    <row r="2690" spans="15:15" x14ac:dyDescent="0.25">
      <c r="O2690"/>
    </row>
    <row r="2691" spans="15:15" x14ac:dyDescent="0.25">
      <c r="O2691"/>
    </row>
    <row r="2692" spans="15:15" x14ac:dyDescent="0.25">
      <c r="O2692"/>
    </row>
    <row r="2693" spans="15:15" x14ac:dyDescent="0.25">
      <c r="O2693"/>
    </row>
    <row r="2694" spans="15:15" x14ac:dyDescent="0.25">
      <c r="O2694"/>
    </row>
    <row r="2695" spans="15:15" x14ac:dyDescent="0.25">
      <c r="O2695"/>
    </row>
    <row r="2696" spans="15:15" x14ac:dyDescent="0.25">
      <c r="O2696"/>
    </row>
    <row r="2697" spans="15:15" x14ac:dyDescent="0.25">
      <c r="O2697"/>
    </row>
    <row r="2698" spans="15:15" x14ac:dyDescent="0.25">
      <c r="O2698"/>
    </row>
    <row r="2699" spans="15:15" x14ac:dyDescent="0.25">
      <c r="O2699"/>
    </row>
    <row r="2700" spans="15:15" x14ac:dyDescent="0.25">
      <c r="O2700"/>
    </row>
    <row r="2701" spans="15:15" x14ac:dyDescent="0.25">
      <c r="O2701"/>
    </row>
    <row r="2702" spans="15:15" x14ac:dyDescent="0.25">
      <c r="O2702"/>
    </row>
    <row r="2703" spans="15:15" x14ac:dyDescent="0.25">
      <c r="O2703"/>
    </row>
    <row r="2704" spans="15:15" x14ac:dyDescent="0.25">
      <c r="O2704"/>
    </row>
    <row r="2705" spans="15:15" x14ac:dyDescent="0.25">
      <c r="O2705"/>
    </row>
    <row r="2706" spans="15:15" x14ac:dyDescent="0.25">
      <c r="O2706"/>
    </row>
    <row r="2707" spans="15:15" x14ac:dyDescent="0.25">
      <c r="O2707"/>
    </row>
    <row r="2708" spans="15:15" x14ac:dyDescent="0.25">
      <c r="O2708"/>
    </row>
    <row r="2709" spans="15:15" x14ac:dyDescent="0.25">
      <c r="O2709"/>
    </row>
    <row r="2710" spans="15:15" x14ac:dyDescent="0.25">
      <c r="O2710"/>
    </row>
    <row r="2711" spans="15:15" x14ac:dyDescent="0.25">
      <c r="O2711"/>
    </row>
    <row r="2712" spans="15:15" x14ac:dyDescent="0.25">
      <c r="O2712"/>
    </row>
    <row r="2713" spans="15:15" x14ac:dyDescent="0.25">
      <c r="O2713"/>
    </row>
    <row r="2714" spans="15:15" x14ac:dyDescent="0.25">
      <c r="O2714"/>
    </row>
    <row r="2715" spans="15:15" x14ac:dyDescent="0.25">
      <c r="O2715"/>
    </row>
    <row r="2716" spans="15:15" x14ac:dyDescent="0.25">
      <c r="O2716"/>
    </row>
    <row r="2717" spans="15:15" x14ac:dyDescent="0.25">
      <c r="O2717"/>
    </row>
    <row r="2718" spans="15:15" x14ac:dyDescent="0.25">
      <c r="O2718"/>
    </row>
    <row r="2719" spans="15:15" x14ac:dyDescent="0.25">
      <c r="O2719"/>
    </row>
    <row r="2720" spans="15:15" x14ac:dyDescent="0.25">
      <c r="O2720"/>
    </row>
    <row r="2721" spans="15:15" x14ac:dyDescent="0.25">
      <c r="O2721"/>
    </row>
    <row r="2722" spans="15:15" x14ac:dyDescent="0.25">
      <c r="O2722"/>
    </row>
    <row r="2723" spans="15:15" x14ac:dyDescent="0.25">
      <c r="O2723"/>
    </row>
    <row r="2724" spans="15:15" x14ac:dyDescent="0.25">
      <c r="O2724"/>
    </row>
    <row r="2725" spans="15:15" x14ac:dyDescent="0.25">
      <c r="O2725"/>
    </row>
    <row r="2726" spans="15:15" x14ac:dyDescent="0.25">
      <c r="O2726"/>
    </row>
    <row r="2727" spans="15:15" x14ac:dyDescent="0.25">
      <c r="O2727"/>
    </row>
    <row r="2728" spans="15:15" x14ac:dyDescent="0.25">
      <c r="O2728"/>
    </row>
    <row r="2729" spans="15:15" x14ac:dyDescent="0.25">
      <c r="O2729"/>
    </row>
    <row r="2730" spans="15:15" x14ac:dyDescent="0.25">
      <c r="O2730"/>
    </row>
    <row r="2731" spans="15:15" x14ac:dyDescent="0.25">
      <c r="O2731"/>
    </row>
    <row r="2732" spans="15:15" x14ac:dyDescent="0.25">
      <c r="O2732"/>
    </row>
    <row r="2733" spans="15:15" x14ac:dyDescent="0.25">
      <c r="O2733"/>
    </row>
    <row r="2734" spans="15:15" x14ac:dyDescent="0.25">
      <c r="O2734"/>
    </row>
    <row r="2735" spans="15:15" x14ac:dyDescent="0.25">
      <c r="O2735"/>
    </row>
    <row r="2736" spans="15:15" x14ac:dyDescent="0.25">
      <c r="O2736"/>
    </row>
    <row r="2737" spans="15:15" x14ac:dyDescent="0.25">
      <c r="O2737"/>
    </row>
    <row r="2738" spans="15:15" x14ac:dyDescent="0.25">
      <c r="O2738"/>
    </row>
    <row r="2739" spans="15:15" x14ac:dyDescent="0.25">
      <c r="O2739"/>
    </row>
    <row r="2740" spans="15:15" x14ac:dyDescent="0.25">
      <c r="O2740"/>
    </row>
    <row r="2741" spans="15:15" x14ac:dyDescent="0.25">
      <c r="O2741"/>
    </row>
    <row r="2742" spans="15:15" x14ac:dyDescent="0.25">
      <c r="O2742"/>
    </row>
    <row r="2743" spans="15:15" x14ac:dyDescent="0.25">
      <c r="O2743"/>
    </row>
    <row r="2744" spans="15:15" x14ac:dyDescent="0.25">
      <c r="O2744"/>
    </row>
    <row r="2745" spans="15:15" x14ac:dyDescent="0.25">
      <c r="O2745"/>
    </row>
    <row r="2746" spans="15:15" x14ac:dyDescent="0.25">
      <c r="O2746"/>
    </row>
    <row r="2747" spans="15:15" x14ac:dyDescent="0.25">
      <c r="O2747"/>
    </row>
    <row r="2748" spans="15:15" x14ac:dyDescent="0.25">
      <c r="O2748"/>
    </row>
    <row r="2749" spans="15:15" x14ac:dyDescent="0.25">
      <c r="O2749"/>
    </row>
    <row r="2750" spans="15:15" x14ac:dyDescent="0.25">
      <c r="O2750"/>
    </row>
    <row r="2751" spans="15:15" x14ac:dyDescent="0.25">
      <c r="O2751"/>
    </row>
    <row r="2752" spans="15:15" x14ac:dyDescent="0.25">
      <c r="O2752"/>
    </row>
    <row r="2753" spans="15:15" x14ac:dyDescent="0.25">
      <c r="O2753"/>
    </row>
    <row r="2754" spans="15:15" x14ac:dyDescent="0.25">
      <c r="O2754"/>
    </row>
    <row r="2755" spans="15:15" x14ac:dyDescent="0.25">
      <c r="O2755"/>
    </row>
    <row r="2756" spans="15:15" x14ac:dyDescent="0.25">
      <c r="O2756"/>
    </row>
    <row r="2757" spans="15:15" x14ac:dyDescent="0.25">
      <c r="O2757"/>
    </row>
    <row r="2758" spans="15:15" x14ac:dyDescent="0.25">
      <c r="O2758"/>
    </row>
    <row r="2759" spans="15:15" x14ac:dyDescent="0.25">
      <c r="O2759"/>
    </row>
    <row r="2760" spans="15:15" x14ac:dyDescent="0.25">
      <c r="O2760"/>
    </row>
    <row r="2761" spans="15:15" x14ac:dyDescent="0.25">
      <c r="O2761"/>
    </row>
    <row r="2762" spans="15:15" x14ac:dyDescent="0.25">
      <c r="O2762"/>
    </row>
    <row r="2763" spans="15:15" x14ac:dyDescent="0.25">
      <c r="O2763"/>
    </row>
    <row r="2764" spans="15:15" x14ac:dyDescent="0.25">
      <c r="O2764"/>
    </row>
    <row r="2765" spans="15:15" x14ac:dyDescent="0.25">
      <c r="O2765"/>
    </row>
    <row r="2766" spans="15:15" x14ac:dyDescent="0.25">
      <c r="O2766"/>
    </row>
    <row r="2767" spans="15:15" x14ac:dyDescent="0.25">
      <c r="O2767"/>
    </row>
    <row r="2768" spans="15:15" x14ac:dyDescent="0.25">
      <c r="O2768"/>
    </row>
    <row r="2769" spans="15:15" x14ac:dyDescent="0.25">
      <c r="O2769"/>
    </row>
    <row r="2770" spans="15:15" x14ac:dyDescent="0.25">
      <c r="O2770"/>
    </row>
    <row r="2771" spans="15:15" x14ac:dyDescent="0.25">
      <c r="O2771"/>
    </row>
    <row r="2772" spans="15:15" x14ac:dyDescent="0.25">
      <c r="O2772"/>
    </row>
    <row r="2773" spans="15:15" x14ac:dyDescent="0.25">
      <c r="O2773"/>
    </row>
    <row r="2774" spans="15:15" x14ac:dyDescent="0.25">
      <c r="O2774"/>
    </row>
    <row r="2775" spans="15:15" x14ac:dyDescent="0.25">
      <c r="O2775"/>
    </row>
    <row r="2776" spans="15:15" x14ac:dyDescent="0.25">
      <c r="O2776"/>
    </row>
    <row r="2777" spans="15:15" x14ac:dyDescent="0.25">
      <c r="O2777"/>
    </row>
    <row r="2778" spans="15:15" x14ac:dyDescent="0.25">
      <c r="O2778"/>
    </row>
    <row r="2779" spans="15:15" x14ac:dyDescent="0.25">
      <c r="O2779"/>
    </row>
    <row r="2780" spans="15:15" x14ac:dyDescent="0.25">
      <c r="O2780"/>
    </row>
    <row r="2781" spans="15:15" x14ac:dyDescent="0.25">
      <c r="O2781"/>
    </row>
    <row r="2782" spans="15:15" x14ac:dyDescent="0.25">
      <c r="O2782"/>
    </row>
    <row r="2783" spans="15:15" x14ac:dyDescent="0.25">
      <c r="O2783"/>
    </row>
    <row r="2784" spans="15:15" x14ac:dyDescent="0.25">
      <c r="O2784"/>
    </row>
    <row r="2785" spans="15:15" x14ac:dyDescent="0.25">
      <c r="O2785"/>
    </row>
    <row r="2786" spans="15:15" x14ac:dyDescent="0.25">
      <c r="O2786"/>
    </row>
    <row r="2787" spans="15:15" x14ac:dyDescent="0.25">
      <c r="O2787"/>
    </row>
    <row r="2788" spans="15:15" x14ac:dyDescent="0.25">
      <c r="O2788"/>
    </row>
    <row r="2789" spans="15:15" x14ac:dyDescent="0.25">
      <c r="O2789"/>
    </row>
    <row r="2790" spans="15:15" x14ac:dyDescent="0.25">
      <c r="O2790"/>
    </row>
    <row r="2791" spans="15:15" x14ac:dyDescent="0.25">
      <c r="O2791"/>
    </row>
    <row r="2792" spans="15:15" x14ac:dyDescent="0.25">
      <c r="O2792"/>
    </row>
    <row r="2793" spans="15:15" x14ac:dyDescent="0.25">
      <c r="O2793"/>
    </row>
    <row r="2794" spans="15:15" x14ac:dyDescent="0.25">
      <c r="O2794"/>
    </row>
    <row r="2795" spans="15:15" x14ac:dyDescent="0.25">
      <c r="O2795"/>
    </row>
    <row r="2796" spans="15:15" x14ac:dyDescent="0.25">
      <c r="O2796"/>
    </row>
    <row r="2797" spans="15:15" x14ac:dyDescent="0.25">
      <c r="O2797"/>
    </row>
    <row r="2798" spans="15:15" x14ac:dyDescent="0.25">
      <c r="O2798"/>
    </row>
    <row r="2799" spans="15:15" x14ac:dyDescent="0.25">
      <c r="O2799"/>
    </row>
    <row r="2800" spans="15:15" x14ac:dyDescent="0.25">
      <c r="O2800"/>
    </row>
    <row r="2801" spans="15:15" x14ac:dyDescent="0.25">
      <c r="O2801"/>
    </row>
    <row r="2802" spans="15:15" x14ac:dyDescent="0.25">
      <c r="O2802"/>
    </row>
    <row r="2803" spans="15:15" x14ac:dyDescent="0.25">
      <c r="O2803"/>
    </row>
    <row r="2804" spans="15:15" x14ac:dyDescent="0.25">
      <c r="O2804"/>
    </row>
    <row r="2805" spans="15:15" x14ac:dyDescent="0.25">
      <c r="O2805"/>
    </row>
    <row r="2806" spans="15:15" x14ac:dyDescent="0.25">
      <c r="O2806"/>
    </row>
    <row r="2807" spans="15:15" x14ac:dyDescent="0.25">
      <c r="O2807"/>
    </row>
    <row r="2808" spans="15:15" x14ac:dyDescent="0.25">
      <c r="O2808"/>
    </row>
    <row r="2809" spans="15:15" x14ac:dyDescent="0.25">
      <c r="O2809"/>
    </row>
    <row r="2810" spans="15:15" x14ac:dyDescent="0.25">
      <c r="O2810"/>
    </row>
    <row r="2811" spans="15:15" x14ac:dyDescent="0.25">
      <c r="O2811"/>
    </row>
    <row r="2812" spans="15:15" x14ac:dyDescent="0.25">
      <c r="O2812"/>
    </row>
    <row r="2813" spans="15:15" x14ac:dyDescent="0.25">
      <c r="O2813"/>
    </row>
    <row r="2814" spans="15:15" x14ac:dyDescent="0.25">
      <c r="O2814"/>
    </row>
    <row r="2815" spans="15:15" x14ac:dyDescent="0.25">
      <c r="O2815"/>
    </row>
    <row r="2816" spans="15:15" x14ac:dyDescent="0.25">
      <c r="O2816"/>
    </row>
    <row r="2817" spans="15:15" x14ac:dyDescent="0.25">
      <c r="O2817"/>
    </row>
    <row r="2818" spans="15:15" x14ac:dyDescent="0.25">
      <c r="O2818"/>
    </row>
    <row r="2819" spans="15:15" x14ac:dyDescent="0.25">
      <c r="O2819"/>
    </row>
    <row r="2820" spans="15:15" x14ac:dyDescent="0.25">
      <c r="O2820"/>
    </row>
    <row r="2821" spans="15:15" x14ac:dyDescent="0.25">
      <c r="O2821"/>
    </row>
    <row r="2822" spans="15:15" x14ac:dyDescent="0.25">
      <c r="O2822"/>
    </row>
    <row r="2823" spans="15:15" x14ac:dyDescent="0.25">
      <c r="O2823"/>
    </row>
    <row r="2824" spans="15:15" x14ac:dyDescent="0.25">
      <c r="O2824"/>
    </row>
    <row r="2825" spans="15:15" x14ac:dyDescent="0.25">
      <c r="O2825"/>
    </row>
    <row r="2826" spans="15:15" x14ac:dyDescent="0.25">
      <c r="O2826"/>
    </row>
    <row r="2827" spans="15:15" x14ac:dyDescent="0.25">
      <c r="O2827"/>
    </row>
    <row r="2828" spans="15:15" x14ac:dyDescent="0.25">
      <c r="O2828"/>
    </row>
    <row r="2829" spans="15:15" x14ac:dyDescent="0.25">
      <c r="O2829"/>
    </row>
    <row r="2830" spans="15:15" x14ac:dyDescent="0.25">
      <c r="O2830"/>
    </row>
    <row r="2831" spans="15:15" x14ac:dyDescent="0.25">
      <c r="O2831"/>
    </row>
    <row r="2832" spans="15:15" x14ac:dyDescent="0.25">
      <c r="O2832"/>
    </row>
    <row r="2833" spans="15:15" x14ac:dyDescent="0.25">
      <c r="O2833"/>
    </row>
    <row r="2834" spans="15:15" x14ac:dyDescent="0.25">
      <c r="O2834"/>
    </row>
    <row r="2835" spans="15:15" x14ac:dyDescent="0.25">
      <c r="O2835"/>
    </row>
    <row r="2836" spans="15:15" x14ac:dyDescent="0.25">
      <c r="O2836"/>
    </row>
    <row r="2837" spans="15:15" x14ac:dyDescent="0.25">
      <c r="O2837"/>
    </row>
    <row r="2838" spans="15:15" x14ac:dyDescent="0.25">
      <c r="O2838"/>
    </row>
    <row r="2839" spans="15:15" x14ac:dyDescent="0.25">
      <c r="O2839"/>
    </row>
    <row r="2840" spans="15:15" x14ac:dyDescent="0.25">
      <c r="O2840"/>
    </row>
    <row r="2841" spans="15:15" x14ac:dyDescent="0.25">
      <c r="O2841"/>
    </row>
    <row r="2842" spans="15:15" x14ac:dyDescent="0.25">
      <c r="O2842"/>
    </row>
    <row r="2843" spans="15:15" x14ac:dyDescent="0.25">
      <c r="O2843"/>
    </row>
    <row r="2844" spans="15:15" x14ac:dyDescent="0.25">
      <c r="O2844"/>
    </row>
    <row r="2845" spans="15:15" x14ac:dyDescent="0.25">
      <c r="O2845"/>
    </row>
    <row r="2846" spans="15:15" x14ac:dyDescent="0.25">
      <c r="O2846"/>
    </row>
    <row r="2847" spans="15:15" x14ac:dyDescent="0.25">
      <c r="O2847"/>
    </row>
    <row r="2848" spans="15:15" x14ac:dyDescent="0.25">
      <c r="O2848"/>
    </row>
    <row r="2849" spans="15:15" x14ac:dyDescent="0.25">
      <c r="O2849"/>
    </row>
    <row r="2850" spans="15:15" x14ac:dyDescent="0.25">
      <c r="O2850"/>
    </row>
    <row r="2851" spans="15:15" x14ac:dyDescent="0.25">
      <c r="O2851"/>
    </row>
    <row r="2852" spans="15:15" x14ac:dyDescent="0.25">
      <c r="O2852"/>
    </row>
    <row r="2853" spans="15:15" x14ac:dyDescent="0.25">
      <c r="O2853"/>
    </row>
    <row r="2854" spans="15:15" x14ac:dyDescent="0.25">
      <c r="O2854"/>
    </row>
    <row r="2855" spans="15:15" x14ac:dyDescent="0.25">
      <c r="O2855"/>
    </row>
    <row r="2856" spans="15:15" x14ac:dyDescent="0.25">
      <c r="O2856"/>
    </row>
    <row r="2857" spans="15:15" x14ac:dyDescent="0.25">
      <c r="O2857"/>
    </row>
    <row r="2858" spans="15:15" x14ac:dyDescent="0.25">
      <c r="O2858"/>
    </row>
    <row r="2859" spans="15:15" x14ac:dyDescent="0.25">
      <c r="O2859"/>
    </row>
    <row r="2860" spans="15:15" x14ac:dyDescent="0.25">
      <c r="O2860"/>
    </row>
    <row r="2861" spans="15:15" x14ac:dyDescent="0.25">
      <c r="O2861"/>
    </row>
    <row r="2862" spans="15:15" x14ac:dyDescent="0.25">
      <c r="O2862"/>
    </row>
    <row r="2863" spans="15:15" x14ac:dyDescent="0.25">
      <c r="O2863"/>
    </row>
    <row r="2864" spans="15:15" x14ac:dyDescent="0.25">
      <c r="O2864"/>
    </row>
    <row r="2865" spans="15:15" x14ac:dyDescent="0.25">
      <c r="O2865"/>
    </row>
    <row r="2866" spans="15:15" x14ac:dyDescent="0.25">
      <c r="O2866"/>
    </row>
    <row r="2867" spans="15:15" x14ac:dyDescent="0.25">
      <c r="O2867"/>
    </row>
    <row r="2868" spans="15:15" x14ac:dyDescent="0.25">
      <c r="O2868"/>
    </row>
    <row r="2869" spans="15:15" x14ac:dyDescent="0.25">
      <c r="O2869"/>
    </row>
    <row r="2870" spans="15:15" x14ac:dyDescent="0.25">
      <c r="O2870"/>
    </row>
    <row r="2871" spans="15:15" x14ac:dyDescent="0.25">
      <c r="O2871"/>
    </row>
    <row r="2872" spans="15:15" x14ac:dyDescent="0.25">
      <c r="O2872"/>
    </row>
    <row r="2873" spans="15:15" x14ac:dyDescent="0.25">
      <c r="O2873"/>
    </row>
    <row r="2874" spans="15:15" x14ac:dyDescent="0.25">
      <c r="O2874"/>
    </row>
    <row r="2875" spans="15:15" x14ac:dyDescent="0.25">
      <c r="O2875"/>
    </row>
    <row r="2876" spans="15:15" x14ac:dyDescent="0.25">
      <c r="O2876"/>
    </row>
    <row r="2877" spans="15:15" x14ac:dyDescent="0.25">
      <c r="O2877"/>
    </row>
    <row r="2878" spans="15:15" x14ac:dyDescent="0.25">
      <c r="O2878"/>
    </row>
    <row r="2879" spans="15:15" x14ac:dyDescent="0.25">
      <c r="O2879"/>
    </row>
    <row r="2880" spans="15:15" x14ac:dyDescent="0.25">
      <c r="O2880"/>
    </row>
    <row r="2881" spans="15:15" x14ac:dyDescent="0.25">
      <c r="O2881"/>
    </row>
    <row r="2882" spans="15:15" x14ac:dyDescent="0.25">
      <c r="O2882"/>
    </row>
    <row r="2883" spans="15:15" x14ac:dyDescent="0.25">
      <c r="O2883"/>
    </row>
    <row r="2884" spans="15:15" x14ac:dyDescent="0.25">
      <c r="O2884"/>
    </row>
    <row r="2885" spans="15:15" x14ac:dyDescent="0.25">
      <c r="O2885"/>
    </row>
    <row r="2886" spans="15:15" x14ac:dyDescent="0.25">
      <c r="O2886"/>
    </row>
    <row r="2887" spans="15:15" x14ac:dyDescent="0.25">
      <c r="O2887"/>
    </row>
    <row r="2888" spans="15:15" x14ac:dyDescent="0.25">
      <c r="O2888"/>
    </row>
    <row r="2889" spans="15:15" x14ac:dyDescent="0.25">
      <c r="O2889"/>
    </row>
    <row r="2890" spans="15:15" x14ac:dyDescent="0.25">
      <c r="O2890"/>
    </row>
    <row r="2891" spans="15:15" x14ac:dyDescent="0.25">
      <c r="O2891"/>
    </row>
    <row r="2892" spans="15:15" x14ac:dyDescent="0.25">
      <c r="O2892"/>
    </row>
    <row r="2893" spans="15:15" x14ac:dyDescent="0.25">
      <c r="O2893"/>
    </row>
    <row r="2894" spans="15:15" x14ac:dyDescent="0.25">
      <c r="O2894"/>
    </row>
    <row r="2895" spans="15:15" x14ac:dyDescent="0.25">
      <c r="O2895"/>
    </row>
    <row r="2896" spans="15:15" x14ac:dyDescent="0.25">
      <c r="O2896"/>
    </row>
    <row r="2897" spans="15:15" x14ac:dyDescent="0.25">
      <c r="O2897"/>
    </row>
    <row r="2898" spans="15:15" x14ac:dyDescent="0.25">
      <c r="O2898"/>
    </row>
    <row r="2899" spans="15:15" x14ac:dyDescent="0.25">
      <c r="O2899"/>
    </row>
    <row r="2900" spans="15:15" x14ac:dyDescent="0.25">
      <c r="O2900"/>
    </row>
    <row r="2901" spans="15:15" x14ac:dyDescent="0.25">
      <c r="O2901"/>
    </row>
    <row r="2902" spans="15:15" x14ac:dyDescent="0.25">
      <c r="O2902"/>
    </row>
    <row r="2903" spans="15:15" x14ac:dyDescent="0.25">
      <c r="O2903"/>
    </row>
    <row r="2904" spans="15:15" x14ac:dyDescent="0.25">
      <c r="O2904"/>
    </row>
    <row r="2905" spans="15:15" x14ac:dyDescent="0.25">
      <c r="O2905"/>
    </row>
    <row r="2906" spans="15:15" x14ac:dyDescent="0.25">
      <c r="O2906"/>
    </row>
    <row r="2907" spans="15:15" x14ac:dyDescent="0.25">
      <c r="O2907"/>
    </row>
    <row r="2908" spans="15:15" x14ac:dyDescent="0.25">
      <c r="O2908"/>
    </row>
    <row r="2909" spans="15:15" x14ac:dyDescent="0.25">
      <c r="O2909"/>
    </row>
    <row r="2910" spans="15:15" x14ac:dyDescent="0.25">
      <c r="O2910"/>
    </row>
    <row r="2911" spans="15:15" x14ac:dyDescent="0.25">
      <c r="O2911"/>
    </row>
    <row r="2912" spans="15:15" x14ac:dyDescent="0.25">
      <c r="O2912"/>
    </row>
    <row r="2913" spans="15:15" x14ac:dyDescent="0.25">
      <c r="O2913"/>
    </row>
    <row r="2914" spans="15:15" x14ac:dyDescent="0.25">
      <c r="O2914"/>
    </row>
    <row r="2915" spans="15:15" x14ac:dyDescent="0.25">
      <c r="O2915"/>
    </row>
    <row r="2916" spans="15:15" x14ac:dyDescent="0.25">
      <c r="O2916"/>
    </row>
    <row r="2917" spans="15:15" x14ac:dyDescent="0.25">
      <c r="O2917"/>
    </row>
    <row r="2918" spans="15:15" x14ac:dyDescent="0.25">
      <c r="O2918"/>
    </row>
    <row r="2919" spans="15:15" x14ac:dyDescent="0.25">
      <c r="O2919"/>
    </row>
    <row r="2920" spans="15:15" x14ac:dyDescent="0.25">
      <c r="O2920"/>
    </row>
    <row r="2921" spans="15:15" x14ac:dyDescent="0.25">
      <c r="O2921"/>
    </row>
    <row r="2922" spans="15:15" x14ac:dyDescent="0.25">
      <c r="O2922"/>
    </row>
    <row r="2923" spans="15:15" x14ac:dyDescent="0.25">
      <c r="O2923"/>
    </row>
    <row r="2924" spans="15:15" x14ac:dyDescent="0.25">
      <c r="O2924"/>
    </row>
    <row r="2925" spans="15:15" x14ac:dyDescent="0.25">
      <c r="O2925"/>
    </row>
    <row r="2926" spans="15:15" x14ac:dyDescent="0.25">
      <c r="O2926"/>
    </row>
    <row r="2927" spans="15:15" x14ac:dyDescent="0.25">
      <c r="O2927"/>
    </row>
    <row r="2928" spans="15:15" x14ac:dyDescent="0.25">
      <c r="O2928"/>
    </row>
    <row r="2929" spans="15:15" x14ac:dyDescent="0.25">
      <c r="O2929"/>
    </row>
    <row r="2930" spans="15:15" x14ac:dyDescent="0.25">
      <c r="O2930"/>
    </row>
    <row r="2931" spans="15:15" x14ac:dyDescent="0.25">
      <c r="O2931"/>
    </row>
    <row r="2932" spans="15:15" x14ac:dyDescent="0.25">
      <c r="O2932"/>
    </row>
    <row r="2933" spans="15:15" x14ac:dyDescent="0.25">
      <c r="O2933"/>
    </row>
    <row r="2934" spans="15:15" x14ac:dyDescent="0.25">
      <c r="O2934"/>
    </row>
    <row r="2935" spans="15:15" x14ac:dyDescent="0.25">
      <c r="O2935"/>
    </row>
    <row r="2936" spans="15:15" x14ac:dyDescent="0.25">
      <c r="O2936"/>
    </row>
    <row r="2937" spans="15:15" x14ac:dyDescent="0.25">
      <c r="O2937"/>
    </row>
    <row r="2938" spans="15:15" x14ac:dyDescent="0.25">
      <c r="O2938"/>
    </row>
    <row r="2939" spans="15:15" x14ac:dyDescent="0.25">
      <c r="O2939"/>
    </row>
    <row r="2940" spans="15:15" x14ac:dyDescent="0.25">
      <c r="O2940"/>
    </row>
    <row r="2941" spans="15:15" x14ac:dyDescent="0.25">
      <c r="O2941"/>
    </row>
    <row r="2942" spans="15:15" x14ac:dyDescent="0.25">
      <c r="O2942"/>
    </row>
    <row r="2943" spans="15:15" x14ac:dyDescent="0.25">
      <c r="O2943"/>
    </row>
    <row r="2944" spans="15:15" x14ac:dyDescent="0.25">
      <c r="O2944"/>
    </row>
    <row r="2945" spans="15:15" x14ac:dyDescent="0.25">
      <c r="O2945"/>
    </row>
    <row r="2946" spans="15:15" x14ac:dyDescent="0.25">
      <c r="O2946"/>
    </row>
    <row r="2947" spans="15:15" x14ac:dyDescent="0.25">
      <c r="O2947"/>
    </row>
    <row r="2948" spans="15:15" x14ac:dyDescent="0.25">
      <c r="O2948"/>
    </row>
    <row r="2949" spans="15:15" x14ac:dyDescent="0.25">
      <c r="O2949"/>
    </row>
    <row r="2950" spans="15:15" x14ac:dyDescent="0.25">
      <c r="O2950"/>
    </row>
    <row r="2951" spans="15:15" x14ac:dyDescent="0.25">
      <c r="O2951"/>
    </row>
    <row r="2952" spans="15:15" x14ac:dyDescent="0.25">
      <c r="O2952"/>
    </row>
    <row r="2953" spans="15:15" x14ac:dyDescent="0.25">
      <c r="O2953"/>
    </row>
    <row r="2954" spans="15:15" x14ac:dyDescent="0.25">
      <c r="O2954"/>
    </row>
    <row r="2955" spans="15:15" x14ac:dyDescent="0.25">
      <c r="O2955"/>
    </row>
    <row r="2956" spans="15:15" x14ac:dyDescent="0.25">
      <c r="O2956"/>
    </row>
    <row r="2957" spans="15:15" x14ac:dyDescent="0.25">
      <c r="O2957"/>
    </row>
    <row r="2958" spans="15:15" x14ac:dyDescent="0.25">
      <c r="O2958"/>
    </row>
    <row r="2959" spans="15:15" x14ac:dyDescent="0.25">
      <c r="O2959"/>
    </row>
    <row r="2960" spans="15:15" x14ac:dyDescent="0.25">
      <c r="O2960"/>
    </row>
    <row r="2961" spans="15:15" x14ac:dyDescent="0.25">
      <c r="O2961"/>
    </row>
    <row r="2962" spans="15:15" x14ac:dyDescent="0.25">
      <c r="O2962"/>
    </row>
    <row r="2963" spans="15:15" x14ac:dyDescent="0.25">
      <c r="O2963"/>
    </row>
    <row r="2964" spans="15:15" x14ac:dyDescent="0.25">
      <c r="O2964"/>
    </row>
    <row r="2965" spans="15:15" x14ac:dyDescent="0.25">
      <c r="O2965"/>
    </row>
    <row r="2966" spans="15:15" x14ac:dyDescent="0.25">
      <c r="O2966"/>
    </row>
    <row r="2967" spans="15:15" x14ac:dyDescent="0.25">
      <c r="O2967"/>
    </row>
    <row r="2968" spans="15:15" x14ac:dyDescent="0.25">
      <c r="O2968"/>
    </row>
    <row r="2969" spans="15:15" x14ac:dyDescent="0.25">
      <c r="O2969"/>
    </row>
    <row r="2970" spans="15:15" x14ac:dyDescent="0.25">
      <c r="O2970"/>
    </row>
    <row r="2971" spans="15:15" x14ac:dyDescent="0.25">
      <c r="O2971"/>
    </row>
    <row r="2972" spans="15:15" x14ac:dyDescent="0.25">
      <c r="O2972"/>
    </row>
    <row r="2973" spans="15:15" x14ac:dyDescent="0.25">
      <c r="O2973"/>
    </row>
    <row r="2974" spans="15:15" x14ac:dyDescent="0.25">
      <c r="O2974"/>
    </row>
    <row r="2975" spans="15:15" x14ac:dyDescent="0.25">
      <c r="O2975"/>
    </row>
    <row r="2976" spans="15:15" x14ac:dyDescent="0.25">
      <c r="O2976"/>
    </row>
    <row r="2977" spans="15:15" x14ac:dyDescent="0.25">
      <c r="O2977"/>
    </row>
    <row r="2978" spans="15:15" x14ac:dyDescent="0.25">
      <c r="O2978"/>
    </row>
    <row r="2979" spans="15:15" x14ac:dyDescent="0.25">
      <c r="O2979"/>
    </row>
    <row r="2980" spans="15:15" x14ac:dyDescent="0.25">
      <c r="O2980"/>
    </row>
    <row r="2981" spans="15:15" x14ac:dyDescent="0.25">
      <c r="O2981"/>
    </row>
    <row r="2982" spans="15:15" x14ac:dyDescent="0.25">
      <c r="O2982"/>
    </row>
    <row r="2983" spans="15:15" x14ac:dyDescent="0.25">
      <c r="O2983"/>
    </row>
    <row r="2984" spans="15:15" x14ac:dyDescent="0.25">
      <c r="O2984"/>
    </row>
    <row r="2985" spans="15:15" x14ac:dyDescent="0.25">
      <c r="O2985"/>
    </row>
    <row r="2986" spans="15:15" x14ac:dyDescent="0.25">
      <c r="O2986"/>
    </row>
    <row r="2987" spans="15:15" x14ac:dyDescent="0.25">
      <c r="O2987"/>
    </row>
    <row r="2988" spans="15:15" x14ac:dyDescent="0.25">
      <c r="O2988"/>
    </row>
    <row r="2989" spans="15:15" x14ac:dyDescent="0.25">
      <c r="O2989"/>
    </row>
    <row r="2990" spans="15:15" x14ac:dyDescent="0.25">
      <c r="O2990"/>
    </row>
    <row r="2991" spans="15:15" x14ac:dyDescent="0.25">
      <c r="O2991"/>
    </row>
    <row r="2992" spans="15:15" x14ac:dyDescent="0.25">
      <c r="O2992"/>
    </row>
    <row r="2993" spans="15:15" x14ac:dyDescent="0.25">
      <c r="O2993"/>
    </row>
    <row r="2994" spans="15:15" x14ac:dyDescent="0.25">
      <c r="O2994"/>
    </row>
    <row r="2995" spans="15:15" x14ac:dyDescent="0.25">
      <c r="O2995"/>
    </row>
    <row r="2996" spans="15:15" x14ac:dyDescent="0.25">
      <c r="O2996"/>
    </row>
    <row r="2997" spans="15:15" x14ac:dyDescent="0.25">
      <c r="O2997"/>
    </row>
    <row r="2998" spans="15:15" x14ac:dyDescent="0.25">
      <c r="O2998"/>
    </row>
    <row r="2999" spans="15:15" x14ac:dyDescent="0.25">
      <c r="O2999"/>
    </row>
    <row r="3000" spans="15:15" x14ac:dyDescent="0.25">
      <c r="O3000"/>
    </row>
    <row r="3001" spans="15:15" x14ac:dyDescent="0.25">
      <c r="O3001"/>
    </row>
    <row r="3002" spans="15:15" x14ac:dyDescent="0.25">
      <c r="O3002"/>
    </row>
    <row r="3003" spans="15:15" x14ac:dyDescent="0.25">
      <c r="O3003"/>
    </row>
    <row r="3004" spans="15:15" x14ac:dyDescent="0.25">
      <c r="O3004"/>
    </row>
    <row r="3005" spans="15:15" x14ac:dyDescent="0.25">
      <c r="O3005"/>
    </row>
    <row r="3006" spans="15:15" x14ac:dyDescent="0.25">
      <c r="O3006"/>
    </row>
    <row r="3007" spans="15:15" x14ac:dyDescent="0.25">
      <c r="O3007"/>
    </row>
    <row r="3008" spans="15:15" x14ac:dyDescent="0.25">
      <c r="O3008"/>
    </row>
    <row r="3009" spans="15:15" x14ac:dyDescent="0.25">
      <c r="O3009"/>
    </row>
    <row r="3010" spans="15:15" x14ac:dyDescent="0.25">
      <c r="O3010"/>
    </row>
    <row r="3011" spans="15:15" x14ac:dyDescent="0.25">
      <c r="O3011"/>
    </row>
    <row r="3012" spans="15:15" x14ac:dyDescent="0.25">
      <c r="O3012"/>
    </row>
    <row r="3013" spans="15:15" x14ac:dyDescent="0.25">
      <c r="O3013"/>
    </row>
    <row r="3014" spans="15:15" x14ac:dyDescent="0.25">
      <c r="O3014"/>
    </row>
    <row r="3015" spans="15:15" x14ac:dyDescent="0.25">
      <c r="O3015"/>
    </row>
    <row r="3016" spans="15:15" x14ac:dyDescent="0.25">
      <c r="O3016"/>
    </row>
    <row r="3017" spans="15:15" x14ac:dyDescent="0.25">
      <c r="O3017"/>
    </row>
    <row r="3018" spans="15:15" x14ac:dyDescent="0.25">
      <c r="O3018"/>
    </row>
    <row r="3019" spans="15:15" x14ac:dyDescent="0.25">
      <c r="O3019"/>
    </row>
    <row r="3020" spans="15:15" x14ac:dyDescent="0.25">
      <c r="O3020"/>
    </row>
    <row r="3021" spans="15:15" x14ac:dyDescent="0.25">
      <c r="O3021"/>
    </row>
    <row r="3022" spans="15:15" x14ac:dyDescent="0.25">
      <c r="O3022"/>
    </row>
    <row r="3023" spans="15:15" x14ac:dyDescent="0.25">
      <c r="O3023"/>
    </row>
    <row r="3024" spans="15:15" x14ac:dyDescent="0.25">
      <c r="O3024"/>
    </row>
    <row r="3025" spans="15:15" x14ac:dyDescent="0.25">
      <c r="O3025"/>
    </row>
    <row r="3026" spans="15:15" x14ac:dyDescent="0.25">
      <c r="O3026"/>
    </row>
    <row r="3027" spans="15:15" x14ac:dyDescent="0.25">
      <c r="O3027"/>
    </row>
    <row r="3028" spans="15:15" x14ac:dyDescent="0.25">
      <c r="O3028"/>
    </row>
    <row r="3029" spans="15:15" x14ac:dyDescent="0.25">
      <c r="O3029"/>
    </row>
    <row r="3030" spans="15:15" x14ac:dyDescent="0.25">
      <c r="O3030"/>
    </row>
    <row r="3031" spans="15:15" x14ac:dyDescent="0.25">
      <c r="O3031"/>
    </row>
    <row r="3032" spans="15:15" x14ac:dyDescent="0.25">
      <c r="O3032"/>
    </row>
    <row r="3033" spans="15:15" x14ac:dyDescent="0.25">
      <c r="O3033"/>
    </row>
    <row r="3034" spans="15:15" x14ac:dyDescent="0.25">
      <c r="O3034"/>
    </row>
    <row r="3035" spans="15:15" x14ac:dyDescent="0.25">
      <c r="O3035"/>
    </row>
    <row r="3036" spans="15:15" x14ac:dyDescent="0.25">
      <c r="O3036"/>
    </row>
    <row r="3037" spans="15:15" x14ac:dyDescent="0.25">
      <c r="O3037"/>
    </row>
    <row r="3038" spans="15:15" x14ac:dyDescent="0.25">
      <c r="O3038"/>
    </row>
    <row r="3039" spans="15:15" x14ac:dyDescent="0.25">
      <c r="O3039"/>
    </row>
    <row r="3040" spans="15:15" x14ac:dyDescent="0.25">
      <c r="O3040"/>
    </row>
    <row r="3041" spans="15:15" x14ac:dyDescent="0.25">
      <c r="O3041"/>
    </row>
    <row r="3042" spans="15:15" x14ac:dyDescent="0.25">
      <c r="O3042"/>
    </row>
    <row r="3043" spans="15:15" x14ac:dyDescent="0.25">
      <c r="O3043"/>
    </row>
    <row r="3044" spans="15:15" x14ac:dyDescent="0.25">
      <c r="O3044"/>
    </row>
    <row r="3045" spans="15:15" x14ac:dyDescent="0.25">
      <c r="O3045"/>
    </row>
    <row r="3046" spans="15:15" x14ac:dyDescent="0.25">
      <c r="O3046"/>
    </row>
    <row r="3047" spans="15:15" x14ac:dyDescent="0.25">
      <c r="O3047"/>
    </row>
    <row r="3048" spans="15:15" x14ac:dyDescent="0.25">
      <c r="O3048"/>
    </row>
    <row r="3049" spans="15:15" x14ac:dyDescent="0.25">
      <c r="O3049"/>
    </row>
    <row r="3050" spans="15:15" x14ac:dyDescent="0.25">
      <c r="O3050"/>
    </row>
    <row r="3051" spans="15:15" x14ac:dyDescent="0.25">
      <c r="O3051"/>
    </row>
    <row r="3052" spans="15:15" x14ac:dyDescent="0.25">
      <c r="O3052"/>
    </row>
    <row r="3053" spans="15:15" x14ac:dyDescent="0.25">
      <c r="O3053"/>
    </row>
    <row r="3054" spans="15:15" x14ac:dyDescent="0.25">
      <c r="O3054"/>
    </row>
    <row r="3055" spans="15:15" x14ac:dyDescent="0.25">
      <c r="O3055"/>
    </row>
    <row r="3056" spans="15:15" x14ac:dyDescent="0.25">
      <c r="O3056"/>
    </row>
    <row r="3057" spans="15:15" x14ac:dyDescent="0.25">
      <c r="O3057"/>
    </row>
    <row r="3058" spans="15:15" x14ac:dyDescent="0.25">
      <c r="O3058"/>
    </row>
    <row r="3059" spans="15:15" x14ac:dyDescent="0.25">
      <c r="O3059"/>
    </row>
    <row r="3060" spans="15:15" x14ac:dyDescent="0.25">
      <c r="O3060"/>
    </row>
    <row r="3061" spans="15:15" x14ac:dyDescent="0.25">
      <c r="O3061"/>
    </row>
    <row r="3062" spans="15:15" x14ac:dyDescent="0.25">
      <c r="O3062"/>
    </row>
    <row r="3063" spans="15:15" x14ac:dyDescent="0.25">
      <c r="O3063"/>
    </row>
    <row r="3064" spans="15:15" x14ac:dyDescent="0.25">
      <c r="O3064"/>
    </row>
    <row r="3065" spans="15:15" x14ac:dyDescent="0.25">
      <c r="O3065"/>
    </row>
    <row r="3066" spans="15:15" x14ac:dyDescent="0.25">
      <c r="O3066"/>
    </row>
    <row r="3067" spans="15:15" x14ac:dyDescent="0.25">
      <c r="O3067"/>
    </row>
    <row r="3068" spans="15:15" x14ac:dyDescent="0.25">
      <c r="O3068"/>
    </row>
    <row r="3069" spans="15:15" x14ac:dyDescent="0.25">
      <c r="O3069"/>
    </row>
    <row r="3070" spans="15:15" x14ac:dyDescent="0.25">
      <c r="O3070"/>
    </row>
    <row r="3071" spans="15:15" x14ac:dyDescent="0.25">
      <c r="O3071"/>
    </row>
    <row r="3072" spans="15:15" x14ac:dyDescent="0.25">
      <c r="O3072"/>
    </row>
    <row r="3073" spans="15:15" x14ac:dyDescent="0.25">
      <c r="O3073"/>
    </row>
    <row r="3074" spans="15:15" x14ac:dyDescent="0.25">
      <c r="O3074"/>
    </row>
    <row r="3075" spans="15:15" x14ac:dyDescent="0.25">
      <c r="O3075"/>
    </row>
    <row r="3076" spans="15:15" x14ac:dyDescent="0.25">
      <c r="O3076"/>
    </row>
    <row r="3077" spans="15:15" x14ac:dyDescent="0.25">
      <c r="O3077"/>
    </row>
    <row r="3078" spans="15:15" x14ac:dyDescent="0.25">
      <c r="O3078"/>
    </row>
    <row r="3079" spans="15:15" x14ac:dyDescent="0.25">
      <c r="O3079"/>
    </row>
    <row r="3080" spans="15:15" x14ac:dyDescent="0.25">
      <c r="O3080"/>
    </row>
    <row r="3081" spans="15:15" x14ac:dyDescent="0.25">
      <c r="O3081"/>
    </row>
    <row r="3082" spans="15:15" x14ac:dyDescent="0.25">
      <c r="O3082"/>
    </row>
    <row r="3083" spans="15:15" x14ac:dyDescent="0.25">
      <c r="O3083"/>
    </row>
    <row r="3084" spans="15:15" x14ac:dyDescent="0.25">
      <c r="O3084"/>
    </row>
    <row r="3085" spans="15:15" x14ac:dyDescent="0.25">
      <c r="O3085"/>
    </row>
    <row r="3086" spans="15:15" x14ac:dyDescent="0.25">
      <c r="O3086"/>
    </row>
    <row r="3087" spans="15:15" x14ac:dyDescent="0.25">
      <c r="O3087"/>
    </row>
    <row r="3088" spans="15:15" x14ac:dyDescent="0.25">
      <c r="O3088"/>
    </row>
    <row r="3089" spans="15:15" x14ac:dyDescent="0.25">
      <c r="O3089"/>
    </row>
    <row r="3090" spans="15:15" x14ac:dyDescent="0.25">
      <c r="O3090"/>
    </row>
    <row r="3091" spans="15:15" x14ac:dyDescent="0.25">
      <c r="O3091"/>
    </row>
    <row r="3092" spans="15:15" x14ac:dyDescent="0.25">
      <c r="O3092"/>
    </row>
    <row r="3093" spans="15:15" x14ac:dyDescent="0.25">
      <c r="O3093"/>
    </row>
    <row r="3094" spans="15:15" x14ac:dyDescent="0.25">
      <c r="O3094"/>
    </row>
    <row r="3095" spans="15:15" x14ac:dyDescent="0.25">
      <c r="O3095"/>
    </row>
    <row r="3096" spans="15:15" x14ac:dyDescent="0.25">
      <c r="O3096"/>
    </row>
    <row r="3097" spans="15:15" x14ac:dyDescent="0.25">
      <c r="O3097"/>
    </row>
    <row r="3098" spans="15:15" x14ac:dyDescent="0.25">
      <c r="O3098"/>
    </row>
    <row r="3099" spans="15:15" x14ac:dyDescent="0.25">
      <c r="O3099"/>
    </row>
    <row r="3100" spans="15:15" x14ac:dyDescent="0.25">
      <c r="O3100"/>
    </row>
    <row r="3101" spans="15:15" x14ac:dyDescent="0.25">
      <c r="O3101"/>
    </row>
    <row r="3102" spans="15:15" x14ac:dyDescent="0.25">
      <c r="O3102"/>
    </row>
    <row r="3103" spans="15:15" x14ac:dyDescent="0.25">
      <c r="O3103"/>
    </row>
    <row r="3104" spans="15:15" x14ac:dyDescent="0.25">
      <c r="O3104"/>
    </row>
    <row r="3105" spans="15:15" x14ac:dyDescent="0.25">
      <c r="O3105"/>
    </row>
    <row r="3106" spans="15:15" x14ac:dyDescent="0.25">
      <c r="O3106"/>
    </row>
    <row r="3107" spans="15:15" x14ac:dyDescent="0.25">
      <c r="O3107"/>
    </row>
    <row r="3108" spans="15:15" x14ac:dyDescent="0.25">
      <c r="O3108"/>
    </row>
    <row r="3109" spans="15:15" x14ac:dyDescent="0.25">
      <c r="O3109"/>
    </row>
    <row r="3110" spans="15:15" x14ac:dyDescent="0.25">
      <c r="O3110"/>
    </row>
    <row r="3111" spans="15:15" x14ac:dyDescent="0.25">
      <c r="O3111"/>
    </row>
    <row r="3112" spans="15:15" x14ac:dyDescent="0.25">
      <c r="O3112"/>
    </row>
    <row r="3113" spans="15:15" x14ac:dyDescent="0.25">
      <c r="O3113"/>
    </row>
    <row r="3114" spans="15:15" x14ac:dyDescent="0.25">
      <c r="O3114"/>
    </row>
    <row r="3115" spans="15:15" x14ac:dyDescent="0.25">
      <c r="O3115"/>
    </row>
    <row r="3116" spans="15:15" x14ac:dyDescent="0.25">
      <c r="O3116"/>
    </row>
    <row r="3117" spans="15:15" x14ac:dyDescent="0.25">
      <c r="O3117"/>
    </row>
    <row r="3118" spans="15:15" x14ac:dyDescent="0.25">
      <c r="O3118"/>
    </row>
    <row r="3119" spans="15:15" x14ac:dyDescent="0.25">
      <c r="O3119"/>
    </row>
    <row r="3120" spans="15:15" x14ac:dyDescent="0.25">
      <c r="O3120"/>
    </row>
    <row r="3121" spans="15:15" x14ac:dyDescent="0.25">
      <c r="O3121"/>
    </row>
    <row r="3122" spans="15:15" x14ac:dyDescent="0.25">
      <c r="O3122"/>
    </row>
    <row r="3123" spans="15:15" x14ac:dyDescent="0.25">
      <c r="O3123"/>
    </row>
    <row r="3124" spans="15:15" x14ac:dyDescent="0.25">
      <c r="O3124"/>
    </row>
    <row r="3125" spans="15:15" x14ac:dyDescent="0.25">
      <c r="O3125"/>
    </row>
    <row r="3126" spans="15:15" x14ac:dyDescent="0.25">
      <c r="O3126"/>
    </row>
    <row r="3127" spans="15:15" x14ac:dyDescent="0.25">
      <c r="O3127"/>
    </row>
    <row r="3128" spans="15:15" x14ac:dyDescent="0.25">
      <c r="O3128"/>
    </row>
    <row r="3129" spans="15:15" x14ac:dyDescent="0.25">
      <c r="O3129"/>
    </row>
    <row r="3130" spans="15:15" x14ac:dyDescent="0.25">
      <c r="O3130"/>
    </row>
    <row r="3131" spans="15:15" x14ac:dyDescent="0.25">
      <c r="O3131"/>
    </row>
    <row r="3132" spans="15:15" x14ac:dyDescent="0.25">
      <c r="O3132"/>
    </row>
    <row r="3133" spans="15:15" x14ac:dyDescent="0.25">
      <c r="O3133"/>
    </row>
    <row r="3134" spans="15:15" x14ac:dyDescent="0.25">
      <c r="O3134"/>
    </row>
    <row r="3135" spans="15:15" x14ac:dyDescent="0.25">
      <c r="O3135"/>
    </row>
    <row r="3136" spans="15:15" x14ac:dyDescent="0.25">
      <c r="O3136"/>
    </row>
    <row r="3137" spans="15:15" x14ac:dyDescent="0.25">
      <c r="O3137"/>
    </row>
    <row r="3138" spans="15:15" x14ac:dyDescent="0.25">
      <c r="O3138"/>
    </row>
    <row r="3139" spans="15:15" x14ac:dyDescent="0.25">
      <c r="O3139"/>
    </row>
    <row r="3140" spans="15:15" x14ac:dyDescent="0.25">
      <c r="O3140"/>
    </row>
    <row r="3141" spans="15:15" x14ac:dyDescent="0.25">
      <c r="O3141"/>
    </row>
    <row r="3142" spans="15:15" x14ac:dyDescent="0.25">
      <c r="O3142"/>
    </row>
    <row r="3143" spans="15:15" x14ac:dyDescent="0.25">
      <c r="O3143"/>
    </row>
    <row r="3144" spans="15:15" x14ac:dyDescent="0.25">
      <c r="O3144"/>
    </row>
    <row r="3145" spans="15:15" x14ac:dyDescent="0.25">
      <c r="O3145"/>
    </row>
    <row r="3146" spans="15:15" x14ac:dyDescent="0.25">
      <c r="O3146"/>
    </row>
    <row r="3147" spans="15:15" x14ac:dyDescent="0.25">
      <c r="O3147"/>
    </row>
    <row r="3148" spans="15:15" x14ac:dyDescent="0.25">
      <c r="O3148"/>
    </row>
    <row r="3149" spans="15:15" x14ac:dyDescent="0.25">
      <c r="O3149"/>
    </row>
    <row r="3150" spans="15:15" x14ac:dyDescent="0.25">
      <c r="O3150"/>
    </row>
    <row r="3151" spans="15:15" x14ac:dyDescent="0.25">
      <c r="O3151"/>
    </row>
    <row r="3152" spans="15:15" x14ac:dyDescent="0.25">
      <c r="O3152"/>
    </row>
    <row r="3153" spans="15:15" x14ac:dyDescent="0.25">
      <c r="O3153"/>
    </row>
    <row r="3154" spans="15:15" x14ac:dyDescent="0.25">
      <c r="O3154"/>
    </row>
    <row r="3155" spans="15:15" x14ac:dyDescent="0.25">
      <c r="O3155"/>
    </row>
    <row r="3156" spans="15:15" x14ac:dyDescent="0.25">
      <c r="O3156"/>
    </row>
    <row r="3157" spans="15:15" x14ac:dyDescent="0.25">
      <c r="O3157"/>
    </row>
    <row r="3158" spans="15:15" x14ac:dyDescent="0.25">
      <c r="O3158"/>
    </row>
    <row r="3159" spans="15:15" x14ac:dyDescent="0.25">
      <c r="O3159"/>
    </row>
    <row r="3160" spans="15:15" x14ac:dyDescent="0.25">
      <c r="O3160"/>
    </row>
    <row r="3161" spans="15:15" x14ac:dyDescent="0.25">
      <c r="O3161"/>
    </row>
    <row r="3162" spans="15:15" x14ac:dyDescent="0.25">
      <c r="O3162"/>
    </row>
    <row r="3163" spans="15:15" x14ac:dyDescent="0.25">
      <c r="O3163"/>
    </row>
    <row r="3164" spans="15:15" x14ac:dyDescent="0.25">
      <c r="O3164"/>
    </row>
    <row r="3165" spans="15:15" x14ac:dyDescent="0.25">
      <c r="O3165"/>
    </row>
    <row r="3166" spans="15:15" x14ac:dyDescent="0.25">
      <c r="O3166"/>
    </row>
    <row r="3167" spans="15:15" x14ac:dyDescent="0.25">
      <c r="O3167"/>
    </row>
    <row r="3168" spans="15:15" x14ac:dyDescent="0.25">
      <c r="O3168"/>
    </row>
    <row r="3169" spans="15:15" x14ac:dyDescent="0.25">
      <c r="O3169"/>
    </row>
    <row r="3170" spans="15:15" x14ac:dyDescent="0.25">
      <c r="O3170"/>
    </row>
    <row r="3171" spans="15:15" x14ac:dyDescent="0.25">
      <c r="O3171"/>
    </row>
    <row r="3172" spans="15:15" x14ac:dyDescent="0.25">
      <c r="O3172"/>
    </row>
    <row r="3173" spans="15:15" x14ac:dyDescent="0.25">
      <c r="O3173"/>
    </row>
    <row r="3174" spans="15:15" x14ac:dyDescent="0.25">
      <c r="O3174"/>
    </row>
    <row r="3175" spans="15:15" x14ac:dyDescent="0.25">
      <c r="O3175"/>
    </row>
    <row r="3176" spans="15:15" x14ac:dyDescent="0.25">
      <c r="O3176"/>
    </row>
    <row r="3177" spans="15:15" x14ac:dyDescent="0.25">
      <c r="O3177"/>
    </row>
    <row r="3178" spans="15:15" x14ac:dyDescent="0.25">
      <c r="O3178"/>
    </row>
    <row r="3179" spans="15:15" x14ac:dyDescent="0.25">
      <c r="O3179"/>
    </row>
    <row r="3180" spans="15:15" x14ac:dyDescent="0.25">
      <c r="O3180"/>
    </row>
    <row r="3181" spans="15:15" x14ac:dyDescent="0.25">
      <c r="O3181"/>
    </row>
    <row r="3182" spans="15:15" x14ac:dyDescent="0.25">
      <c r="O3182"/>
    </row>
    <row r="3183" spans="15:15" x14ac:dyDescent="0.25">
      <c r="O3183"/>
    </row>
    <row r="3184" spans="15:15" x14ac:dyDescent="0.25">
      <c r="O3184"/>
    </row>
    <row r="3185" spans="15:15" x14ac:dyDescent="0.25">
      <c r="O3185"/>
    </row>
    <row r="3186" spans="15:15" x14ac:dyDescent="0.25">
      <c r="O3186"/>
    </row>
    <row r="3187" spans="15:15" x14ac:dyDescent="0.25">
      <c r="O3187"/>
    </row>
    <row r="3188" spans="15:15" x14ac:dyDescent="0.25">
      <c r="O3188"/>
    </row>
    <row r="3189" spans="15:15" x14ac:dyDescent="0.25">
      <c r="O3189"/>
    </row>
    <row r="3190" spans="15:15" x14ac:dyDescent="0.25">
      <c r="O3190"/>
    </row>
    <row r="3191" spans="15:15" x14ac:dyDescent="0.25">
      <c r="O3191"/>
    </row>
    <row r="3192" spans="15:15" x14ac:dyDescent="0.25">
      <c r="O3192"/>
    </row>
    <row r="3193" spans="15:15" x14ac:dyDescent="0.25">
      <c r="O3193"/>
    </row>
    <row r="3194" spans="15:15" x14ac:dyDescent="0.25">
      <c r="O3194"/>
    </row>
    <row r="3195" spans="15:15" x14ac:dyDescent="0.25">
      <c r="O3195"/>
    </row>
    <row r="3196" spans="15:15" x14ac:dyDescent="0.25">
      <c r="O3196"/>
    </row>
    <row r="3197" spans="15:15" x14ac:dyDescent="0.25">
      <c r="O3197"/>
    </row>
    <row r="3198" spans="15:15" x14ac:dyDescent="0.25">
      <c r="O3198"/>
    </row>
    <row r="3199" spans="15:15" x14ac:dyDescent="0.25">
      <c r="O3199"/>
    </row>
    <row r="3200" spans="15:15" x14ac:dyDescent="0.25">
      <c r="O3200"/>
    </row>
    <row r="3201" spans="15:15" x14ac:dyDescent="0.25">
      <c r="O3201"/>
    </row>
    <row r="3202" spans="15:15" x14ac:dyDescent="0.25">
      <c r="O3202"/>
    </row>
    <row r="3203" spans="15:15" x14ac:dyDescent="0.25">
      <c r="O3203"/>
    </row>
    <row r="3204" spans="15:15" x14ac:dyDescent="0.25">
      <c r="O3204"/>
    </row>
    <row r="3205" spans="15:15" x14ac:dyDescent="0.25">
      <c r="O3205"/>
    </row>
    <row r="3206" spans="15:15" x14ac:dyDescent="0.25">
      <c r="O3206"/>
    </row>
    <row r="3207" spans="15:15" x14ac:dyDescent="0.25">
      <c r="O3207"/>
    </row>
    <row r="3208" spans="15:15" x14ac:dyDescent="0.25">
      <c r="O3208"/>
    </row>
    <row r="3209" spans="15:15" x14ac:dyDescent="0.25">
      <c r="O3209"/>
    </row>
    <row r="3210" spans="15:15" x14ac:dyDescent="0.25">
      <c r="O3210"/>
    </row>
    <row r="3211" spans="15:15" x14ac:dyDescent="0.25">
      <c r="O3211"/>
    </row>
    <row r="3212" spans="15:15" x14ac:dyDescent="0.25">
      <c r="O3212"/>
    </row>
    <row r="3213" spans="15:15" x14ac:dyDescent="0.25">
      <c r="O3213"/>
    </row>
    <row r="3214" spans="15:15" x14ac:dyDescent="0.25">
      <c r="O3214"/>
    </row>
    <row r="3215" spans="15:15" x14ac:dyDescent="0.25">
      <c r="O3215"/>
    </row>
    <row r="3216" spans="15:15" x14ac:dyDescent="0.25">
      <c r="O3216"/>
    </row>
    <row r="3217" spans="15:15" x14ac:dyDescent="0.25">
      <c r="O3217"/>
    </row>
    <row r="3218" spans="15:15" x14ac:dyDescent="0.25">
      <c r="O3218"/>
    </row>
    <row r="3219" spans="15:15" x14ac:dyDescent="0.25">
      <c r="O3219"/>
    </row>
    <row r="3220" spans="15:15" x14ac:dyDescent="0.25">
      <c r="O3220"/>
    </row>
    <row r="3221" spans="15:15" x14ac:dyDescent="0.25">
      <c r="O3221"/>
    </row>
    <row r="3222" spans="15:15" x14ac:dyDescent="0.25">
      <c r="O3222"/>
    </row>
    <row r="3223" spans="15:15" x14ac:dyDescent="0.25">
      <c r="O3223"/>
    </row>
    <row r="3224" spans="15:15" x14ac:dyDescent="0.25">
      <c r="O3224"/>
    </row>
    <row r="3225" spans="15:15" x14ac:dyDescent="0.25">
      <c r="O3225"/>
    </row>
    <row r="3226" spans="15:15" x14ac:dyDescent="0.25">
      <c r="O3226"/>
    </row>
    <row r="3227" spans="15:15" x14ac:dyDescent="0.25">
      <c r="O3227"/>
    </row>
    <row r="3228" spans="15:15" x14ac:dyDescent="0.25">
      <c r="O3228"/>
    </row>
    <row r="3229" spans="15:15" x14ac:dyDescent="0.25">
      <c r="O3229"/>
    </row>
    <row r="3230" spans="15:15" x14ac:dyDescent="0.25">
      <c r="O3230"/>
    </row>
    <row r="3231" spans="15:15" x14ac:dyDescent="0.25">
      <c r="O3231"/>
    </row>
    <row r="3232" spans="15:15" x14ac:dyDescent="0.25">
      <c r="O3232"/>
    </row>
    <row r="3233" spans="15:15" x14ac:dyDescent="0.25">
      <c r="O3233"/>
    </row>
    <row r="3234" spans="15:15" x14ac:dyDescent="0.25">
      <c r="O3234"/>
    </row>
    <row r="3235" spans="15:15" x14ac:dyDescent="0.25">
      <c r="O3235"/>
    </row>
    <row r="3236" spans="15:15" x14ac:dyDescent="0.25">
      <c r="O3236"/>
    </row>
    <row r="3237" spans="15:15" x14ac:dyDescent="0.25">
      <c r="O3237"/>
    </row>
    <row r="3238" spans="15:15" x14ac:dyDescent="0.25">
      <c r="O3238"/>
    </row>
    <row r="3239" spans="15:15" x14ac:dyDescent="0.25">
      <c r="O3239"/>
    </row>
    <row r="3240" spans="15:15" x14ac:dyDescent="0.25">
      <c r="O3240"/>
    </row>
    <row r="3241" spans="15:15" x14ac:dyDescent="0.25">
      <c r="O3241"/>
    </row>
    <row r="3242" spans="15:15" x14ac:dyDescent="0.25">
      <c r="O3242"/>
    </row>
    <row r="3243" spans="15:15" x14ac:dyDescent="0.25">
      <c r="O3243"/>
    </row>
    <row r="3244" spans="15:15" x14ac:dyDescent="0.25">
      <c r="O3244"/>
    </row>
    <row r="3245" spans="15:15" x14ac:dyDescent="0.25">
      <c r="O3245"/>
    </row>
    <row r="3246" spans="15:15" x14ac:dyDescent="0.25">
      <c r="O3246"/>
    </row>
    <row r="3247" spans="15:15" x14ac:dyDescent="0.25">
      <c r="O3247"/>
    </row>
    <row r="3248" spans="15:15" x14ac:dyDescent="0.25">
      <c r="O3248"/>
    </row>
    <row r="3249" spans="15:15" x14ac:dyDescent="0.25">
      <c r="O3249"/>
    </row>
    <row r="3250" spans="15:15" x14ac:dyDescent="0.25">
      <c r="O3250"/>
    </row>
    <row r="3251" spans="15:15" x14ac:dyDescent="0.25">
      <c r="O3251"/>
    </row>
    <row r="3252" spans="15:15" x14ac:dyDescent="0.25">
      <c r="O3252"/>
    </row>
    <row r="3253" spans="15:15" x14ac:dyDescent="0.25">
      <c r="O3253"/>
    </row>
    <row r="3254" spans="15:15" x14ac:dyDescent="0.25">
      <c r="O3254"/>
    </row>
    <row r="3255" spans="15:15" x14ac:dyDescent="0.25">
      <c r="O3255"/>
    </row>
    <row r="3256" spans="15:15" x14ac:dyDescent="0.25">
      <c r="O3256"/>
    </row>
    <row r="3257" spans="15:15" x14ac:dyDescent="0.25">
      <c r="O3257"/>
    </row>
    <row r="3258" spans="15:15" x14ac:dyDescent="0.25">
      <c r="O3258"/>
    </row>
    <row r="3259" spans="15:15" x14ac:dyDescent="0.25">
      <c r="O3259"/>
    </row>
    <row r="3260" spans="15:15" x14ac:dyDescent="0.25">
      <c r="O3260"/>
    </row>
    <row r="3261" spans="15:15" x14ac:dyDescent="0.25">
      <c r="O3261"/>
    </row>
    <row r="3262" spans="15:15" x14ac:dyDescent="0.25">
      <c r="O3262"/>
    </row>
    <row r="3263" spans="15:15" x14ac:dyDescent="0.25">
      <c r="O3263"/>
    </row>
    <row r="3264" spans="15:15" x14ac:dyDescent="0.25">
      <c r="O3264"/>
    </row>
    <row r="3265" spans="15:15" x14ac:dyDescent="0.25">
      <c r="O3265"/>
    </row>
    <row r="3266" spans="15:15" x14ac:dyDescent="0.25">
      <c r="O3266"/>
    </row>
    <row r="3267" spans="15:15" x14ac:dyDescent="0.25">
      <c r="O3267"/>
    </row>
    <row r="3268" spans="15:15" x14ac:dyDescent="0.25">
      <c r="O3268"/>
    </row>
    <row r="3269" spans="15:15" x14ac:dyDescent="0.25">
      <c r="O3269"/>
    </row>
    <row r="3270" spans="15:15" x14ac:dyDescent="0.25">
      <c r="O3270"/>
    </row>
    <row r="3271" spans="15:15" x14ac:dyDescent="0.25">
      <c r="O3271"/>
    </row>
    <row r="3272" spans="15:15" x14ac:dyDescent="0.25">
      <c r="O3272"/>
    </row>
    <row r="3273" spans="15:15" x14ac:dyDescent="0.25">
      <c r="O3273"/>
    </row>
    <row r="3274" spans="15:15" x14ac:dyDescent="0.25">
      <c r="O3274"/>
    </row>
    <row r="3275" spans="15:15" x14ac:dyDescent="0.25">
      <c r="O3275"/>
    </row>
    <row r="3276" spans="15:15" x14ac:dyDescent="0.25">
      <c r="O3276"/>
    </row>
    <row r="3277" spans="15:15" x14ac:dyDescent="0.25">
      <c r="O3277"/>
    </row>
    <row r="3278" spans="15:15" x14ac:dyDescent="0.25">
      <c r="O3278"/>
    </row>
    <row r="3279" spans="15:15" x14ac:dyDescent="0.25">
      <c r="O3279"/>
    </row>
    <row r="3280" spans="15:15" x14ac:dyDescent="0.25">
      <c r="O3280"/>
    </row>
    <row r="3281" spans="15:15" x14ac:dyDescent="0.25">
      <c r="O3281"/>
    </row>
    <row r="3282" spans="15:15" x14ac:dyDescent="0.25">
      <c r="O3282"/>
    </row>
    <row r="3283" spans="15:15" x14ac:dyDescent="0.25">
      <c r="O3283"/>
    </row>
    <row r="3284" spans="15:15" x14ac:dyDescent="0.25">
      <c r="O3284"/>
    </row>
    <row r="3285" spans="15:15" x14ac:dyDescent="0.25">
      <c r="O3285"/>
    </row>
    <row r="3286" spans="15:15" x14ac:dyDescent="0.25">
      <c r="O3286"/>
    </row>
    <row r="3287" spans="15:15" x14ac:dyDescent="0.25">
      <c r="O3287"/>
    </row>
    <row r="3288" spans="15:15" x14ac:dyDescent="0.25">
      <c r="O3288"/>
    </row>
    <row r="3289" spans="15:15" x14ac:dyDescent="0.25">
      <c r="O3289"/>
    </row>
    <row r="3290" spans="15:15" x14ac:dyDescent="0.25">
      <c r="O3290"/>
    </row>
    <row r="3291" spans="15:15" x14ac:dyDescent="0.25">
      <c r="O3291"/>
    </row>
    <row r="3292" spans="15:15" x14ac:dyDescent="0.25">
      <c r="O3292"/>
    </row>
    <row r="3293" spans="15:15" x14ac:dyDescent="0.25">
      <c r="O3293"/>
    </row>
    <row r="3294" spans="15:15" x14ac:dyDescent="0.25">
      <c r="O3294"/>
    </row>
    <row r="3295" spans="15:15" x14ac:dyDescent="0.25">
      <c r="O3295"/>
    </row>
    <row r="3296" spans="15:15" x14ac:dyDescent="0.25">
      <c r="O3296"/>
    </row>
    <row r="3297" spans="15:15" x14ac:dyDescent="0.25">
      <c r="O3297"/>
    </row>
    <row r="3298" spans="15:15" x14ac:dyDescent="0.25">
      <c r="O3298"/>
    </row>
    <row r="3299" spans="15:15" x14ac:dyDescent="0.25">
      <c r="O3299"/>
    </row>
    <row r="3300" spans="15:15" x14ac:dyDescent="0.25">
      <c r="O3300"/>
    </row>
    <row r="3301" spans="15:15" x14ac:dyDescent="0.25">
      <c r="O3301"/>
    </row>
    <row r="3302" spans="15:15" x14ac:dyDescent="0.25">
      <c r="O3302"/>
    </row>
    <row r="3303" spans="15:15" x14ac:dyDescent="0.25">
      <c r="O3303"/>
    </row>
    <row r="3304" spans="15:15" x14ac:dyDescent="0.25">
      <c r="O3304"/>
    </row>
    <row r="3305" spans="15:15" x14ac:dyDescent="0.25">
      <c r="O3305"/>
    </row>
    <row r="3306" spans="15:15" x14ac:dyDescent="0.25">
      <c r="O3306"/>
    </row>
    <row r="3307" spans="15:15" x14ac:dyDescent="0.25">
      <c r="O3307"/>
    </row>
    <row r="3308" spans="15:15" x14ac:dyDescent="0.25">
      <c r="O3308"/>
    </row>
    <row r="3309" spans="15:15" x14ac:dyDescent="0.25">
      <c r="O3309"/>
    </row>
    <row r="3310" spans="15:15" x14ac:dyDescent="0.25">
      <c r="O3310"/>
    </row>
    <row r="3311" spans="15:15" x14ac:dyDescent="0.25">
      <c r="O3311"/>
    </row>
    <row r="3312" spans="15:15" x14ac:dyDescent="0.25">
      <c r="O3312"/>
    </row>
    <row r="3313" spans="15:15" x14ac:dyDescent="0.25">
      <c r="O3313"/>
    </row>
    <row r="3314" spans="15:15" x14ac:dyDescent="0.25">
      <c r="O3314"/>
    </row>
    <row r="3315" spans="15:15" x14ac:dyDescent="0.25">
      <c r="O3315"/>
    </row>
    <row r="3316" spans="15:15" x14ac:dyDescent="0.25">
      <c r="O3316"/>
    </row>
    <row r="3317" spans="15:15" x14ac:dyDescent="0.25">
      <c r="O3317"/>
    </row>
    <row r="3318" spans="15:15" x14ac:dyDescent="0.25">
      <c r="O3318"/>
    </row>
    <row r="3319" spans="15:15" x14ac:dyDescent="0.25">
      <c r="O3319"/>
    </row>
    <row r="3320" spans="15:15" x14ac:dyDescent="0.25">
      <c r="O3320"/>
    </row>
    <row r="3321" spans="15:15" x14ac:dyDescent="0.25">
      <c r="O3321"/>
    </row>
    <row r="3322" spans="15:15" x14ac:dyDescent="0.25">
      <c r="O3322"/>
    </row>
    <row r="3323" spans="15:15" x14ac:dyDescent="0.25">
      <c r="O3323"/>
    </row>
    <row r="3324" spans="15:15" x14ac:dyDescent="0.25">
      <c r="O3324"/>
    </row>
    <row r="3325" spans="15:15" x14ac:dyDescent="0.25">
      <c r="O3325"/>
    </row>
    <row r="3326" spans="15:15" x14ac:dyDescent="0.25">
      <c r="O3326"/>
    </row>
    <row r="3327" spans="15:15" x14ac:dyDescent="0.25">
      <c r="O3327"/>
    </row>
    <row r="3328" spans="15:15" x14ac:dyDescent="0.25">
      <c r="O3328"/>
    </row>
    <row r="3329" spans="15:15" x14ac:dyDescent="0.25">
      <c r="O3329"/>
    </row>
    <row r="3330" spans="15:15" x14ac:dyDescent="0.25">
      <c r="O3330"/>
    </row>
    <row r="3331" spans="15:15" x14ac:dyDescent="0.25">
      <c r="O3331"/>
    </row>
    <row r="3332" spans="15:15" x14ac:dyDescent="0.25">
      <c r="O3332"/>
    </row>
    <row r="3333" spans="15:15" x14ac:dyDescent="0.25">
      <c r="O3333"/>
    </row>
    <row r="3334" spans="15:15" x14ac:dyDescent="0.25">
      <c r="O3334"/>
    </row>
    <row r="3335" spans="15:15" x14ac:dyDescent="0.25">
      <c r="O3335"/>
    </row>
    <row r="3336" spans="15:15" x14ac:dyDescent="0.25">
      <c r="O3336"/>
    </row>
    <row r="3337" spans="15:15" x14ac:dyDescent="0.25">
      <c r="O3337"/>
    </row>
    <row r="3338" spans="15:15" x14ac:dyDescent="0.25">
      <c r="O3338"/>
    </row>
    <row r="3339" spans="15:15" x14ac:dyDescent="0.25">
      <c r="O3339"/>
    </row>
    <row r="3340" spans="15:15" x14ac:dyDescent="0.25">
      <c r="O3340"/>
    </row>
    <row r="3341" spans="15:15" x14ac:dyDescent="0.25">
      <c r="O3341"/>
    </row>
    <row r="3342" spans="15:15" x14ac:dyDescent="0.25">
      <c r="O3342"/>
    </row>
    <row r="3343" spans="15:15" x14ac:dyDescent="0.25">
      <c r="O3343"/>
    </row>
    <row r="3344" spans="15:15" x14ac:dyDescent="0.25">
      <c r="O3344"/>
    </row>
    <row r="3345" spans="15:15" x14ac:dyDescent="0.25">
      <c r="O3345"/>
    </row>
    <row r="3346" spans="15:15" x14ac:dyDescent="0.25">
      <c r="O3346"/>
    </row>
    <row r="3347" spans="15:15" x14ac:dyDescent="0.25">
      <c r="O3347"/>
    </row>
    <row r="3348" spans="15:15" x14ac:dyDescent="0.25">
      <c r="O3348"/>
    </row>
    <row r="3349" spans="15:15" x14ac:dyDescent="0.25">
      <c r="O3349"/>
    </row>
    <row r="3350" spans="15:15" x14ac:dyDescent="0.25">
      <c r="O3350"/>
    </row>
    <row r="3351" spans="15:15" x14ac:dyDescent="0.25">
      <c r="O3351"/>
    </row>
    <row r="3352" spans="15:15" x14ac:dyDescent="0.25">
      <c r="O3352"/>
    </row>
    <row r="3353" spans="15:15" x14ac:dyDescent="0.25">
      <c r="O3353"/>
    </row>
    <row r="3354" spans="15:15" x14ac:dyDescent="0.25">
      <c r="O3354"/>
    </row>
    <row r="3355" spans="15:15" x14ac:dyDescent="0.25">
      <c r="O3355"/>
    </row>
    <row r="3356" spans="15:15" x14ac:dyDescent="0.25">
      <c r="O3356"/>
    </row>
    <row r="3357" spans="15:15" x14ac:dyDescent="0.25">
      <c r="O3357"/>
    </row>
    <row r="3358" spans="15:15" x14ac:dyDescent="0.25">
      <c r="O3358"/>
    </row>
    <row r="3359" spans="15:15" x14ac:dyDescent="0.25">
      <c r="O3359"/>
    </row>
    <row r="3360" spans="15:15" x14ac:dyDescent="0.25">
      <c r="O3360"/>
    </row>
    <row r="3361" spans="15:15" x14ac:dyDescent="0.25">
      <c r="O3361"/>
    </row>
    <row r="3362" spans="15:15" x14ac:dyDescent="0.25">
      <c r="O3362"/>
    </row>
    <row r="3363" spans="15:15" x14ac:dyDescent="0.25">
      <c r="O3363"/>
    </row>
    <row r="3364" spans="15:15" x14ac:dyDescent="0.25">
      <c r="O3364"/>
    </row>
    <row r="3365" spans="15:15" x14ac:dyDescent="0.25">
      <c r="O3365"/>
    </row>
    <row r="3366" spans="15:15" x14ac:dyDescent="0.25">
      <c r="O3366"/>
    </row>
    <row r="3367" spans="15:15" x14ac:dyDescent="0.25">
      <c r="O3367"/>
    </row>
    <row r="3368" spans="15:15" x14ac:dyDescent="0.25">
      <c r="O3368"/>
    </row>
    <row r="3369" spans="15:15" x14ac:dyDescent="0.25">
      <c r="O3369"/>
    </row>
    <row r="3370" spans="15:15" x14ac:dyDescent="0.25">
      <c r="O3370"/>
    </row>
    <row r="3371" spans="15:15" x14ac:dyDescent="0.25">
      <c r="O3371"/>
    </row>
    <row r="3372" spans="15:15" x14ac:dyDescent="0.25">
      <c r="O3372"/>
    </row>
    <row r="3373" spans="15:15" x14ac:dyDescent="0.25">
      <c r="O3373"/>
    </row>
    <row r="3374" spans="15:15" x14ac:dyDescent="0.25">
      <c r="O3374"/>
    </row>
    <row r="3375" spans="15:15" x14ac:dyDescent="0.25">
      <c r="O3375"/>
    </row>
    <row r="3376" spans="15:15" x14ac:dyDescent="0.25">
      <c r="O3376"/>
    </row>
    <row r="3377" spans="15:15" x14ac:dyDescent="0.25">
      <c r="O3377"/>
    </row>
    <row r="3378" spans="15:15" x14ac:dyDescent="0.25">
      <c r="O3378"/>
    </row>
    <row r="3379" spans="15:15" x14ac:dyDescent="0.25">
      <c r="O3379"/>
    </row>
    <row r="3380" spans="15:15" x14ac:dyDescent="0.25">
      <c r="O3380"/>
    </row>
    <row r="3381" spans="15:15" x14ac:dyDescent="0.25">
      <c r="O3381"/>
    </row>
    <row r="3382" spans="15:15" x14ac:dyDescent="0.25">
      <c r="O3382"/>
    </row>
    <row r="3383" spans="15:15" x14ac:dyDescent="0.25">
      <c r="O3383"/>
    </row>
    <row r="3384" spans="15:15" x14ac:dyDescent="0.25">
      <c r="O3384"/>
    </row>
    <row r="3385" spans="15:15" x14ac:dyDescent="0.25">
      <c r="O3385"/>
    </row>
    <row r="3386" spans="15:15" x14ac:dyDescent="0.25">
      <c r="O3386"/>
    </row>
    <row r="3387" spans="15:15" x14ac:dyDescent="0.25">
      <c r="O3387"/>
    </row>
    <row r="3388" spans="15:15" x14ac:dyDescent="0.25">
      <c r="O3388"/>
    </row>
    <row r="3389" spans="15:15" x14ac:dyDescent="0.25">
      <c r="O3389"/>
    </row>
    <row r="3390" spans="15:15" x14ac:dyDescent="0.25">
      <c r="O3390"/>
    </row>
    <row r="3391" spans="15:15" x14ac:dyDescent="0.25">
      <c r="O3391"/>
    </row>
    <row r="3392" spans="15:15" x14ac:dyDescent="0.25">
      <c r="O3392"/>
    </row>
    <row r="3393" spans="15:15" x14ac:dyDescent="0.25">
      <c r="O3393"/>
    </row>
    <row r="3394" spans="15:15" x14ac:dyDescent="0.25">
      <c r="O3394"/>
    </row>
    <row r="3395" spans="15:15" x14ac:dyDescent="0.25">
      <c r="O3395"/>
    </row>
    <row r="3396" spans="15:15" x14ac:dyDescent="0.25">
      <c r="O3396"/>
    </row>
    <row r="3397" spans="15:15" x14ac:dyDescent="0.25">
      <c r="O3397"/>
    </row>
    <row r="3398" spans="15:15" x14ac:dyDescent="0.25">
      <c r="O3398"/>
    </row>
    <row r="3399" spans="15:15" x14ac:dyDescent="0.25">
      <c r="O3399"/>
    </row>
    <row r="3400" spans="15:15" x14ac:dyDescent="0.25">
      <c r="O3400"/>
    </row>
    <row r="3401" spans="15:15" x14ac:dyDescent="0.25">
      <c r="O3401"/>
    </row>
    <row r="3402" spans="15:15" x14ac:dyDescent="0.25">
      <c r="O3402"/>
    </row>
    <row r="3403" spans="15:15" x14ac:dyDescent="0.25">
      <c r="O3403"/>
    </row>
    <row r="3404" spans="15:15" x14ac:dyDescent="0.25">
      <c r="O3404"/>
    </row>
    <row r="3405" spans="15:15" x14ac:dyDescent="0.25">
      <c r="O3405"/>
    </row>
    <row r="3406" spans="15:15" x14ac:dyDescent="0.25">
      <c r="O3406"/>
    </row>
    <row r="3407" spans="15:15" x14ac:dyDescent="0.25">
      <c r="O3407"/>
    </row>
    <row r="3408" spans="15:15" x14ac:dyDescent="0.25">
      <c r="O3408"/>
    </row>
    <row r="3409" spans="15:15" x14ac:dyDescent="0.25">
      <c r="O3409"/>
    </row>
    <row r="3410" spans="15:15" x14ac:dyDescent="0.25">
      <c r="O3410"/>
    </row>
    <row r="3411" spans="15:15" x14ac:dyDescent="0.25">
      <c r="O3411"/>
    </row>
    <row r="3412" spans="15:15" x14ac:dyDescent="0.25">
      <c r="O3412"/>
    </row>
    <row r="3413" spans="15:15" x14ac:dyDescent="0.25">
      <c r="O3413"/>
    </row>
    <row r="3414" spans="15:15" x14ac:dyDescent="0.25">
      <c r="O3414"/>
    </row>
    <row r="3415" spans="15:15" x14ac:dyDescent="0.25">
      <c r="O3415"/>
    </row>
    <row r="3416" spans="15:15" x14ac:dyDescent="0.25">
      <c r="O3416"/>
    </row>
    <row r="3417" spans="15:15" x14ac:dyDescent="0.25">
      <c r="O3417"/>
    </row>
    <row r="3418" spans="15:15" x14ac:dyDescent="0.25">
      <c r="O3418"/>
    </row>
    <row r="3419" spans="15:15" x14ac:dyDescent="0.25">
      <c r="O3419"/>
    </row>
    <row r="3420" spans="15:15" x14ac:dyDescent="0.25">
      <c r="O3420"/>
    </row>
    <row r="3421" spans="15:15" x14ac:dyDescent="0.25">
      <c r="O3421"/>
    </row>
    <row r="3422" spans="15:15" x14ac:dyDescent="0.25">
      <c r="O3422"/>
    </row>
    <row r="3423" spans="15:15" x14ac:dyDescent="0.25">
      <c r="O3423"/>
    </row>
    <row r="3424" spans="15:15" x14ac:dyDescent="0.25">
      <c r="O3424"/>
    </row>
    <row r="3425" spans="15:15" x14ac:dyDescent="0.25">
      <c r="O3425"/>
    </row>
    <row r="3426" spans="15:15" x14ac:dyDescent="0.25">
      <c r="O3426"/>
    </row>
    <row r="3427" spans="15:15" x14ac:dyDescent="0.25">
      <c r="O3427"/>
    </row>
    <row r="3428" spans="15:15" x14ac:dyDescent="0.25">
      <c r="O3428"/>
    </row>
    <row r="3429" spans="15:15" x14ac:dyDescent="0.25">
      <c r="O3429"/>
    </row>
    <row r="3430" spans="15:15" x14ac:dyDescent="0.25">
      <c r="O3430"/>
    </row>
    <row r="3431" spans="15:15" x14ac:dyDescent="0.25">
      <c r="O3431"/>
    </row>
    <row r="3432" spans="15:15" x14ac:dyDescent="0.25">
      <c r="O3432"/>
    </row>
    <row r="3433" spans="15:15" x14ac:dyDescent="0.25">
      <c r="O3433"/>
    </row>
    <row r="3434" spans="15:15" x14ac:dyDescent="0.25">
      <c r="O3434"/>
    </row>
    <row r="3435" spans="15:15" x14ac:dyDescent="0.25">
      <c r="O3435"/>
    </row>
    <row r="3436" spans="15:15" x14ac:dyDescent="0.25">
      <c r="O3436"/>
    </row>
    <row r="3437" spans="15:15" x14ac:dyDescent="0.25">
      <c r="O3437"/>
    </row>
    <row r="3438" spans="15:15" x14ac:dyDescent="0.25">
      <c r="O3438"/>
    </row>
    <row r="3439" spans="15:15" x14ac:dyDescent="0.25">
      <c r="O3439"/>
    </row>
    <row r="3440" spans="15:15" x14ac:dyDescent="0.25">
      <c r="O3440"/>
    </row>
    <row r="3441" spans="15:15" x14ac:dyDescent="0.25">
      <c r="O3441"/>
    </row>
    <row r="3442" spans="15:15" x14ac:dyDescent="0.25">
      <c r="O3442"/>
    </row>
    <row r="3443" spans="15:15" x14ac:dyDescent="0.25">
      <c r="O3443"/>
    </row>
    <row r="3444" spans="15:15" x14ac:dyDescent="0.25">
      <c r="O3444"/>
    </row>
    <row r="3445" spans="15:15" x14ac:dyDescent="0.25">
      <c r="O3445"/>
    </row>
    <row r="3446" spans="15:15" x14ac:dyDescent="0.25">
      <c r="O3446"/>
    </row>
    <row r="3447" spans="15:15" x14ac:dyDescent="0.25">
      <c r="O3447"/>
    </row>
    <row r="3448" spans="15:15" x14ac:dyDescent="0.25">
      <c r="O3448"/>
    </row>
    <row r="3449" spans="15:15" x14ac:dyDescent="0.25">
      <c r="O3449"/>
    </row>
    <row r="3450" spans="15:15" x14ac:dyDescent="0.25">
      <c r="O3450"/>
    </row>
    <row r="3451" spans="15:15" x14ac:dyDescent="0.25">
      <c r="O3451"/>
    </row>
    <row r="3452" spans="15:15" x14ac:dyDescent="0.25">
      <c r="O3452"/>
    </row>
    <row r="3453" spans="15:15" x14ac:dyDescent="0.25">
      <c r="O3453"/>
    </row>
    <row r="3454" spans="15:15" x14ac:dyDescent="0.25">
      <c r="O3454"/>
    </row>
    <row r="3455" spans="15:15" x14ac:dyDescent="0.25">
      <c r="O3455"/>
    </row>
    <row r="3456" spans="15:15" x14ac:dyDescent="0.25">
      <c r="O3456"/>
    </row>
    <row r="3457" spans="15:15" x14ac:dyDescent="0.25">
      <c r="O3457"/>
    </row>
    <row r="3458" spans="15:15" x14ac:dyDescent="0.25">
      <c r="O3458"/>
    </row>
    <row r="3459" spans="15:15" x14ac:dyDescent="0.25">
      <c r="O3459"/>
    </row>
    <row r="3460" spans="15:15" x14ac:dyDescent="0.25">
      <c r="O3460"/>
    </row>
    <row r="3461" spans="15:15" x14ac:dyDescent="0.25">
      <c r="O3461"/>
    </row>
    <row r="3462" spans="15:15" x14ac:dyDescent="0.25">
      <c r="O3462"/>
    </row>
    <row r="3463" spans="15:15" x14ac:dyDescent="0.25">
      <c r="O3463"/>
    </row>
    <row r="3464" spans="15:15" x14ac:dyDescent="0.25">
      <c r="O3464"/>
    </row>
    <row r="3465" spans="15:15" x14ac:dyDescent="0.25">
      <c r="O3465"/>
    </row>
    <row r="3466" spans="15:15" x14ac:dyDescent="0.25">
      <c r="O3466"/>
    </row>
    <row r="3467" spans="15:15" x14ac:dyDescent="0.25">
      <c r="O3467"/>
    </row>
    <row r="3468" spans="15:15" x14ac:dyDescent="0.25">
      <c r="O3468"/>
    </row>
    <row r="3469" spans="15:15" x14ac:dyDescent="0.25">
      <c r="O3469"/>
    </row>
    <row r="3470" spans="15:15" x14ac:dyDescent="0.25">
      <c r="O3470"/>
    </row>
    <row r="3471" spans="15:15" x14ac:dyDescent="0.25">
      <c r="O3471"/>
    </row>
    <row r="3472" spans="15:15" x14ac:dyDescent="0.25">
      <c r="O3472"/>
    </row>
    <row r="3473" spans="15:15" x14ac:dyDescent="0.25">
      <c r="O3473"/>
    </row>
    <row r="3474" spans="15:15" x14ac:dyDescent="0.25">
      <c r="O3474"/>
    </row>
    <row r="3475" spans="15:15" x14ac:dyDescent="0.25">
      <c r="O3475"/>
    </row>
    <row r="3476" spans="15:15" x14ac:dyDescent="0.25">
      <c r="O3476"/>
    </row>
    <row r="3477" spans="15:15" x14ac:dyDescent="0.25">
      <c r="O3477"/>
    </row>
    <row r="3478" spans="15:15" x14ac:dyDescent="0.25">
      <c r="O3478"/>
    </row>
    <row r="3479" spans="15:15" x14ac:dyDescent="0.25">
      <c r="O3479"/>
    </row>
    <row r="3480" spans="15:15" x14ac:dyDescent="0.25">
      <c r="O3480"/>
    </row>
    <row r="3481" spans="15:15" x14ac:dyDescent="0.25">
      <c r="O3481"/>
    </row>
    <row r="3482" spans="15:15" x14ac:dyDescent="0.25">
      <c r="O3482"/>
    </row>
    <row r="3483" spans="15:15" x14ac:dyDescent="0.25">
      <c r="O3483"/>
    </row>
    <row r="3484" spans="15:15" x14ac:dyDescent="0.25">
      <c r="O3484"/>
    </row>
    <row r="3485" spans="15:15" x14ac:dyDescent="0.25">
      <c r="O3485"/>
    </row>
    <row r="3486" spans="15:15" x14ac:dyDescent="0.25">
      <c r="O3486"/>
    </row>
    <row r="3487" spans="15:15" x14ac:dyDescent="0.25">
      <c r="O3487"/>
    </row>
    <row r="3488" spans="15:15" x14ac:dyDescent="0.25">
      <c r="O3488"/>
    </row>
    <row r="3489" spans="15:15" x14ac:dyDescent="0.25">
      <c r="O3489"/>
    </row>
    <row r="3490" spans="15:15" x14ac:dyDescent="0.25">
      <c r="O3490"/>
    </row>
    <row r="3491" spans="15:15" x14ac:dyDescent="0.25">
      <c r="O3491"/>
    </row>
    <row r="3492" spans="15:15" x14ac:dyDescent="0.25">
      <c r="O3492"/>
    </row>
    <row r="3493" spans="15:15" x14ac:dyDescent="0.25">
      <c r="O3493"/>
    </row>
    <row r="3494" spans="15:15" x14ac:dyDescent="0.25">
      <c r="O3494"/>
    </row>
    <row r="3495" spans="15:15" x14ac:dyDescent="0.25">
      <c r="O3495"/>
    </row>
    <row r="3496" spans="15:15" x14ac:dyDescent="0.25">
      <c r="O3496"/>
    </row>
    <row r="3497" spans="15:15" x14ac:dyDescent="0.25">
      <c r="O3497"/>
    </row>
    <row r="3498" spans="15:15" x14ac:dyDescent="0.25">
      <c r="O3498"/>
    </row>
    <row r="3499" spans="15:15" x14ac:dyDescent="0.25">
      <c r="O3499"/>
    </row>
    <row r="3500" spans="15:15" x14ac:dyDescent="0.25">
      <c r="O3500"/>
    </row>
    <row r="3501" spans="15:15" x14ac:dyDescent="0.25">
      <c r="O3501"/>
    </row>
    <row r="3502" spans="15:15" x14ac:dyDescent="0.25">
      <c r="O3502"/>
    </row>
    <row r="3503" spans="15:15" x14ac:dyDescent="0.25">
      <c r="O3503"/>
    </row>
    <row r="3504" spans="15:15" x14ac:dyDescent="0.25">
      <c r="O3504"/>
    </row>
    <row r="3505" spans="15:15" x14ac:dyDescent="0.25">
      <c r="O3505"/>
    </row>
    <row r="3506" spans="15:15" x14ac:dyDescent="0.25">
      <c r="O3506"/>
    </row>
    <row r="3507" spans="15:15" x14ac:dyDescent="0.25">
      <c r="O3507"/>
    </row>
    <row r="3508" spans="15:15" x14ac:dyDescent="0.25">
      <c r="O3508"/>
    </row>
    <row r="3509" spans="15:15" x14ac:dyDescent="0.25">
      <c r="O3509"/>
    </row>
    <row r="3510" spans="15:15" x14ac:dyDescent="0.25">
      <c r="O3510"/>
    </row>
    <row r="3511" spans="15:15" x14ac:dyDescent="0.25">
      <c r="O3511"/>
    </row>
    <row r="3512" spans="15:15" x14ac:dyDescent="0.25">
      <c r="O3512"/>
    </row>
    <row r="3513" spans="15:15" x14ac:dyDescent="0.25">
      <c r="O3513"/>
    </row>
    <row r="3514" spans="15:15" x14ac:dyDescent="0.25">
      <c r="O3514"/>
    </row>
    <row r="3515" spans="15:15" x14ac:dyDescent="0.25">
      <c r="O3515"/>
    </row>
    <row r="3516" spans="15:15" x14ac:dyDescent="0.25">
      <c r="O3516"/>
    </row>
    <row r="3517" spans="15:15" x14ac:dyDescent="0.25">
      <c r="O3517"/>
    </row>
    <row r="3518" spans="15:15" x14ac:dyDescent="0.25">
      <c r="O3518"/>
    </row>
    <row r="3519" spans="15:15" x14ac:dyDescent="0.25">
      <c r="O3519"/>
    </row>
    <row r="3520" spans="15:15" x14ac:dyDescent="0.25">
      <c r="O3520"/>
    </row>
    <row r="3521" spans="15:15" x14ac:dyDescent="0.25">
      <c r="O3521"/>
    </row>
    <row r="3522" spans="15:15" x14ac:dyDescent="0.25">
      <c r="O3522"/>
    </row>
    <row r="3523" spans="15:15" x14ac:dyDescent="0.25">
      <c r="O3523"/>
    </row>
    <row r="3524" spans="15:15" x14ac:dyDescent="0.25">
      <c r="O3524"/>
    </row>
    <row r="3525" spans="15:15" x14ac:dyDescent="0.25">
      <c r="O3525"/>
    </row>
    <row r="3526" spans="15:15" x14ac:dyDescent="0.25">
      <c r="O3526"/>
    </row>
    <row r="3527" spans="15:15" x14ac:dyDescent="0.25">
      <c r="O3527"/>
    </row>
    <row r="3528" spans="15:15" x14ac:dyDescent="0.25">
      <c r="O3528"/>
    </row>
    <row r="3529" spans="15:15" x14ac:dyDescent="0.25">
      <c r="O3529"/>
    </row>
    <row r="3530" spans="15:15" x14ac:dyDescent="0.25">
      <c r="O3530"/>
    </row>
    <row r="3531" spans="15:15" x14ac:dyDescent="0.25">
      <c r="O3531"/>
    </row>
    <row r="3532" spans="15:15" x14ac:dyDescent="0.25">
      <c r="O3532"/>
    </row>
    <row r="3533" spans="15:15" x14ac:dyDescent="0.25">
      <c r="O3533"/>
    </row>
    <row r="3534" spans="15:15" x14ac:dyDescent="0.25">
      <c r="O3534"/>
    </row>
    <row r="3535" spans="15:15" x14ac:dyDescent="0.25">
      <c r="O3535"/>
    </row>
    <row r="3536" spans="15:15" x14ac:dyDescent="0.25">
      <c r="O3536"/>
    </row>
    <row r="3537" spans="15:15" x14ac:dyDescent="0.25">
      <c r="O3537"/>
    </row>
    <row r="3538" spans="15:15" x14ac:dyDescent="0.25">
      <c r="O3538"/>
    </row>
    <row r="3539" spans="15:15" x14ac:dyDescent="0.25">
      <c r="O3539"/>
    </row>
    <row r="3540" spans="15:15" x14ac:dyDescent="0.25">
      <c r="O3540"/>
    </row>
    <row r="3541" spans="15:15" x14ac:dyDescent="0.25">
      <c r="O3541"/>
    </row>
    <row r="3542" spans="15:15" x14ac:dyDescent="0.25">
      <c r="O3542"/>
    </row>
    <row r="3543" spans="15:15" x14ac:dyDescent="0.25">
      <c r="O3543"/>
    </row>
    <row r="3544" spans="15:15" x14ac:dyDescent="0.25">
      <c r="O3544"/>
    </row>
    <row r="3545" spans="15:15" x14ac:dyDescent="0.25">
      <c r="O3545"/>
    </row>
    <row r="3546" spans="15:15" x14ac:dyDescent="0.25">
      <c r="O3546"/>
    </row>
    <row r="3547" spans="15:15" x14ac:dyDescent="0.25">
      <c r="O3547"/>
    </row>
    <row r="3548" spans="15:15" x14ac:dyDescent="0.25">
      <c r="O3548"/>
    </row>
    <row r="3549" spans="15:15" x14ac:dyDescent="0.25">
      <c r="O3549"/>
    </row>
    <row r="3550" spans="15:15" x14ac:dyDescent="0.25">
      <c r="O3550"/>
    </row>
    <row r="3551" spans="15:15" x14ac:dyDescent="0.25">
      <c r="O3551"/>
    </row>
    <row r="3552" spans="15:15" x14ac:dyDescent="0.25">
      <c r="O3552"/>
    </row>
    <row r="3553" spans="15:15" x14ac:dyDescent="0.25">
      <c r="O3553"/>
    </row>
    <row r="3554" spans="15:15" x14ac:dyDescent="0.25">
      <c r="O3554"/>
    </row>
    <row r="3555" spans="15:15" x14ac:dyDescent="0.25">
      <c r="O3555"/>
    </row>
    <row r="3556" spans="15:15" x14ac:dyDescent="0.25">
      <c r="O3556"/>
    </row>
    <row r="3557" spans="15:15" x14ac:dyDescent="0.25">
      <c r="O3557"/>
    </row>
    <row r="3558" spans="15:15" x14ac:dyDescent="0.25">
      <c r="O3558"/>
    </row>
    <row r="3559" spans="15:15" x14ac:dyDescent="0.25">
      <c r="O3559"/>
    </row>
    <row r="3560" spans="15:15" x14ac:dyDescent="0.25">
      <c r="O3560"/>
    </row>
    <row r="3561" spans="15:15" x14ac:dyDescent="0.25">
      <c r="O3561"/>
    </row>
    <row r="3562" spans="15:15" x14ac:dyDescent="0.25">
      <c r="O3562"/>
    </row>
    <row r="3563" spans="15:15" x14ac:dyDescent="0.25">
      <c r="O3563"/>
    </row>
    <row r="3564" spans="15:15" x14ac:dyDescent="0.25">
      <c r="O3564"/>
    </row>
    <row r="3565" spans="15:15" x14ac:dyDescent="0.25">
      <c r="O3565"/>
    </row>
    <row r="3566" spans="15:15" x14ac:dyDescent="0.25">
      <c r="O3566"/>
    </row>
    <row r="3567" spans="15:15" x14ac:dyDescent="0.25">
      <c r="O3567"/>
    </row>
    <row r="3568" spans="15:15" x14ac:dyDescent="0.25">
      <c r="O3568"/>
    </row>
    <row r="3569" spans="15:15" x14ac:dyDescent="0.25">
      <c r="O3569"/>
    </row>
    <row r="3570" spans="15:15" x14ac:dyDescent="0.25">
      <c r="O3570"/>
    </row>
    <row r="3571" spans="15:15" x14ac:dyDescent="0.25">
      <c r="O3571"/>
    </row>
    <row r="3572" spans="15:15" x14ac:dyDescent="0.25">
      <c r="O3572"/>
    </row>
    <row r="3573" spans="15:15" x14ac:dyDescent="0.25">
      <c r="O3573"/>
    </row>
    <row r="3574" spans="15:15" x14ac:dyDescent="0.25">
      <c r="O3574"/>
    </row>
    <row r="3575" spans="15:15" x14ac:dyDescent="0.25">
      <c r="O3575"/>
    </row>
    <row r="3576" spans="15:15" x14ac:dyDescent="0.25">
      <c r="O3576"/>
    </row>
    <row r="3577" spans="15:15" x14ac:dyDescent="0.25">
      <c r="O3577"/>
    </row>
    <row r="3578" spans="15:15" x14ac:dyDescent="0.25">
      <c r="O3578"/>
    </row>
    <row r="3579" spans="15:15" x14ac:dyDescent="0.25">
      <c r="O3579"/>
    </row>
    <row r="3580" spans="15:15" x14ac:dyDescent="0.25">
      <c r="O3580"/>
    </row>
    <row r="3581" spans="15:15" x14ac:dyDescent="0.25">
      <c r="O3581"/>
    </row>
    <row r="3582" spans="15:15" x14ac:dyDescent="0.25">
      <c r="O3582"/>
    </row>
    <row r="3583" spans="15:15" x14ac:dyDescent="0.25">
      <c r="O3583"/>
    </row>
    <row r="3584" spans="15:15" x14ac:dyDescent="0.25">
      <c r="O3584"/>
    </row>
    <row r="3585" spans="15:15" x14ac:dyDescent="0.25">
      <c r="O3585"/>
    </row>
    <row r="3586" spans="15:15" x14ac:dyDescent="0.25">
      <c r="O3586"/>
    </row>
    <row r="3587" spans="15:15" x14ac:dyDescent="0.25">
      <c r="O3587"/>
    </row>
    <row r="3588" spans="15:15" x14ac:dyDescent="0.25">
      <c r="O3588"/>
    </row>
    <row r="3589" spans="15:15" x14ac:dyDescent="0.25">
      <c r="O3589"/>
    </row>
    <row r="3590" spans="15:15" x14ac:dyDescent="0.25">
      <c r="O3590"/>
    </row>
    <row r="3591" spans="15:15" x14ac:dyDescent="0.25">
      <c r="O3591"/>
    </row>
    <row r="3592" spans="15:15" x14ac:dyDescent="0.25">
      <c r="O3592"/>
    </row>
    <row r="3593" spans="15:15" x14ac:dyDescent="0.25">
      <c r="O3593"/>
    </row>
    <row r="3594" spans="15:15" x14ac:dyDescent="0.25">
      <c r="O3594"/>
    </row>
    <row r="3595" spans="15:15" x14ac:dyDescent="0.25">
      <c r="O3595"/>
    </row>
    <row r="3596" spans="15:15" x14ac:dyDescent="0.25">
      <c r="O3596"/>
    </row>
    <row r="3597" spans="15:15" x14ac:dyDescent="0.25">
      <c r="O3597"/>
    </row>
    <row r="3598" spans="15:15" x14ac:dyDescent="0.25">
      <c r="O3598"/>
    </row>
    <row r="3599" spans="15:15" x14ac:dyDescent="0.25">
      <c r="O3599"/>
    </row>
    <row r="3600" spans="15:15" x14ac:dyDescent="0.25">
      <c r="O3600"/>
    </row>
    <row r="3601" spans="15:15" x14ac:dyDescent="0.25">
      <c r="O3601"/>
    </row>
    <row r="3602" spans="15:15" x14ac:dyDescent="0.25">
      <c r="O3602"/>
    </row>
    <row r="3603" spans="15:15" x14ac:dyDescent="0.25">
      <c r="O3603"/>
    </row>
    <row r="3604" spans="15:15" x14ac:dyDescent="0.25">
      <c r="O3604"/>
    </row>
    <row r="3605" spans="15:15" x14ac:dyDescent="0.25">
      <c r="O3605"/>
    </row>
    <row r="3606" spans="15:15" x14ac:dyDescent="0.25">
      <c r="O3606"/>
    </row>
    <row r="3607" spans="15:15" x14ac:dyDescent="0.25">
      <c r="O3607"/>
    </row>
    <row r="3608" spans="15:15" x14ac:dyDescent="0.25">
      <c r="O3608"/>
    </row>
    <row r="3609" spans="15:15" x14ac:dyDescent="0.25">
      <c r="O3609"/>
    </row>
    <row r="3610" spans="15:15" x14ac:dyDescent="0.25">
      <c r="O3610"/>
    </row>
    <row r="3611" spans="15:15" x14ac:dyDescent="0.25">
      <c r="O3611"/>
    </row>
    <row r="3612" spans="15:15" x14ac:dyDescent="0.25">
      <c r="O3612"/>
    </row>
    <row r="3613" spans="15:15" x14ac:dyDescent="0.25">
      <c r="O3613"/>
    </row>
    <row r="3614" spans="15:15" x14ac:dyDescent="0.25">
      <c r="O3614"/>
    </row>
    <row r="3615" spans="15:15" x14ac:dyDescent="0.25">
      <c r="O3615"/>
    </row>
    <row r="3616" spans="15:15" x14ac:dyDescent="0.25">
      <c r="O3616"/>
    </row>
    <row r="3617" spans="15:15" x14ac:dyDescent="0.25">
      <c r="O3617"/>
    </row>
    <row r="3618" spans="15:15" x14ac:dyDescent="0.25">
      <c r="O3618"/>
    </row>
    <row r="3619" spans="15:15" x14ac:dyDescent="0.25">
      <c r="O3619"/>
    </row>
    <row r="3620" spans="15:15" x14ac:dyDescent="0.25">
      <c r="O3620"/>
    </row>
    <row r="3621" spans="15:15" x14ac:dyDescent="0.25">
      <c r="O3621"/>
    </row>
    <row r="3622" spans="15:15" x14ac:dyDescent="0.25">
      <c r="O3622"/>
    </row>
    <row r="3623" spans="15:15" x14ac:dyDescent="0.25">
      <c r="O3623"/>
    </row>
    <row r="3624" spans="15:15" x14ac:dyDescent="0.25">
      <c r="O3624"/>
    </row>
    <row r="3625" spans="15:15" x14ac:dyDescent="0.25">
      <c r="O3625"/>
    </row>
    <row r="3626" spans="15:15" x14ac:dyDescent="0.25">
      <c r="O3626"/>
    </row>
    <row r="3627" spans="15:15" x14ac:dyDescent="0.25">
      <c r="O3627"/>
    </row>
    <row r="3628" spans="15:15" x14ac:dyDescent="0.25">
      <c r="O3628"/>
    </row>
    <row r="3629" spans="15:15" x14ac:dyDescent="0.25">
      <c r="O3629"/>
    </row>
    <row r="3630" spans="15:15" x14ac:dyDescent="0.25">
      <c r="O3630"/>
    </row>
    <row r="3631" spans="15:15" x14ac:dyDescent="0.25">
      <c r="O3631"/>
    </row>
    <row r="3632" spans="15:15" x14ac:dyDescent="0.25">
      <c r="O3632"/>
    </row>
    <row r="3633" spans="15:15" x14ac:dyDescent="0.25">
      <c r="O3633"/>
    </row>
    <row r="3634" spans="15:15" x14ac:dyDescent="0.25">
      <c r="O3634"/>
    </row>
    <row r="3635" spans="15:15" x14ac:dyDescent="0.25">
      <c r="O3635"/>
    </row>
    <row r="3636" spans="15:15" x14ac:dyDescent="0.25">
      <c r="O3636"/>
    </row>
    <row r="3637" spans="15:15" x14ac:dyDescent="0.25">
      <c r="O3637"/>
    </row>
    <row r="3638" spans="15:15" x14ac:dyDescent="0.25">
      <c r="O3638"/>
    </row>
    <row r="3639" spans="15:15" x14ac:dyDescent="0.25">
      <c r="O3639"/>
    </row>
    <row r="3640" spans="15:15" x14ac:dyDescent="0.25">
      <c r="O3640"/>
    </row>
    <row r="3641" spans="15:15" x14ac:dyDescent="0.25">
      <c r="O3641"/>
    </row>
    <row r="3642" spans="15:15" x14ac:dyDescent="0.25">
      <c r="O3642"/>
    </row>
    <row r="3643" spans="15:15" x14ac:dyDescent="0.25">
      <c r="O3643"/>
    </row>
    <row r="3644" spans="15:15" x14ac:dyDescent="0.25">
      <c r="O3644"/>
    </row>
    <row r="3645" spans="15:15" x14ac:dyDescent="0.25">
      <c r="O3645"/>
    </row>
    <row r="3646" spans="15:15" x14ac:dyDescent="0.25">
      <c r="O3646"/>
    </row>
    <row r="3647" spans="15:15" x14ac:dyDescent="0.25">
      <c r="O3647"/>
    </row>
    <row r="3648" spans="15:15" x14ac:dyDescent="0.25">
      <c r="O3648"/>
    </row>
    <row r="3649" spans="15:15" x14ac:dyDescent="0.25">
      <c r="O3649"/>
    </row>
    <row r="3650" spans="15:15" x14ac:dyDescent="0.25">
      <c r="O3650"/>
    </row>
    <row r="3651" spans="15:15" x14ac:dyDescent="0.25">
      <c r="O3651"/>
    </row>
    <row r="3652" spans="15:15" x14ac:dyDescent="0.25">
      <c r="O3652"/>
    </row>
    <row r="3653" spans="15:15" x14ac:dyDescent="0.25">
      <c r="O3653"/>
    </row>
    <row r="3654" spans="15:15" x14ac:dyDescent="0.25">
      <c r="O3654"/>
    </row>
    <row r="3655" spans="15:15" x14ac:dyDescent="0.25">
      <c r="O3655"/>
    </row>
    <row r="3656" spans="15:15" x14ac:dyDescent="0.25">
      <c r="O3656"/>
    </row>
    <row r="3657" spans="15:15" x14ac:dyDescent="0.25">
      <c r="O3657"/>
    </row>
    <row r="3658" spans="15:15" x14ac:dyDescent="0.25">
      <c r="O3658"/>
    </row>
    <row r="3659" spans="15:15" x14ac:dyDescent="0.25">
      <c r="O3659"/>
    </row>
    <row r="3660" spans="15:15" x14ac:dyDescent="0.25">
      <c r="O3660"/>
    </row>
    <row r="3661" spans="15:15" x14ac:dyDescent="0.25">
      <c r="O3661"/>
    </row>
    <row r="3662" spans="15:15" x14ac:dyDescent="0.25">
      <c r="O3662"/>
    </row>
    <row r="3663" spans="15:15" x14ac:dyDescent="0.25">
      <c r="O3663"/>
    </row>
    <row r="3664" spans="15:15" x14ac:dyDescent="0.25">
      <c r="O3664"/>
    </row>
    <row r="3665" spans="15:15" x14ac:dyDescent="0.25">
      <c r="O3665"/>
    </row>
    <row r="3666" spans="15:15" x14ac:dyDescent="0.25">
      <c r="O3666"/>
    </row>
    <row r="3667" spans="15:15" x14ac:dyDescent="0.25">
      <c r="O3667"/>
    </row>
    <row r="3668" spans="15:15" x14ac:dyDescent="0.25">
      <c r="O3668"/>
    </row>
    <row r="3669" spans="15:15" x14ac:dyDescent="0.25">
      <c r="O3669"/>
    </row>
    <row r="3670" spans="15:15" x14ac:dyDescent="0.25">
      <c r="O3670"/>
    </row>
    <row r="3671" spans="15:15" x14ac:dyDescent="0.25">
      <c r="O3671"/>
    </row>
    <row r="3672" spans="15:15" x14ac:dyDescent="0.25">
      <c r="O3672"/>
    </row>
    <row r="3673" spans="15:15" x14ac:dyDescent="0.25">
      <c r="O3673"/>
    </row>
    <row r="3674" spans="15:15" x14ac:dyDescent="0.25">
      <c r="O3674"/>
    </row>
    <row r="3675" spans="15:15" x14ac:dyDescent="0.25">
      <c r="O3675"/>
    </row>
    <row r="3676" spans="15:15" x14ac:dyDescent="0.25">
      <c r="O3676"/>
    </row>
    <row r="3677" spans="15:15" x14ac:dyDescent="0.25">
      <c r="O3677"/>
    </row>
    <row r="3678" spans="15:15" x14ac:dyDescent="0.25">
      <c r="O3678"/>
    </row>
    <row r="3679" spans="15:15" x14ac:dyDescent="0.25">
      <c r="O3679"/>
    </row>
    <row r="3680" spans="15:15" x14ac:dyDescent="0.25">
      <c r="O3680"/>
    </row>
    <row r="3681" spans="15:15" x14ac:dyDescent="0.25">
      <c r="O3681"/>
    </row>
    <row r="3682" spans="15:15" x14ac:dyDescent="0.25">
      <c r="O3682"/>
    </row>
    <row r="3683" spans="15:15" x14ac:dyDescent="0.25">
      <c r="O3683"/>
    </row>
    <row r="3684" spans="15:15" x14ac:dyDescent="0.25">
      <c r="O3684"/>
    </row>
    <row r="3685" spans="15:15" x14ac:dyDescent="0.25">
      <c r="O3685"/>
    </row>
    <row r="3686" spans="15:15" x14ac:dyDescent="0.25">
      <c r="O3686"/>
    </row>
    <row r="3687" spans="15:15" x14ac:dyDescent="0.25">
      <c r="O3687"/>
    </row>
    <row r="3688" spans="15:15" x14ac:dyDescent="0.25">
      <c r="O3688"/>
    </row>
    <row r="3689" spans="15:15" x14ac:dyDescent="0.25">
      <c r="O3689"/>
    </row>
    <row r="3690" spans="15:15" x14ac:dyDescent="0.25">
      <c r="O3690"/>
    </row>
    <row r="3691" spans="15:15" x14ac:dyDescent="0.25">
      <c r="O3691"/>
    </row>
    <row r="3692" spans="15:15" x14ac:dyDescent="0.25">
      <c r="O3692"/>
    </row>
    <row r="3693" spans="15:15" x14ac:dyDescent="0.25">
      <c r="O3693"/>
    </row>
    <row r="3694" spans="15:15" x14ac:dyDescent="0.25">
      <c r="O3694"/>
    </row>
    <row r="3695" spans="15:15" x14ac:dyDescent="0.25">
      <c r="O3695"/>
    </row>
    <row r="3696" spans="15:15" x14ac:dyDescent="0.25">
      <c r="O3696"/>
    </row>
    <row r="3697" spans="15:15" x14ac:dyDescent="0.25">
      <c r="O3697"/>
    </row>
    <row r="3698" spans="15:15" x14ac:dyDescent="0.25">
      <c r="O3698"/>
    </row>
    <row r="3699" spans="15:15" x14ac:dyDescent="0.25">
      <c r="O3699"/>
    </row>
    <row r="3700" spans="15:15" x14ac:dyDescent="0.25">
      <c r="O3700"/>
    </row>
    <row r="3701" spans="15:15" x14ac:dyDescent="0.25">
      <c r="O3701"/>
    </row>
    <row r="3702" spans="15:15" x14ac:dyDescent="0.25">
      <c r="O3702"/>
    </row>
    <row r="3703" spans="15:15" x14ac:dyDescent="0.25">
      <c r="O3703"/>
    </row>
    <row r="3704" spans="15:15" x14ac:dyDescent="0.25">
      <c r="O3704"/>
    </row>
    <row r="3705" spans="15:15" x14ac:dyDescent="0.25">
      <c r="O3705"/>
    </row>
    <row r="3706" spans="15:15" x14ac:dyDescent="0.25">
      <c r="O3706"/>
    </row>
    <row r="3707" spans="15:15" x14ac:dyDescent="0.25">
      <c r="O3707"/>
    </row>
    <row r="3708" spans="15:15" x14ac:dyDescent="0.25">
      <c r="O3708"/>
    </row>
    <row r="3709" spans="15:15" x14ac:dyDescent="0.25">
      <c r="O3709"/>
    </row>
    <row r="3710" spans="15:15" x14ac:dyDescent="0.25">
      <c r="O3710"/>
    </row>
    <row r="3711" spans="15:15" x14ac:dyDescent="0.25">
      <c r="O3711"/>
    </row>
    <row r="3712" spans="15:15" x14ac:dyDescent="0.25">
      <c r="O3712"/>
    </row>
    <row r="3713" spans="15:15" x14ac:dyDescent="0.25">
      <c r="O3713"/>
    </row>
    <row r="3714" spans="15:15" x14ac:dyDescent="0.25">
      <c r="O3714"/>
    </row>
    <row r="3715" spans="15:15" x14ac:dyDescent="0.25">
      <c r="O3715"/>
    </row>
    <row r="3716" spans="15:15" x14ac:dyDescent="0.25">
      <c r="O3716"/>
    </row>
    <row r="3717" spans="15:15" x14ac:dyDescent="0.25">
      <c r="O3717"/>
    </row>
    <row r="3718" spans="15:15" x14ac:dyDescent="0.25">
      <c r="O3718"/>
    </row>
    <row r="3719" spans="15:15" x14ac:dyDescent="0.25">
      <c r="O3719"/>
    </row>
    <row r="3720" spans="15:15" x14ac:dyDescent="0.25">
      <c r="O3720"/>
    </row>
    <row r="3721" spans="15:15" x14ac:dyDescent="0.25">
      <c r="O3721"/>
    </row>
    <row r="3722" spans="15:15" x14ac:dyDescent="0.25">
      <c r="O3722"/>
    </row>
    <row r="3723" spans="15:15" x14ac:dyDescent="0.25">
      <c r="O3723"/>
    </row>
    <row r="3724" spans="15:15" x14ac:dyDescent="0.25">
      <c r="O3724"/>
    </row>
    <row r="3725" spans="15:15" x14ac:dyDescent="0.25">
      <c r="O3725"/>
    </row>
    <row r="3726" spans="15:15" x14ac:dyDescent="0.25">
      <c r="O3726"/>
    </row>
    <row r="3727" spans="15:15" x14ac:dyDescent="0.25">
      <c r="O3727"/>
    </row>
    <row r="3728" spans="15:15" x14ac:dyDescent="0.25">
      <c r="O3728"/>
    </row>
    <row r="3729" spans="15:15" x14ac:dyDescent="0.25">
      <c r="O3729"/>
    </row>
    <row r="3730" spans="15:15" x14ac:dyDescent="0.25">
      <c r="O3730"/>
    </row>
    <row r="3731" spans="15:15" x14ac:dyDescent="0.25">
      <c r="O3731"/>
    </row>
    <row r="3732" spans="15:15" x14ac:dyDescent="0.25">
      <c r="O3732"/>
    </row>
    <row r="3733" spans="15:15" x14ac:dyDescent="0.25">
      <c r="O3733"/>
    </row>
    <row r="3734" spans="15:15" x14ac:dyDescent="0.25">
      <c r="O3734"/>
    </row>
    <row r="3735" spans="15:15" x14ac:dyDescent="0.25">
      <c r="O3735"/>
    </row>
    <row r="3736" spans="15:15" x14ac:dyDescent="0.25">
      <c r="O3736"/>
    </row>
    <row r="3737" spans="15:15" x14ac:dyDescent="0.25">
      <c r="O3737"/>
    </row>
    <row r="3738" spans="15:15" x14ac:dyDescent="0.25">
      <c r="O3738"/>
    </row>
    <row r="3739" spans="15:15" x14ac:dyDescent="0.25">
      <c r="O3739"/>
    </row>
    <row r="3740" spans="15:15" x14ac:dyDescent="0.25">
      <c r="O3740"/>
    </row>
    <row r="3741" spans="15:15" x14ac:dyDescent="0.25">
      <c r="O3741"/>
    </row>
    <row r="3742" spans="15:15" x14ac:dyDescent="0.25">
      <c r="O3742"/>
    </row>
    <row r="3743" spans="15:15" x14ac:dyDescent="0.25">
      <c r="O3743"/>
    </row>
    <row r="3744" spans="15:15" x14ac:dyDescent="0.25">
      <c r="O3744"/>
    </row>
    <row r="3745" spans="15:15" x14ac:dyDescent="0.25">
      <c r="O3745"/>
    </row>
    <row r="3746" spans="15:15" x14ac:dyDescent="0.25">
      <c r="O3746"/>
    </row>
    <row r="3747" spans="15:15" x14ac:dyDescent="0.25">
      <c r="O3747"/>
    </row>
    <row r="3748" spans="15:15" x14ac:dyDescent="0.25">
      <c r="O3748"/>
    </row>
    <row r="3749" spans="15:15" x14ac:dyDescent="0.25">
      <c r="O3749"/>
    </row>
    <row r="3750" spans="15:15" x14ac:dyDescent="0.25">
      <c r="O3750"/>
    </row>
    <row r="3751" spans="15:15" x14ac:dyDescent="0.25">
      <c r="O3751"/>
    </row>
    <row r="3752" spans="15:15" x14ac:dyDescent="0.25">
      <c r="O3752"/>
    </row>
    <row r="3753" spans="15:15" x14ac:dyDescent="0.25">
      <c r="O3753"/>
    </row>
    <row r="3754" spans="15:15" x14ac:dyDescent="0.25">
      <c r="O3754"/>
    </row>
    <row r="3755" spans="15:15" x14ac:dyDescent="0.25">
      <c r="O3755"/>
    </row>
    <row r="3756" spans="15:15" x14ac:dyDescent="0.25">
      <c r="O3756"/>
    </row>
    <row r="3757" spans="15:15" x14ac:dyDescent="0.25">
      <c r="O3757"/>
    </row>
    <row r="3758" spans="15:15" x14ac:dyDescent="0.25">
      <c r="O3758"/>
    </row>
    <row r="3759" spans="15:15" x14ac:dyDescent="0.25">
      <c r="O3759"/>
    </row>
    <row r="3760" spans="15:15" x14ac:dyDescent="0.25">
      <c r="O3760"/>
    </row>
    <row r="3761" spans="15:15" x14ac:dyDescent="0.25">
      <c r="O3761"/>
    </row>
    <row r="3762" spans="15:15" x14ac:dyDescent="0.25">
      <c r="O3762"/>
    </row>
    <row r="3763" spans="15:15" x14ac:dyDescent="0.25">
      <c r="O3763"/>
    </row>
    <row r="3764" spans="15:15" x14ac:dyDescent="0.25">
      <c r="O3764"/>
    </row>
    <row r="3765" spans="15:15" x14ac:dyDescent="0.25">
      <c r="O3765"/>
    </row>
    <row r="3766" spans="15:15" x14ac:dyDescent="0.25">
      <c r="O3766"/>
    </row>
    <row r="3767" spans="15:15" x14ac:dyDescent="0.25">
      <c r="O3767"/>
    </row>
    <row r="3768" spans="15:15" x14ac:dyDescent="0.25">
      <c r="O3768"/>
    </row>
    <row r="3769" spans="15:15" x14ac:dyDescent="0.25">
      <c r="O3769"/>
    </row>
    <row r="3770" spans="15:15" x14ac:dyDescent="0.25">
      <c r="O3770"/>
    </row>
    <row r="3771" spans="15:15" x14ac:dyDescent="0.25">
      <c r="O3771"/>
    </row>
    <row r="3772" spans="15:15" x14ac:dyDescent="0.25">
      <c r="O3772"/>
    </row>
    <row r="3773" spans="15:15" x14ac:dyDescent="0.25">
      <c r="O3773"/>
    </row>
    <row r="3774" spans="15:15" x14ac:dyDescent="0.25">
      <c r="O3774"/>
    </row>
    <row r="3775" spans="15:15" x14ac:dyDescent="0.25">
      <c r="O3775"/>
    </row>
    <row r="3776" spans="15:15" x14ac:dyDescent="0.25">
      <c r="O3776"/>
    </row>
    <row r="3777" spans="15:15" x14ac:dyDescent="0.25">
      <c r="O3777"/>
    </row>
    <row r="3778" spans="15:15" x14ac:dyDescent="0.25">
      <c r="O3778"/>
    </row>
    <row r="3779" spans="15:15" x14ac:dyDescent="0.25">
      <c r="O3779"/>
    </row>
    <row r="3780" spans="15:15" x14ac:dyDescent="0.25">
      <c r="O3780"/>
    </row>
    <row r="3781" spans="15:15" x14ac:dyDescent="0.25">
      <c r="O3781"/>
    </row>
    <row r="3782" spans="15:15" x14ac:dyDescent="0.25">
      <c r="O3782"/>
    </row>
    <row r="3783" spans="15:15" x14ac:dyDescent="0.25">
      <c r="O3783"/>
    </row>
    <row r="3784" spans="15:15" x14ac:dyDescent="0.25">
      <c r="O3784"/>
    </row>
    <row r="3785" spans="15:15" x14ac:dyDescent="0.25">
      <c r="O3785"/>
    </row>
    <row r="3786" spans="15:15" x14ac:dyDescent="0.25">
      <c r="O3786"/>
    </row>
    <row r="3787" spans="15:15" x14ac:dyDescent="0.25">
      <c r="O3787"/>
    </row>
    <row r="3788" spans="15:15" x14ac:dyDescent="0.25">
      <c r="O3788"/>
    </row>
    <row r="3789" spans="15:15" x14ac:dyDescent="0.25">
      <c r="O3789"/>
    </row>
    <row r="3790" spans="15:15" x14ac:dyDescent="0.25">
      <c r="O3790"/>
    </row>
    <row r="3791" spans="15:15" x14ac:dyDescent="0.25">
      <c r="O3791"/>
    </row>
    <row r="3792" spans="15:15" x14ac:dyDescent="0.25">
      <c r="O3792"/>
    </row>
    <row r="3793" spans="15:15" x14ac:dyDescent="0.25">
      <c r="O3793"/>
    </row>
    <row r="3794" spans="15:15" x14ac:dyDescent="0.25">
      <c r="O3794"/>
    </row>
    <row r="3795" spans="15:15" x14ac:dyDescent="0.25">
      <c r="O3795"/>
    </row>
    <row r="3796" spans="15:15" x14ac:dyDescent="0.25">
      <c r="O3796"/>
    </row>
    <row r="3797" spans="15:15" x14ac:dyDescent="0.25">
      <c r="O3797"/>
    </row>
    <row r="3798" spans="15:15" x14ac:dyDescent="0.25">
      <c r="O3798"/>
    </row>
    <row r="3799" spans="15:15" x14ac:dyDescent="0.25">
      <c r="O3799"/>
    </row>
    <row r="3800" spans="15:15" x14ac:dyDescent="0.25">
      <c r="O3800"/>
    </row>
    <row r="3801" spans="15:15" x14ac:dyDescent="0.25">
      <c r="O3801"/>
    </row>
    <row r="3802" spans="15:15" x14ac:dyDescent="0.25">
      <c r="O3802"/>
    </row>
    <row r="3803" spans="15:15" x14ac:dyDescent="0.25">
      <c r="O3803"/>
    </row>
    <row r="3804" spans="15:15" x14ac:dyDescent="0.25">
      <c r="O3804"/>
    </row>
    <row r="3805" spans="15:15" x14ac:dyDescent="0.25">
      <c r="O3805"/>
    </row>
    <row r="3806" spans="15:15" x14ac:dyDescent="0.25">
      <c r="O3806"/>
    </row>
    <row r="3807" spans="15:15" x14ac:dyDescent="0.25">
      <c r="O3807"/>
    </row>
    <row r="3808" spans="15:15" x14ac:dyDescent="0.25">
      <c r="O3808"/>
    </row>
    <row r="3809" spans="15:15" x14ac:dyDescent="0.25">
      <c r="O3809"/>
    </row>
    <row r="3810" spans="15:15" x14ac:dyDescent="0.25">
      <c r="O3810"/>
    </row>
    <row r="3811" spans="15:15" x14ac:dyDescent="0.25">
      <c r="O3811"/>
    </row>
    <row r="3812" spans="15:15" x14ac:dyDescent="0.25">
      <c r="O3812"/>
    </row>
    <row r="3813" spans="15:15" x14ac:dyDescent="0.25">
      <c r="O3813"/>
    </row>
    <row r="3814" spans="15:15" x14ac:dyDescent="0.25">
      <c r="O3814"/>
    </row>
    <row r="3815" spans="15:15" x14ac:dyDescent="0.25">
      <c r="O3815"/>
    </row>
    <row r="3816" spans="15:15" x14ac:dyDescent="0.25">
      <c r="O3816"/>
    </row>
    <row r="3817" spans="15:15" x14ac:dyDescent="0.25">
      <c r="O3817"/>
    </row>
    <row r="3818" spans="15:15" x14ac:dyDescent="0.25">
      <c r="O3818"/>
    </row>
    <row r="3819" spans="15:15" x14ac:dyDescent="0.25">
      <c r="O3819"/>
    </row>
    <row r="3820" spans="15:15" x14ac:dyDescent="0.25">
      <c r="O3820"/>
    </row>
    <row r="3821" spans="15:15" x14ac:dyDescent="0.25">
      <c r="O3821"/>
    </row>
    <row r="3822" spans="15:15" x14ac:dyDescent="0.25">
      <c r="O3822"/>
    </row>
    <row r="3823" spans="15:15" x14ac:dyDescent="0.25">
      <c r="O3823"/>
    </row>
    <row r="3824" spans="15:15" x14ac:dyDescent="0.25">
      <c r="O3824"/>
    </row>
    <row r="3825" spans="15:15" x14ac:dyDescent="0.25">
      <c r="O3825"/>
    </row>
    <row r="3826" spans="15:15" x14ac:dyDescent="0.25">
      <c r="O3826"/>
    </row>
    <row r="3827" spans="15:15" x14ac:dyDescent="0.25">
      <c r="O3827"/>
    </row>
    <row r="3828" spans="15:15" x14ac:dyDescent="0.25">
      <c r="O3828"/>
    </row>
    <row r="3829" spans="15:15" x14ac:dyDescent="0.25">
      <c r="O3829"/>
    </row>
    <row r="3830" spans="15:15" x14ac:dyDescent="0.25">
      <c r="O3830"/>
    </row>
    <row r="3831" spans="15:15" x14ac:dyDescent="0.25">
      <c r="O3831"/>
    </row>
    <row r="3832" spans="15:15" x14ac:dyDescent="0.25">
      <c r="O3832"/>
    </row>
    <row r="3833" spans="15:15" x14ac:dyDescent="0.25">
      <c r="O3833"/>
    </row>
    <row r="3834" spans="15:15" x14ac:dyDescent="0.25">
      <c r="O3834"/>
    </row>
    <row r="3835" spans="15:15" x14ac:dyDescent="0.25">
      <c r="O3835"/>
    </row>
    <row r="3836" spans="15:15" x14ac:dyDescent="0.25">
      <c r="O3836"/>
    </row>
    <row r="3837" spans="15:15" x14ac:dyDescent="0.25">
      <c r="O3837"/>
    </row>
    <row r="3838" spans="15:15" x14ac:dyDescent="0.25">
      <c r="O3838"/>
    </row>
    <row r="3839" spans="15:15" x14ac:dyDescent="0.25">
      <c r="O3839"/>
    </row>
    <row r="3840" spans="15:15" x14ac:dyDescent="0.25">
      <c r="O3840"/>
    </row>
    <row r="3841" spans="15:15" x14ac:dyDescent="0.25">
      <c r="O3841"/>
    </row>
    <row r="3842" spans="15:15" x14ac:dyDescent="0.25">
      <c r="O3842"/>
    </row>
    <row r="3843" spans="15:15" x14ac:dyDescent="0.25">
      <c r="O3843"/>
    </row>
    <row r="3844" spans="15:15" x14ac:dyDescent="0.25">
      <c r="O3844"/>
    </row>
    <row r="3845" spans="15:15" x14ac:dyDescent="0.25">
      <c r="O3845"/>
    </row>
    <row r="3846" spans="15:15" x14ac:dyDescent="0.25">
      <c r="O3846"/>
    </row>
    <row r="3847" spans="15:15" x14ac:dyDescent="0.25">
      <c r="O3847"/>
    </row>
    <row r="3848" spans="15:15" x14ac:dyDescent="0.25">
      <c r="O3848"/>
    </row>
    <row r="3849" spans="15:15" x14ac:dyDescent="0.25">
      <c r="O3849"/>
    </row>
    <row r="3850" spans="15:15" x14ac:dyDescent="0.25">
      <c r="O3850"/>
    </row>
    <row r="3851" spans="15:15" x14ac:dyDescent="0.25">
      <c r="O3851"/>
    </row>
    <row r="3852" spans="15:15" x14ac:dyDescent="0.25">
      <c r="O3852"/>
    </row>
    <row r="3853" spans="15:15" x14ac:dyDescent="0.25">
      <c r="O3853"/>
    </row>
    <row r="3854" spans="15:15" x14ac:dyDescent="0.25">
      <c r="O3854"/>
    </row>
    <row r="3855" spans="15:15" x14ac:dyDescent="0.25">
      <c r="O3855"/>
    </row>
    <row r="3856" spans="15:15" x14ac:dyDescent="0.25">
      <c r="O3856"/>
    </row>
    <row r="3857" spans="15:15" x14ac:dyDescent="0.25">
      <c r="O3857"/>
    </row>
    <row r="3858" spans="15:15" x14ac:dyDescent="0.25">
      <c r="O3858"/>
    </row>
    <row r="3859" spans="15:15" x14ac:dyDescent="0.25">
      <c r="O3859"/>
    </row>
    <row r="3860" spans="15:15" x14ac:dyDescent="0.25">
      <c r="O3860"/>
    </row>
    <row r="3861" spans="15:15" x14ac:dyDescent="0.25">
      <c r="O3861"/>
    </row>
    <row r="3862" spans="15:15" x14ac:dyDescent="0.25">
      <c r="O3862"/>
    </row>
    <row r="3863" spans="15:15" x14ac:dyDescent="0.25">
      <c r="O3863"/>
    </row>
    <row r="3864" spans="15:15" x14ac:dyDescent="0.25">
      <c r="O3864"/>
    </row>
    <row r="3865" spans="15:15" x14ac:dyDescent="0.25">
      <c r="O3865"/>
    </row>
    <row r="3866" spans="15:15" x14ac:dyDescent="0.25">
      <c r="O3866"/>
    </row>
    <row r="3867" spans="15:15" x14ac:dyDescent="0.25">
      <c r="O3867"/>
    </row>
    <row r="3868" spans="15:15" x14ac:dyDescent="0.25">
      <c r="O3868"/>
    </row>
    <row r="3869" spans="15:15" x14ac:dyDescent="0.25">
      <c r="O3869"/>
    </row>
    <row r="3870" spans="15:15" x14ac:dyDescent="0.25">
      <c r="O3870"/>
    </row>
    <row r="3871" spans="15:15" x14ac:dyDescent="0.25">
      <c r="O3871"/>
    </row>
    <row r="3872" spans="15:15" x14ac:dyDescent="0.25">
      <c r="O3872"/>
    </row>
    <row r="3873" spans="15:15" x14ac:dyDescent="0.25">
      <c r="O3873"/>
    </row>
    <row r="3874" spans="15:15" x14ac:dyDescent="0.25">
      <c r="O3874"/>
    </row>
    <row r="3875" spans="15:15" x14ac:dyDescent="0.25">
      <c r="O3875"/>
    </row>
    <row r="3876" spans="15:15" x14ac:dyDescent="0.25">
      <c r="O3876"/>
    </row>
    <row r="3877" spans="15:15" x14ac:dyDescent="0.25">
      <c r="O3877"/>
    </row>
    <row r="3878" spans="15:15" x14ac:dyDescent="0.25">
      <c r="O3878"/>
    </row>
    <row r="3879" spans="15:15" x14ac:dyDescent="0.25">
      <c r="O3879"/>
    </row>
    <row r="3880" spans="15:15" x14ac:dyDescent="0.25">
      <c r="O3880"/>
    </row>
    <row r="3881" spans="15:15" x14ac:dyDescent="0.25">
      <c r="O3881"/>
    </row>
    <row r="3882" spans="15:15" x14ac:dyDescent="0.25">
      <c r="O3882"/>
    </row>
    <row r="3883" spans="15:15" x14ac:dyDescent="0.25">
      <c r="O3883"/>
    </row>
    <row r="3884" spans="15:15" x14ac:dyDescent="0.25">
      <c r="O3884"/>
    </row>
    <row r="3885" spans="15:15" x14ac:dyDescent="0.25">
      <c r="O3885"/>
    </row>
    <row r="3886" spans="15:15" x14ac:dyDescent="0.25">
      <c r="O3886"/>
    </row>
    <row r="3887" spans="15:15" x14ac:dyDescent="0.25">
      <c r="O3887"/>
    </row>
    <row r="3888" spans="15:15" x14ac:dyDescent="0.25">
      <c r="O3888"/>
    </row>
    <row r="3889" spans="15:15" x14ac:dyDescent="0.25">
      <c r="O3889"/>
    </row>
    <row r="3890" spans="15:15" x14ac:dyDescent="0.25">
      <c r="O3890"/>
    </row>
    <row r="3891" spans="15:15" x14ac:dyDescent="0.25">
      <c r="O3891"/>
    </row>
    <row r="3892" spans="15:15" x14ac:dyDescent="0.25">
      <c r="O3892"/>
    </row>
    <row r="3893" spans="15:15" x14ac:dyDescent="0.25">
      <c r="O3893"/>
    </row>
    <row r="3894" spans="15:15" x14ac:dyDescent="0.25">
      <c r="O3894"/>
    </row>
    <row r="3895" spans="15:15" x14ac:dyDescent="0.25">
      <c r="O3895"/>
    </row>
    <row r="3896" spans="15:15" x14ac:dyDescent="0.25">
      <c r="O3896"/>
    </row>
    <row r="3897" spans="15:15" x14ac:dyDescent="0.25">
      <c r="O3897"/>
    </row>
    <row r="3898" spans="15:15" x14ac:dyDescent="0.25">
      <c r="O3898"/>
    </row>
    <row r="3899" spans="15:15" x14ac:dyDescent="0.25">
      <c r="O3899"/>
    </row>
    <row r="3900" spans="15:15" x14ac:dyDescent="0.25">
      <c r="O3900"/>
    </row>
    <row r="3901" spans="15:15" x14ac:dyDescent="0.25">
      <c r="O3901"/>
    </row>
    <row r="3902" spans="15:15" x14ac:dyDescent="0.25">
      <c r="O3902"/>
    </row>
    <row r="3903" spans="15:15" x14ac:dyDescent="0.25">
      <c r="O3903"/>
    </row>
    <row r="3904" spans="15:15" x14ac:dyDescent="0.25">
      <c r="O3904"/>
    </row>
    <row r="3905" spans="15:15" x14ac:dyDescent="0.25">
      <c r="O3905"/>
    </row>
    <row r="3906" spans="15:15" x14ac:dyDescent="0.25">
      <c r="O3906"/>
    </row>
    <row r="3907" spans="15:15" x14ac:dyDescent="0.25">
      <c r="O3907"/>
    </row>
    <row r="3908" spans="15:15" x14ac:dyDescent="0.25">
      <c r="O3908"/>
    </row>
    <row r="3909" spans="15:15" x14ac:dyDescent="0.25">
      <c r="O3909"/>
    </row>
    <row r="3910" spans="15:15" x14ac:dyDescent="0.25">
      <c r="O3910"/>
    </row>
    <row r="3911" spans="15:15" x14ac:dyDescent="0.25">
      <c r="O3911"/>
    </row>
    <row r="3912" spans="15:15" x14ac:dyDescent="0.25">
      <c r="O3912"/>
    </row>
    <row r="3913" spans="15:15" x14ac:dyDescent="0.25">
      <c r="O3913"/>
    </row>
    <row r="3914" spans="15:15" x14ac:dyDescent="0.25">
      <c r="O3914"/>
    </row>
    <row r="3915" spans="15:15" x14ac:dyDescent="0.25">
      <c r="O3915"/>
    </row>
    <row r="3916" spans="15:15" x14ac:dyDescent="0.25">
      <c r="O3916"/>
    </row>
    <row r="3917" spans="15:15" x14ac:dyDescent="0.25">
      <c r="O3917"/>
    </row>
    <row r="3918" spans="15:15" x14ac:dyDescent="0.25">
      <c r="O3918"/>
    </row>
    <row r="3919" spans="15:15" x14ac:dyDescent="0.25">
      <c r="O3919"/>
    </row>
    <row r="3920" spans="15:15" x14ac:dyDescent="0.25">
      <c r="O3920"/>
    </row>
    <row r="3921" spans="15:15" x14ac:dyDescent="0.25">
      <c r="O3921"/>
    </row>
    <row r="3922" spans="15:15" x14ac:dyDescent="0.25">
      <c r="O3922"/>
    </row>
    <row r="3923" spans="15:15" x14ac:dyDescent="0.25">
      <c r="O3923"/>
    </row>
    <row r="3924" spans="15:15" x14ac:dyDescent="0.25">
      <c r="O3924"/>
    </row>
    <row r="3925" spans="15:15" x14ac:dyDescent="0.25">
      <c r="O3925"/>
    </row>
    <row r="3926" spans="15:15" x14ac:dyDescent="0.25">
      <c r="O3926"/>
    </row>
    <row r="3927" spans="15:15" x14ac:dyDescent="0.25">
      <c r="O3927"/>
    </row>
    <row r="3928" spans="15:15" x14ac:dyDescent="0.25">
      <c r="O3928"/>
    </row>
    <row r="3929" spans="15:15" x14ac:dyDescent="0.25">
      <c r="O3929"/>
    </row>
    <row r="3930" spans="15:15" x14ac:dyDescent="0.25">
      <c r="O3930"/>
    </row>
    <row r="3931" spans="15:15" x14ac:dyDescent="0.25">
      <c r="O3931"/>
    </row>
    <row r="3932" spans="15:15" x14ac:dyDescent="0.25">
      <c r="O3932"/>
    </row>
    <row r="3933" spans="15:15" x14ac:dyDescent="0.25">
      <c r="O3933"/>
    </row>
    <row r="3934" spans="15:15" x14ac:dyDescent="0.25">
      <c r="O3934"/>
    </row>
    <row r="3935" spans="15:15" x14ac:dyDescent="0.25">
      <c r="O3935"/>
    </row>
    <row r="3936" spans="15:15" x14ac:dyDescent="0.25">
      <c r="O3936"/>
    </row>
    <row r="3937" spans="15:15" x14ac:dyDescent="0.25">
      <c r="O3937"/>
    </row>
    <row r="3938" spans="15:15" x14ac:dyDescent="0.25">
      <c r="O3938"/>
    </row>
    <row r="3939" spans="15:15" x14ac:dyDescent="0.25">
      <c r="O3939"/>
    </row>
    <row r="3940" spans="15:15" x14ac:dyDescent="0.25">
      <c r="O3940"/>
    </row>
    <row r="3941" spans="15:15" x14ac:dyDescent="0.25">
      <c r="O3941"/>
    </row>
    <row r="3942" spans="15:15" x14ac:dyDescent="0.25">
      <c r="O3942"/>
    </row>
    <row r="3943" spans="15:15" x14ac:dyDescent="0.25">
      <c r="O3943"/>
    </row>
    <row r="3944" spans="15:15" x14ac:dyDescent="0.25">
      <c r="O3944"/>
    </row>
    <row r="3945" spans="15:15" x14ac:dyDescent="0.25">
      <c r="O3945"/>
    </row>
    <row r="3946" spans="15:15" x14ac:dyDescent="0.25">
      <c r="O3946"/>
    </row>
    <row r="3947" spans="15:15" x14ac:dyDescent="0.25">
      <c r="O3947"/>
    </row>
    <row r="3948" spans="15:15" x14ac:dyDescent="0.25">
      <c r="O3948"/>
    </row>
    <row r="3949" spans="15:15" x14ac:dyDescent="0.25">
      <c r="O3949"/>
    </row>
    <row r="3950" spans="15:15" x14ac:dyDescent="0.25">
      <c r="O3950"/>
    </row>
    <row r="3951" spans="15:15" x14ac:dyDescent="0.25">
      <c r="O3951"/>
    </row>
    <row r="3952" spans="15:15" x14ac:dyDescent="0.25">
      <c r="O3952"/>
    </row>
    <row r="3953" spans="15:15" x14ac:dyDescent="0.25">
      <c r="O3953"/>
    </row>
    <row r="3954" spans="15:15" x14ac:dyDescent="0.25">
      <c r="O3954"/>
    </row>
    <row r="3955" spans="15:15" x14ac:dyDescent="0.25">
      <c r="O3955"/>
    </row>
    <row r="3956" spans="15:15" x14ac:dyDescent="0.25">
      <c r="O3956"/>
    </row>
    <row r="3957" spans="15:15" x14ac:dyDescent="0.25">
      <c r="O3957"/>
    </row>
    <row r="3958" spans="15:15" x14ac:dyDescent="0.25">
      <c r="O3958"/>
    </row>
    <row r="3959" spans="15:15" x14ac:dyDescent="0.25">
      <c r="O3959"/>
    </row>
    <row r="3960" spans="15:15" x14ac:dyDescent="0.25">
      <c r="O3960"/>
    </row>
    <row r="3961" spans="15:15" x14ac:dyDescent="0.25">
      <c r="O3961"/>
    </row>
    <row r="3962" spans="15:15" x14ac:dyDescent="0.25">
      <c r="O3962"/>
    </row>
    <row r="3963" spans="15:15" x14ac:dyDescent="0.25">
      <c r="O3963"/>
    </row>
    <row r="3964" spans="15:15" x14ac:dyDescent="0.25">
      <c r="O3964"/>
    </row>
    <row r="3965" spans="15:15" x14ac:dyDescent="0.25">
      <c r="O3965"/>
    </row>
    <row r="3966" spans="15:15" x14ac:dyDescent="0.25">
      <c r="O3966"/>
    </row>
    <row r="3967" spans="15:15" x14ac:dyDescent="0.25">
      <c r="O3967"/>
    </row>
    <row r="3968" spans="15:15" x14ac:dyDescent="0.25">
      <c r="O3968"/>
    </row>
    <row r="3969" spans="15:15" x14ac:dyDescent="0.25">
      <c r="O3969"/>
    </row>
    <row r="3970" spans="15:15" x14ac:dyDescent="0.25">
      <c r="O3970"/>
    </row>
    <row r="3971" spans="15:15" x14ac:dyDescent="0.25">
      <c r="O3971"/>
    </row>
    <row r="3972" spans="15:15" x14ac:dyDescent="0.25">
      <c r="O3972"/>
    </row>
    <row r="3973" spans="15:15" x14ac:dyDescent="0.25">
      <c r="O3973"/>
    </row>
    <row r="3974" spans="15:15" x14ac:dyDescent="0.25">
      <c r="O3974"/>
    </row>
    <row r="3975" spans="15:15" x14ac:dyDescent="0.25">
      <c r="O3975"/>
    </row>
    <row r="3976" spans="15:15" x14ac:dyDescent="0.25">
      <c r="O3976"/>
    </row>
    <row r="3977" spans="15:15" x14ac:dyDescent="0.25">
      <c r="O3977"/>
    </row>
    <row r="3978" spans="15:15" x14ac:dyDescent="0.25">
      <c r="O3978"/>
    </row>
    <row r="3979" spans="15:15" x14ac:dyDescent="0.25">
      <c r="O3979"/>
    </row>
    <row r="3980" spans="15:15" x14ac:dyDescent="0.25">
      <c r="O3980"/>
    </row>
    <row r="3981" spans="15:15" x14ac:dyDescent="0.25">
      <c r="O3981"/>
    </row>
    <row r="3982" spans="15:15" x14ac:dyDescent="0.25">
      <c r="O3982"/>
    </row>
    <row r="3983" spans="15:15" x14ac:dyDescent="0.25">
      <c r="O3983"/>
    </row>
    <row r="3984" spans="15:15" x14ac:dyDescent="0.25">
      <c r="O3984"/>
    </row>
    <row r="3985" spans="15:15" x14ac:dyDescent="0.25">
      <c r="O3985"/>
    </row>
    <row r="3986" spans="15:15" x14ac:dyDescent="0.25">
      <c r="O3986"/>
    </row>
    <row r="3987" spans="15:15" x14ac:dyDescent="0.25">
      <c r="O3987"/>
    </row>
    <row r="3988" spans="15:15" x14ac:dyDescent="0.25">
      <c r="O3988"/>
    </row>
    <row r="3989" spans="15:15" x14ac:dyDescent="0.25">
      <c r="O3989"/>
    </row>
    <row r="3990" spans="15:15" x14ac:dyDescent="0.25">
      <c r="O3990"/>
    </row>
    <row r="3991" spans="15:15" x14ac:dyDescent="0.25">
      <c r="O3991"/>
    </row>
    <row r="3992" spans="15:15" x14ac:dyDescent="0.25">
      <c r="O3992"/>
    </row>
    <row r="3993" spans="15:15" x14ac:dyDescent="0.25">
      <c r="O3993"/>
    </row>
    <row r="3994" spans="15:15" x14ac:dyDescent="0.25">
      <c r="O3994"/>
    </row>
    <row r="3995" spans="15:15" x14ac:dyDescent="0.25">
      <c r="O3995"/>
    </row>
    <row r="3996" spans="15:15" x14ac:dyDescent="0.25">
      <c r="O3996"/>
    </row>
    <row r="3997" spans="15:15" x14ac:dyDescent="0.25">
      <c r="O3997"/>
    </row>
    <row r="3998" spans="15:15" x14ac:dyDescent="0.25">
      <c r="O3998"/>
    </row>
    <row r="3999" spans="15:15" x14ac:dyDescent="0.25">
      <c r="O3999"/>
    </row>
    <row r="4000" spans="15:15" x14ac:dyDescent="0.25">
      <c r="O4000"/>
    </row>
    <row r="4001" spans="15:15" x14ac:dyDescent="0.25">
      <c r="O4001"/>
    </row>
    <row r="4002" spans="15:15" x14ac:dyDescent="0.25">
      <c r="O4002"/>
    </row>
    <row r="4003" spans="15:15" x14ac:dyDescent="0.25">
      <c r="O4003"/>
    </row>
    <row r="4004" spans="15:15" x14ac:dyDescent="0.25">
      <c r="O4004"/>
    </row>
    <row r="4005" spans="15:15" x14ac:dyDescent="0.25">
      <c r="O4005"/>
    </row>
    <row r="4006" spans="15:15" x14ac:dyDescent="0.25">
      <c r="O4006"/>
    </row>
    <row r="4007" spans="15:15" x14ac:dyDescent="0.25">
      <c r="O4007"/>
    </row>
    <row r="4008" spans="15:15" x14ac:dyDescent="0.25">
      <c r="O4008"/>
    </row>
    <row r="4009" spans="15:15" x14ac:dyDescent="0.25">
      <c r="O4009"/>
    </row>
    <row r="4010" spans="15:15" x14ac:dyDescent="0.25">
      <c r="O4010"/>
    </row>
    <row r="4011" spans="15:15" x14ac:dyDescent="0.25">
      <c r="O4011"/>
    </row>
    <row r="4012" spans="15:15" x14ac:dyDescent="0.25">
      <c r="O4012"/>
    </row>
    <row r="4013" spans="15:15" x14ac:dyDescent="0.25">
      <c r="O4013"/>
    </row>
    <row r="4014" spans="15:15" x14ac:dyDescent="0.25">
      <c r="O4014"/>
    </row>
    <row r="4015" spans="15:15" x14ac:dyDescent="0.25">
      <c r="O4015"/>
    </row>
    <row r="4016" spans="15:15" x14ac:dyDescent="0.25">
      <c r="O4016"/>
    </row>
    <row r="4017" spans="15:15" x14ac:dyDescent="0.25">
      <c r="O4017"/>
    </row>
    <row r="4018" spans="15:15" x14ac:dyDescent="0.25">
      <c r="O4018"/>
    </row>
    <row r="4019" spans="15:15" x14ac:dyDescent="0.25">
      <c r="O4019"/>
    </row>
    <row r="4020" spans="15:15" x14ac:dyDescent="0.25">
      <c r="O4020"/>
    </row>
    <row r="4021" spans="15:15" x14ac:dyDescent="0.25">
      <c r="O4021"/>
    </row>
    <row r="4022" spans="15:15" x14ac:dyDescent="0.25">
      <c r="O4022"/>
    </row>
    <row r="4023" spans="15:15" x14ac:dyDescent="0.25">
      <c r="O4023"/>
    </row>
    <row r="4024" spans="15:15" x14ac:dyDescent="0.25">
      <c r="O4024"/>
    </row>
    <row r="4025" spans="15:15" x14ac:dyDescent="0.25">
      <c r="O4025"/>
    </row>
    <row r="4026" spans="15:15" x14ac:dyDescent="0.25">
      <c r="O4026"/>
    </row>
    <row r="4027" spans="15:15" x14ac:dyDescent="0.25">
      <c r="O4027"/>
    </row>
    <row r="4028" spans="15:15" x14ac:dyDescent="0.25">
      <c r="O4028"/>
    </row>
    <row r="4029" spans="15:15" x14ac:dyDescent="0.25">
      <c r="O4029"/>
    </row>
    <row r="4030" spans="15:15" x14ac:dyDescent="0.25">
      <c r="O4030"/>
    </row>
    <row r="4031" spans="15:15" x14ac:dyDescent="0.25">
      <c r="O4031"/>
    </row>
    <row r="4032" spans="15:15" x14ac:dyDescent="0.25">
      <c r="O4032"/>
    </row>
    <row r="4033" spans="15:15" x14ac:dyDescent="0.25">
      <c r="O4033"/>
    </row>
    <row r="4034" spans="15:15" x14ac:dyDescent="0.25">
      <c r="O4034"/>
    </row>
    <row r="4035" spans="15:15" x14ac:dyDescent="0.25">
      <c r="O4035"/>
    </row>
    <row r="4036" spans="15:15" x14ac:dyDescent="0.25">
      <c r="O4036"/>
    </row>
    <row r="4037" spans="15:15" x14ac:dyDescent="0.25">
      <c r="O4037"/>
    </row>
    <row r="4038" spans="15:15" x14ac:dyDescent="0.25">
      <c r="O4038"/>
    </row>
    <row r="4039" spans="15:15" x14ac:dyDescent="0.25">
      <c r="O4039"/>
    </row>
    <row r="4040" spans="15:15" x14ac:dyDescent="0.25">
      <c r="O4040"/>
    </row>
    <row r="4041" spans="15:15" x14ac:dyDescent="0.25">
      <c r="O4041"/>
    </row>
    <row r="4042" spans="15:15" x14ac:dyDescent="0.25">
      <c r="O4042"/>
    </row>
    <row r="4043" spans="15:15" x14ac:dyDescent="0.25">
      <c r="O4043"/>
    </row>
    <row r="4044" spans="15:15" x14ac:dyDescent="0.25">
      <c r="O4044"/>
    </row>
    <row r="4045" spans="15:15" x14ac:dyDescent="0.25">
      <c r="O4045"/>
    </row>
    <row r="4046" spans="15:15" x14ac:dyDescent="0.25">
      <c r="O4046"/>
    </row>
    <row r="4047" spans="15:15" x14ac:dyDescent="0.25">
      <c r="O4047"/>
    </row>
    <row r="4048" spans="15:15" x14ac:dyDescent="0.25">
      <c r="O4048"/>
    </row>
    <row r="4049" spans="15:15" x14ac:dyDescent="0.25">
      <c r="O4049"/>
    </row>
    <row r="4050" spans="15:15" x14ac:dyDescent="0.25">
      <c r="O4050"/>
    </row>
    <row r="4051" spans="15:15" x14ac:dyDescent="0.25">
      <c r="O4051"/>
    </row>
    <row r="4052" spans="15:15" x14ac:dyDescent="0.25">
      <c r="O4052"/>
    </row>
    <row r="4053" spans="15:15" x14ac:dyDescent="0.25">
      <c r="O4053"/>
    </row>
    <row r="4054" spans="15:15" x14ac:dyDescent="0.25">
      <c r="O4054"/>
    </row>
    <row r="4055" spans="15:15" x14ac:dyDescent="0.25">
      <c r="O4055"/>
    </row>
    <row r="4056" spans="15:15" x14ac:dyDescent="0.25">
      <c r="O4056"/>
    </row>
    <row r="4057" spans="15:15" x14ac:dyDescent="0.25">
      <c r="O4057"/>
    </row>
    <row r="4058" spans="15:15" x14ac:dyDescent="0.25">
      <c r="O4058"/>
    </row>
    <row r="4059" spans="15:15" x14ac:dyDescent="0.25">
      <c r="O4059"/>
    </row>
    <row r="4060" spans="15:15" x14ac:dyDescent="0.25">
      <c r="O4060"/>
    </row>
    <row r="4061" spans="15:15" x14ac:dyDescent="0.25">
      <c r="O4061"/>
    </row>
    <row r="4062" spans="15:15" x14ac:dyDescent="0.25">
      <c r="O4062"/>
    </row>
    <row r="4063" spans="15:15" x14ac:dyDescent="0.25">
      <c r="O4063"/>
    </row>
    <row r="4064" spans="15:15" x14ac:dyDescent="0.25">
      <c r="O4064"/>
    </row>
    <row r="4065" spans="15:15" x14ac:dyDescent="0.25">
      <c r="O4065"/>
    </row>
    <row r="4066" spans="15:15" x14ac:dyDescent="0.25">
      <c r="O4066"/>
    </row>
    <row r="4067" spans="15:15" x14ac:dyDescent="0.25">
      <c r="O4067"/>
    </row>
    <row r="4068" spans="15:15" x14ac:dyDescent="0.25">
      <c r="O4068"/>
    </row>
    <row r="4069" spans="15:15" x14ac:dyDescent="0.25">
      <c r="O4069"/>
    </row>
    <row r="4070" spans="15:15" x14ac:dyDescent="0.25">
      <c r="O4070"/>
    </row>
    <row r="4071" spans="15:15" x14ac:dyDescent="0.25">
      <c r="O4071"/>
    </row>
    <row r="4072" spans="15:15" x14ac:dyDescent="0.25">
      <c r="O4072"/>
    </row>
    <row r="4073" spans="15:15" x14ac:dyDescent="0.25">
      <c r="O4073"/>
    </row>
    <row r="4074" spans="15:15" x14ac:dyDescent="0.25">
      <c r="O4074"/>
    </row>
    <row r="4075" spans="15:15" x14ac:dyDescent="0.25">
      <c r="O4075"/>
    </row>
    <row r="4076" spans="15:15" x14ac:dyDescent="0.25">
      <c r="O4076"/>
    </row>
    <row r="4077" spans="15:15" x14ac:dyDescent="0.25">
      <c r="O4077"/>
    </row>
    <row r="4078" spans="15:15" x14ac:dyDescent="0.25">
      <c r="O4078"/>
    </row>
    <row r="4079" spans="15:15" x14ac:dyDescent="0.25">
      <c r="O4079"/>
    </row>
    <row r="4080" spans="15:15" x14ac:dyDescent="0.25">
      <c r="O4080"/>
    </row>
    <row r="4081" spans="15:15" x14ac:dyDescent="0.25">
      <c r="O4081"/>
    </row>
    <row r="4082" spans="15:15" x14ac:dyDescent="0.25">
      <c r="O4082"/>
    </row>
    <row r="4083" spans="15:15" x14ac:dyDescent="0.25">
      <c r="O4083"/>
    </row>
    <row r="4084" spans="15:15" x14ac:dyDescent="0.25">
      <c r="O4084"/>
    </row>
    <row r="4085" spans="15:15" x14ac:dyDescent="0.25">
      <c r="O4085"/>
    </row>
    <row r="4086" spans="15:15" x14ac:dyDescent="0.25">
      <c r="O4086"/>
    </row>
    <row r="4087" spans="15:15" x14ac:dyDescent="0.25">
      <c r="O4087"/>
    </row>
    <row r="4088" spans="15:15" x14ac:dyDescent="0.25">
      <c r="O4088"/>
    </row>
    <row r="4089" spans="15:15" x14ac:dyDescent="0.25">
      <c r="O4089"/>
    </row>
    <row r="4090" spans="15:15" x14ac:dyDescent="0.25">
      <c r="O4090"/>
    </row>
    <row r="4091" spans="15:15" x14ac:dyDescent="0.25">
      <c r="O4091"/>
    </row>
    <row r="4092" spans="15:15" x14ac:dyDescent="0.25">
      <c r="O4092"/>
    </row>
    <row r="4093" spans="15:15" x14ac:dyDescent="0.25">
      <c r="O4093"/>
    </row>
    <row r="4094" spans="15:15" x14ac:dyDescent="0.25">
      <c r="O4094"/>
    </row>
    <row r="4095" spans="15:15" x14ac:dyDescent="0.25">
      <c r="O4095"/>
    </row>
    <row r="4096" spans="15:15" x14ac:dyDescent="0.25">
      <c r="O4096"/>
    </row>
    <row r="4097" spans="15:15" x14ac:dyDescent="0.25">
      <c r="O4097"/>
    </row>
    <row r="4098" spans="15:15" x14ac:dyDescent="0.25">
      <c r="O4098"/>
    </row>
    <row r="4099" spans="15:15" x14ac:dyDescent="0.25">
      <c r="O4099"/>
    </row>
    <row r="4100" spans="15:15" x14ac:dyDescent="0.25">
      <c r="O4100"/>
    </row>
    <row r="4101" spans="15:15" x14ac:dyDescent="0.25">
      <c r="O4101"/>
    </row>
    <row r="4102" spans="15:15" x14ac:dyDescent="0.25">
      <c r="O4102"/>
    </row>
    <row r="4103" spans="15:15" x14ac:dyDescent="0.25">
      <c r="O4103"/>
    </row>
    <row r="4104" spans="15:15" x14ac:dyDescent="0.25">
      <c r="O4104"/>
    </row>
    <row r="4105" spans="15:15" x14ac:dyDescent="0.25">
      <c r="O4105"/>
    </row>
    <row r="4106" spans="15:15" x14ac:dyDescent="0.25">
      <c r="O4106"/>
    </row>
    <row r="4107" spans="15:15" x14ac:dyDescent="0.25">
      <c r="O4107"/>
    </row>
    <row r="4108" spans="15:15" x14ac:dyDescent="0.25">
      <c r="O4108"/>
    </row>
    <row r="4109" spans="15:15" x14ac:dyDescent="0.25">
      <c r="O4109"/>
    </row>
    <row r="4110" spans="15:15" x14ac:dyDescent="0.25">
      <c r="O4110"/>
    </row>
    <row r="4111" spans="15:15" x14ac:dyDescent="0.25">
      <c r="O4111"/>
    </row>
    <row r="4112" spans="15:15" x14ac:dyDescent="0.25">
      <c r="O4112"/>
    </row>
    <row r="4113" spans="15:15" x14ac:dyDescent="0.25">
      <c r="O4113"/>
    </row>
    <row r="4114" spans="15:15" x14ac:dyDescent="0.25">
      <c r="O4114"/>
    </row>
    <row r="4115" spans="15:15" x14ac:dyDescent="0.25">
      <c r="O4115"/>
    </row>
    <row r="4116" spans="15:15" x14ac:dyDescent="0.25">
      <c r="O4116"/>
    </row>
    <row r="4117" spans="15:15" x14ac:dyDescent="0.25">
      <c r="O4117"/>
    </row>
    <row r="4118" spans="15:15" x14ac:dyDescent="0.25">
      <c r="O4118"/>
    </row>
    <row r="4119" spans="15:15" x14ac:dyDescent="0.25">
      <c r="O4119"/>
    </row>
    <row r="4120" spans="15:15" x14ac:dyDescent="0.25">
      <c r="O4120"/>
    </row>
    <row r="4121" spans="15:15" x14ac:dyDescent="0.25">
      <c r="O4121"/>
    </row>
    <row r="4122" spans="15:15" x14ac:dyDescent="0.25">
      <c r="O4122"/>
    </row>
    <row r="4123" spans="15:15" x14ac:dyDescent="0.25">
      <c r="O4123"/>
    </row>
    <row r="4124" spans="15:15" x14ac:dyDescent="0.25">
      <c r="O4124"/>
    </row>
    <row r="4125" spans="15:15" x14ac:dyDescent="0.25">
      <c r="O4125"/>
    </row>
    <row r="4126" spans="15:15" x14ac:dyDescent="0.25">
      <c r="O4126"/>
    </row>
    <row r="4127" spans="15:15" x14ac:dyDescent="0.25">
      <c r="O4127"/>
    </row>
    <row r="4128" spans="15:15" x14ac:dyDescent="0.25">
      <c r="O4128"/>
    </row>
    <row r="4129" spans="15:15" x14ac:dyDescent="0.25">
      <c r="O4129"/>
    </row>
    <row r="4130" spans="15:15" x14ac:dyDescent="0.25">
      <c r="O4130"/>
    </row>
    <row r="4131" spans="15:15" x14ac:dyDescent="0.25">
      <c r="O4131"/>
    </row>
    <row r="4132" spans="15:15" x14ac:dyDescent="0.25">
      <c r="O4132"/>
    </row>
    <row r="4133" spans="15:15" x14ac:dyDescent="0.25">
      <c r="O4133"/>
    </row>
    <row r="4134" spans="15:15" x14ac:dyDescent="0.25">
      <c r="O4134"/>
    </row>
    <row r="4135" spans="15:15" x14ac:dyDescent="0.25">
      <c r="O4135"/>
    </row>
    <row r="4136" spans="15:15" x14ac:dyDescent="0.25">
      <c r="O4136"/>
    </row>
    <row r="4137" spans="15:15" x14ac:dyDescent="0.25">
      <c r="O4137"/>
    </row>
    <row r="4138" spans="15:15" x14ac:dyDescent="0.25">
      <c r="O4138"/>
    </row>
    <row r="4139" spans="15:15" x14ac:dyDescent="0.25">
      <c r="O4139"/>
    </row>
    <row r="4140" spans="15:15" x14ac:dyDescent="0.25">
      <c r="O4140"/>
    </row>
    <row r="4141" spans="15:15" x14ac:dyDescent="0.25">
      <c r="O4141"/>
    </row>
    <row r="4142" spans="15:15" x14ac:dyDescent="0.25">
      <c r="O4142"/>
    </row>
    <row r="4143" spans="15:15" x14ac:dyDescent="0.25">
      <c r="O4143"/>
    </row>
    <row r="4144" spans="15:15" x14ac:dyDescent="0.25">
      <c r="O4144"/>
    </row>
    <row r="4145" spans="15:15" x14ac:dyDescent="0.25">
      <c r="O4145"/>
    </row>
    <row r="4146" spans="15:15" x14ac:dyDescent="0.25">
      <c r="O4146"/>
    </row>
    <row r="4147" spans="15:15" x14ac:dyDescent="0.25">
      <c r="O4147"/>
    </row>
    <row r="4148" spans="15:15" x14ac:dyDescent="0.25">
      <c r="O4148"/>
    </row>
    <row r="4149" spans="15:15" x14ac:dyDescent="0.25">
      <c r="O4149"/>
    </row>
    <row r="4150" spans="15:15" x14ac:dyDescent="0.25">
      <c r="O4150"/>
    </row>
    <row r="4151" spans="15:15" x14ac:dyDescent="0.25">
      <c r="O4151"/>
    </row>
    <row r="4152" spans="15:15" x14ac:dyDescent="0.25">
      <c r="O4152"/>
    </row>
    <row r="4153" spans="15:15" x14ac:dyDescent="0.25">
      <c r="O4153"/>
    </row>
    <row r="4154" spans="15:15" x14ac:dyDescent="0.25">
      <c r="O4154"/>
    </row>
    <row r="4155" spans="15:15" x14ac:dyDescent="0.25">
      <c r="O4155"/>
    </row>
    <row r="4156" spans="15:15" x14ac:dyDescent="0.25">
      <c r="O4156"/>
    </row>
    <row r="4157" spans="15:15" x14ac:dyDescent="0.25">
      <c r="O4157"/>
    </row>
    <row r="4158" spans="15:15" x14ac:dyDescent="0.25">
      <c r="O4158"/>
    </row>
    <row r="4159" spans="15:15" x14ac:dyDescent="0.25">
      <c r="O4159"/>
    </row>
    <row r="4160" spans="15:15" x14ac:dyDescent="0.25">
      <c r="O4160"/>
    </row>
    <row r="4161" spans="15:15" x14ac:dyDescent="0.25">
      <c r="O4161"/>
    </row>
    <row r="4162" spans="15:15" x14ac:dyDescent="0.25">
      <c r="O4162"/>
    </row>
    <row r="4163" spans="15:15" x14ac:dyDescent="0.25">
      <c r="O4163"/>
    </row>
    <row r="4164" spans="15:15" x14ac:dyDescent="0.25">
      <c r="O4164"/>
    </row>
    <row r="4165" spans="15:15" x14ac:dyDescent="0.25">
      <c r="O4165"/>
    </row>
    <row r="4166" spans="15:15" x14ac:dyDescent="0.25">
      <c r="O4166"/>
    </row>
    <row r="4167" spans="15:15" x14ac:dyDescent="0.25">
      <c r="O4167"/>
    </row>
    <row r="4168" spans="15:15" x14ac:dyDescent="0.25">
      <c r="O4168"/>
    </row>
    <row r="4169" spans="15:15" x14ac:dyDescent="0.25">
      <c r="O4169"/>
    </row>
    <row r="4170" spans="15:15" x14ac:dyDescent="0.25">
      <c r="O4170"/>
    </row>
    <row r="4171" spans="15:15" x14ac:dyDescent="0.25">
      <c r="O4171"/>
    </row>
    <row r="4172" spans="15:15" x14ac:dyDescent="0.25">
      <c r="O4172"/>
    </row>
    <row r="4173" spans="15:15" x14ac:dyDescent="0.25">
      <c r="O4173"/>
    </row>
    <row r="4174" spans="15:15" x14ac:dyDescent="0.25">
      <c r="O4174"/>
    </row>
    <row r="4175" spans="15:15" x14ac:dyDescent="0.25">
      <c r="O4175"/>
    </row>
    <row r="4176" spans="15:15" x14ac:dyDescent="0.25">
      <c r="O4176"/>
    </row>
    <row r="4177" spans="15:15" x14ac:dyDescent="0.25">
      <c r="O4177"/>
    </row>
    <row r="4178" spans="15:15" x14ac:dyDescent="0.25">
      <c r="O4178"/>
    </row>
    <row r="4179" spans="15:15" x14ac:dyDescent="0.25">
      <c r="O4179"/>
    </row>
    <row r="4180" spans="15:15" x14ac:dyDescent="0.25">
      <c r="O4180"/>
    </row>
    <row r="4181" spans="15:15" x14ac:dyDescent="0.25">
      <c r="O4181"/>
    </row>
    <row r="4182" spans="15:15" x14ac:dyDescent="0.25">
      <c r="O4182"/>
    </row>
    <row r="4183" spans="15:15" x14ac:dyDescent="0.25">
      <c r="O4183"/>
    </row>
    <row r="4184" spans="15:15" x14ac:dyDescent="0.25">
      <c r="O4184"/>
    </row>
    <row r="4185" spans="15:15" x14ac:dyDescent="0.25">
      <c r="O4185"/>
    </row>
    <row r="4186" spans="15:15" x14ac:dyDescent="0.25">
      <c r="O4186"/>
    </row>
    <row r="4187" spans="15:15" x14ac:dyDescent="0.25">
      <c r="O4187"/>
    </row>
    <row r="4188" spans="15:15" x14ac:dyDescent="0.25">
      <c r="O4188"/>
    </row>
    <row r="4189" spans="15:15" x14ac:dyDescent="0.25">
      <c r="O4189"/>
    </row>
    <row r="4190" spans="15:15" x14ac:dyDescent="0.25">
      <c r="O4190"/>
    </row>
    <row r="4191" spans="15:15" x14ac:dyDescent="0.25">
      <c r="O4191"/>
    </row>
    <row r="4192" spans="15:15" x14ac:dyDescent="0.25">
      <c r="O4192"/>
    </row>
    <row r="4193" spans="15:15" x14ac:dyDescent="0.25">
      <c r="O4193"/>
    </row>
    <row r="4194" spans="15:15" x14ac:dyDescent="0.25">
      <c r="O4194"/>
    </row>
    <row r="4195" spans="15:15" x14ac:dyDescent="0.25">
      <c r="O4195"/>
    </row>
    <row r="4196" spans="15:15" x14ac:dyDescent="0.25">
      <c r="O4196"/>
    </row>
    <row r="4197" spans="15:15" x14ac:dyDescent="0.25">
      <c r="O4197"/>
    </row>
    <row r="4198" spans="15:15" x14ac:dyDescent="0.25">
      <c r="O4198"/>
    </row>
    <row r="4199" spans="15:15" x14ac:dyDescent="0.25">
      <c r="O4199"/>
    </row>
    <row r="4200" spans="15:15" x14ac:dyDescent="0.25">
      <c r="O4200"/>
    </row>
    <row r="4201" spans="15:15" x14ac:dyDescent="0.25">
      <c r="O4201"/>
    </row>
    <row r="4202" spans="15:15" x14ac:dyDescent="0.25">
      <c r="O4202"/>
    </row>
    <row r="4203" spans="15:15" x14ac:dyDescent="0.25">
      <c r="O4203"/>
    </row>
    <row r="4204" spans="15:15" x14ac:dyDescent="0.25">
      <c r="O4204"/>
    </row>
    <row r="4205" spans="15:15" x14ac:dyDescent="0.25">
      <c r="O4205"/>
    </row>
    <row r="4206" spans="15:15" x14ac:dyDescent="0.25">
      <c r="O4206"/>
    </row>
    <row r="4207" spans="15:15" x14ac:dyDescent="0.25">
      <c r="O4207"/>
    </row>
    <row r="4208" spans="15:15" x14ac:dyDescent="0.25">
      <c r="O4208"/>
    </row>
    <row r="4209" spans="15:15" x14ac:dyDescent="0.25">
      <c r="O4209"/>
    </row>
    <row r="4210" spans="15:15" x14ac:dyDescent="0.25">
      <c r="O4210"/>
    </row>
    <row r="4211" spans="15:15" x14ac:dyDescent="0.25">
      <c r="O4211"/>
    </row>
    <row r="4212" spans="15:15" x14ac:dyDescent="0.25">
      <c r="O4212"/>
    </row>
    <row r="4213" spans="15:15" x14ac:dyDescent="0.25">
      <c r="O4213"/>
    </row>
    <row r="4214" spans="15:15" x14ac:dyDescent="0.25">
      <c r="O4214"/>
    </row>
    <row r="4215" spans="15:15" x14ac:dyDescent="0.25">
      <c r="O4215"/>
    </row>
    <row r="4216" spans="15:15" x14ac:dyDescent="0.25">
      <c r="O4216"/>
    </row>
    <row r="4217" spans="15:15" x14ac:dyDescent="0.25">
      <c r="O4217"/>
    </row>
    <row r="4218" spans="15:15" x14ac:dyDescent="0.25">
      <c r="O4218"/>
    </row>
    <row r="4219" spans="15:15" x14ac:dyDescent="0.25">
      <c r="O4219"/>
    </row>
    <row r="4220" spans="15:15" x14ac:dyDescent="0.25">
      <c r="O4220"/>
    </row>
    <row r="4221" spans="15:15" x14ac:dyDescent="0.25">
      <c r="O4221"/>
    </row>
    <row r="4222" spans="15:15" x14ac:dyDescent="0.25">
      <c r="O4222"/>
    </row>
    <row r="4223" spans="15:15" x14ac:dyDescent="0.25">
      <c r="O4223"/>
    </row>
    <row r="4224" spans="15:15" x14ac:dyDescent="0.25">
      <c r="O4224"/>
    </row>
    <row r="4225" spans="15:15" x14ac:dyDescent="0.25">
      <c r="O4225"/>
    </row>
    <row r="4226" spans="15:15" x14ac:dyDescent="0.25">
      <c r="O4226"/>
    </row>
    <row r="4227" spans="15:15" x14ac:dyDescent="0.25">
      <c r="O4227"/>
    </row>
    <row r="4228" spans="15:15" x14ac:dyDescent="0.25">
      <c r="O4228"/>
    </row>
    <row r="4229" spans="15:15" x14ac:dyDescent="0.25">
      <c r="O4229"/>
    </row>
    <row r="4230" spans="15:15" x14ac:dyDescent="0.25">
      <c r="O4230"/>
    </row>
    <row r="4231" spans="15:15" x14ac:dyDescent="0.25">
      <c r="O4231"/>
    </row>
    <row r="4232" spans="15:15" x14ac:dyDescent="0.25">
      <c r="O4232"/>
    </row>
    <row r="4233" spans="15:15" x14ac:dyDescent="0.25">
      <c r="O4233"/>
    </row>
    <row r="4234" spans="15:15" x14ac:dyDescent="0.25">
      <c r="O4234"/>
    </row>
    <row r="4235" spans="15:15" x14ac:dyDescent="0.25">
      <c r="O4235"/>
    </row>
    <row r="4236" spans="15:15" x14ac:dyDescent="0.25">
      <c r="O4236"/>
    </row>
    <row r="4237" spans="15:15" x14ac:dyDescent="0.25">
      <c r="O4237"/>
    </row>
    <row r="4238" spans="15:15" x14ac:dyDescent="0.25">
      <c r="O4238"/>
    </row>
    <row r="4239" spans="15:15" x14ac:dyDescent="0.25">
      <c r="O4239"/>
    </row>
    <row r="4240" spans="15:15" x14ac:dyDescent="0.25">
      <c r="O4240"/>
    </row>
    <row r="4241" spans="15:15" x14ac:dyDescent="0.25">
      <c r="O4241"/>
    </row>
    <row r="4242" spans="15:15" x14ac:dyDescent="0.25">
      <c r="O4242"/>
    </row>
    <row r="4243" spans="15:15" x14ac:dyDescent="0.25">
      <c r="O4243"/>
    </row>
    <row r="4244" spans="15:15" x14ac:dyDescent="0.25">
      <c r="O4244"/>
    </row>
    <row r="4245" spans="15:15" x14ac:dyDescent="0.25">
      <c r="O4245"/>
    </row>
    <row r="4246" spans="15:15" x14ac:dyDescent="0.25">
      <c r="O4246"/>
    </row>
    <row r="4247" spans="15:15" x14ac:dyDescent="0.25">
      <c r="O4247"/>
    </row>
    <row r="4248" spans="15:15" x14ac:dyDescent="0.25">
      <c r="O4248"/>
    </row>
    <row r="4249" spans="15:15" x14ac:dyDescent="0.25">
      <c r="O4249"/>
    </row>
    <row r="4250" spans="15:15" x14ac:dyDescent="0.25">
      <c r="O4250"/>
    </row>
    <row r="4251" spans="15:15" x14ac:dyDescent="0.25">
      <c r="O4251"/>
    </row>
    <row r="4252" spans="15:15" x14ac:dyDescent="0.25">
      <c r="O4252"/>
    </row>
    <row r="4253" spans="15:15" x14ac:dyDescent="0.25">
      <c r="O4253"/>
    </row>
    <row r="4254" spans="15:15" x14ac:dyDescent="0.25">
      <c r="O4254"/>
    </row>
    <row r="4255" spans="15:15" x14ac:dyDescent="0.25">
      <c r="O4255"/>
    </row>
    <row r="4256" spans="15:15" x14ac:dyDescent="0.25">
      <c r="O4256"/>
    </row>
    <row r="4257" spans="15:15" x14ac:dyDescent="0.25">
      <c r="O4257"/>
    </row>
    <row r="4258" spans="15:15" x14ac:dyDescent="0.25">
      <c r="O4258"/>
    </row>
    <row r="4259" spans="15:15" x14ac:dyDescent="0.25">
      <c r="O4259"/>
    </row>
    <row r="4260" spans="15:15" x14ac:dyDescent="0.25">
      <c r="O4260"/>
    </row>
    <row r="4261" spans="15:15" x14ac:dyDescent="0.25">
      <c r="O4261"/>
    </row>
    <row r="4262" spans="15:15" x14ac:dyDescent="0.25">
      <c r="O4262"/>
    </row>
    <row r="4263" spans="15:15" x14ac:dyDescent="0.25">
      <c r="O4263"/>
    </row>
    <row r="4264" spans="15:15" x14ac:dyDescent="0.25">
      <c r="O4264"/>
    </row>
    <row r="4265" spans="15:15" x14ac:dyDescent="0.25">
      <c r="O4265"/>
    </row>
    <row r="4266" spans="15:15" x14ac:dyDescent="0.25">
      <c r="O4266"/>
    </row>
    <row r="4267" spans="15:15" x14ac:dyDescent="0.25">
      <c r="O4267"/>
    </row>
    <row r="4268" spans="15:15" x14ac:dyDescent="0.25">
      <c r="O4268"/>
    </row>
    <row r="4269" spans="15:15" x14ac:dyDescent="0.25">
      <c r="O4269"/>
    </row>
    <row r="4270" spans="15:15" x14ac:dyDescent="0.25">
      <c r="O4270"/>
    </row>
    <row r="4271" spans="15:15" x14ac:dyDescent="0.25">
      <c r="O4271"/>
    </row>
    <row r="4272" spans="15:15" x14ac:dyDescent="0.25">
      <c r="O4272"/>
    </row>
    <row r="4273" spans="15:15" x14ac:dyDescent="0.25">
      <c r="O4273"/>
    </row>
    <row r="4274" spans="15:15" x14ac:dyDescent="0.25">
      <c r="O4274"/>
    </row>
    <row r="4275" spans="15:15" x14ac:dyDescent="0.25">
      <c r="O4275"/>
    </row>
    <row r="4276" spans="15:15" x14ac:dyDescent="0.25">
      <c r="O4276"/>
    </row>
    <row r="4277" spans="15:15" x14ac:dyDescent="0.25">
      <c r="O4277"/>
    </row>
    <row r="4278" spans="15:15" x14ac:dyDescent="0.25">
      <c r="O4278"/>
    </row>
    <row r="4279" spans="15:15" x14ac:dyDescent="0.25">
      <c r="O4279"/>
    </row>
    <row r="4280" spans="15:15" x14ac:dyDescent="0.25">
      <c r="O4280"/>
    </row>
    <row r="4281" spans="15:15" x14ac:dyDescent="0.25">
      <c r="O4281"/>
    </row>
    <row r="4282" spans="15:15" x14ac:dyDescent="0.25">
      <c r="O4282"/>
    </row>
    <row r="4283" spans="15:15" x14ac:dyDescent="0.25">
      <c r="O4283"/>
    </row>
    <row r="4284" spans="15:15" x14ac:dyDescent="0.25">
      <c r="O4284"/>
    </row>
    <row r="4285" spans="15:15" x14ac:dyDescent="0.25">
      <c r="O4285"/>
    </row>
    <row r="4286" spans="15:15" x14ac:dyDescent="0.25">
      <c r="O4286"/>
    </row>
    <row r="4287" spans="15:15" x14ac:dyDescent="0.25">
      <c r="O4287"/>
    </row>
    <row r="4288" spans="15:15" x14ac:dyDescent="0.25">
      <c r="O4288"/>
    </row>
    <row r="4289" spans="15:15" x14ac:dyDescent="0.25">
      <c r="O4289"/>
    </row>
    <row r="4290" spans="15:15" x14ac:dyDescent="0.25">
      <c r="O4290"/>
    </row>
    <row r="4291" spans="15:15" x14ac:dyDescent="0.25">
      <c r="O4291"/>
    </row>
    <row r="4292" spans="15:15" x14ac:dyDescent="0.25">
      <c r="O4292"/>
    </row>
    <row r="4293" spans="15:15" x14ac:dyDescent="0.25">
      <c r="O4293"/>
    </row>
    <row r="4294" spans="15:15" x14ac:dyDescent="0.25">
      <c r="O4294"/>
    </row>
    <row r="4295" spans="15:15" x14ac:dyDescent="0.25">
      <c r="O4295"/>
    </row>
    <row r="4296" spans="15:15" x14ac:dyDescent="0.25">
      <c r="O4296"/>
    </row>
    <row r="4297" spans="15:15" x14ac:dyDescent="0.25">
      <c r="O4297"/>
    </row>
    <row r="4298" spans="15:15" x14ac:dyDescent="0.25">
      <c r="O4298"/>
    </row>
    <row r="4299" spans="15:15" x14ac:dyDescent="0.25">
      <c r="O4299"/>
    </row>
    <row r="4300" spans="15:15" x14ac:dyDescent="0.25">
      <c r="O4300"/>
    </row>
    <row r="4301" spans="15:15" x14ac:dyDescent="0.25">
      <c r="O4301"/>
    </row>
    <row r="4302" spans="15:15" x14ac:dyDescent="0.25">
      <c r="O4302"/>
    </row>
    <row r="4303" spans="15:15" x14ac:dyDescent="0.25">
      <c r="O4303"/>
    </row>
    <row r="4304" spans="15:15" x14ac:dyDescent="0.25">
      <c r="O4304"/>
    </row>
    <row r="4305" spans="15:15" x14ac:dyDescent="0.25">
      <c r="O4305"/>
    </row>
    <row r="4306" spans="15:15" x14ac:dyDescent="0.25">
      <c r="O4306"/>
    </row>
    <row r="4307" spans="15:15" x14ac:dyDescent="0.25">
      <c r="O4307"/>
    </row>
    <row r="4308" spans="15:15" x14ac:dyDescent="0.25">
      <c r="O4308"/>
    </row>
    <row r="4309" spans="15:15" x14ac:dyDescent="0.25">
      <c r="O4309"/>
    </row>
    <row r="4310" spans="15:15" x14ac:dyDescent="0.25">
      <c r="O4310"/>
    </row>
    <row r="4311" spans="15:15" x14ac:dyDescent="0.25">
      <c r="O4311"/>
    </row>
    <row r="4312" spans="15:15" x14ac:dyDescent="0.25">
      <c r="O4312"/>
    </row>
    <row r="4313" spans="15:15" x14ac:dyDescent="0.25">
      <c r="O4313"/>
    </row>
    <row r="4314" spans="15:15" x14ac:dyDescent="0.25">
      <c r="O4314"/>
    </row>
    <row r="4315" spans="15:15" x14ac:dyDescent="0.25">
      <c r="O4315"/>
    </row>
    <row r="4316" spans="15:15" x14ac:dyDescent="0.25">
      <c r="O4316"/>
    </row>
    <row r="4317" spans="15:15" x14ac:dyDescent="0.25">
      <c r="O4317"/>
    </row>
    <row r="4318" spans="15:15" x14ac:dyDescent="0.25">
      <c r="O4318"/>
    </row>
    <row r="4319" spans="15:15" x14ac:dyDescent="0.25">
      <c r="O4319"/>
    </row>
    <row r="4320" spans="15:15" x14ac:dyDescent="0.25">
      <c r="O4320"/>
    </row>
    <row r="4321" spans="15:15" x14ac:dyDescent="0.25">
      <c r="O4321"/>
    </row>
    <row r="4322" spans="15:15" x14ac:dyDescent="0.25">
      <c r="O4322"/>
    </row>
    <row r="4323" spans="15:15" x14ac:dyDescent="0.25">
      <c r="O4323"/>
    </row>
    <row r="4324" spans="15:15" x14ac:dyDescent="0.25">
      <c r="O4324"/>
    </row>
    <row r="4325" spans="15:15" x14ac:dyDescent="0.25">
      <c r="O4325"/>
    </row>
    <row r="4326" spans="15:15" x14ac:dyDescent="0.25">
      <c r="O4326"/>
    </row>
    <row r="4327" spans="15:15" x14ac:dyDescent="0.25">
      <c r="O4327"/>
    </row>
    <row r="4328" spans="15:15" x14ac:dyDescent="0.25">
      <c r="O4328"/>
    </row>
    <row r="4329" spans="15:15" x14ac:dyDescent="0.25">
      <c r="O4329"/>
    </row>
    <row r="4330" spans="15:15" x14ac:dyDescent="0.25">
      <c r="O4330"/>
    </row>
    <row r="4331" spans="15:15" x14ac:dyDescent="0.25">
      <c r="O4331"/>
    </row>
    <row r="4332" spans="15:15" x14ac:dyDescent="0.25">
      <c r="O4332"/>
    </row>
    <row r="4333" spans="15:15" x14ac:dyDescent="0.25">
      <c r="O4333"/>
    </row>
    <row r="4334" spans="15:15" x14ac:dyDescent="0.25">
      <c r="O4334"/>
    </row>
    <row r="4335" spans="15:15" x14ac:dyDescent="0.25">
      <c r="O4335"/>
    </row>
    <row r="4336" spans="15:15" x14ac:dyDescent="0.25">
      <c r="O4336"/>
    </row>
    <row r="4337" spans="15:15" x14ac:dyDescent="0.25">
      <c r="O4337"/>
    </row>
    <row r="4338" spans="15:15" x14ac:dyDescent="0.25">
      <c r="O4338"/>
    </row>
    <row r="4339" spans="15:15" x14ac:dyDescent="0.25">
      <c r="O4339"/>
    </row>
    <row r="4340" spans="15:15" x14ac:dyDescent="0.25">
      <c r="O4340"/>
    </row>
    <row r="4341" spans="15:15" x14ac:dyDescent="0.25">
      <c r="O4341"/>
    </row>
    <row r="4342" spans="15:15" x14ac:dyDescent="0.25">
      <c r="O4342"/>
    </row>
    <row r="4343" spans="15:15" x14ac:dyDescent="0.25">
      <c r="O4343"/>
    </row>
    <row r="4344" spans="15:15" x14ac:dyDescent="0.25">
      <c r="O4344"/>
    </row>
    <row r="4345" spans="15:15" x14ac:dyDescent="0.25">
      <c r="O4345"/>
    </row>
    <row r="4346" spans="15:15" x14ac:dyDescent="0.25">
      <c r="O4346"/>
    </row>
    <row r="4347" spans="15:15" x14ac:dyDescent="0.25">
      <c r="O4347"/>
    </row>
    <row r="4348" spans="15:15" x14ac:dyDescent="0.25">
      <c r="O4348"/>
    </row>
    <row r="4349" spans="15:15" x14ac:dyDescent="0.25">
      <c r="O4349"/>
    </row>
    <row r="4350" spans="15:15" x14ac:dyDescent="0.25">
      <c r="O4350"/>
    </row>
    <row r="4351" spans="15:15" x14ac:dyDescent="0.25">
      <c r="O4351"/>
    </row>
    <row r="4352" spans="15:15" x14ac:dyDescent="0.25">
      <c r="O4352"/>
    </row>
    <row r="4353" spans="15:15" x14ac:dyDescent="0.25">
      <c r="O4353"/>
    </row>
    <row r="4354" spans="15:15" x14ac:dyDescent="0.25">
      <c r="O4354"/>
    </row>
    <row r="4355" spans="15:15" x14ac:dyDescent="0.25">
      <c r="O4355"/>
    </row>
    <row r="4356" spans="15:15" x14ac:dyDescent="0.25">
      <c r="O4356"/>
    </row>
    <row r="4357" spans="15:15" x14ac:dyDescent="0.25">
      <c r="O4357"/>
    </row>
    <row r="4358" spans="15:15" x14ac:dyDescent="0.25">
      <c r="O4358"/>
    </row>
    <row r="4359" spans="15:15" x14ac:dyDescent="0.25">
      <c r="O4359"/>
    </row>
    <row r="4360" spans="15:15" x14ac:dyDescent="0.25">
      <c r="O4360"/>
    </row>
    <row r="4361" spans="15:15" x14ac:dyDescent="0.25">
      <c r="O4361"/>
    </row>
    <row r="4362" spans="15:15" x14ac:dyDescent="0.25">
      <c r="O4362"/>
    </row>
    <row r="4363" spans="15:15" x14ac:dyDescent="0.25">
      <c r="O4363"/>
    </row>
    <row r="4364" spans="15:15" x14ac:dyDescent="0.25">
      <c r="O4364"/>
    </row>
    <row r="4365" spans="15:15" x14ac:dyDescent="0.25">
      <c r="O4365"/>
    </row>
    <row r="4366" spans="15:15" x14ac:dyDescent="0.25">
      <c r="O4366"/>
    </row>
    <row r="4367" spans="15:15" x14ac:dyDescent="0.25">
      <c r="O4367"/>
    </row>
    <row r="4368" spans="15:15" x14ac:dyDescent="0.25">
      <c r="O4368"/>
    </row>
    <row r="4369" spans="15:15" x14ac:dyDescent="0.25">
      <c r="O4369"/>
    </row>
    <row r="4370" spans="15:15" x14ac:dyDescent="0.25">
      <c r="O4370"/>
    </row>
    <row r="4371" spans="15:15" x14ac:dyDescent="0.25">
      <c r="O4371"/>
    </row>
    <row r="4372" spans="15:15" x14ac:dyDescent="0.25">
      <c r="O4372"/>
    </row>
    <row r="4373" spans="15:15" x14ac:dyDescent="0.25">
      <c r="O4373"/>
    </row>
    <row r="4374" spans="15:15" x14ac:dyDescent="0.25">
      <c r="O4374"/>
    </row>
    <row r="4375" spans="15:15" x14ac:dyDescent="0.25">
      <c r="O4375"/>
    </row>
    <row r="4376" spans="15:15" x14ac:dyDescent="0.25">
      <c r="O4376"/>
    </row>
    <row r="4377" spans="15:15" x14ac:dyDescent="0.25">
      <c r="O4377"/>
    </row>
    <row r="4378" spans="15:15" x14ac:dyDescent="0.25">
      <c r="O4378"/>
    </row>
    <row r="4379" spans="15:15" x14ac:dyDescent="0.25">
      <c r="O4379"/>
    </row>
    <row r="4380" spans="15:15" x14ac:dyDescent="0.25">
      <c r="O4380"/>
    </row>
    <row r="4381" spans="15:15" x14ac:dyDescent="0.25">
      <c r="O4381"/>
    </row>
    <row r="4382" spans="15:15" x14ac:dyDescent="0.25">
      <c r="O4382"/>
    </row>
    <row r="4383" spans="15:15" x14ac:dyDescent="0.25">
      <c r="O4383"/>
    </row>
    <row r="4384" spans="15:15" x14ac:dyDescent="0.25">
      <c r="O4384"/>
    </row>
    <row r="4385" spans="15:15" x14ac:dyDescent="0.25">
      <c r="O4385"/>
    </row>
    <row r="4386" spans="15:15" x14ac:dyDescent="0.25">
      <c r="O4386"/>
    </row>
    <row r="4387" spans="15:15" x14ac:dyDescent="0.25">
      <c r="O4387"/>
    </row>
    <row r="4388" spans="15:15" x14ac:dyDescent="0.25">
      <c r="O4388"/>
    </row>
    <row r="4389" spans="15:15" x14ac:dyDescent="0.25">
      <c r="O4389"/>
    </row>
    <row r="4390" spans="15:15" x14ac:dyDescent="0.25">
      <c r="O4390"/>
    </row>
    <row r="4391" spans="15:15" x14ac:dyDescent="0.25">
      <c r="O4391"/>
    </row>
    <row r="4392" spans="15:15" x14ac:dyDescent="0.25">
      <c r="O4392"/>
    </row>
    <row r="4393" spans="15:15" x14ac:dyDescent="0.25">
      <c r="O4393"/>
    </row>
    <row r="4394" spans="15:15" x14ac:dyDescent="0.25">
      <c r="O4394"/>
    </row>
    <row r="4395" spans="15:15" x14ac:dyDescent="0.25">
      <c r="O4395"/>
    </row>
    <row r="4396" spans="15:15" x14ac:dyDescent="0.25">
      <c r="O4396"/>
    </row>
    <row r="4397" spans="15:15" x14ac:dyDescent="0.25">
      <c r="O4397"/>
    </row>
    <row r="4398" spans="15:15" x14ac:dyDescent="0.25">
      <c r="O4398"/>
    </row>
    <row r="4399" spans="15:15" x14ac:dyDescent="0.25">
      <c r="O4399"/>
    </row>
    <row r="4400" spans="15:15" x14ac:dyDescent="0.25">
      <c r="O4400"/>
    </row>
    <row r="4401" spans="15:15" x14ac:dyDescent="0.25">
      <c r="O4401"/>
    </row>
    <row r="4402" spans="15:15" x14ac:dyDescent="0.25">
      <c r="O4402"/>
    </row>
    <row r="4403" spans="15:15" x14ac:dyDescent="0.25">
      <c r="O4403"/>
    </row>
    <row r="4404" spans="15:15" x14ac:dyDescent="0.25">
      <c r="O4404"/>
    </row>
    <row r="4405" spans="15:15" x14ac:dyDescent="0.25">
      <c r="O4405"/>
    </row>
    <row r="4406" spans="15:15" x14ac:dyDescent="0.25">
      <c r="O4406"/>
    </row>
    <row r="4407" spans="15:15" x14ac:dyDescent="0.25">
      <c r="O4407"/>
    </row>
    <row r="4408" spans="15:15" x14ac:dyDescent="0.25">
      <c r="O4408"/>
    </row>
    <row r="4409" spans="15:15" x14ac:dyDescent="0.25">
      <c r="O4409"/>
    </row>
    <row r="4410" spans="15:15" x14ac:dyDescent="0.25">
      <c r="O4410"/>
    </row>
    <row r="4411" spans="15:15" x14ac:dyDescent="0.25">
      <c r="O4411"/>
    </row>
    <row r="4412" spans="15:15" x14ac:dyDescent="0.25">
      <c r="O4412"/>
    </row>
    <row r="4413" spans="15:15" x14ac:dyDescent="0.25">
      <c r="O4413"/>
    </row>
    <row r="4414" spans="15:15" x14ac:dyDescent="0.25">
      <c r="O4414"/>
    </row>
    <row r="4415" spans="15:15" x14ac:dyDescent="0.25">
      <c r="O4415"/>
    </row>
    <row r="4416" spans="15:15" x14ac:dyDescent="0.25">
      <c r="O4416"/>
    </row>
    <row r="4417" spans="15:15" x14ac:dyDescent="0.25">
      <c r="O4417"/>
    </row>
    <row r="4418" spans="15:15" x14ac:dyDescent="0.25">
      <c r="O4418"/>
    </row>
    <row r="4419" spans="15:15" x14ac:dyDescent="0.25">
      <c r="O4419"/>
    </row>
    <row r="4420" spans="15:15" x14ac:dyDescent="0.25">
      <c r="O4420"/>
    </row>
    <row r="4421" spans="15:15" x14ac:dyDescent="0.25">
      <c r="O4421"/>
    </row>
    <row r="4422" spans="15:15" x14ac:dyDescent="0.25">
      <c r="O4422"/>
    </row>
    <row r="4423" spans="15:15" x14ac:dyDescent="0.25">
      <c r="O4423"/>
    </row>
    <row r="4424" spans="15:15" x14ac:dyDescent="0.25">
      <c r="O4424"/>
    </row>
    <row r="4425" spans="15:15" x14ac:dyDescent="0.25">
      <c r="O4425"/>
    </row>
    <row r="4426" spans="15:15" x14ac:dyDescent="0.25">
      <c r="O4426"/>
    </row>
    <row r="4427" spans="15:15" x14ac:dyDescent="0.25">
      <c r="O4427"/>
    </row>
    <row r="4428" spans="15:15" x14ac:dyDescent="0.25">
      <c r="O4428"/>
    </row>
    <row r="4429" spans="15:15" x14ac:dyDescent="0.25">
      <c r="O4429"/>
    </row>
    <row r="4430" spans="15:15" x14ac:dyDescent="0.25">
      <c r="O4430"/>
    </row>
    <row r="4431" spans="15:15" x14ac:dyDescent="0.25">
      <c r="O4431"/>
    </row>
    <row r="4432" spans="15:15" x14ac:dyDescent="0.25">
      <c r="O4432"/>
    </row>
    <row r="4433" spans="15:15" x14ac:dyDescent="0.25">
      <c r="O4433"/>
    </row>
    <row r="4434" spans="15:15" x14ac:dyDescent="0.25">
      <c r="O4434"/>
    </row>
    <row r="4435" spans="15:15" x14ac:dyDescent="0.25">
      <c r="O4435"/>
    </row>
    <row r="4436" spans="15:15" x14ac:dyDescent="0.25">
      <c r="O4436"/>
    </row>
    <row r="4437" spans="15:15" x14ac:dyDescent="0.25">
      <c r="O4437"/>
    </row>
    <row r="4438" spans="15:15" x14ac:dyDescent="0.25">
      <c r="O4438"/>
    </row>
    <row r="4439" spans="15:15" x14ac:dyDescent="0.25">
      <c r="O4439"/>
    </row>
    <row r="4440" spans="15:15" x14ac:dyDescent="0.25">
      <c r="O4440"/>
    </row>
    <row r="4441" spans="15:15" x14ac:dyDescent="0.25">
      <c r="O4441"/>
    </row>
    <row r="4442" spans="15:15" x14ac:dyDescent="0.25">
      <c r="O4442"/>
    </row>
    <row r="4443" spans="15:15" x14ac:dyDescent="0.25">
      <c r="O4443"/>
    </row>
    <row r="4444" spans="15:15" x14ac:dyDescent="0.25">
      <c r="O4444"/>
    </row>
    <row r="4445" spans="15:15" x14ac:dyDescent="0.25">
      <c r="O4445"/>
    </row>
    <row r="4446" spans="15:15" x14ac:dyDescent="0.25">
      <c r="O4446"/>
    </row>
    <row r="4447" spans="15:15" x14ac:dyDescent="0.25">
      <c r="O4447"/>
    </row>
    <row r="4448" spans="15:15" x14ac:dyDescent="0.25">
      <c r="O4448"/>
    </row>
    <row r="4449" spans="15:15" x14ac:dyDescent="0.25">
      <c r="O4449"/>
    </row>
    <row r="4450" spans="15:15" x14ac:dyDescent="0.25">
      <c r="O4450"/>
    </row>
    <row r="4451" spans="15:15" x14ac:dyDescent="0.25">
      <c r="O4451"/>
    </row>
    <row r="4452" spans="15:15" x14ac:dyDescent="0.25">
      <c r="O4452"/>
    </row>
    <row r="4453" spans="15:15" x14ac:dyDescent="0.25">
      <c r="O4453"/>
    </row>
    <row r="4454" spans="15:15" x14ac:dyDescent="0.25">
      <c r="O4454"/>
    </row>
    <row r="4455" spans="15:15" x14ac:dyDescent="0.25">
      <c r="O4455"/>
    </row>
    <row r="4456" spans="15:15" x14ac:dyDescent="0.25">
      <c r="O4456"/>
    </row>
    <row r="4457" spans="15:15" x14ac:dyDescent="0.25">
      <c r="O4457"/>
    </row>
    <row r="4458" spans="15:15" x14ac:dyDescent="0.25">
      <c r="O4458"/>
    </row>
    <row r="4459" spans="15:15" x14ac:dyDescent="0.25">
      <c r="O4459"/>
    </row>
    <row r="4460" spans="15:15" x14ac:dyDescent="0.25">
      <c r="O4460"/>
    </row>
    <row r="4461" spans="15:15" x14ac:dyDescent="0.25">
      <c r="O4461"/>
    </row>
    <row r="4462" spans="15:15" x14ac:dyDescent="0.25">
      <c r="O4462"/>
    </row>
    <row r="4463" spans="15:15" x14ac:dyDescent="0.25">
      <c r="O4463"/>
    </row>
    <row r="4464" spans="15:15" x14ac:dyDescent="0.25">
      <c r="O4464"/>
    </row>
    <row r="4465" spans="15:15" x14ac:dyDescent="0.25">
      <c r="O4465"/>
    </row>
    <row r="4466" spans="15:15" x14ac:dyDescent="0.25">
      <c r="O4466"/>
    </row>
    <row r="4467" spans="15:15" x14ac:dyDescent="0.25">
      <c r="O4467"/>
    </row>
    <row r="4468" spans="15:15" x14ac:dyDescent="0.25">
      <c r="O4468"/>
    </row>
    <row r="4469" spans="15:15" x14ac:dyDescent="0.25">
      <c r="O4469"/>
    </row>
    <row r="4470" spans="15:15" x14ac:dyDescent="0.25">
      <c r="O4470"/>
    </row>
    <row r="4471" spans="15:15" x14ac:dyDescent="0.25">
      <c r="O4471"/>
    </row>
    <row r="4472" spans="15:15" x14ac:dyDescent="0.25">
      <c r="O4472"/>
    </row>
    <row r="4473" spans="15:15" x14ac:dyDescent="0.25">
      <c r="O4473"/>
    </row>
    <row r="4474" spans="15:15" x14ac:dyDescent="0.25">
      <c r="O4474"/>
    </row>
    <row r="4475" spans="15:15" x14ac:dyDescent="0.25">
      <c r="O4475"/>
    </row>
    <row r="4476" spans="15:15" x14ac:dyDescent="0.25">
      <c r="O4476"/>
    </row>
    <row r="4477" spans="15:15" x14ac:dyDescent="0.25">
      <c r="O4477"/>
    </row>
    <row r="4478" spans="15:15" x14ac:dyDescent="0.25">
      <c r="O4478"/>
    </row>
    <row r="4479" spans="15:15" x14ac:dyDescent="0.25">
      <c r="O4479"/>
    </row>
    <row r="4480" spans="15:15" x14ac:dyDescent="0.25">
      <c r="O4480"/>
    </row>
    <row r="4481" spans="15:15" x14ac:dyDescent="0.25">
      <c r="O4481"/>
    </row>
    <row r="4482" spans="15:15" x14ac:dyDescent="0.25">
      <c r="O4482"/>
    </row>
    <row r="4483" spans="15:15" x14ac:dyDescent="0.25">
      <c r="O4483"/>
    </row>
    <row r="4484" spans="15:15" x14ac:dyDescent="0.25">
      <c r="O4484"/>
    </row>
    <row r="4485" spans="15:15" x14ac:dyDescent="0.25">
      <c r="O4485"/>
    </row>
    <row r="4486" spans="15:15" x14ac:dyDescent="0.25">
      <c r="O4486"/>
    </row>
    <row r="4487" spans="15:15" x14ac:dyDescent="0.25">
      <c r="O4487"/>
    </row>
    <row r="4488" spans="15:15" x14ac:dyDescent="0.25">
      <c r="O4488"/>
    </row>
    <row r="4489" spans="15:15" x14ac:dyDescent="0.25">
      <c r="O4489"/>
    </row>
    <row r="4490" spans="15:15" x14ac:dyDescent="0.25">
      <c r="O4490"/>
    </row>
    <row r="4491" spans="15:15" x14ac:dyDescent="0.25">
      <c r="O4491"/>
    </row>
    <row r="4492" spans="15:15" x14ac:dyDescent="0.25">
      <c r="O4492"/>
    </row>
    <row r="4493" spans="15:15" x14ac:dyDescent="0.25">
      <c r="O4493"/>
    </row>
    <row r="4494" spans="15:15" x14ac:dyDescent="0.25">
      <c r="O4494"/>
    </row>
    <row r="4495" spans="15:15" x14ac:dyDescent="0.25">
      <c r="O4495"/>
    </row>
    <row r="4496" spans="15:15" x14ac:dyDescent="0.25">
      <c r="O4496"/>
    </row>
    <row r="4497" spans="15:15" x14ac:dyDescent="0.25">
      <c r="O4497"/>
    </row>
    <row r="4498" spans="15:15" x14ac:dyDescent="0.25">
      <c r="O4498"/>
    </row>
    <row r="4499" spans="15:15" x14ac:dyDescent="0.25">
      <c r="O4499"/>
    </row>
    <row r="4500" spans="15:15" x14ac:dyDescent="0.25">
      <c r="O4500"/>
    </row>
    <row r="4501" spans="15:15" x14ac:dyDescent="0.25">
      <c r="O4501"/>
    </row>
    <row r="4502" spans="15:15" x14ac:dyDescent="0.25">
      <c r="O4502"/>
    </row>
    <row r="4503" spans="15:15" x14ac:dyDescent="0.25">
      <c r="O4503"/>
    </row>
    <row r="4504" spans="15:15" x14ac:dyDescent="0.25">
      <c r="O4504"/>
    </row>
    <row r="4505" spans="15:15" x14ac:dyDescent="0.25">
      <c r="O4505"/>
    </row>
    <row r="4506" spans="15:15" x14ac:dyDescent="0.25">
      <c r="O4506"/>
    </row>
    <row r="4507" spans="15:15" x14ac:dyDescent="0.25">
      <c r="O4507"/>
    </row>
    <row r="4508" spans="15:15" x14ac:dyDescent="0.25">
      <c r="O4508"/>
    </row>
    <row r="4509" spans="15:15" x14ac:dyDescent="0.25">
      <c r="O4509"/>
    </row>
    <row r="4510" spans="15:15" x14ac:dyDescent="0.25">
      <c r="O4510"/>
    </row>
    <row r="4511" spans="15:15" x14ac:dyDescent="0.25">
      <c r="O4511"/>
    </row>
    <row r="4512" spans="15:15" x14ac:dyDescent="0.25">
      <c r="O4512"/>
    </row>
    <row r="4513" spans="15:15" x14ac:dyDescent="0.25">
      <c r="O4513"/>
    </row>
    <row r="4514" spans="15:15" x14ac:dyDescent="0.25">
      <c r="O4514"/>
    </row>
    <row r="4515" spans="15:15" x14ac:dyDescent="0.25">
      <c r="O4515"/>
    </row>
    <row r="4516" spans="15:15" x14ac:dyDescent="0.25">
      <c r="O4516"/>
    </row>
    <row r="4517" spans="15:15" x14ac:dyDescent="0.25">
      <c r="O4517"/>
    </row>
    <row r="4518" spans="15:15" x14ac:dyDescent="0.25">
      <c r="O4518"/>
    </row>
    <row r="4519" spans="15:15" x14ac:dyDescent="0.25">
      <c r="O4519"/>
    </row>
    <row r="4520" spans="15:15" x14ac:dyDescent="0.25">
      <c r="O4520"/>
    </row>
    <row r="4521" spans="15:15" x14ac:dyDescent="0.25">
      <c r="O4521"/>
    </row>
    <row r="4522" spans="15:15" x14ac:dyDescent="0.25">
      <c r="O4522"/>
    </row>
    <row r="4523" spans="15:15" x14ac:dyDescent="0.25">
      <c r="O4523"/>
    </row>
    <row r="4524" spans="15:15" x14ac:dyDescent="0.25">
      <c r="O4524"/>
    </row>
    <row r="4525" spans="15:15" x14ac:dyDescent="0.25">
      <c r="O4525"/>
    </row>
    <row r="4526" spans="15:15" x14ac:dyDescent="0.25">
      <c r="O4526"/>
    </row>
    <row r="4527" spans="15:15" x14ac:dyDescent="0.25">
      <c r="O4527"/>
    </row>
    <row r="4528" spans="15:15" x14ac:dyDescent="0.25">
      <c r="O4528"/>
    </row>
    <row r="4529" spans="15:15" x14ac:dyDescent="0.25">
      <c r="O4529"/>
    </row>
    <row r="4530" spans="15:15" x14ac:dyDescent="0.25">
      <c r="O4530"/>
    </row>
    <row r="4531" spans="15:15" x14ac:dyDescent="0.25">
      <c r="O4531"/>
    </row>
    <row r="4532" spans="15:15" x14ac:dyDescent="0.25">
      <c r="O4532"/>
    </row>
    <row r="4533" spans="15:15" x14ac:dyDescent="0.25">
      <c r="O4533"/>
    </row>
    <row r="4534" spans="15:15" x14ac:dyDescent="0.25">
      <c r="O4534"/>
    </row>
    <row r="4535" spans="15:15" x14ac:dyDescent="0.25">
      <c r="O4535"/>
    </row>
    <row r="4536" spans="15:15" x14ac:dyDescent="0.25">
      <c r="O4536"/>
    </row>
    <row r="4537" spans="15:15" x14ac:dyDescent="0.25">
      <c r="O4537"/>
    </row>
    <row r="4538" spans="15:15" x14ac:dyDescent="0.25">
      <c r="O4538"/>
    </row>
    <row r="4539" spans="15:15" x14ac:dyDescent="0.25">
      <c r="O4539"/>
    </row>
    <row r="4540" spans="15:15" x14ac:dyDescent="0.25">
      <c r="O4540"/>
    </row>
    <row r="4541" spans="15:15" x14ac:dyDescent="0.25">
      <c r="O4541"/>
    </row>
    <row r="4542" spans="15:15" x14ac:dyDescent="0.25">
      <c r="O4542"/>
    </row>
    <row r="4543" spans="15:15" x14ac:dyDescent="0.25">
      <c r="O4543"/>
    </row>
    <row r="4544" spans="15:15" x14ac:dyDescent="0.25">
      <c r="O4544"/>
    </row>
    <row r="4545" spans="15:15" x14ac:dyDescent="0.25">
      <c r="O4545"/>
    </row>
    <row r="4546" spans="15:15" x14ac:dyDescent="0.25">
      <c r="O4546"/>
    </row>
    <row r="4547" spans="15:15" x14ac:dyDescent="0.25">
      <c r="O4547"/>
    </row>
    <row r="4548" spans="15:15" x14ac:dyDescent="0.25">
      <c r="O4548"/>
    </row>
    <row r="4549" spans="15:15" x14ac:dyDescent="0.25">
      <c r="O4549"/>
    </row>
    <row r="4550" spans="15:15" x14ac:dyDescent="0.25">
      <c r="O4550"/>
    </row>
    <row r="4551" spans="15:15" x14ac:dyDescent="0.25">
      <c r="O4551"/>
    </row>
    <row r="4552" spans="15:15" x14ac:dyDescent="0.25">
      <c r="O4552"/>
    </row>
    <row r="4553" spans="15:15" x14ac:dyDescent="0.25">
      <c r="O4553"/>
    </row>
    <row r="4554" spans="15:15" x14ac:dyDescent="0.25">
      <c r="O4554"/>
    </row>
    <row r="4555" spans="15:15" x14ac:dyDescent="0.25">
      <c r="O4555"/>
    </row>
    <row r="4556" spans="15:15" x14ac:dyDescent="0.25">
      <c r="O4556"/>
    </row>
    <row r="4557" spans="15:15" x14ac:dyDescent="0.25">
      <c r="O4557"/>
    </row>
    <row r="4558" spans="15:15" x14ac:dyDescent="0.25">
      <c r="O4558"/>
    </row>
    <row r="4559" spans="15:15" x14ac:dyDescent="0.25">
      <c r="O4559"/>
    </row>
    <row r="4560" spans="15:15" x14ac:dyDescent="0.25">
      <c r="O4560"/>
    </row>
    <row r="4561" spans="15:15" x14ac:dyDescent="0.25">
      <c r="O4561"/>
    </row>
    <row r="4562" spans="15:15" x14ac:dyDescent="0.25">
      <c r="O4562"/>
    </row>
    <row r="4563" spans="15:15" x14ac:dyDescent="0.25">
      <c r="O4563"/>
    </row>
    <row r="4564" spans="15:15" x14ac:dyDescent="0.25">
      <c r="O4564"/>
    </row>
    <row r="4565" spans="15:15" x14ac:dyDescent="0.25">
      <c r="O4565"/>
    </row>
    <row r="4566" spans="15:15" x14ac:dyDescent="0.25">
      <c r="O4566"/>
    </row>
    <row r="4567" spans="15:15" x14ac:dyDescent="0.25">
      <c r="O4567"/>
    </row>
    <row r="4568" spans="15:15" x14ac:dyDescent="0.25">
      <c r="O4568"/>
    </row>
    <row r="4569" spans="15:15" x14ac:dyDescent="0.25">
      <c r="O4569"/>
    </row>
    <row r="4570" spans="15:15" x14ac:dyDescent="0.25">
      <c r="O4570"/>
    </row>
    <row r="4571" spans="15:15" x14ac:dyDescent="0.25">
      <c r="O4571"/>
    </row>
    <row r="4572" spans="15:15" x14ac:dyDescent="0.25">
      <c r="O4572"/>
    </row>
    <row r="4573" spans="15:15" x14ac:dyDescent="0.25">
      <c r="O4573"/>
    </row>
    <row r="4574" spans="15:15" x14ac:dyDescent="0.25">
      <c r="O4574"/>
    </row>
    <row r="4575" spans="15:15" x14ac:dyDescent="0.25">
      <c r="O4575"/>
    </row>
    <row r="4576" spans="15:15" x14ac:dyDescent="0.25">
      <c r="O4576"/>
    </row>
    <row r="4577" spans="15:15" x14ac:dyDescent="0.25">
      <c r="O4577"/>
    </row>
    <row r="4578" spans="15:15" x14ac:dyDescent="0.25">
      <c r="O4578"/>
    </row>
    <row r="4579" spans="15:15" x14ac:dyDescent="0.25">
      <c r="O4579"/>
    </row>
    <row r="4580" spans="15:15" x14ac:dyDescent="0.25">
      <c r="O4580"/>
    </row>
    <row r="4581" spans="15:15" x14ac:dyDescent="0.25">
      <c r="O4581"/>
    </row>
    <row r="4582" spans="15:15" x14ac:dyDescent="0.25">
      <c r="O4582"/>
    </row>
    <row r="4583" spans="15:15" x14ac:dyDescent="0.25">
      <c r="O4583"/>
    </row>
    <row r="4584" spans="15:15" x14ac:dyDescent="0.25">
      <c r="O4584"/>
    </row>
    <row r="4585" spans="15:15" x14ac:dyDescent="0.25">
      <c r="O4585"/>
    </row>
    <row r="4586" spans="15:15" x14ac:dyDescent="0.25">
      <c r="O4586"/>
    </row>
    <row r="4587" spans="15:15" x14ac:dyDescent="0.25">
      <c r="O4587"/>
    </row>
    <row r="4588" spans="15:15" x14ac:dyDescent="0.25">
      <c r="O4588"/>
    </row>
    <row r="4589" spans="15:15" x14ac:dyDescent="0.25">
      <c r="O4589"/>
    </row>
    <row r="4590" spans="15:15" x14ac:dyDescent="0.25">
      <c r="O4590"/>
    </row>
    <row r="4591" spans="15:15" x14ac:dyDescent="0.25">
      <c r="O4591"/>
    </row>
    <row r="4592" spans="15:15" x14ac:dyDescent="0.25">
      <c r="O4592"/>
    </row>
    <row r="4593" spans="15:15" x14ac:dyDescent="0.25">
      <c r="O4593"/>
    </row>
    <row r="4594" spans="15:15" x14ac:dyDescent="0.25">
      <c r="O4594"/>
    </row>
    <row r="4595" spans="15:15" x14ac:dyDescent="0.25">
      <c r="O4595"/>
    </row>
    <row r="4596" spans="15:15" x14ac:dyDescent="0.25">
      <c r="O4596"/>
    </row>
    <row r="4597" spans="15:15" x14ac:dyDescent="0.25">
      <c r="O4597"/>
    </row>
    <row r="4598" spans="15:15" x14ac:dyDescent="0.25">
      <c r="O4598"/>
    </row>
    <row r="4599" spans="15:15" x14ac:dyDescent="0.25">
      <c r="O4599"/>
    </row>
    <row r="4600" spans="15:15" x14ac:dyDescent="0.25">
      <c r="O4600"/>
    </row>
    <row r="4601" spans="15:15" x14ac:dyDescent="0.25">
      <c r="O4601"/>
    </row>
    <row r="4602" spans="15:15" x14ac:dyDescent="0.25">
      <c r="O4602"/>
    </row>
    <row r="4603" spans="15:15" x14ac:dyDescent="0.25">
      <c r="O4603"/>
    </row>
    <row r="4604" spans="15:15" x14ac:dyDescent="0.25">
      <c r="O4604"/>
    </row>
    <row r="4605" spans="15:15" x14ac:dyDescent="0.25">
      <c r="O4605"/>
    </row>
    <row r="4606" spans="15:15" x14ac:dyDescent="0.25">
      <c r="O4606"/>
    </row>
    <row r="4607" spans="15:15" x14ac:dyDescent="0.25">
      <c r="O4607"/>
    </row>
    <row r="4608" spans="15:15" x14ac:dyDescent="0.25">
      <c r="O4608"/>
    </row>
    <row r="4609" spans="15:15" x14ac:dyDescent="0.25">
      <c r="O4609"/>
    </row>
    <row r="4610" spans="15:15" x14ac:dyDescent="0.25">
      <c r="O4610"/>
    </row>
    <row r="4611" spans="15:15" x14ac:dyDescent="0.25">
      <c r="O4611"/>
    </row>
    <row r="4612" spans="15:15" x14ac:dyDescent="0.25">
      <c r="O4612"/>
    </row>
    <row r="4613" spans="15:15" x14ac:dyDescent="0.25">
      <c r="O4613"/>
    </row>
    <row r="4614" spans="15:15" x14ac:dyDescent="0.25">
      <c r="O4614"/>
    </row>
    <row r="4615" spans="15:15" x14ac:dyDescent="0.25">
      <c r="O4615"/>
    </row>
    <row r="4616" spans="15:15" x14ac:dyDescent="0.25">
      <c r="O4616"/>
    </row>
    <row r="4617" spans="15:15" x14ac:dyDescent="0.25">
      <c r="O4617"/>
    </row>
    <row r="4618" spans="15:15" x14ac:dyDescent="0.25">
      <c r="O4618"/>
    </row>
    <row r="4619" spans="15:15" x14ac:dyDescent="0.25">
      <c r="O4619"/>
    </row>
    <row r="4620" spans="15:15" x14ac:dyDescent="0.25">
      <c r="O4620"/>
    </row>
    <row r="4621" spans="15:15" x14ac:dyDescent="0.25">
      <c r="O4621"/>
    </row>
    <row r="4622" spans="15:15" x14ac:dyDescent="0.25">
      <c r="O4622"/>
    </row>
    <row r="4623" spans="15:15" x14ac:dyDescent="0.25">
      <c r="O4623"/>
    </row>
    <row r="4624" spans="15:15" x14ac:dyDescent="0.25">
      <c r="O4624"/>
    </row>
    <row r="4625" spans="15:15" x14ac:dyDescent="0.25">
      <c r="O4625"/>
    </row>
    <row r="4626" spans="15:15" x14ac:dyDescent="0.25">
      <c r="O4626"/>
    </row>
    <row r="4627" spans="15:15" x14ac:dyDescent="0.25">
      <c r="O4627"/>
    </row>
    <row r="4628" spans="15:15" x14ac:dyDescent="0.25">
      <c r="O4628"/>
    </row>
    <row r="4629" spans="15:15" x14ac:dyDescent="0.25">
      <c r="O4629"/>
    </row>
    <row r="4630" spans="15:15" x14ac:dyDescent="0.25">
      <c r="O4630"/>
    </row>
    <row r="4631" spans="15:15" x14ac:dyDescent="0.25">
      <c r="O4631"/>
    </row>
    <row r="4632" spans="15:15" x14ac:dyDescent="0.25">
      <c r="O4632"/>
    </row>
    <row r="4633" spans="15:15" x14ac:dyDescent="0.25">
      <c r="O4633"/>
    </row>
    <row r="4634" spans="15:15" x14ac:dyDescent="0.25">
      <c r="O4634"/>
    </row>
    <row r="4635" spans="15:15" x14ac:dyDescent="0.25">
      <c r="O4635"/>
    </row>
    <row r="4636" spans="15:15" x14ac:dyDescent="0.25">
      <c r="O4636"/>
    </row>
    <row r="4637" spans="15:15" x14ac:dyDescent="0.25">
      <c r="O4637"/>
    </row>
    <row r="4638" spans="15:15" x14ac:dyDescent="0.25">
      <c r="O4638"/>
    </row>
    <row r="4639" spans="15:15" x14ac:dyDescent="0.25">
      <c r="O4639"/>
    </row>
    <row r="4640" spans="15:15" x14ac:dyDescent="0.25">
      <c r="O4640"/>
    </row>
    <row r="4641" spans="15:15" x14ac:dyDescent="0.25">
      <c r="O4641"/>
    </row>
    <row r="4642" spans="15:15" x14ac:dyDescent="0.25">
      <c r="O4642"/>
    </row>
    <row r="4643" spans="15:15" x14ac:dyDescent="0.25">
      <c r="O4643"/>
    </row>
    <row r="4644" spans="15:15" x14ac:dyDescent="0.25">
      <c r="O4644"/>
    </row>
    <row r="4645" spans="15:15" x14ac:dyDescent="0.25">
      <c r="O4645"/>
    </row>
    <row r="4646" spans="15:15" x14ac:dyDescent="0.25">
      <c r="O4646"/>
    </row>
    <row r="4647" spans="15:15" x14ac:dyDescent="0.25">
      <c r="O4647"/>
    </row>
    <row r="4648" spans="15:15" x14ac:dyDescent="0.25">
      <c r="O4648"/>
    </row>
    <row r="4649" spans="15:15" x14ac:dyDescent="0.25">
      <c r="O4649"/>
    </row>
    <row r="4650" spans="15:15" x14ac:dyDescent="0.25">
      <c r="O4650"/>
    </row>
    <row r="4651" spans="15:15" x14ac:dyDescent="0.25">
      <c r="O4651"/>
    </row>
    <row r="4652" spans="15:15" x14ac:dyDescent="0.25">
      <c r="O4652"/>
    </row>
    <row r="4653" spans="15:15" x14ac:dyDescent="0.25">
      <c r="O4653"/>
    </row>
    <row r="4654" spans="15:15" x14ac:dyDescent="0.25">
      <c r="O4654"/>
    </row>
    <row r="4655" spans="15:15" x14ac:dyDescent="0.25">
      <c r="O4655"/>
    </row>
    <row r="4656" spans="15:15" x14ac:dyDescent="0.25">
      <c r="O4656"/>
    </row>
    <row r="4657" spans="15:15" x14ac:dyDescent="0.25">
      <c r="O4657"/>
    </row>
    <row r="4658" spans="15:15" x14ac:dyDescent="0.25">
      <c r="O4658"/>
    </row>
    <row r="4659" spans="15:15" x14ac:dyDescent="0.25">
      <c r="O4659"/>
    </row>
    <row r="4660" spans="15:15" x14ac:dyDescent="0.25">
      <c r="O4660"/>
    </row>
    <row r="4661" spans="15:15" x14ac:dyDescent="0.25">
      <c r="O4661"/>
    </row>
    <row r="4662" spans="15:15" x14ac:dyDescent="0.25">
      <c r="O4662"/>
    </row>
    <row r="4663" spans="15:15" x14ac:dyDescent="0.25">
      <c r="O4663"/>
    </row>
    <row r="4664" spans="15:15" x14ac:dyDescent="0.25">
      <c r="O4664"/>
    </row>
    <row r="4665" spans="15:15" x14ac:dyDescent="0.25">
      <c r="O4665"/>
    </row>
    <row r="4666" spans="15:15" x14ac:dyDescent="0.25">
      <c r="O4666"/>
    </row>
    <row r="4667" spans="15:15" x14ac:dyDescent="0.25">
      <c r="O4667"/>
    </row>
    <row r="4668" spans="15:15" x14ac:dyDescent="0.25">
      <c r="O4668"/>
    </row>
    <row r="4669" spans="15:15" x14ac:dyDescent="0.25">
      <c r="O4669"/>
    </row>
    <row r="4670" spans="15:15" x14ac:dyDescent="0.25">
      <c r="O4670"/>
    </row>
    <row r="4671" spans="15:15" x14ac:dyDescent="0.25">
      <c r="O4671"/>
    </row>
    <row r="4672" spans="15:15" x14ac:dyDescent="0.25">
      <c r="O4672"/>
    </row>
    <row r="4673" spans="15:15" x14ac:dyDescent="0.25">
      <c r="O4673"/>
    </row>
    <row r="4674" spans="15:15" x14ac:dyDescent="0.25">
      <c r="O4674"/>
    </row>
    <row r="4675" spans="15:15" x14ac:dyDescent="0.25">
      <c r="O4675"/>
    </row>
    <row r="4676" spans="15:15" x14ac:dyDescent="0.25">
      <c r="O4676"/>
    </row>
    <row r="4677" spans="15:15" x14ac:dyDescent="0.25">
      <c r="O4677"/>
    </row>
    <row r="4678" spans="15:15" x14ac:dyDescent="0.25">
      <c r="O4678"/>
    </row>
    <row r="4679" spans="15:15" x14ac:dyDescent="0.25">
      <c r="O4679"/>
    </row>
    <row r="4680" spans="15:15" x14ac:dyDescent="0.25">
      <c r="O4680"/>
    </row>
    <row r="4681" spans="15:15" x14ac:dyDescent="0.25">
      <c r="O4681"/>
    </row>
    <row r="4682" spans="15:15" x14ac:dyDescent="0.25">
      <c r="O4682"/>
    </row>
    <row r="4683" spans="15:15" x14ac:dyDescent="0.25">
      <c r="O4683"/>
    </row>
    <row r="4684" spans="15:15" x14ac:dyDescent="0.25">
      <c r="O4684"/>
    </row>
    <row r="4685" spans="15:15" x14ac:dyDescent="0.25">
      <c r="O4685"/>
    </row>
    <row r="4686" spans="15:15" x14ac:dyDescent="0.25">
      <c r="O4686"/>
    </row>
    <row r="4687" spans="15:15" x14ac:dyDescent="0.25">
      <c r="O4687"/>
    </row>
    <row r="4688" spans="15:15" x14ac:dyDescent="0.25">
      <c r="O4688"/>
    </row>
    <row r="4689" spans="15:15" x14ac:dyDescent="0.25">
      <c r="O4689"/>
    </row>
    <row r="4690" spans="15:15" x14ac:dyDescent="0.25">
      <c r="O4690"/>
    </row>
    <row r="4691" spans="15:15" x14ac:dyDescent="0.25">
      <c r="O4691"/>
    </row>
    <row r="4692" spans="15:15" x14ac:dyDescent="0.25">
      <c r="O4692"/>
    </row>
    <row r="4693" spans="15:15" x14ac:dyDescent="0.25">
      <c r="O4693"/>
    </row>
    <row r="4694" spans="15:15" x14ac:dyDescent="0.25">
      <c r="O4694"/>
    </row>
    <row r="4695" spans="15:15" x14ac:dyDescent="0.25">
      <c r="O4695"/>
    </row>
    <row r="4696" spans="15:15" x14ac:dyDescent="0.25">
      <c r="O4696"/>
    </row>
    <row r="4697" spans="15:15" x14ac:dyDescent="0.25">
      <c r="O4697"/>
    </row>
    <row r="4698" spans="15:15" x14ac:dyDescent="0.25">
      <c r="O4698"/>
    </row>
    <row r="4699" spans="15:15" x14ac:dyDescent="0.25">
      <c r="O4699"/>
    </row>
    <row r="4700" spans="15:15" x14ac:dyDescent="0.25">
      <c r="O4700"/>
    </row>
    <row r="4701" spans="15:15" x14ac:dyDescent="0.25">
      <c r="O4701"/>
    </row>
    <row r="4702" spans="15:15" x14ac:dyDescent="0.25">
      <c r="O4702"/>
    </row>
    <row r="4703" spans="15:15" x14ac:dyDescent="0.25">
      <c r="O4703"/>
    </row>
    <row r="4704" spans="15:15" x14ac:dyDescent="0.25">
      <c r="O4704"/>
    </row>
    <row r="4705" spans="15:15" x14ac:dyDescent="0.25">
      <c r="O4705"/>
    </row>
    <row r="4706" spans="15:15" x14ac:dyDescent="0.25">
      <c r="O4706"/>
    </row>
    <row r="4707" spans="15:15" x14ac:dyDescent="0.25">
      <c r="O4707"/>
    </row>
    <row r="4708" spans="15:15" x14ac:dyDescent="0.25">
      <c r="O4708"/>
    </row>
    <row r="4709" spans="15:15" x14ac:dyDescent="0.25">
      <c r="O4709"/>
    </row>
    <row r="4710" spans="15:15" x14ac:dyDescent="0.25">
      <c r="O4710"/>
    </row>
    <row r="4711" spans="15:15" x14ac:dyDescent="0.25">
      <c r="O4711"/>
    </row>
    <row r="4712" spans="15:15" x14ac:dyDescent="0.25">
      <c r="O4712"/>
    </row>
    <row r="4713" spans="15:15" x14ac:dyDescent="0.25">
      <c r="O4713"/>
    </row>
    <row r="4714" spans="15:15" x14ac:dyDescent="0.25">
      <c r="O4714"/>
    </row>
    <row r="4715" spans="15:15" x14ac:dyDescent="0.25">
      <c r="O4715"/>
    </row>
    <row r="4716" spans="15:15" x14ac:dyDescent="0.25">
      <c r="O4716"/>
    </row>
    <row r="4717" spans="15:15" x14ac:dyDescent="0.25">
      <c r="O4717"/>
    </row>
    <row r="4718" spans="15:15" x14ac:dyDescent="0.25">
      <c r="O4718"/>
    </row>
    <row r="4719" spans="15:15" x14ac:dyDescent="0.25">
      <c r="O4719"/>
    </row>
    <row r="4720" spans="15:15" x14ac:dyDescent="0.25">
      <c r="O4720"/>
    </row>
    <row r="4721" spans="15:15" x14ac:dyDescent="0.25">
      <c r="O4721"/>
    </row>
    <row r="4722" spans="15:15" x14ac:dyDescent="0.25">
      <c r="O4722"/>
    </row>
    <row r="4723" spans="15:15" x14ac:dyDescent="0.25">
      <c r="O4723"/>
    </row>
    <row r="4724" spans="15:15" x14ac:dyDescent="0.25">
      <c r="O4724"/>
    </row>
    <row r="4725" spans="15:15" x14ac:dyDescent="0.25">
      <c r="O4725"/>
    </row>
    <row r="4726" spans="15:15" x14ac:dyDescent="0.25">
      <c r="O4726"/>
    </row>
    <row r="4727" spans="15:15" x14ac:dyDescent="0.25">
      <c r="O4727"/>
    </row>
    <row r="4728" spans="15:15" x14ac:dyDescent="0.25">
      <c r="O4728"/>
    </row>
    <row r="4729" spans="15:15" x14ac:dyDescent="0.25">
      <c r="O4729"/>
    </row>
    <row r="4730" spans="15:15" x14ac:dyDescent="0.25">
      <c r="O4730"/>
    </row>
    <row r="4731" spans="15:15" x14ac:dyDescent="0.25">
      <c r="O4731"/>
    </row>
    <row r="4732" spans="15:15" x14ac:dyDescent="0.25">
      <c r="O4732"/>
    </row>
    <row r="4733" spans="15:15" x14ac:dyDescent="0.25">
      <c r="O4733"/>
    </row>
    <row r="4734" spans="15:15" x14ac:dyDescent="0.25">
      <c r="O4734"/>
    </row>
    <row r="4735" spans="15:15" x14ac:dyDescent="0.25">
      <c r="O4735"/>
    </row>
    <row r="4736" spans="15:15" x14ac:dyDescent="0.25">
      <c r="O4736"/>
    </row>
    <row r="4737" spans="15:15" x14ac:dyDescent="0.25">
      <c r="O4737"/>
    </row>
    <row r="4738" spans="15:15" x14ac:dyDescent="0.25">
      <c r="O4738"/>
    </row>
    <row r="4739" spans="15:15" x14ac:dyDescent="0.25">
      <c r="O4739"/>
    </row>
    <row r="4740" spans="15:15" x14ac:dyDescent="0.25">
      <c r="O4740"/>
    </row>
    <row r="4741" spans="15:15" x14ac:dyDescent="0.25">
      <c r="O4741"/>
    </row>
    <row r="4742" spans="15:15" x14ac:dyDescent="0.25">
      <c r="O4742"/>
    </row>
    <row r="4743" spans="15:15" x14ac:dyDescent="0.25">
      <c r="O4743"/>
    </row>
    <row r="4744" spans="15:15" x14ac:dyDescent="0.25">
      <c r="O4744"/>
    </row>
    <row r="4745" spans="15:15" x14ac:dyDescent="0.25">
      <c r="O4745"/>
    </row>
    <row r="4746" spans="15:15" x14ac:dyDescent="0.25">
      <c r="O4746"/>
    </row>
    <row r="4747" spans="15:15" x14ac:dyDescent="0.25">
      <c r="O4747"/>
    </row>
    <row r="4748" spans="15:15" x14ac:dyDescent="0.25">
      <c r="O4748"/>
    </row>
    <row r="4749" spans="15:15" x14ac:dyDescent="0.25">
      <c r="O4749"/>
    </row>
    <row r="4750" spans="15:15" x14ac:dyDescent="0.25">
      <c r="O4750"/>
    </row>
    <row r="4751" spans="15:15" x14ac:dyDescent="0.25">
      <c r="O4751"/>
    </row>
    <row r="4752" spans="15:15" x14ac:dyDescent="0.25">
      <c r="O4752"/>
    </row>
    <row r="4753" spans="15:15" x14ac:dyDescent="0.25">
      <c r="O4753"/>
    </row>
    <row r="4754" spans="15:15" x14ac:dyDescent="0.25">
      <c r="O4754"/>
    </row>
    <row r="4755" spans="15:15" x14ac:dyDescent="0.25">
      <c r="O4755"/>
    </row>
    <row r="4756" spans="15:15" x14ac:dyDescent="0.25">
      <c r="O4756"/>
    </row>
    <row r="4757" spans="15:15" x14ac:dyDescent="0.25">
      <c r="O4757"/>
    </row>
    <row r="4758" spans="15:15" x14ac:dyDescent="0.25">
      <c r="O4758"/>
    </row>
    <row r="4759" spans="15:15" x14ac:dyDescent="0.25">
      <c r="O4759"/>
    </row>
    <row r="4760" spans="15:15" x14ac:dyDescent="0.25">
      <c r="O4760"/>
    </row>
    <row r="4761" spans="15:15" x14ac:dyDescent="0.25">
      <c r="O4761"/>
    </row>
    <row r="4762" spans="15:15" x14ac:dyDescent="0.25">
      <c r="O4762"/>
    </row>
    <row r="4763" spans="15:15" x14ac:dyDescent="0.25">
      <c r="O4763"/>
    </row>
    <row r="4764" spans="15:15" x14ac:dyDescent="0.25">
      <c r="O4764"/>
    </row>
    <row r="4765" spans="15:15" x14ac:dyDescent="0.25">
      <c r="O4765"/>
    </row>
    <row r="4766" spans="15:15" x14ac:dyDescent="0.25">
      <c r="O4766"/>
    </row>
    <row r="4767" spans="15:15" x14ac:dyDescent="0.25">
      <c r="O4767"/>
    </row>
    <row r="4768" spans="15:15" x14ac:dyDescent="0.25">
      <c r="O4768"/>
    </row>
    <row r="4769" spans="15:15" x14ac:dyDescent="0.25">
      <c r="O4769"/>
    </row>
    <row r="4770" spans="15:15" x14ac:dyDescent="0.25">
      <c r="O4770"/>
    </row>
    <row r="4771" spans="15:15" x14ac:dyDescent="0.25">
      <c r="O4771"/>
    </row>
    <row r="4772" spans="15:15" x14ac:dyDescent="0.25">
      <c r="O4772"/>
    </row>
    <row r="4773" spans="15:15" x14ac:dyDescent="0.25">
      <c r="O4773"/>
    </row>
    <row r="4774" spans="15:15" x14ac:dyDescent="0.25">
      <c r="O4774"/>
    </row>
    <row r="4775" spans="15:15" x14ac:dyDescent="0.25">
      <c r="O4775"/>
    </row>
    <row r="4776" spans="15:15" x14ac:dyDescent="0.25">
      <c r="O4776"/>
    </row>
    <row r="4777" spans="15:15" x14ac:dyDescent="0.25">
      <c r="O4777"/>
    </row>
    <row r="4778" spans="15:15" x14ac:dyDescent="0.25">
      <c r="O4778"/>
    </row>
    <row r="4779" spans="15:15" x14ac:dyDescent="0.25">
      <c r="O4779"/>
    </row>
    <row r="4780" spans="15:15" x14ac:dyDescent="0.25">
      <c r="O4780"/>
    </row>
    <row r="4781" spans="15:15" x14ac:dyDescent="0.25">
      <c r="O4781"/>
    </row>
    <row r="4782" spans="15:15" x14ac:dyDescent="0.25">
      <c r="O4782"/>
    </row>
    <row r="4783" spans="15:15" x14ac:dyDescent="0.25">
      <c r="O4783"/>
    </row>
    <row r="4784" spans="15:15" x14ac:dyDescent="0.25">
      <c r="O4784"/>
    </row>
    <row r="4785" spans="15:15" x14ac:dyDescent="0.25">
      <c r="O4785"/>
    </row>
    <row r="4786" spans="15:15" x14ac:dyDescent="0.25">
      <c r="O4786"/>
    </row>
    <row r="4787" spans="15:15" x14ac:dyDescent="0.25">
      <c r="O4787"/>
    </row>
    <row r="4788" spans="15:15" x14ac:dyDescent="0.25">
      <c r="O4788"/>
    </row>
    <row r="4789" spans="15:15" x14ac:dyDescent="0.25">
      <c r="O4789"/>
    </row>
    <row r="4790" spans="15:15" x14ac:dyDescent="0.25">
      <c r="O4790"/>
    </row>
    <row r="4791" spans="15:15" x14ac:dyDescent="0.25">
      <c r="O4791"/>
    </row>
    <row r="4792" spans="15:15" x14ac:dyDescent="0.25">
      <c r="O4792"/>
    </row>
    <row r="4793" spans="15:15" x14ac:dyDescent="0.25">
      <c r="O4793"/>
    </row>
    <row r="4794" spans="15:15" x14ac:dyDescent="0.25">
      <c r="O4794"/>
    </row>
    <row r="4795" spans="15:15" x14ac:dyDescent="0.25">
      <c r="O4795"/>
    </row>
    <row r="4796" spans="15:15" x14ac:dyDescent="0.25">
      <c r="O4796"/>
    </row>
    <row r="4797" spans="15:15" x14ac:dyDescent="0.25">
      <c r="O4797"/>
    </row>
    <row r="4798" spans="15:15" x14ac:dyDescent="0.25">
      <c r="O4798"/>
    </row>
    <row r="4799" spans="15:15" x14ac:dyDescent="0.25">
      <c r="O4799"/>
    </row>
    <row r="4800" spans="15:15" x14ac:dyDescent="0.25">
      <c r="O4800"/>
    </row>
    <row r="4801" spans="15:15" x14ac:dyDescent="0.25">
      <c r="O4801"/>
    </row>
    <row r="4802" spans="15:15" x14ac:dyDescent="0.25">
      <c r="O4802"/>
    </row>
    <row r="4803" spans="15:15" x14ac:dyDescent="0.25">
      <c r="O4803"/>
    </row>
    <row r="4804" spans="15:15" x14ac:dyDescent="0.25">
      <c r="O4804"/>
    </row>
    <row r="4805" spans="15:15" x14ac:dyDescent="0.25">
      <c r="O4805"/>
    </row>
    <row r="4806" spans="15:15" x14ac:dyDescent="0.25">
      <c r="O4806"/>
    </row>
    <row r="4807" spans="15:15" x14ac:dyDescent="0.25">
      <c r="O4807"/>
    </row>
    <row r="4808" spans="15:15" x14ac:dyDescent="0.25">
      <c r="O4808"/>
    </row>
    <row r="4809" spans="15:15" x14ac:dyDescent="0.25">
      <c r="O4809"/>
    </row>
    <row r="4810" spans="15:15" x14ac:dyDescent="0.25">
      <c r="O4810"/>
    </row>
    <row r="4811" spans="15:15" x14ac:dyDescent="0.25">
      <c r="O4811"/>
    </row>
    <row r="4812" spans="15:15" x14ac:dyDescent="0.25">
      <c r="O4812"/>
    </row>
    <row r="4813" spans="15:15" x14ac:dyDescent="0.25">
      <c r="O4813"/>
    </row>
    <row r="4814" spans="15:15" x14ac:dyDescent="0.25">
      <c r="O4814"/>
    </row>
    <row r="4815" spans="15:15" x14ac:dyDescent="0.25">
      <c r="O4815"/>
    </row>
    <row r="4816" spans="15:15" x14ac:dyDescent="0.25">
      <c r="O4816"/>
    </row>
    <row r="4817" spans="15:15" x14ac:dyDescent="0.25">
      <c r="O4817"/>
    </row>
    <row r="4818" spans="15:15" x14ac:dyDescent="0.25">
      <c r="O4818"/>
    </row>
    <row r="4819" spans="15:15" x14ac:dyDescent="0.25">
      <c r="O4819"/>
    </row>
    <row r="4820" spans="15:15" x14ac:dyDescent="0.25">
      <c r="O4820"/>
    </row>
    <row r="4821" spans="15:15" x14ac:dyDescent="0.25">
      <c r="O4821"/>
    </row>
    <row r="4822" spans="15:15" x14ac:dyDescent="0.25">
      <c r="O4822"/>
    </row>
    <row r="4823" spans="15:15" x14ac:dyDescent="0.25">
      <c r="O4823"/>
    </row>
    <row r="4824" spans="15:15" x14ac:dyDescent="0.25">
      <c r="O4824"/>
    </row>
    <row r="4825" spans="15:15" x14ac:dyDescent="0.25">
      <c r="O4825"/>
    </row>
    <row r="4826" spans="15:15" x14ac:dyDescent="0.25">
      <c r="O4826"/>
    </row>
    <row r="4827" spans="15:15" x14ac:dyDescent="0.25">
      <c r="O4827"/>
    </row>
    <row r="4828" spans="15:15" x14ac:dyDescent="0.25">
      <c r="O4828"/>
    </row>
    <row r="4829" spans="15:15" x14ac:dyDescent="0.25">
      <c r="O4829"/>
    </row>
    <row r="4830" spans="15:15" x14ac:dyDescent="0.25">
      <c r="O4830"/>
    </row>
    <row r="4831" spans="15:15" x14ac:dyDescent="0.25">
      <c r="O4831"/>
    </row>
    <row r="4832" spans="15:15" x14ac:dyDescent="0.25">
      <c r="O4832"/>
    </row>
    <row r="4833" spans="15:15" x14ac:dyDescent="0.25">
      <c r="O4833"/>
    </row>
    <row r="4834" spans="15:15" x14ac:dyDescent="0.25">
      <c r="O4834"/>
    </row>
    <row r="4835" spans="15:15" x14ac:dyDescent="0.25">
      <c r="O4835"/>
    </row>
    <row r="4836" spans="15:15" x14ac:dyDescent="0.25">
      <c r="O4836"/>
    </row>
    <row r="4837" spans="15:15" x14ac:dyDescent="0.25">
      <c r="O4837"/>
    </row>
    <row r="4838" spans="15:15" x14ac:dyDescent="0.25">
      <c r="O4838"/>
    </row>
    <row r="4839" spans="15:15" x14ac:dyDescent="0.25">
      <c r="O4839"/>
    </row>
    <row r="4840" spans="15:15" x14ac:dyDescent="0.25">
      <c r="O4840"/>
    </row>
    <row r="4841" spans="15:15" x14ac:dyDescent="0.25">
      <c r="O4841"/>
    </row>
    <row r="4842" spans="15:15" x14ac:dyDescent="0.25">
      <c r="O4842"/>
    </row>
    <row r="4843" spans="15:15" x14ac:dyDescent="0.25">
      <c r="O4843"/>
    </row>
    <row r="4844" spans="15:15" x14ac:dyDescent="0.25">
      <c r="O4844"/>
    </row>
    <row r="4845" spans="15:15" x14ac:dyDescent="0.25">
      <c r="O4845"/>
    </row>
    <row r="4846" spans="15:15" x14ac:dyDescent="0.25">
      <c r="O4846"/>
    </row>
    <row r="4847" spans="15:15" x14ac:dyDescent="0.25">
      <c r="O4847"/>
    </row>
    <row r="4848" spans="15:15" x14ac:dyDescent="0.25">
      <c r="O4848"/>
    </row>
    <row r="4849" spans="15:15" x14ac:dyDescent="0.25">
      <c r="O4849"/>
    </row>
    <row r="4850" spans="15:15" x14ac:dyDescent="0.25">
      <c r="O4850"/>
    </row>
    <row r="4851" spans="15:15" x14ac:dyDescent="0.25">
      <c r="O4851"/>
    </row>
    <row r="4852" spans="15:15" x14ac:dyDescent="0.25">
      <c r="O4852"/>
    </row>
    <row r="4853" spans="15:15" x14ac:dyDescent="0.25">
      <c r="O4853"/>
    </row>
    <row r="4854" spans="15:15" x14ac:dyDescent="0.25">
      <c r="O4854"/>
    </row>
    <row r="4855" spans="15:15" x14ac:dyDescent="0.25">
      <c r="O4855"/>
    </row>
    <row r="4856" spans="15:15" x14ac:dyDescent="0.25">
      <c r="O4856"/>
    </row>
    <row r="4857" spans="15:15" x14ac:dyDescent="0.25">
      <c r="O4857"/>
    </row>
    <row r="4858" spans="15:15" x14ac:dyDescent="0.25">
      <c r="O4858"/>
    </row>
    <row r="4859" spans="15:15" x14ac:dyDescent="0.25">
      <c r="O4859"/>
    </row>
    <row r="4860" spans="15:15" x14ac:dyDescent="0.25">
      <c r="O4860"/>
    </row>
    <row r="4861" spans="15:15" x14ac:dyDescent="0.25">
      <c r="O4861"/>
    </row>
    <row r="4862" spans="15:15" x14ac:dyDescent="0.25">
      <c r="O4862"/>
    </row>
    <row r="4863" spans="15:15" x14ac:dyDescent="0.25">
      <c r="O4863"/>
    </row>
    <row r="4864" spans="15:15" x14ac:dyDescent="0.25">
      <c r="O4864"/>
    </row>
    <row r="4865" spans="15:15" x14ac:dyDescent="0.25">
      <c r="O4865"/>
    </row>
    <row r="4866" spans="15:15" x14ac:dyDescent="0.25">
      <c r="O4866"/>
    </row>
    <row r="4867" spans="15:15" x14ac:dyDescent="0.25">
      <c r="O4867"/>
    </row>
    <row r="4868" spans="15:15" x14ac:dyDescent="0.25">
      <c r="O4868"/>
    </row>
    <row r="4869" spans="15:15" x14ac:dyDescent="0.25">
      <c r="O4869"/>
    </row>
    <row r="4870" spans="15:15" x14ac:dyDescent="0.25">
      <c r="O4870"/>
    </row>
    <row r="4871" spans="15:15" x14ac:dyDescent="0.25">
      <c r="O4871"/>
    </row>
    <row r="4872" spans="15:15" x14ac:dyDescent="0.25">
      <c r="O4872"/>
    </row>
    <row r="4873" spans="15:15" x14ac:dyDescent="0.25">
      <c r="O4873"/>
    </row>
    <row r="4874" spans="15:15" x14ac:dyDescent="0.25">
      <c r="O4874"/>
    </row>
    <row r="4875" spans="15:15" x14ac:dyDescent="0.25">
      <c r="O4875"/>
    </row>
    <row r="4876" spans="15:15" x14ac:dyDescent="0.25">
      <c r="O4876"/>
    </row>
    <row r="4877" spans="15:15" x14ac:dyDescent="0.25">
      <c r="O4877"/>
    </row>
    <row r="4878" spans="15:15" x14ac:dyDescent="0.25">
      <c r="O4878"/>
    </row>
    <row r="4879" spans="15:15" x14ac:dyDescent="0.25">
      <c r="O4879"/>
    </row>
    <row r="4880" spans="15:15" x14ac:dyDescent="0.25">
      <c r="O4880"/>
    </row>
    <row r="4881" spans="15:15" x14ac:dyDescent="0.25">
      <c r="O4881"/>
    </row>
    <row r="4882" spans="15:15" x14ac:dyDescent="0.25">
      <c r="O4882"/>
    </row>
    <row r="4883" spans="15:15" x14ac:dyDescent="0.25">
      <c r="O4883"/>
    </row>
    <row r="4884" spans="15:15" x14ac:dyDescent="0.25">
      <c r="O4884"/>
    </row>
    <row r="4885" spans="15:15" x14ac:dyDescent="0.25">
      <c r="O4885"/>
    </row>
    <row r="4886" spans="15:15" x14ac:dyDescent="0.25">
      <c r="O4886"/>
    </row>
    <row r="4887" spans="15:15" x14ac:dyDescent="0.25">
      <c r="O4887"/>
    </row>
    <row r="4888" spans="15:15" x14ac:dyDescent="0.25">
      <c r="O4888"/>
    </row>
    <row r="4889" spans="15:15" x14ac:dyDescent="0.25">
      <c r="O4889"/>
    </row>
    <row r="4890" spans="15:15" x14ac:dyDescent="0.25">
      <c r="O4890"/>
    </row>
    <row r="4891" spans="15:15" x14ac:dyDescent="0.25">
      <c r="O4891"/>
    </row>
    <row r="4892" spans="15:15" x14ac:dyDescent="0.25">
      <c r="O4892"/>
    </row>
    <row r="4893" spans="15:15" x14ac:dyDescent="0.25">
      <c r="O4893"/>
    </row>
    <row r="4894" spans="15:15" x14ac:dyDescent="0.25">
      <c r="O4894"/>
    </row>
    <row r="4895" spans="15:15" x14ac:dyDescent="0.25">
      <c r="O4895"/>
    </row>
    <row r="4896" spans="15:15" x14ac:dyDescent="0.25">
      <c r="O4896"/>
    </row>
    <row r="4897" spans="15:15" x14ac:dyDescent="0.25">
      <c r="O4897"/>
    </row>
    <row r="4898" spans="15:15" x14ac:dyDescent="0.25">
      <c r="O4898"/>
    </row>
    <row r="4899" spans="15:15" x14ac:dyDescent="0.25">
      <c r="O4899"/>
    </row>
    <row r="4900" spans="15:15" x14ac:dyDescent="0.25">
      <c r="O4900"/>
    </row>
    <row r="4901" spans="15:15" x14ac:dyDescent="0.25">
      <c r="O4901"/>
    </row>
    <row r="4902" spans="15:15" x14ac:dyDescent="0.25">
      <c r="O4902"/>
    </row>
    <row r="4903" spans="15:15" x14ac:dyDescent="0.25">
      <c r="O4903"/>
    </row>
    <row r="4904" spans="15:15" x14ac:dyDescent="0.25">
      <c r="O4904"/>
    </row>
    <row r="4905" spans="15:15" x14ac:dyDescent="0.25">
      <c r="O4905"/>
    </row>
    <row r="4906" spans="15:15" x14ac:dyDescent="0.25">
      <c r="O4906"/>
    </row>
    <row r="4907" spans="15:15" x14ac:dyDescent="0.25">
      <c r="O4907"/>
    </row>
    <row r="4908" spans="15:15" x14ac:dyDescent="0.25">
      <c r="O4908"/>
    </row>
    <row r="4909" spans="15:15" x14ac:dyDescent="0.25">
      <c r="O4909"/>
    </row>
    <row r="4910" spans="15:15" x14ac:dyDescent="0.25">
      <c r="O4910"/>
    </row>
    <row r="4911" spans="15:15" x14ac:dyDescent="0.25">
      <c r="O4911"/>
    </row>
    <row r="4912" spans="15:15" x14ac:dyDescent="0.25">
      <c r="O4912"/>
    </row>
    <row r="4913" spans="15:15" x14ac:dyDescent="0.25">
      <c r="O4913"/>
    </row>
    <row r="4914" spans="15:15" x14ac:dyDescent="0.25">
      <c r="O4914"/>
    </row>
    <row r="4915" spans="15:15" x14ac:dyDescent="0.25">
      <c r="O4915"/>
    </row>
    <row r="4916" spans="15:15" x14ac:dyDescent="0.25">
      <c r="O4916"/>
    </row>
    <row r="4917" spans="15:15" x14ac:dyDescent="0.25">
      <c r="O4917"/>
    </row>
    <row r="4918" spans="15:15" x14ac:dyDescent="0.25">
      <c r="O4918"/>
    </row>
    <row r="4919" spans="15:15" x14ac:dyDescent="0.25">
      <c r="O4919"/>
    </row>
    <row r="4920" spans="15:15" x14ac:dyDescent="0.25">
      <c r="O4920"/>
    </row>
    <row r="4921" spans="15:15" x14ac:dyDescent="0.25">
      <c r="O4921"/>
    </row>
    <row r="4922" spans="15:15" x14ac:dyDescent="0.25">
      <c r="O4922"/>
    </row>
    <row r="4923" spans="15:15" x14ac:dyDescent="0.25">
      <c r="O4923"/>
    </row>
    <row r="4924" spans="15:15" x14ac:dyDescent="0.25">
      <c r="O4924"/>
    </row>
    <row r="4925" spans="15:15" x14ac:dyDescent="0.25">
      <c r="O4925"/>
    </row>
    <row r="4926" spans="15:15" x14ac:dyDescent="0.25">
      <c r="O4926"/>
    </row>
    <row r="4927" spans="15:15" x14ac:dyDescent="0.25">
      <c r="O4927"/>
    </row>
    <row r="4928" spans="15:15" x14ac:dyDescent="0.25">
      <c r="O4928"/>
    </row>
    <row r="4929" spans="15:15" x14ac:dyDescent="0.25">
      <c r="O4929"/>
    </row>
    <row r="4930" spans="15:15" x14ac:dyDescent="0.25">
      <c r="O4930"/>
    </row>
    <row r="4931" spans="15:15" x14ac:dyDescent="0.25">
      <c r="O4931"/>
    </row>
    <row r="4932" spans="15:15" x14ac:dyDescent="0.25">
      <c r="O4932"/>
    </row>
    <row r="4933" spans="15:15" x14ac:dyDescent="0.25">
      <c r="O4933"/>
    </row>
    <row r="4934" spans="15:15" x14ac:dyDescent="0.25">
      <c r="O4934"/>
    </row>
    <row r="4935" spans="15:15" x14ac:dyDescent="0.25">
      <c r="O4935"/>
    </row>
    <row r="4936" spans="15:15" x14ac:dyDescent="0.25">
      <c r="O4936"/>
    </row>
    <row r="4937" spans="15:15" x14ac:dyDescent="0.25">
      <c r="O4937"/>
    </row>
    <row r="4938" spans="15:15" x14ac:dyDescent="0.25">
      <c r="O4938"/>
    </row>
    <row r="4939" spans="15:15" x14ac:dyDescent="0.25">
      <c r="O4939"/>
    </row>
    <row r="4940" spans="15:15" x14ac:dyDescent="0.25">
      <c r="O4940"/>
    </row>
    <row r="4941" spans="15:15" x14ac:dyDescent="0.25">
      <c r="O4941"/>
    </row>
    <row r="4942" spans="15:15" x14ac:dyDescent="0.25">
      <c r="O4942"/>
    </row>
    <row r="4943" spans="15:15" x14ac:dyDescent="0.25">
      <c r="O4943"/>
    </row>
    <row r="4944" spans="15:15" x14ac:dyDescent="0.25">
      <c r="O4944"/>
    </row>
    <row r="4945" spans="15:15" x14ac:dyDescent="0.25">
      <c r="O4945"/>
    </row>
    <row r="4946" spans="15:15" x14ac:dyDescent="0.25">
      <c r="O4946"/>
    </row>
    <row r="4947" spans="15:15" x14ac:dyDescent="0.25">
      <c r="O4947"/>
    </row>
    <row r="4948" spans="15:15" x14ac:dyDescent="0.25">
      <c r="O4948"/>
    </row>
    <row r="4949" spans="15:15" x14ac:dyDescent="0.25">
      <c r="O4949"/>
    </row>
    <row r="4950" spans="15:15" x14ac:dyDescent="0.25">
      <c r="O4950"/>
    </row>
    <row r="4951" spans="15:15" x14ac:dyDescent="0.25">
      <c r="O4951"/>
    </row>
    <row r="4952" spans="15:15" x14ac:dyDescent="0.25">
      <c r="O4952"/>
    </row>
    <row r="4953" spans="15:15" x14ac:dyDescent="0.25">
      <c r="O4953"/>
    </row>
    <row r="4954" spans="15:15" x14ac:dyDescent="0.25">
      <c r="O4954"/>
    </row>
    <row r="4955" spans="15:15" x14ac:dyDescent="0.25">
      <c r="O4955"/>
    </row>
    <row r="4956" spans="15:15" x14ac:dyDescent="0.25">
      <c r="O4956"/>
    </row>
    <row r="4957" spans="15:15" x14ac:dyDescent="0.25">
      <c r="O4957"/>
    </row>
    <row r="4958" spans="15:15" x14ac:dyDescent="0.25">
      <c r="O4958"/>
    </row>
    <row r="4959" spans="15:15" x14ac:dyDescent="0.25">
      <c r="O4959"/>
    </row>
    <row r="4960" spans="15:15" x14ac:dyDescent="0.25">
      <c r="O4960"/>
    </row>
    <row r="4961" spans="15:15" x14ac:dyDescent="0.25">
      <c r="O4961"/>
    </row>
    <row r="4962" spans="15:15" x14ac:dyDescent="0.25">
      <c r="O4962"/>
    </row>
    <row r="4963" spans="15:15" x14ac:dyDescent="0.25">
      <c r="O4963"/>
    </row>
    <row r="4964" spans="15:15" x14ac:dyDescent="0.25">
      <c r="O4964"/>
    </row>
    <row r="4965" spans="15:15" x14ac:dyDescent="0.25">
      <c r="O4965"/>
    </row>
    <row r="4966" spans="15:15" x14ac:dyDescent="0.25">
      <c r="O4966"/>
    </row>
    <row r="4967" spans="15:15" x14ac:dyDescent="0.25">
      <c r="O4967"/>
    </row>
    <row r="4968" spans="15:15" x14ac:dyDescent="0.25">
      <c r="O4968"/>
    </row>
    <row r="4969" spans="15:15" x14ac:dyDescent="0.25">
      <c r="O4969"/>
    </row>
    <row r="4970" spans="15:15" x14ac:dyDescent="0.25">
      <c r="O4970"/>
    </row>
    <row r="4971" spans="15:15" x14ac:dyDescent="0.25">
      <c r="O4971"/>
    </row>
    <row r="4972" spans="15:15" x14ac:dyDescent="0.25">
      <c r="O4972"/>
    </row>
    <row r="4973" spans="15:15" x14ac:dyDescent="0.25">
      <c r="O4973"/>
    </row>
    <row r="4974" spans="15:15" x14ac:dyDescent="0.25">
      <c r="O4974"/>
    </row>
    <row r="4975" spans="15:15" x14ac:dyDescent="0.25">
      <c r="O4975"/>
    </row>
    <row r="4976" spans="15:15" x14ac:dyDescent="0.25">
      <c r="O4976"/>
    </row>
    <row r="4977" spans="15:15" x14ac:dyDescent="0.25">
      <c r="O4977"/>
    </row>
    <row r="4978" spans="15:15" x14ac:dyDescent="0.25">
      <c r="O4978"/>
    </row>
    <row r="4979" spans="15:15" x14ac:dyDescent="0.25">
      <c r="O4979"/>
    </row>
    <row r="4980" spans="15:15" x14ac:dyDescent="0.25">
      <c r="O4980"/>
    </row>
    <row r="4981" spans="15:15" x14ac:dyDescent="0.25">
      <c r="O4981"/>
    </row>
    <row r="4982" spans="15:15" x14ac:dyDescent="0.25">
      <c r="O4982"/>
    </row>
    <row r="4983" spans="15:15" x14ac:dyDescent="0.25">
      <c r="O4983"/>
    </row>
    <row r="4984" spans="15:15" x14ac:dyDescent="0.25">
      <c r="O4984"/>
    </row>
    <row r="4985" spans="15:15" x14ac:dyDescent="0.25">
      <c r="O4985"/>
    </row>
    <row r="4986" spans="15:15" x14ac:dyDescent="0.25">
      <c r="O4986"/>
    </row>
    <row r="4987" spans="15:15" x14ac:dyDescent="0.25">
      <c r="O4987"/>
    </row>
    <row r="4988" spans="15:15" x14ac:dyDescent="0.25">
      <c r="O4988"/>
    </row>
    <row r="4989" spans="15:15" x14ac:dyDescent="0.25">
      <c r="O4989"/>
    </row>
    <row r="4990" spans="15:15" x14ac:dyDescent="0.25">
      <c r="O4990"/>
    </row>
    <row r="4991" spans="15:15" x14ac:dyDescent="0.25">
      <c r="O4991"/>
    </row>
    <row r="4992" spans="15:15" x14ac:dyDescent="0.25">
      <c r="O4992"/>
    </row>
    <row r="4993" spans="15:15" x14ac:dyDescent="0.25">
      <c r="O4993"/>
    </row>
    <row r="4994" spans="15:15" x14ac:dyDescent="0.25">
      <c r="O4994"/>
    </row>
    <row r="4995" spans="15:15" x14ac:dyDescent="0.25">
      <c r="O4995"/>
    </row>
    <row r="4996" spans="15:15" x14ac:dyDescent="0.25">
      <c r="O4996"/>
    </row>
    <row r="4997" spans="15:15" x14ac:dyDescent="0.25">
      <c r="O4997"/>
    </row>
    <row r="4998" spans="15:15" x14ac:dyDescent="0.25">
      <c r="O4998"/>
    </row>
    <row r="4999" spans="15:15" x14ac:dyDescent="0.25">
      <c r="O4999"/>
    </row>
    <row r="5000" spans="15:15" x14ac:dyDescent="0.25">
      <c r="O500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636A-7BC0-4429-AAF8-AD1CBF340C5C}">
  <sheetPr codeName="Arkusz17"/>
  <dimension ref="A1:U5000"/>
  <sheetViews>
    <sheetView zoomScale="85" zoomScaleNormal="85" workbookViewId="0">
      <selection activeCell="A2" sqref="A2:Q1000"/>
    </sheetView>
  </sheetViews>
  <sheetFormatPr defaultRowHeight="15" x14ac:dyDescent="0.25"/>
  <cols>
    <col min="1" max="1" width="8.85546875" bestFit="1" customWidth="1"/>
    <col min="2" max="2" width="17.42578125" bestFit="1" customWidth="1"/>
    <col min="3" max="3" width="15.140625" bestFit="1" customWidth="1"/>
    <col min="4" max="4" width="18.42578125" bestFit="1" customWidth="1"/>
    <col min="5" max="5" width="11.7109375" bestFit="1" customWidth="1"/>
    <col min="6" max="6" width="16.42578125" bestFit="1" customWidth="1"/>
    <col min="7" max="7" width="44.5703125" bestFit="1" customWidth="1"/>
    <col min="8" max="8" width="3.85546875" bestFit="1" customWidth="1"/>
    <col min="9" max="9" width="10.28515625" bestFit="1" customWidth="1"/>
    <col min="10" max="10" width="15.42578125" style="64" bestFit="1" customWidth="1"/>
    <col min="11" max="11" width="11" style="64" bestFit="1" customWidth="1"/>
    <col min="12" max="12" width="14" bestFit="1" customWidth="1"/>
    <col min="13" max="13" width="21.85546875" bestFit="1" customWidth="1"/>
    <col min="14" max="15" width="10.7109375" bestFit="1" customWidth="1"/>
    <col min="16" max="16" width="15" bestFit="1" customWidth="1"/>
    <col min="17" max="17" width="18.140625" bestFit="1" customWidth="1"/>
  </cols>
  <sheetData>
    <row r="1" spans="1:21" x14ac:dyDescent="0.25">
      <c r="A1" t="s">
        <v>16686</v>
      </c>
      <c r="B1" t="s">
        <v>16847</v>
      </c>
      <c r="C1" t="s">
        <v>16687</v>
      </c>
      <c r="D1" t="s">
        <v>16905</v>
      </c>
      <c r="E1" t="s">
        <v>16849</v>
      </c>
      <c r="F1" t="s">
        <v>298</v>
      </c>
      <c r="G1" t="s">
        <v>16688</v>
      </c>
      <c r="H1" t="s">
        <v>16850</v>
      </c>
      <c r="I1" t="s">
        <v>16851</v>
      </c>
      <c r="J1" t="s">
        <v>16689</v>
      </c>
      <c r="K1" t="s">
        <v>16906</v>
      </c>
      <c r="L1" t="s">
        <v>16907</v>
      </c>
      <c r="M1" t="s">
        <v>16692</v>
      </c>
      <c r="N1" t="s">
        <v>16712</v>
      </c>
      <c r="O1" t="s">
        <v>16711</v>
      </c>
      <c r="P1" t="s">
        <v>16852</v>
      </c>
      <c r="Q1" t="s">
        <v>16853</v>
      </c>
    </row>
    <row r="2" spans="1:21" x14ac:dyDescent="0.25">
      <c r="A2">
        <v>1</v>
      </c>
      <c r="B2" t="s">
        <v>453</v>
      </c>
      <c r="C2">
        <v>1</v>
      </c>
      <c r="D2" t="s">
        <v>471</v>
      </c>
      <c r="E2" s="63">
        <v>3240516136</v>
      </c>
      <c r="F2" t="s">
        <v>453</v>
      </c>
      <c r="G2" t="s">
        <v>273</v>
      </c>
      <c r="H2" s="63">
        <v>2</v>
      </c>
      <c r="I2" s="63">
        <v>576</v>
      </c>
      <c r="J2" s="63">
        <v>100</v>
      </c>
      <c r="K2" s="39">
        <v>36.134001046416017</v>
      </c>
      <c r="L2" s="39">
        <v>6.2732640705583376E-2</v>
      </c>
      <c r="M2" t="s">
        <v>16861</v>
      </c>
      <c r="N2" t="s">
        <v>16862</v>
      </c>
      <c r="O2" t="s">
        <v>16863</v>
      </c>
      <c r="P2" t="s">
        <v>18360</v>
      </c>
      <c r="Q2" t="s">
        <v>16857</v>
      </c>
      <c r="S2" s="63"/>
      <c r="T2" s="63"/>
      <c r="U2" s="63"/>
    </row>
    <row r="3" spans="1:21" x14ac:dyDescent="0.25">
      <c r="A3">
        <v>1</v>
      </c>
      <c r="B3" t="s">
        <v>453</v>
      </c>
      <c r="C3">
        <v>1</v>
      </c>
      <c r="D3" t="s">
        <v>471</v>
      </c>
      <c r="E3" s="63">
        <v>3240516313</v>
      </c>
      <c r="F3" t="s">
        <v>453</v>
      </c>
      <c r="G3" t="s">
        <v>16957</v>
      </c>
      <c r="H3" s="63">
        <v>9</v>
      </c>
      <c r="I3" s="63">
        <v>3280</v>
      </c>
      <c r="J3" s="63">
        <v>100</v>
      </c>
      <c r="K3" s="39">
        <v>205.76306151431351</v>
      </c>
      <c r="L3" s="39">
        <v>6.2732640705583376E-2</v>
      </c>
      <c r="M3" t="s">
        <v>16861</v>
      </c>
      <c r="N3" t="s">
        <v>16862</v>
      </c>
      <c r="O3" t="s">
        <v>16863</v>
      </c>
      <c r="P3" t="s">
        <v>18360</v>
      </c>
      <c r="Q3" t="s">
        <v>16857</v>
      </c>
      <c r="S3" s="63"/>
      <c r="T3" s="63"/>
      <c r="U3" s="63"/>
    </row>
    <row r="4" spans="1:21" x14ac:dyDescent="0.25">
      <c r="A4">
        <v>1</v>
      </c>
      <c r="B4" t="s">
        <v>453</v>
      </c>
      <c r="C4">
        <v>1</v>
      </c>
      <c r="D4" t="s">
        <v>471</v>
      </c>
      <c r="E4" s="63">
        <v>3240516794</v>
      </c>
      <c r="F4" t="s">
        <v>453</v>
      </c>
      <c r="G4" t="s">
        <v>232</v>
      </c>
      <c r="H4" s="63">
        <v>5</v>
      </c>
      <c r="I4" s="63">
        <v>1814.4</v>
      </c>
      <c r="J4" s="63">
        <v>100</v>
      </c>
      <c r="K4" s="39">
        <v>113.8221032962105</v>
      </c>
      <c r="L4" s="39">
        <v>6.2732640705583376E-2</v>
      </c>
      <c r="M4" t="s">
        <v>16861</v>
      </c>
      <c r="N4" t="s">
        <v>16862</v>
      </c>
      <c r="O4" t="s">
        <v>16863</v>
      </c>
      <c r="P4" t="s">
        <v>18360</v>
      </c>
      <c r="Q4" t="s">
        <v>16857</v>
      </c>
      <c r="S4" s="63"/>
      <c r="T4" s="63"/>
      <c r="U4" s="63"/>
    </row>
    <row r="5" spans="1:21" x14ac:dyDescent="0.25">
      <c r="A5">
        <v>1</v>
      </c>
      <c r="B5" t="s">
        <v>453</v>
      </c>
      <c r="C5">
        <v>1</v>
      </c>
      <c r="D5" t="s">
        <v>471</v>
      </c>
      <c r="E5" s="63">
        <v>3240516307</v>
      </c>
      <c r="F5" t="s">
        <v>453</v>
      </c>
      <c r="G5" t="s">
        <v>288</v>
      </c>
      <c r="H5" s="63">
        <v>1</v>
      </c>
      <c r="I5" s="63">
        <v>280.8</v>
      </c>
      <c r="J5" s="63">
        <v>100</v>
      </c>
      <c r="K5" s="39">
        <v>17.615325510127811</v>
      </c>
      <c r="L5" s="39">
        <v>6.2732640705583376E-2</v>
      </c>
      <c r="M5" t="s">
        <v>16861</v>
      </c>
      <c r="N5" t="s">
        <v>16862</v>
      </c>
      <c r="O5" t="s">
        <v>16863</v>
      </c>
      <c r="P5" t="s">
        <v>18360</v>
      </c>
      <c r="Q5" t="s">
        <v>16857</v>
      </c>
      <c r="S5" s="63"/>
      <c r="T5" s="63"/>
      <c r="U5" s="63"/>
    </row>
    <row r="6" spans="1:21" x14ac:dyDescent="0.25">
      <c r="A6">
        <v>1</v>
      </c>
      <c r="B6" t="s">
        <v>453</v>
      </c>
      <c r="C6">
        <v>1</v>
      </c>
      <c r="D6" t="s">
        <v>471</v>
      </c>
      <c r="E6" s="63">
        <v>3240516711</v>
      </c>
      <c r="F6" t="s">
        <v>453</v>
      </c>
      <c r="G6" t="s">
        <v>223</v>
      </c>
      <c r="H6" s="63">
        <v>5</v>
      </c>
      <c r="I6" s="63">
        <v>1728</v>
      </c>
      <c r="J6" s="63">
        <v>100</v>
      </c>
      <c r="K6" s="39">
        <v>108.40200313924809</v>
      </c>
      <c r="L6" s="39">
        <v>6.2732640705583376E-2</v>
      </c>
      <c r="M6" t="s">
        <v>16861</v>
      </c>
      <c r="N6" t="s">
        <v>16862</v>
      </c>
      <c r="O6" t="s">
        <v>16863</v>
      </c>
      <c r="P6" t="s">
        <v>18360</v>
      </c>
      <c r="Q6" t="s">
        <v>16857</v>
      </c>
      <c r="S6" s="63"/>
      <c r="T6" s="63"/>
      <c r="U6" s="63"/>
    </row>
    <row r="7" spans="1:21" x14ac:dyDescent="0.25">
      <c r="A7">
        <v>1</v>
      </c>
      <c r="B7" t="s">
        <v>453</v>
      </c>
      <c r="C7">
        <v>1</v>
      </c>
      <c r="D7" t="s">
        <v>471</v>
      </c>
      <c r="E7" s="63">
        <v>3240517128</v>
      </c>
      <c r="F7" t="s">
        <v>453</v>
      </c>
      <c r="G7" t="s">
        <v>244</v>
      </c>
      <c r="H7" s="63">
        <v>5</v>
      </c>
      <c r="I7" s="63">
        <v>1814.4</v>
      </c>
      <c r="J7" s="63">
        <v>100</v>
      </c>
      <c r="K7" s="39">
        <v>113.8221032962105</v>
      </c>
      <c r="L7" s="39">
        <v>6.2732640705583376E-2</v>
      </c>
      <c r="M7" t="s">
        <v>16861</v>
      </c>
      <c r="N7" t="s">
        <v>16862</v>
      </c>
      <c r="O7" t="s">
        <v>16863</v>
      </c>
      <c r="P7" t="s">
        <v>18360</v>
      </c>
      <c r="Q7" t="s">
        <v>16857</v>
      </c>
    </row>
    <row r="8" spans="1:21" x14ac:dyDescent="0.25">
      <c r="A8">
        <v>1</v>
      </c>
      <c r="B8" t="s">
        <v>453</v>
      </c>
      <c r="C8">
        <v>1</v>
      </c>
      <c r="D8" t="s">
        <v>471</v>
      </c>
      <c r="E8" s="63">
        <v>3240517129</v>
      </c>
      <c r="F8" t="s">
        <v>453</v>
      </c>
      <c r="G8" t="s">
        <v>226</v>
      </c>
      <c r="H8" s="63">
        <v>4</v>
      </c>
      <c r="I8" s="63">
        <v>1209.5999999999999</v>
      </c>
      <c r="J8" s="63">
        <v>100</v>
      </c>
      <c r="K8" s="39">
        <v>75.881402197473648</v>
      </c>
      <c r="L8" s="39">
        <v>6.2732640705583376E-2</v>
      </c>
      <c r="M8" t="s">
        <v>16861</v>
      </c>
      <c r="N8" t="s">
        <v>16862</v>
      </c>
      <c r="O8" t="s">
        <v>16863</v>
      </c>
      <c r="P8" t="s">
        <v>18360</v>
      </c>
      <c r="Q8" t="s">
        <v>16857</v>
      </c>
    </row>
    <row r="9" spans="1:21" x14ac:dyDescent="0.25">
      <c r="A9">
        <v>2</v>
      </c>
      <c r="B9" t="s">
        <v>453</v>
      </c>
      <c r="C9">
        <v>1</v>
      </c>
      <c r="D9" t="s">
        <v>469</v>
      </c>
      <c r="E9" s="63">
        <v>3240516329</v>
      </c>
      <c r="F9" t="s">
        <v>453</v>
      </c>
      <c r="G9" t="s">
        <v>91</v>
      </c>
      <c r="H9" s="63">
        <v>16</v>
      </c>
      <c r="I9" s="63">
        <v>6204</v>
      </c>
      <c r="J9" s="63">
        <v>293</v>
      </c>
      <c r="K9" s="39">
        <v>1967.3191999999999</v>
      </c>
      <c r="L9" s="39">
        <v>0.31710496453900722</v>
      </c>
      <c r="M9" t="s">
        <v>16861</v>
      </c>
      <c r="N9" t="s">
        <v>16862</v>
      </c>
      <c r="O9" t="s">
        <v>16863</v>
      </c>
      <c r="P9" t="s">
        <v>18360</v>
      </c>
      <c r="Q9" t="s">
        <v>16857</v>
      </c>
    </row>
    <row r="10" spans="1:21" x14ac:dyDescent="0.25">
      <c r="A10">
        <v>3</v>
      </c>
      <c r="B10" t="s">
        <v>445</v>
      </c>
      <c r="C10">
        <v>1</v>
      </c>
      <c r="D10" t="s">
        <v>471</v>
      </c>
      <c r="E10" s="63">
        <v>3240516150</v>
      </c>
      <c r="F10" t="s">
        <v>445</v>
      </c>
      <c r="G10" t="s">
        <v>164</v>
      </c>
      <c r="H10" s="63">
        <v>2</v>
      </c>
      <c r="I10" s="63">
        <v>589.63</v>
      </c>
      <c r="J10" s="63">
        <v>221</v>
      </c>
      <c r="K10" s="39">
        <v>914.98115484815537</v>
      </c>
      <c r="L10" s="39">
        <v>1.5517886722998411</v>
      </c>
      <c r="M10" t="s">
        <v>16864</v>
      </c>
      <c r="N10" t="s">
        <v>16865</v>
      </c>
      <c r="O10" t="s">
        <v>16866</v>
      </c>
      <c r="P10" t="s">
        <v>18360</v>
      </c>
      <c r="Q10" t="s">
        <v>16857</v>
      </c>
    </row>
    <row r="11" spans="1:21" x14ac:dyDescent="0.25">
      <c r="A11">
        <v>3</v>
      </c>
      <c r="B11" t="s">
        <v>445</v>
      </c>
      <c r="C11">
        <v>1</v>
      </c>
      <c r="D11" t="s">
        <v>471</v>
      </c>
      <c r="E11" s="63">
        <v>3240516322</v>
      </c>
      <c r="F11" t="s">
        <v>445</v>
      </c>
      <c r="G11" t="s">
        <v>16957</v>
      </c>
      <c r="H11" s="63">
        <v>1</v>
      </c>
      <c r="I11" s="63">
        <v>173.49</v>
      </c>
      <c r="J11" s="63">
        <v>221</v>
      </c>
      <c r="K11" s="39">
        <v>269.2198167572995</v>
      </c>
      <c r="L11" s="39">
        <v>1.5517886722998411</v>
      </c>
      <c r="M11" t="s">
        <v>16864</v>
      </c>
      <c r="N11" t="s">
        <v>16865</v>
      </c>
      <c r="O11" t="s">
        <v>16866</v>
      </c>
      <c r="P11" t="s">
        <v>18360</v>
      </c>
      <c r="Q11" t="s">
        <v>16857</v>
      </c>
    </row>
    <row r="12" spans="1:21" x14ac:dyDescent="0.25">
      <c r="A12">
        <v>3</v>
      </c>
      <c r="B12" t="s">
        <v>445</v>
      </c>
      <c r="C12">
        <v>1</v>
      </c>
      <c r="D12" t="s">
        <v>471</v>
      </c>
      <c r="E12" s="63">
        <v>3240516763</v>
      </c>
      <c r="F12" t="s">
        <v>445</v>
      </c>
      <c r="G12" t="s">
        <v>247</v>
      </c>
      <c r="H12" s="63">
        <v>1</v>
      </c>
      <c r="I12" s="63">
        <v>193.12</v>
      </c>
      <c r="J12" s="63">
        <v>221</v>
      </c>
      <c r="K12" s="39">
        <v>299.68142839454538</v>
      </c>
      <c r="L12" s="39">
        <v>1.5517886722998411</v>
      </c>
      <c r="M12" t="s">
        <v>16864</v>
      </c>
      <c r="N12" t="s">
        <v>16865</v>
      </c>
      <c r="O12" t="s">
        <v>16866</v>
      </c>
      <c r="P12" t="s">
        <v>18360</v>
      </c>
      <c r="Q12" t="s">
        <v>16857</v>
      </c>
    </row>
    <row r="13" spans="1:21" x14ac:dyDescent="0.25">
      <c r="A13">
        <v>4</v>
      </c>
      <c r="B13" t="s">
        <v>445</v>
      </c>
      <c r="C13">
        <v>1</v>
      </c>
      <c r="D13" t="s">
        <v>469</v>
      </c>
      <c r="E13" s="63">
        <v>3240516328</v>
      </c>
      <c r="F13" t="s">
        <v>445</v>
      </c>
      <c r="G13" t="s">
        <v>91</v>
      </c>
      <c r="H13" s="63">
        <v>1</v>
      </c>
      <c r="I13" s="63">
        <v>202.92</v>
      </c>
      <c r="J13" s="63">
        <v>414</v>
      </c>
      <c r="K13" s="39">
        <v>353.36262450557228</v>
      </c>
      <c r="L13" s="39">
        <v>1.7413888453852371</v>
      </c>
      <c r="M13" t="s">
        <v>16864</v>
      </c>
      <c r="N13" t="s">
        <v>16865</v>
      </c>
      <c r="O13" t="s">
        <v>16866</v>
      </c>
      <c r="P13" t="s">
        <v>18360</v>
      </c>
      <c r="Q13" t="s">
        <v>16857</v>
      </c>
    </row>
    <row r="14" spans="1:21" x14ac:dyDescent="0.25">
      <c r="A14">
        <v>4</v>
      </c>
      <c r="B14" t="s">
        <v>445</v>
      </c>
      <c r="C14">
        <v>1</v>
      </c>
      <c r="D14" t="s">
        <v>469</v>
      </c>
      <c r="E14" s="63">
        <v>3240517104</v>
      </c>
      <c r="F14" t="s">
        <v>445</v>
      </c>
      <c r="G14" t="s">
        <v>44</v>
      </c>
      <c r="H14" s="63">
        <v>4</v>
      </c>
      <c r="I14" s="63">
        <v>1393.37</v>
      </c>
      <c r="J14" s="63">
        <v>414</v>
      </c>
      <c r="K14" s="39">
        <v>2426.3989754944282</v>
      </c>
      <c r="L14" s="39">
        <v>1.7413888453852371</v>
      </c>
      <c r="M14" t="s">
        <v>16864</v>
      </c>
      <c r="N14" t="s">
        <v>16865</v>
      </c>
      <c r="O14" t="s">
        <v>16866</v>
      </c>
      <c r="P14" t="s">
        <v>18360</v>
      </c>
      <c r="Q14" t="s">
        <v>16857</v>
      </c>
    </row>
    <row r="15" spans="1:21" x14ac:dyDescent="0.25">
      <c r="A15">
        <v>5</v>
      </c>
      <c r="B15" t="s">
        <v>458</v>
      </c>
      <c r="C15">
        <v>1</v>
      </c>
      <c r="D15" t="s">
        <v>471</v>
      </c>
      <c r="E15" s="63">
        <v>3240516134</v>
      </c>
      <c r="F15" t="s">
        <v>458</v>
      </c>
      <c r="G15" t="s">
        <v>273</v>
      </c>
      <c r="H15" s="63">
        <v>5</v>
      </c>
      <c r="I15" s="63">
        <v>1608</v>
      </c>
      <c r="J15" s="63">
        <v>248</v>
      </c>
      <c r="K15" s="39">
        <v>241.3335096529969</v>
      </c>
      <c r="L15" s="39">
        <v>0.15008302839116719</v>
      </c>
      <c r="M15" t="s">
        <v>16858</v>
      </c>
      <c r="N15" t="s">
        <v>16859</v>
      </c>
      <c r="O15" t="s">
        <v>16860</v>
      </c>
      <c r="P15" t="s">
        <v>18360</v>
      </c>
      <c r="Q15" t="s">
        <v>16857</v>
      </c>
    </row>
    <row r="16" spans="1:21" x14ac:dyDescent="0.25">
      <c r="A16">
        <v>5</v>
      </c>
      <c r="B16" t="s">
        <v>458</v>
      </c>
      <c r="C16">
        <v>1</v>
      </c>
      <c r="D16" t="s">
        <v>471</v>
      </c>
      <c r="E16" s="63">
        <v>3240516793</v>
      </c>
      <c r="F16" t="s">
        <v>458</v>
      </c>
      <c r="G16" t="s">
        <v>244</v>
      </c>
      <c r="H16" s="63">
        <v>1</v>
      </c>
      <c r="I16" s="63">
        <v>273</v>
      </c>
      <c r="J16" s="63">
        <v>248</v>
      </c>
      <c r="K16" s="39">
        <v>40.972666750788648</v>
      </c>
      <c r="L16" s="39">
        <v>0.15008302839116719</v>
      </c>
      <c r="M16" t="s">
        <v>16858</v>
      </c>
      <c r="N16" t="s">
        <v>16859</v>
      </c>
      <c r="O16" t="s">
        <v>16860</v>
      </c>
      <c r="P16" t="s">
        <v>18360</v>
      </c>
      <c r="Q16" t="s">
        <v>16857</v>
      </c>
    </row>
    <row r="17" spans="1:17" x14ac:dyDescent="0.25">
      <c r="A17">
        <v>5</v>
      </c>
      <c r="B17" t="s">
        <v>458</v>
      </c>
      <c r="C17">
        <v>1</v>
      </c>
      <c r="D17" t="s">
        <v>471</v>
      </c>
      <c r="E17" s="63">
        <v>3240516051</v>
      </c>
      <c r="F17" t="s">
        <v>458</v>
      </c>
      <c r="G17" t="s">
        <v>208</v>
      </c>
      <c r="H17" s="63">
        <v>1</v>
      </c>
      <c r="I17" s="63">
        <v>202</v>
      </c>
      <c r="J17" s="63">
        <v>248</v>
      </c>
      <c r="K17" s="39">
        <v>30.316771735015781</v>
      </c>
      <c r="L17" s="39">
        <v>0.15008302839116719</v>
      </c>
      <c r="M17" t="s">
        <v>16858</v>
      </c>
      <c r="N17" t="s">
        <v>16859</v>
      </c>
      <c r="O17" t="s">
        <v>16860</v>
      </c>
      <c r="P17" t="s">
        <v>18360</v>
      </c>
      <c r="Q17" t="s">
        <v>16857</v>
      </c>
    </row>
    <row r="18" spans="1:17" x14ac:dyDescent="0.25">
      <c r="A18">
        <v>5</v>
      </c>
      <c r="B18" t="s">
        <v>458</v>
      </c>
      <c r="C18">
        <v>1</v>
      </c>
      <c r="D18" t="s">
        <v>471</v>
      </c>
      <c r="E18" s="63">
        <v>3240513122</v>
      </c>
      <c r="F18" t="s">
        <v>458</v>
      </c>
      <c r="G18" t="s">
        <v>195</v>
      </c>
      <c r="H18" s="63">
        <v>11</v>
      </c>
      <c r="I18" s="63">
        <v>4104</v>
      </c>
      <c r="J18" s="63">
        <v>248</v>
      </c>
      <c r="K18" s="39">
        <v>615.94074851735024</v>
      </c>
      <c r="L18" s="39">
        <v>0.15008302839116719</v>
      </c>
      <c r="M18" t="s">
        <v>16858</v>
      </c>
      <c r="N18" t="s">
        <v>16859</v>
      </c>
      <c r="O18" t="s">
        <v>16860</v>
      </c>
      <c r="P18" t="s">
        <v>18360</v>
      </c>
      <c r="Q18" t="s">
        <v>16857</v>
      </c>
    </row>
    <row r="19" spans="1:17" x14ac:dyDescent="0.25">
      <c r="A19">
        <v>5</v>
      </c>
      <c r="B19" t="s">
        <v>458</v>
      </c>
      <c r="C19">
        <v>1</v>
      </c>
      <c r="D19" t="s">
        <v>471</v>
      </c>
      <c r="E19" s="63">
        <v>3240515534</v>
      </c>
      <c r="F19" t="s">
        <v>458</v>
      </c>
      <c r="G19" t="s">
        <v>265</v>
      </c>
      <c r="H19" s="63">
        <v>9</v>
      </c>
      <c r="I19" s="63">
        <v>3372</v>
      </c>
      <c r="J19" s="63">
        <v>248</v>
      </c>
      <c r="K19" s="39">
        <v>506.07997173501587</v>
      </c>
      <c r="L19" s="39">
        <v>0.15008302839116719</v>
      </c>
      <c r="M19" t="s">
        <v>16858</v>
      </c>
      <c r="N19" t="s">
        <v>16859</v>
      </c>
      <c r="O19" t="s">
        <v>16860</v>
      </c>
      <c r="P19" t="s">
        <v>18360</v>
      </c>
      <c r="Q19" t="s">
        <v>16857</v>
      </c>
    </row>
    <row r="20" spans="1:17" x14ac:dyDescent="0.25">
      <c r="A20">
        <v>5</v>
      </c>
      <c r="B20" t="s">
        <v>458</v>
      </c>
      <c r="C20">
        <v>1</v>
      </c>
      <c r="D20" t="s">
        <v>471</v>
      </c>
      <c r="E20" s="63">
        <v>3240516760</v>
      </c>
      <c r="F20" t="s">
        <v>458</v>
      </c>
      <c r="G20" t="s">
        <v>247</v>
      </c>
      <c r="H20" s="63">
        <v>1</v>
      </c>
      <c r="I20" s="63">
        <v>240</v>
      </c>
      <c r="J20" s="63">
        <v>248</v>
      </c>
      <c r="K20" s="39">
        <v>36.019926813880133</v>
      </c>
      <c r="L20" s="39">
        <v>0.15008302839116719</v>
      </c>
      <c r="M20" t="s">
        <v>16858</v>
      </c>
      <c r="N20" t="s">
        <v>16859</v>
      </c>
      <c r="O20" t="s">
        <v>16860</v>
      </c>
      <c r="P20" t="s">
        <v>18360</v>
      </c>
      <c r="Q20" t="s">
        <v>16857</v>
      </c>
    </row>
    <row r="21" spans="1:17" x14ac:dyDescent="0.25">
      <c r="A21">
        <v>5</v>
      </c>
      <c r="B21" t="s">
        <v>458</v>
      </c>
      <c r="C21">
        <v>1</v>
      </c>
      <c r="D21" t="s">
        <v>471</v>
      </c>
      <c r="E21" s="63">
        <v>3240516275</v>
      </c>
      <c r="F21" t="s">
        <v>458</v>
      </c>
      <c r="G21" t="s">
        <v>1099</v>
      </c>
      <c r="H21" s="63">
        <v>4</v>
      </c>
      <c r="I21" s="63">
        <v>1296</v>
      </c>
      <c r="J21" s="63">
        <v>248</v>
      </c>
      <c r="K21" s="39">
        <v>194.5076047949527</v>
      </c>
      <c r="L21" s="39">
        <v>0.15008302839116719</v>
      </c>
      <c r="M21" t="s">
        <v>16858</v>
      </c>
      <c r="N21" t="s">
        <v>16859</v>
      </c>
      <c r="O21" t="s">
        <v>16860</v>
      </c>
      <c r="P21" t="s">
        <v>18360</v>
      </c>
      <c r="Q21" t="s">
        <v>16857</v>
      </c>
    </row>
    <row r="22" spans="1:17" x14ac:dyDescent="0.25">
      <c r="A22">
        <v>6</v>
      </c>
      <c r="B22" t="s">
        <v>458</v>
      </c>
      <c r="C22">
        <v>1</v>
      </c>
      <c r="D22" t="s">
        <v>469</v>
      </c>
      <c r="E22" s="63">
        <v>3240517107</v>
      </c>
      <c r="F22" t="s">
        <v>458</v>
      </c>
      <c r="G22" t="s">
        <v>44</v>
      </c>
      <c r="H22" s="63">
        <v>4</v>
      </c>
      <c r="I22" s="63">
        <v>1505</v>
      </c>
      <c r="J22" s="63">
        <v>216</v>
      </c>
      <c r="K22" s="39">
        <v>907.57469937629946</v>
      </c>
      <c r="L22" s="39">
        <v>0.60303966735966741</v>
      </c>
      <c r="M22" t="s">
        <v>16858</v>
      </c>
      <c r="N22" t="s">
        <v>16859</v>
      </c>
      <c r="O22" t="s">
        <v>16860</v>
      </c>
      <c r="P22" t="s">
        <v>18360</v>
      </c>
      <c r="Q22" t="s">
        <v>16857</v>
      </c>
    </row>
    <row r="23" spans="1:17" x14ac:dyDescent="0.25">
      <c r="A23">
        <v>6</v>
      </c>
      <c r="B23" t="s">
        <v>458</v>
      </c>
      <c r="C23">
        <v>1</v>
      </c>
      <c r="D23" t="s">
        <v>469</v>
      </c>
      <c r="E23" s="63">
        <v>3240516289</v>
      </c>
      <c r="F23" t="s">
        <v>458</v>
      </c>
      <c r="G23" t="s">
        <v>127</v>
      </c>
      <c r="H23" s="63">
        <v>3</v>
      </c>
      <c r="I23" s="63">
        <v>900</v>
      </c>
      <c r="J23" s="63">
        <v>216</v>
      </c>
      <c r="K23" s="39">
        <v>542.73570062370072</v>
      </c>
      <c r="L23" s="39">
        <v>0.60303966735966741</v>
      </c>
      <c r="M23" t="s">
        <v>16858</v>
      </c>
      <c r="N23" t="s">
        <v>16859</v>
      </c>
      <c r="O23" t="s">
        <v>16860</v>
      </c>
      <c r="P23" t="s">
        <v>18360</v>
      </c>
      <c r="Q23" t="s">
        <v>16857</v>
      </c>
    </row>
    <row r="24" spans="1:17" x14ac:dyDescent="0.25">
      <c r="A24">
        <v>7</v>
      </c>
      <c r="B24" t="s">
        <v>466</v>
      </c>
      <c r="C24">
        <v>1</v>
      </c>
      <c r="D24" t="s">
        <v>469</v>
      </c>
      <c r="E24" s="63">
        <v>3240516327</v>
      </c>
      <c r="F24" t="s">
        <v>466</v>
      </c>
      <c r="G24" t="s">
        <v>91</v>
      </c>
      <c r="H24" s="63">
        <v>1</v>
      </c>
      <c r="I24" s="63">
        <v>304.62</v>
      </c>
      <c r="J24" s="63">
        <v>637</v>
      </c>
      <c r="K24" s="39">
        <v>4277.0728000000008</v>
      </c>
      <c r="L24" s="39">
        <v>14.04068281793711</v>
      </c>
      <c r="M24" t="s">
        <v>16908</v>
      </c>
      <c r="N24" t="s">
        <v>16909</v>
      </c>
      <c r="O24" t="s">
        <v>16910</v>
      </c>
      <c r="P24" t="s">
        <v>18360</v>
      </c>
      <c r="Q24" t="s">
        <v>16857</v>
      </c>
    </row>
    <row r="25" spans="1:17" x14ac:dyDescent="0.25">
      <c r="A25">
        <v>8</v>
      </c>
      <c r="B25" t="s">
        <v>469</v>
      </c>
      <c r="C25">
        <v>1</v>
      </c>
      <c r="D25" t="s">
        <v>471</v>
      </c>
      <c r="E25" s="63">
        <v>3240516152</v>
      </c>
      <c r="F25" t="s">
        <v>469</v>
      </c>
      <c r="G25" t="s">
        <v>164</v>
      </c>
      <c r="H25" s="63">
        <v>5</v>
      </c>
      <c r="I25" s="63">
        <v>1694.39</v>
      </c>
      <c r="J25" s="63">
        <v>383</v>
      </c>
      <c r="K25" s="39">
        <v>417.28019493305533</v>
      </c>
      <c r="L25" s="39">
        <v>0.24627163459006199</v>
      </c>
      <c r="M25" t="s">
        <v>17512</v>
      </c>
      <c r="N25" t="s">
        <v>17513</v>
      </c>
      <c r="O25" t="s">
        <v>17514</v>
      </c>
      <c r="P25" t="s">
        <v>18360</v>
      </c>
      <c r="Q25" t="s">
        <v>16857</v>
      </c>
    </row>
    <row r="26" spans="1:17" x14ac:dyDescent="0.25">
      <c r="A26">
        <v>8</v>
      </c>
      <c r="B26" t="s">
        <v>469</v>
      </c>
      <c r="C26">
        <v>1</v>
      </c>
      <c r="D26" t="s">
        <v>471</v>
      </c>
      <c r="E26" s="63">
        <v>3240516319</v>
      </c>
      <c r="F26" t="s">
        <v>469</v>
      </c>
      <c r="G26" t="s">
        <v>16957</v>
      </c>
      <c r="H26" s="63">
        <v>1</v>
      </c>
      <c r="I26" s="63">
        <v>370</v>
      </c>
      <c r="J26" s="63">
        <v>383</v>
      </c>
      <c r="K26" s="39">
        <v>91.120504798322955</v>
      </c>
      <c r="L26" s="39">
        <v>0.24627163459006199</v>
      </c>
      <c r="M26" t="s">
        <v>17512</v>
      </c>
      <c r="N26" t="s">
        <v>17513</v>
      </c>
      <c r="O26" t="s">
        <v>17514</v>
      </c>
      <c r="P26" t="s">
        <v>18360</v>
      </c>
      <c r="Q26" t="s">
        <v>16857</v>
      </c>
    </row>
    <row r="27" spans="1:17" x14ac:dyDescent="0.25">
      <c r="A27">
        <v>8</v>
      </c>
      <c r="B27" t="s">
        <v>469</v>
      </c>
      <c r="C27">
        <v>1</v>
      </c>
      <c r="D27" t="s">
        <v>471</v>
      </c>
      <c r="E27" s="63">
        <v>3240517057</v>
      </c>
      <c r="F27" t="s">
        <v>469</v>
      </c>
      <c r="G27" t="s">
        <v>152</v>
      </c>
      <c r="H27" s="63">
        <v>1</v>
      </c>
      <c r="I27" s="63">
        <v>286.99</v>
      </c>
      <c r="J27" s="63">
        <v>383</v>
      </c>
      <c r="K27" s="39">
        <v>70.677496411001911</v>
      </c>
      <c r="L27" s="39">
        <v>0.24627163459006199</v>
      </c>
      <c r="M27" t="s">
        <v>17512</v>
      </c>
      <c r="N27" t="s">
        <v>17513</v>
      </c>
      <c r="O27" t="s">
        <v>17514</v>
      </c>
      <c r="P27" t="s">
        <v>18360</v>
      </c>
      <c r="Q27" t="s">
        <v>16857</v>
      </c>
    </row>
    <row r="28" spans="1:17" x14ac:dyDescent="0.25">
      <c r="A28">
        <v>8</v>
      </c>
      <c r="B28" t="s">
        <v>469</v>
      </c>
      <c r="C28">
        <v>1</v>
      </c>
      <c r="D28" t="s">
        <v>471</v>
      </c>
      <c r="E28" s="63">
        <v>3240516817</v>
      </c>
      <c r="F28" t="s">
        <v>469</v>
      </c>
      <c r="G28" t="s">
        <v>184</v>
      </c>
      <c r="H28" s="63">
        <v>2</v>
      </c>
      <c r="I28" s="63">
        <v>655.35</v>
      </c>
      <c r="J28" s="63">
        <v>383</v>
      </c>
      <c r="K28" s="39">
        <v>161.3941157285972</v>
      </c>
      <c r="L28" s="39">
        <v>0.24627163459006199</v>
      </c>
      <c r="M28" t="s">
        <v>17512</v>
      </c>
      <c r="N28" t="s">
        <v>17513</v>
      </c>
      <c r="O28" t="s">
        <v>17514</v>
      </c>
      <c r="P28" t="s">
        <v>18360</v>
      </c>
      <c r="Q28" t="s">
        <v>16857</v>
      </c>
    </row>
    <row r="29" spans="1:17" x14ac:dyDescent="0.25">
      <c r="A29">
        <v>8</v>
      </c>
      <c r="B29" t="s">
        <v>469</v>
      </c>
      <c r="C29">
        <v>1</v>
      </c>
      <c r="D29" t="s">
        <v>471</v>
      </c>
      <c r="E29" s="63">
        <v>3240516818</v>
      </c>
      <c r="F29" t="s">
        <v>469</v>
      </c>
      <c r="G29" t="s">
        <v>173</v>
      </c>
      <c r="H29" s="63">
        <v>6</v>
      </c>
      <c r="I29" s="63">
        <v>2148.4499999999998</v>
      </c>
      <c r="J29" s="63">
        <v>383</v>
      </c>
      <c r="K29" s="39">
        <v>529.10229333501877</v>
      </c>
      <c r="L29" s="39">
        <v>0.24627163459006199</v>
      </c>
      <c r="M29" t="s">
        <v>17512</v>
      </c>
      <c r="N29" t="s">
        <v>17513</v>
      </c>
      <c r="O29" t="s">
        <v>17514</v>
      </c>
      <c r="P29" t="s">
        <v>18360</v>
      </c>
      <c r="Q29" t="s">
        <v>16857</v>
      </c>
    </row>
    <row r="30" spans="1:17" x14ac:dyDescent="0.25">
      <c r="A30">
        <v>8</v>
      </c>
      <c r="B30" t="s">
        <v>469</v>
      </c>
      <c r="C30">
        <v>1</v>
      </c>
      <c r="D30" t="s">
        <v>471</v>
      </c>
      <c r="E30" s="63">
        <v>3240516309</v>
      </c>
      <c r="F30" t="s">
        <v>469</v>
      </c>
      <c r="G30" t="s">
        <v>288</v>
      </c>
      <c r="H30" s="63">
        <v>1</v>
      </c>
      <c r="I30" s="63">
        <v>310</v>
      </c>
      <c r="J30" s="63">
        <v>383</v>
      </c>
      <c r="K30" s="39">
        <v>76.344206722919239</v>
      </c>
      <c r="L30" s="39">
        <v>0.24627163459006199</v>
      </c>
      <c r="M30" t="s">
        <v>17512</v>
      </c>
      <c r="N30" t="s">
        <v>17513</v>
      </c>
      <c r="O30" t="s">
        <v>17514</v>
      </c>
      <c r="P30" t="s">
        <v>18360</v>
      </c>
      <c r="Q30" t="s">
        <v>16857</v>
      </c>
    </row>
    <row r="31" spans="1:17" x14ac:dyDescent="0.25">
      <c r="A31">
        <v>8</v>
      </c>
      <c r="B31" t="s">
        <v>469</v>
      </c>
      <c r="C31">
        <v>1</v>
      </c>
      <c r="D31" t="s">
        <v>471</v>
      </c>
      <c r="E31" s="63">
        <v>3240516756</v>
      </c>
      <c r="F31" t="s">
        <v>469</v>
      </c>
      <c r="G31" t="s">
        <v>247</v>
      </c>
      <c r="H31" s="63">
        <v>1</v>
      </c>
      <c r="I31" s="63">
        <v>202.94</v>
      </c>
      <c r="J31" s="63">
        <v>383</v>
      </c>
      <c r="K31" s="39">
        <v>49.97836552370719</v>
      </c>
      <c r="L31" s="39">
        <v>0.24627163459006199</v>
      </c>
      <c r="M31" t="s">
        <v>17512</v>
      </c>
      <c r="N31" t="s">
        <v>17513</v>
      </c>
      <c r="O31" t="s">
        <v>17514</v>
      </c>
      <c r="P31" t="s">
        <v>18360</v>
      </c>
      <c r="Q31" t="s">
        <v>16857</v>
      </c>
    </row>
    <row r="32" spans="1:17" x14ac:dyDescent="0.25">
      <c r="A32">
        <v>8</v>
      </c>
      <c r="B32" t="s">
        <v>469</v>
      </c>
      <c r="C32">
        <v>1</v>
      </c>
      <c r="D32" t="s">
        <v>471</v>
      </c>
      <c r="E32" s="63">
        <v>3240516972</v>
      </c>
      <c r="F32" t="s">
        <v>469</v>
      </c>
      <c r="G32" t="s">
        <v>247</v>
      </c>
      <c r="H32" s="63">
        <v>2</v>
      </c>
      <c r="I32" s="63">
        <v>516.47</v>
      </c>
      <c r="J32" s="63">
        <v>383</v>
      </c>
      <c r="K32" s="39">
        <v>127.1919111167293</v>
      </c>
      <c r="L32" s="39">
        <v>0.24627163459006199</v>
      </c>
      <c r="M32" t="s">
        <v>17512</v>
      </c>
      <c r="N32" t="s">
        <v>17513</v>
      </c>
      <c r="O32" t="s">
        <v>17514</v>
      </c>
      <c r="P32" t="s">
        <v>18360</v>
      </c>
      <c r="Q32" t="s">
        <v>16857</v>
      </c>
    </row>
    <row r="33" spans="1:17" x14ac:dyDescent="0.25">
      <c r="A33">
        <v>8</v>
      </c>
      <c r="B33" t="s">
        <v>469</v>
      </c>
      <c r="C33">
        <v>1</v>
      </c>
      <c r="D33" t="s">
        <v>471</v>
      </c>
      <c r="E33" s="63">
        <v>3240516816</v>
      </c>
      <c r="F33" t="s">
        <v>469</v>
      </c>
      <c r="G33" t="s">
        <v>175</v>
      </c>
      <c r="H33" s="63">
        <v>2</v>
      </c>
      <c r="I33" s="63">
        <v>777.6</v>
      </c>
      <c r="J33" s="63">
        <v>383</v>
      </c>
      <c r="K33" s="39">
        <v>191.50082305723231</v>
      </c>
      <c r="L33" s="39">
        <v>0.24627163459006199</v>
      </c>
      <c r="M33" t="s">
        <v>17512</v>
      </c>
      <c r="N33" t="s">
        <v>17513</v>
      </c>
      <c r="O33" t="s">
        <v>17514</v>
      </c>
      <c r="P33" t="s">
        <v>18360</v>
      </c>
      <c r="Q33" t="s">
        <v>16857</v>
      </c>
    </row>
    <row r="34" spans="1:17" x14ac:dyDescent="0.25">
      <c r="A34">
        <v>8</v>
      </c>
      <c r="B34" t="s">
        <v>469</v>
      </c>
      <c r="C34">
        <v>1</v>
      </c>
      <c r="D34" t="s">
        <v>471</v>
      </c>
      <c r="E34" s="63">
        <v>3240516706</v>
      </c>
      <c r="F34" t="s">
        <v>469</v>
      </c>
      <c r="G34" t="s">
        <v>201</v>
      </c>
      <c r="H34" s="63">
        <v>9</v>
      </c>
      <c r="I34" s="63">
        <v>3480</v>
      </c>
      <c r="J34" s="63">
        <v>383</v>
      </c>
      <c r="K34" s="39">
        <v>857.02528837341595</v>
      </c>
      <c r="L34" s="39">
        <v>0.24627163459006199</v>
      </c>
      <c r="M34" t="s">
        <v>17512</v>
      </c>
      <c r="N34" t="s">
        <v>17513</v>
      </c>
      <c r="O34" t="s">
        <v>17514</v>
      </c>
      <c r="P34" t="s">
        <v>18360</v>
      </c>
      <c r="Q34" t="s">
        <v>16857</v>
      </c>
    </row>
    <row r="35" spans="1:17" x14ac:dyDescent="0.25">
      <c r="A35">
        <v>9</v>
      </c>
      <c r="B35" t="s">
        <v>469</v>
      </c>
      <c r="C35">
        <v>1</v>
      </c>
      <c r="D35" t="s">
        <v>471</v>
      </c>
      <c r="E35" s="63">
        <v>3240517059</v>
      </c>
      <c r="F35" t="s">
        <v>469</v>
      </c>
      <c r="G35" t="s">
        <v>250</v>
      </c>
      <c r="H35" s="63">
        <v>10</v>
      </c>
      <c r="I35" s="63">
        <v>3953.2</v>
      </c>
      <c r="J35" s="63">
        <v>383</v>
      </c>
      <c r="K35" s="39">
        <v>2571.6152000000002</v>
      </c>
      <c r="L35" s="39">
        <v>0.65051482343417999</v>
      </c>
      <c r="M35" t="s">
        <v>17512</v>
      </c>
      <c r="N35" t="s">
        <v>17513</v>
      </c>
      <c r="O35" t="s">
        <v>17514</v>
      </c>
      <c r="P35" t="s">
        <v>18360</v>
      </c>
      <c r="Q35" t="s">
        <v>16857</v>
      </c>
    </row>
    <row r="36" spans="1:17" x14ac:dyDescent="0.25">
      <c r="A36">
        <v>10</v>
      </c>
      <c r="B36" t="s">
        <v>467</v>
      </c>
      <c r="C36">
        <v>1</v>
      </c>
      <c r="D36" t="s">
        <v>471</v>
      </c>
      <c r="E36" s="63">
        <v>3240516789</v>
      </c>
      <c r="F36" t="s">
        <v>467</v>
      </c>
      <c r="G36" t="s">
        <v>244</v>
      </c>
      <c r="H36" s="63">
        <v>1</v>
      </c>
      <c r="I36" s="63">
        <v>235.2</v>
      </c>
      <c r="J36" s="63">
        <v>476</v>
      </c>
      <c r="K36" s="39">
        <v>184.33213950853721</v>
      </c>
      <c r="L36" s="39">
        <v>0.78372508294446097</v>
      </c>
      <c r="M36" t="s">
        <v>16854</v>
      </c>
      <c r="N36" t="s">
        <v>16855</v>
      </c>
      <c r="O36" t="s">
        <v>16856</v>
      </c>
      <c r="P36" t="s">
        <v>18360</v>
      </c>
      <c r="Q36" t="s">
        <v>16857</v>
      </c>
    </row>
    <row r="37" spans="1:17" x14ac:dyDescent="0.25">
      <c r="A37">
        <v>10</v>
      </c>
      <c r="B37" t="s">
        <v>467</v>
      </c>
      <c r="C37">
        <v>1</v>
      </c>
      <c r="D37" t="s">
        <v>471</v>
      </c>
      <c r="E37" s="63">
        <v>3240516790</v>
      </c>
      <c r="F37" t="s">
        <v>467</v>
      </c>
      <c r="G37" t="s">
        <v>244</v>
      </c>
      <c r="H37" s="63">
        <v>8</v>
      </c>
      <c r="I37" s="63">
        <v>3024</v>
      </c>
      <c r="J37" s="63">
        <v>476</v>
      </c>
      <c r="K37" s="39">
        <v>2369.9846508240498</v>
      </c>
      <c r="L37" s="39">
        <v>0.78372508294446097</v>
      </c>
      <c r="M37" t="s">
        <v>16854</v>
      </c>
      <c r="N37" t="s">
        <v>16855</v>
      </c>
      <c r="O37" t="s">
        <v>16856</v>
      </c>
      <c r="P37" t="s">
        <v>18360</v>
      </c>
      <c r="Q37" t="s">
        <v>16857</v>
      </c>
    </row>
    <row r="38" spans="1:17" x14ac:dyDescent="0.25">
      <c r="A38">
        <v>10</v>
      </c>
      <c r="B38" t="s">
        <v>467</v>
      </c>
      <c r="C38">
        <v>1</v>
      </c>
      <c r="D38" t="s">
        <v>471</v>
      </c>
      <c r="E38" s="63">
        <v>3240516317</v>
      </c>
      <c r="F38" t="s">
        <v>467</v>
      </c>
      <c r="G38" t="s">
        <v>16957</v>
      </c>
      <c r="H38" s="63">
        <v>2</v>
      </c>
      <c r="I38" s="63">
        <v>616</v>
      </c>
      <c r="J38" s="63">
        <v>476</v>
      </c>
      <c r="K38" s="39">
        <v>482.77465109378801</v>
      </c>
      <c r="L38" s="39">
        <v>0.78372508294446097</v>
      </c>
      <c r="M38" t="s">
        <v>16854</v>
      </c>
      <c r="N38" t="s">
        <v>16855</v>
      </c>
      <c r="O38" t="s">
        <v>16856</v>
      </c>
      <c r="P38" t="s">
        <v>18360</v>
      </c>
      <c r="Q38" t="s">
        <v>16857</v>
      </c>
    </row>
    <row r="39" spans="1:17" x14ac:dyDescent="0.25">
      <c r="A39">
        <v>10</v>
      </c>
      <c r="B39" t="s">
        <v>467</v>
      </c>
      <c r="C39">
        <v>1</v>
      </c>
      <c r="D39" t="s">
        <v>471</v>
      </c>
      <c r="E39" s="63">
        <v>3240516276</v>
      </c>
      <c r="F39" t="s">
        <v>467</v>
      </c>
      <c r="G39" t="s">
        <v>192</v>
      </c>
      <c r="H39" s="63">
        <v>1</v>
      </c>
      <c r="I39" s="63">
        <v>202.83</v>
      </c>
      <c r="J39" s="63">
        <v>476</v>
      </c>
      <c r="K39" s="39">
        <v>158.962958573625</v>
      </c>
      <c r="L39" s="39">
        <v>0.78372508294446097</v>
      </c>
      <c r="M39" t="s">
        <v>16854</v>
      </c>
      <c r="N39" t="s">
        <v>16855</v>
      </c>
      <c r="O39" t="s">
        <v>16856</v>
      </c>
      <c r="P39" t="s">
        <v>18360</v>
      </c>
      <c r="Q39" t="s">
        <v>16857</v>
      </c>
    </row>
    <row r="40" spans="1:17" x14ac:dyDescent="0.25">
      <c r="A40">
        <v>11</v>
      </c>
      <c r="B40" t="s">
        <v>467</v>
      </c>
      <c r="C40">
        <v>1</v>
      </c>
      <c r="D40" t="s">
        <v>471</v>
      </c>
      <c r="E40" s="63">
        <v>3240516149</v>
      </c>
      <c r="F40" t="s">
        <v>467</v>
      </c>
      <c r="G40" t="s">
        <v>164</v>
      </c>
      <c r="H40" s="63">
        <v>6</v>
      </c>
      <c r="I40" s="63">
        <v>2352</v>
      </c>
      <c r="J40" s="63">
        <v>476</v>
      </c>
      <c r="K40" s="39">
        <v>870.8030152448913</v>
      </c>
      <c r="L40" s="39">
        <v>0.3702393772299708</v>
      </c>
      <c r="M40" t="s">
        <v>16854</v>
      </c>
      <c r="N40" t="s">
        <v>16855</v>
      </c>
      <c r="O40" t="s">
        <v>16856</v>
      </c>
      <c r="P40" t="s">
        <v>18360</v>
      </c>
      <c r="Q40" t="s">
        <v>16857</v>
      </c>
    </row>
    <row r="41" spans="1:17" x14ac:dyDescent="0.25">
      <c r="A41">
        <v>11</v>
      </c>
      <c r="B41" t="s">
        <v>467</v>
      </c>
      <c r="C41">
        <v>1</v>
      </c>
      <c r="D41" t="s">
        <v>471</v>
      </c>
      <c r="E41" s="63">
        <v>3240516791</v>
      </c>
      <c r="F41" t="s">
        <v>467</v>
      </c>
      <c r="G41" t="s">
        <v>232</v>
      </c>
      <c r="H41" s="63">
        <v>8</v>
      </c>
      <c r="I41" s="63">
        <v>2848</v>
      </c>
      <c r="J41" s="63">
        <v>476</v>
      </c>
      <c r="K41" s="39">
        <v>1054.4417463509569</v>
      </c>
      <c r="L41" s="39">
        <v>0.3702393772299708</v>
      </c>
      <c r="M41" t="s">
        <v>16854</v>
      </c>
      <c r="N41" t="s">
        <v>16855</v>
      </c>
      <c r="O41" t="s">
        <v>16856</v>
      </c>
      <c r="P41" t="s">
        <v>18360</v>
      </c>
      <c r="Q41" t="s">
        <v>16857</v>
      </c>
    </row>
    <row r="42" spans="1:17" x14ac:dyDescent="0.25">
      <c r="A42">
        <v>11</v>
      </c>
      <c r="B42" t="s">
        <v>467</v>
      </c>
      <c r="C42">
        <v>1</v>
      </c>
      <c r="D42" t="s">
        <v>471</v>
      </c>
      <c r="E42" s="63">
        <v>3240516308</v>
      </c>
      <c r="F42" t="s">
        <v>467</v>
      </c>
      <c r="G42" t="s">
        <v>288</v>
      </c>
      <c r="H42" s="63">
        <v>1</v>
      </c>
      <c r="I42" s="63">
        <v>202</v>
      </c>
      <c r="J42" s="63">
        <v>476</v>
      </c>
      <c r="K42" s="39">
        <v>74.788354200454108</v>
      </c>
      <c r="L42" s="39">
        <v>0.3702393772299708</v>
      </c>
      <c r="M42" t="s">
        <v>16854</v>
      </c>
      <c r="N42" t="s">
        <v>16855</v>
      </c>
      <c r="O42" t="s">
        <v>16856</v>
      </c>
      <c r="P42" t="s">
        <v>18360</v>
      </c>
      <c r="Q42" t="s">
        <v>16857</v>
      </c>
    </row>
    <row r="43" spans="1:17" x14ac:dyDescent="0.25">
      <c r="A43">
        <v>11</v>
      </c>
      <c r="B43" t="s">
        <v>467</v>
      </c>
      <c r="C43">
        <v>1</v>
      </c>
      <c r="D43" t="s">
        <v>471</v>
      </c>
      <c r="E43" s="63">
        <v>3240516792</v>
      </c>
      <c r="F43" t="s">
        <v>467</v>
      </c>
      <c r="G43" t="s">
        <v>226</v>
      </c>
      <c r="H43" s="63">
        <v>7</v>
      </c>
      <c r="I43" s="63">
        <v>2520</v>
      </c>
      <c r="J43" s="63">
        <v>476</v>
      </c>
      <c r="K43" s="39">
        <v>933.00323061952645</v>
      </c>
      <c r="L43" s="39">
        <v>0.3702393772299708</v>
      </c>
      <c r="M43" t="s">
        <v>16854</v>
      </c>
      <c r="N43" t="s">
        <v>16855</v>
      </c>
      <c r="O43" t="s">
        <v>16856</v>
      </c>
      <c r="P43" t="s">
        <v>18360</v>
      </c>
      <c r="Q43" t="s">
        <v>16857</v>
      </c>
    </row>
    <row r="44" spans="1:17" x14ac:dyDescent="0.25">
      <c r="A44">
        <v>11</v>
      </c>
      <c r="B44" t="s">
        <v>467</v>
      </c>
      <c r="C44">
        <v>1</v>
      </c>
      <c r="D44" t="s">
        <v>471</v>
      </c>
      <c r="E44" s="63">
        <v>3240516788</v>
      </c>
      <c r="F44" t="s">
        <v>467</v>
      </c>
      <c r="G44" t="s">
        <v>226</v>
      </c>
      <c r="H44" s="63">
        <v>1</v>
      </c>
      <c r="I44" s="63">
        <v>235.2</v>
      </c>
      <c r="J44" s="63">
        <v>476</v>
      </c>
      <c r="K44" s="39">
        <v>87.08030152448913</v>
      </c>
      <c r="L44" s="39">
        <v>0.3702393772299708</v>
      </c>
      <c r="M44" t="s">
        <v>16854</v>
      </c>
      <c r="N44" t="s">
        <v>16855</v>
      </c>
      <c r="O44" t="s">
        <v>16856</v>
      </c>
      <c r="P44" t="s">
        <v>18360</v>
      </c>
      <c r="Q44" t="s">
        <v>16857</v>
      </c>
    </row>
    <row r="45" spans="1:17" x14ac:dyDescent="0.25">
      <c r="A45">
        <v>11</v>
      </c>
      <c r="B45" t="s">
        <v>467</v>
      </c>
      <c r="C45">
        <v>1</v>
      </c>
      <c r="D45" t="s">
        <v>471</v>
      </c>
      <c r="E45" s="63">
        <v>3240516068</v>
      </c>
      <c r="F45" t="s">
        <v>467</v>
      </c>
      <c r="G45" t="s">
        <v>161</v>
      </c>
      <c r="H45" s="63">
        <v>2</v>
      </c>
      <c r="I45" s="63">
        <v>475.2</v>
      </c>
      <c r="J45" s="63">
        <v>476</v>
      </c>
      <c r="K45" s="39">
        <v>175.93775205968211</v>
      </c>
      <c r="L45" s="39">
        <v>0.3702393772299708</v>
      </c>
      <c r="M45" t="s">
        <v>16854</v>
      </c>
      <c r="N45" t="s">
        <v>16855</v>
      </c>
      <c r="O45" t="s">
        <v>16856</v>
      </c>
      <c r="P45" t="s">
        <v>18360</v>
      </c>
      <c r="Q45" t="s">
        <v>16857</v>
      </c>
    </row>
    <row r="46" spans="1:17" x14ac:dyDescent="0.25">
      <c r="A46">
        <v>12</v>
      </c>
      <c r="B46" t="s">
        <v>467</v>
      </c>
      <c r="C46">
        <v>1</v>
      </c>
      <c r="D46" t="s">
        <v>469</v>
      </c>
      <c r="E46" s="63">
        <v>3240517106</v>
      </c>
      <c r="F46" t="s">
        <v>467</v>
      </c>
      <c r="G46" t="s">
        <v>44</v>
      </c>
      <c r="H46" s="63">
        <v>4</v>
      </c>
      <c r="I46" s="63">
        <v>1384</v>
      </c>
      <c r="J46" s="63">
        <v>336</v>
      </c>
      <c r="K46" s="39">
        <v>2256.0383999999999</v>
      </c>
      <c r="L46" s="39">
        <v>1.630085549132948</v>
      </c>
      <c r="M46" t="s">
        <v>16854</v>
      </c>
      <c r="N46" t="s">
        <v>16855</v>
      </c>
      <c r="O46" t="s">
        <v>16856</v>
      </c>
      <c r="P46" t="s">
        <v>18360</v>
      </c>
      <c r="Q46" t="s">
        <v>16857</v>
      </c>
    </row>
    <row r="47" spans="1:17" x14ac:dyDescent="0.25">
      <c r="A47">
        <v>13</v>
      </c>
      <c r="B47" t="s">
        <v>471</v>
      </c>
      <c r="C47">
        <v>1</v>
      </c>
      <c r="D47" t="s">
        <v>184</v>
      </c>
      <c r="E47" s="63">
        <v>3240516817</v>
      </c>
      <c r="F47" t="s">
        <v>469</v>
      </c>
      <c r="G47" t="s">
        <v>184</v>
      </c>
      <c r="H47" s="63">
        <v>2</v>
      </c>
      <c r="I47" s="63">
        <v>655.35</v>
      </c>
      <c r="J47" s="63">
        <v>385</v>
      </c>
      <c r="K47" s="39">
        <v>450.45820064563719</v>
      </c>
      <c r="L47" s="39">
        <v>0.68735515471982478</v>
      </c>
      <c r="M47" t="s">
        <v>18351</v>
      </c>
      <c r="N47" t="s">
        <v>18352</v>
      </c>
      <c r="O47" t="s">
        <v>18353</v>
      </c>
      <c r="P47" t="s">
        <v>18360</v>
      </c>
      <c r="Q47" t="s">
        <v>16867</v>
      </c>
    </row>
    <row r="48" spans="1:17" x14ac:dyDescent="0.25">
      <c r="A48">
        <v>13</v>
      </c>
      <c r="B48" t="s">
        <v>471</v>
      </c>
      <c r="C48">
        <v>2</v>
      </c>
      <c r="D48" t="s">
        <v>195</v>
      </c>
      <c r="E48" s="63">
        <v>3240513122</v>
      </c>
      <c r="F48" t="s">
        <v>458</v>
      </c>
      <c r="G48" t="s">
        <v>195</v>
      </c>
      <c r="H48" s="63">
        <v>11</v>
      </c>
      <c r="I48" s="63">
        <v>4104</v>
      </c>
      <c r="J48" s="63">
        <v>4</v>
      </c>
      <c r="K48" s="39">
        <v>2820.9055549701611</v>
      </c>
      <c r="L48" s="39">
        <v>0.68735515471982467</v>
      </c>
      <c r="M48" t="s">
        <v>17503</v>
      </c>
      <c r="N48" t="s">
        <v>17504</v>
      </c>
      <c r="O48" t="s">
        <v>17505</v>
      </c>
      <c r="P48" t="s">
        <v>18360</v>
      </c>
      <c r="Q48" t="s">
        <v>16867</v>
      </c>
    </row>
    <row r="49" spans="1:17" x14ac:dyDescent="0.25">
      <c r="A49">
        <v>13</v>
      </c>
      <c r="B49" t="s">
        <v>471</v>
      </c>
      <c r="C49">
        <v>3</v>
      </c>
      <c r="D49" t="s">
        <v>164</v>
      </c>
      <c r="E49" s="63">
        <v>3240516150</v>
      </c>
      <c r="F49" t="s">
        <v>445</v>
      </c>
      <c r="G49" t="s">
        <v>164</v>
      </c>
      <c r="H49" s="63">
        <v>2</v>
      </c>
      <c r="I49" s="63">
        <v>589.63</v>
      </c>
      <c r="J49" s="63">
        <v>46</v>
      </c>
      <c r="K49" s="39">
        <v>405.28521987745029</v>
      </c>
      <c r="L49" s="39">
        <v>0.68735515471982478</v>
      </c>
      <c r="M49" t="s">
        <v>17506</v>
      </c>
      <c r="N49" t="s">
        <v>17507</v>
      </c>
      <c r="O49" t="s">
        <v>17508</v>
      </c>
      <c r="P49" t="s">
        <v>18360</v>
      </c>
      <c r="Q49" t="s">
        <v>16867</v>
      </c>
    </row>
    <row r="50" spans="1:17" x14ac:dyDescent="0.25">
      <c r="A50">
        <v>13</v>
      </c>
      <c r="B50" t="s">
        <v>471</v>
      </c>
      <c r="C50">
        <v>3</v>
      </c>
      <c r="D50" t="s">
        <v>164</v>
      </c>
      <c r="E50" s="63">
        <v>3240516149</v>
      </c>
      <c r="F50" t="s">
        <v>467</v>
      </c>
      <c r="G50" t="s">
        <v>164</v>
      </c>
      <c r="H50" s="63">
        <v>6</v>
      </c>
      <c r="I50" s="63">
        <v>2352</v>
      </c>
      <c r="J50" s="63">
        <v>46</v>
      </c>
      <c r="K50" s="39">
        <v>1616.6593239010281</v>
      </c>
      <c r="L50" s="39">
        <v>0.68735515471982478</v>
      </c>
      <c r="M50" t="s">
        <v>17506</v>
      </c>
      <c r="N50" t="s">
        <v>17507</v>
      </c>
      <c r="O50" t="s">
        <v>17508</v>
      </c>
      <c r="P50" t="s">
        <v>18360</v>
      </c>
      <c r="Q50" t="s">
        <v>16867</v>
      </c>
    </row>
    <row r="51" spans="1:17" x14ac:dyDescent="0.25">
      <c r="A51">
        <v>13</v>
      </c>
      <c r="B51" t="s">
        <v>471</v>
      </c>
      <c r="C51">
        <v>3</v>
      </c>
      <c r="D51" t="s">
        <v>164</v>
      </c>
      <c r="E51" s="63">
        <v>3240516152</v>
      </c>
      <c r="F51" t="s">
        <v>469</v>
      </c>
      <c r="G51" t="s">
        <v>164</v>
      </c>
      <c r="H51" s="63">
        <v>5</v>
      </c>
      <c r="I51" s="63">
        <v>1694.39</v>
      </c>
      <c r="J51" s="63">
        <v>46</v>
      </c>
      <c r="K51" s="39">
        <v>1164.6477006057239</v>
      </c>
      <c r="L51" s="39">
        <v>0.68735515471982478</v>
      </c>
      <c r="M51" t="s">
        <v>17506</v>
      </c>
      <c r="N51" t="s">
        <v>17507</v>
      </c>
      <c r="O51" t="s">
        <v>17508</v>
      </c>
      <c r="P51" t="s">
        <v>18360</v>
      </c>
      <c r="Q51" t="s">
        <v>16867</v>
      </c>
    </row>
    <row r="52" spans="1:17" x14ac:dyDescent="0.25">
      <c r="A52">
        <v>14</v>
      </c>
      <c r="B52" t="s">
        <v>471</v>
      </c>
      <c r="C52">
        <v>1</v>
      </c>
      <c r="D52" t="s">
        <v>201</v>
      </c>
      <c r="E52" s="63">
        <v>3240516706</v>
      </c>
      <c r="F52" t="s">
        <v>469</v>
      </c>
      <c r="G52" t="s">
        <v>201</v>
      </c>
      <c r="H52" s="63">
        <v>9</v>
      </c>
      <c r="I52" s="63">
        <v>3480</v>
      </c>
      <c r="J52" s="63">
        <v>226</v>
      </c>
      <c r="K52" s="39">
        <v>2193.234248249702</v>
      </c>
      <c r="L52" s="39">
        <v>0.6302397265085351</v>
      </c>
      <c r="M52" t="s">
        <v>17515</v>
      </c>
      <c r="N52" t="s">
        <v>17516</v>
      </c>
      <c r="O52" t="s">
        <v>17517</v>
      </c>
      <c r="P52" t="s">
        <v>18360</v>
      </c>
      <c r="Q52" t="s">
        <v>16867</v>
      </c>
    </row>
    <row r="53" spans="1:17" x14ac:dyDescent="0.25">
      <c r="A53">
        <v>14</v>
      </c>
      <c r="B53" t="s">
        <v>471</v>
      </c>
      <c r="C53">
        <v>2</v>
      </c>
      <c r="D53" t="s">
        <v>175</v>
      </c>
      <c r="E53" s="63">
        <v>3240516816</v>
      </c>
      <c r="F53" t="s">
        <v>469</v>
      </c>
      <c r="G53" t="s">
        <v>175</v>
      </c>
      <c r="H53" s="63">
        <v>2</v>
      </c>
      <c r="I53" s="63">
        <v>777.6</v>
      </c>
      <c r="J53" s="63">
        <v>48</v>
      </c>
      <c r="K53" s="39">
        <v>490.07441133303678</v>
      </c>
      <c r="L53" s="39">
        <v>0.63023972650853499</v>
      </c>
      <c r="M53" t="s">
        <v>17518</v>
      </c>
      <c r="N53" t="s">
        <v>17519</v>
      </c>
      <c r="O53" t="s">
        <v>17520</v>
      </c>
      <c r="P53" t="s">
        <v>18360</v>
      </c>
      <c r="Q53" t="s">
        <v>16867</v>
      </c>
    </row>
    <row r="54" spans="1:17" x14ac:dyDescent="0.25">
      <c r="A54">
        <v>14</v>
      </c>
      <c r="B54" t="s">
        <v>471</v>
      </c>
      <c r="C54">
        <v>3</v>
      </c>
      <c r="D54" t="s">
        <v>173</v>
      </c>
      <c r="E54" s="63">
        <v>3240516818</v>
      </c>
      <c r="F54" t="s">
        <v>469</v>
      </c>
      <c r="G54" t="s">
        <v>173</v>
      </c>
      <c r="H54" s="63">
        <v>6</v>
      </c>
      <c r="I54" s="63">
        <v>2148.4499999999998</v>
      </c>
      <c r="J54" s="63">
        <v>0</v>
      </c>
      <c r="K54" s="39">
        <v>1354.0385404172621</v>
      </c>
      <c r="L54" s="39">
        <v>0.63023972650853499</v>
      </c>
      <c r="M54" t="s">
        <v>17518</v>
      </c>
      <c r="N54" t="s">
        <v>17519</v>
      </c>
      <c r="O54" t="s">
        <v>17520</v>
      </c>
      <c r="P54" t="s">
        <v>18360</v>
      </c>
      <c r="Q54" t="s">
        <v>16867</v>
      </c>
    </row>
    <row r="55" spans="1:17" x14ac:dyDescent="0.25">
      <c r="A55">
        <v>15</v>
      </c>
      <c r="B55" t="s">
        <v>471</v>
      </c>
      <c r="C55">
        <v>1</v>
      </c>
      <c r="D55" t="s">
        <v>265</v>
      </c>
      <c r="E55" s="63">
        <v>3240515534</v>
      </c>
      <c r="F55" t="s">
        <v>458</v>
      </c>
      <c r="G55" t="s">
        <v>265</v>
      </c>
      <c r="H55" s="63">
        <v>9</v>
      </c>
      <c r="I55" s="63">
        <v>3372</v>
      </c>
      <c r="J55" s="63">
        <v>594</v>
      </c>
      <c r="K55" s="39">
        <v>2432.0754243313868</v>
      </c>
      <c r="L55" s="39">
        <v>0.72125605703777795</v>
      </c>
      <c r="M55" t="s">
        <v>18361</v>
      </c>
      <c r="N55" t="s">
        <v>18362</v>
      </c>
      <c r="O55" t="s">
        <v>18363</v>
      </c>
      <c r="P55" t="s">
        <v>18360</v>
      </c>
      <c r="Q55" t="s">
        <v>16867</v>
      </c>
    </row>
    <row r="56" spans="1:17" x14ac:dyDescent="0.25">
      <c r="A56">
        <v>15</v>
      </c>
      <c r="B56" t="s">
        <v>471</v>
      </c>
      <c r="C56">
        <v>2</v>
      </c>
      <c r="D56" t="s">
        <v>250</v>
      </c>
      <c r="E56" s="63">
        <v>3240517059</v>
      </c>
      <c r="F56" t="s">
        <v>469</v>
      </c>
      <c r="G56" t="s">
        <v>250</v>
      </c>
      <c r="H56" s="63">
        <v>10</v>
      </c>
      <c r="I56" s="63">
        <v>3953.2</v>
      </c>
      <c r="J56" s="63">
        <v>24</v>
      </c>
      <c r="K56" s="39">
        <v>2851.2694446817441</v>
      </c>
      <c r="L56" s="39">
        <v>0.72125605703777806</v>
      </c>
      <c r="M56" t="s">
        <v>17521</v>
      </c>
      <c r="N56" t="s">
        <v>17522</v>
      </c>
      <c r="O56" t="s">
        <v>17523</v>
      </c>
      <c r="P56" t="s">
        <v>18360</v>
      </c>
      <c r="Q56" t="s">
        <v>16867</v>
      </c>
    </row>
    <row r="57" spans="1:17" x14ac:dyDescent="0.25">
      <c r="A57">
        <v>15</v>
      </c>
      <c r="B57" t="s">
        <v>471</v>
      </c>
      <c r="C57">
        <v>3</v>
      </c>
      <c r="D57" t="s">
        <v>244</v>
      </c>
      <c r="E57" s="63">
        <v>3240516789</v>
      </c>
      <c r="F57" t="s">
        <v>467</v>
      </c>
      <c r="G57" t="s">
        <v>244</v>
      </c>
      <c r="H57" s="63">
        <v>1</v>
      </c>
      <c r="I57" s="63">
        <v>235.2</v>
      </c>
      <c r="J57" s="63">
        <v>13</v>
      </c>
      <c r="K57" s="39">
        <v>169.63942461528541</v>
      </c>
      <c r="L57" s="39">
        <v>0.72125605703777806</v>
      </c>
      <c r="M57" t="s">
        <v>17509</v>
      </c>
      <c r="N57" t="s">
        <v>17510</v>
      </c>
      <c r="O57" t="s">
        <v>17511</v>
      </c>
      <c r="P57" t="s">
        <v>18360</v>
      </c>
      <c r="Q57" t="s">
        <v>16867</v>
      </c>
    </row>
    <row r="58" spans="1:17" x14ac:dyDescent="0.25">
      <c r="A58">
        <v>15</v>
      </c>
      <c r="B58" t="s">
        <v>471</v>
      </c>
      <c r="C58">
        <v>3</v>
      </c>
      <c r="D58" t="s">
        <v>244</v>
      </c>
      <c r="E58" s="63">
        <v>3240516790</v>
      </c>
      <c r="F58" t="s">
        <v>467</v>
      </c>
      <c r="G58" t="s">
        <v>244</v>
      </c>
      <c r="H58" s="63">
        <v>8</v>
      </c>
      <c r="I58" s="63">
        <v>3024</v>
      </c>
      <c r="J58" s="63">
        <v>13</v>
      </c>
      <c r="K58" s="39">
        <v>2181.078316482241</v>
      </c>
      <c r="L58" s="39">
        <v>0.72125605703777806</v>
      </c>
      <c r="M58" t="s">
        <v>17509</v>
      </c>
      <c r="N58" t="s">
        <v>17510</v>
      </c>
      <c r="O58" t="s">
        <v>17511</v>
      </c>
      <c r="P58" t="s">
        <v>18360</v>
      </c>
      <c r="Q58" t="s">
        <v>16867</v>
      </c>
    </row>
    <row r="59" spans="1:17" x14ac:dyDescent="0.25">
      <c r="A59">
        <v>15</v>
      </c>
      <c r="B59" t="s">
        <v>471</v>
      </c>
      <c r="C59">
        <v>3</v>
      </c>
      <c r="D59" t="s">
        <v>244</v>
      </c>
      <c r="E59" s="63">
        <v>3240517128</v>
      </c>
      <c r="F59" t="s">
        <v>453</v>
      </c>
      <c r="G59" t="s">
        <v>244</v>
      </c>
      <c r="H59" s="63">
        <v>5</v>
      </c>
      <c r="I59" s="63">
        <v>1814.4</v>
      </c>
      <c r="J59" s="63">
        <v>13</v>
      </c>
      <c r="K59" s="39">
        <v>1308.6469898893449</v>
      </c>
      <c r="L59" s="39">
        <v>0.72125605703777806</v>
      </c>
      <c r="M59" t="s">
        <v>17509</v>
      </c>
      <c r="N59" t="s">
        <v>17510</v>
      </c>
      <c r="O59" t="s">
        <v>17511</v>
      </c>
      <c r="P59" t="s">
        <v>18360</v>
      </c>
      <c r="Q59" t="s">
        <v>16867</v>
      </c>
    </row>
    <row r="60" spans="1:17" x14ac:dyDescent="0.25">
      <c r="A60">
        <v>16</v>
      </c>
      <c r="B60" t="s">
        <v>469</v>
      </c>
      <c r="C60">
        <v>1</v>
      </c>
      <c r="D60" t="s">
        <v>137</v>
      </c>
      <c r="E60" s="63">
        <v>3240517191</v>
      </c>
      <c r="F60" t="s">
        <v>469</v>
      </c>
      <c r="G60" t="s">
        <v>137</v>
      </c>
      <c r="H60" s="63">
        <v>7</v>
      </c>
      <c r="I60" s="63">
        <v>2756.1</v>
      </c>
      <c r="J60" s="63">
        <v>436</v>
      </c>
      <c r="K60" s="39">
        <v>1569.328472529884</v>
      </c>
      <c r="L60" s="39">
        <v>0.56940186224370826</v>
      </c>
      <c r="M60" t="s">
        <v>17524</v>
      </c>
      <c r="N60" t="s">
        <v>17525</v>
      </c>
      <c r="O60" t="s">
        <v>17526</v>
      </c>
      <c r="P60" t="s">
        <v>18360</v>
      </c>
      <c r="Q60" t="s">
        <v>16867</v>
      </c>
    </row>
    <row r="61" spans="1:17" x14ac:dyDescent="0.25">
      <c r="A61">
        <v>16</v>
      </c>
      <c r="B61" t="s">
        <v>469</v>
      </c>
      <c r="C61">
        <v>1</v>
      </c>
      <c r="D61" t="s">
        <v>137</v>
      </c>
      <c r="E61" s="63">
        <v>3240517056</v>
      </c>
      <c r="F61" t="s">
        <v>469</v>
      </c>
      <c r="G61" t="s">
        <v>137</v>
      </c>
      <c r="H61" s="63">
        <v>2</v>
      </c>
      <c r="I61" s="63">
        <v>722.6</v>
      </c>
      <c r="J61" s="63">
        <v>436</v>
      </c>
      <c r="K61" s="39">
        <v>411.44978565730361</v>
      </c>
      <c r="L61" s="39">
        <v>0.56940186224370826</v>
      </c>
      <c r="M61" t="s">
        <v>17524</v>
      </c>
      <c r="N61" t="s">
        <v>17525</v>
      </c>
      <c r="O61" t="s">
        <v>17526</v>
      </c>
      <c r="P61" t="s">
        <v>18360</v>
      </c>
      <c r="Q61" t="s">
        <v>16867</v>
      </c>
    </row>
    <row r="62" spans="1:17" x14ac:dyDescent="0.25">
      <c r="A62">
        <v>16</v>
      </c>
      <c r="B62" t="s">
        <v>469</v>
      </c>
      <c r="C62">
        <v>2</v>
      </c>
      <c r="D62" t="s">
        <v>132</v>
      </c>
      <c r="E62" s="63">
        <v>3240517058</v>
      </c>
      <c r="F62" t="s">
        <v>469</v>
      </c>
      <c r="G62" t="s">
        <v>132</v>
      </c>
      <c r="H62" s="63">
        <v>8</v>
      </c>
      <c r="I62" s="63">
        <v>3183.5</v>
      </c>
      <c r="J62" s="63">
        <v>2</v>
      </c>
      <c r="K62" s="39">
        <v>1812.6908284528449</v>
      </c>
      <c r="L62" s="39">
        <v>0.56940186224370826</v>
      </c>
      <c r="M62" t="s">
        <v>17527</v>
      </c>
      <c r="N62" t="s">
        <v>17528</v>
      </c>
      <c r="O62" t="s">
        <v>17529</v>
      </c>
      <c r="P62" t="s">
        <v>18360</v>
      </c>
      <c r="Q62" t="s">
        <v>16867</v>
      </c>
    </row>
    <row r="63" spans="1:17" x14ac:dyDescent="0.25">
      <c r="A63">
        <v>16</v>
      </c>
      <c r="B63" t="s">
        <v>469</v>
      </c>
      <c r="C63">
        <v>3</v>
      </c>
      <c r="D63" t="s">
        <v>91</v>
      </c>
      <c r="E63" s="63">
        <v>3240516329</v>
      </c>
      <c r="F63" t="s">
        <v>453</v>
      </c>
      <c r="G63" t="s">
        <v>91</v>
      </c>
      <c r="H63" s="63">
        <v>16</v>
      </c>
      <c r="I63" s="63">
        <v>6204</v>
      </c>
      <c r="J63" s="63">
        <v>39</v>
      </c>
      <c r="K63" s="39">
        <v>3532.569153359967</v>
      </c>
      <c r="L63" s="39">
        <v>0.56940186224370837</v>
      </c>
      <c r="M63" t="s">
        <v>18348</v>
      </c>
      <c r="N63" t="s">
        <v>18349</v>
      </c>
      <c r="O63" t="s">
        <v>18350</v>
      </c>
      <c r="P63" t="s">
        <v>18360</v>
      </c>
      <c r="Q63" t="s">
        <v>16867</v>
      </c>
    </row>
    <row r="64" spans="1:17" x14ac:dyDescent="0.25">
      <c r="A64">
        <v>17</v>
      </c>
      <c r="B64" t="s">
        <v>469</v>
      </c>
      <c r="C64">
        <v>100</v>
      </c>
      <c r="D64" t="s">
        <v>16911</v>
      </c>
      <c r="E64" s="63">
        <v>3240516328</v>
      </c>
      <c r="F64" t="s">
        <v>445</v>
      </c>
      <c r="G64" t="s">
        <v>91</v>
      </c>
      <c r="H64" s="63">
        <v>1</v>
      </c>
      <c r="I64" s="63">
        <v>202.92</v>
      </c>
      <c r="J64" s="63">
        <v>490</v>
      </c>
      <c r="K64" s="39">
        <v>83.352374117647059</v>
      </c>
      <c r="L64" s="39">
        <v>0.41076470588235298</v>
      </c>
      <c r="M64" t="s">
        <v>16912</v>
      </c>
      <c r="N64" t="s">
        <v>16913</v>
      </c>
      <c r="O64" t="s">
        <v>16914</v>
      </c>
      <c r="P64" t="s">
        <v>18360</v>
      </c>
      <c r="Q64" t="s">
        <v>16915</v>
      </c>
    </row>
    <row r="65" spans="1:17" x14ac:dyDescent="0.25">
      <c r="A65">
        <v>17</v>
      </c>
      <c r="B65" t="s">
        <v>469</v>
      </c>
      <c r="C65">
        <v>100</v>
      </c>
      <c r="D65" t="s">
        <v>16911</v>
      </c>
      <c r="E65" s="63">
        <v>3240516327</v>
      </c>
      <c r="F65" t="s">
        <v>466</v>
      </c>
      <c r="G65" t="s">
        <v>91</v>
      </c>
      <c r="H65" s="63">
        <v>1</v>
      </c>
      <c r="I65" s="63">
        <v>304.62</v>
      </c>
      <c r="J65" s="63">
        <v>490</v>
      </c>
      <c r="K65" s="39">
        <v>125.1271447058824</v>
      </c>
      <c r="L65" s="39">
        <v>0.41076470588235298</v>
      </c>
      <c r="M65" t="s">
        <v>16912</v>
      </c>
      <c r="N65" t="s">
        <v>16913</v>
      </c>
      <c r="O65" t="s">
        <v>16914</v>
      </c>
      <c r="P65" t="s">
        <v>18360</v>
      </c>
      <c r="Q65" t="s">
        <v>16915</v>
      </c>
    </row>
    <row r="66" spans="1:17" x14ac:dyDescent="0.25">
      <c r="A66">
        <v>17</v>
      </c>
      <c r="B66" t="s">
        <v>469</v>
      </c>
      <c r="C66">
        <v>100</v>
      </c>
      <c r="D66" t="s">
        <v>16911</v>
      </c>
      <c r="E66" s="63">
        <v>3240517107</v>
      </c>
      <c r="F66" t="s">
        <v>458</v>
      </c>
      <c r="G66" t="s">
        <v>44</v>
      </c>
      <c r="H66" s="63">
        <v>4</v>
      </c>
      <c r="I66" s="63">
        <v>1505</v>
      </c>
      <c r="J66" s="63">
        <v>490</v>
      </c>
      <c r="K66" s="39">
        <v>618.20088235294122</v>
      </c>
      <c r="L66" s="39">
        <v>0.41076470588235298</v>
      </c>
      <c r="M66" t="s">
        <v>16912</v>
      </c>
      <c r="N66" t="s">
        <v>16913</v>
      </c>
      <c r="O66" t="s">
        <v>16914</v>
      </c>
      <c r="P66" t="s">
        <v>18360</v>
      </c>
      <c r="Q66" t="s">
        <v>16915</v>
      </c>
    </row>
    <row r="67" spans="1:17" x14ac:dyDescent="0.25">
      <c r="A67">
        <v>17</v>
      </c>
      <c r="B67" t="s">
        <v>469</v>
      </c>
      <c r="C67">
        <v>100</v>
      </c>
      <c r="D67" t="s">
        <v>16911</v>
      </c>
      <c r="E67" s="63">
        <v>3240517106</v>
      </c>
      <c r="F67" t="s">
        <v>467</v>
      </c>
      <c r="G67" t="s">
        <v>44</v>
      </c>
      <c r="H67" s="63">
        <v>4</v>
      </c>
      <c r="I67" s="63">
        <v>1384</v>
      </c>
      <c r="J67" s="63">
        <v>490</v>
      </c>
      <c r="K67" s="39">
        <v>568.49835294117656</v>
      </c>
      <c r="L67" s="39">
        <v>0.41076470588235298</v>
      </c>
      <c r="M67" t="s">
        <v>16912</v>
      </c>
      <c r="N67" t="s">
        <v>16913</v>
      </c>
      <c r="O67" t="s">
        <v>16914</v>
      </c>
      <c r="P67" t="s">
        <v>18360</v>
      </c>
      <c r="Q67" t="s">
        <v>16915</v>
      </c>
    </row>
    <row r="68" spans="1:17" x14ac:dyDescent="0.25">
      <c r="A68">
        <v>17</v>
      </c>
      <c r="B68" t="s">
        <v>469</v>
      </c>
      <c r="C68">
        <v>100</v>
      </c>
      <c r="D68" t="s">
        <v>16911</v>
      </c>
      <c r="E68" s="63">
        <v>3240517104</v>
      </c>
      <c r="F68" t="s">
        <v>445</v>
      </c>
      <c r="G68" t="s">
        <v>44</v>
      </c>
      <c r="H68" s="63">
        <v>4</v>
      </c>
      <c r="I68" s="63">
        <v>1393.37</v>
      </c>
      <c r="J68" s="63">
        <v>490</v>
      </c>
      <c r="K68" s="39">
        <v>572.34721823529412</v>
      </c>
      <c r="L68" s="39">
        <v>0.41076470588235298</v>
      </c>
      <c r="M68" t="s">
        <v>16912</v>
      </c>
      <c r="N68" t="s">
        <v>16913</v>
      </c>
      <c r="O68" t="s">
        <v>16914</v>
      </c>
      <c r="P68" t="s">
        <v>18360</v>
      </c>
      <c r="Q68" t="s">
        <v>16915</v>
      </c>
    </row>
    <row r="69" spans="1:17" x14ac:dyDescent="0.25">
      <c r="A69">
        <v>17</v>
      </c>
      <c r="B69" t="s">
        <v>469</v>
      </c>
      <c r="C69">
        <v>100</v>
      </c>
      <c r="D69" t="s">
        <v>16911</v>
      </c>
      <c r="E69" s="63">
        <v>3240516289</v>
      </c>
      <c r="F69" t="s">
        <v>458</v>
      </c>
      <c r="G69" t="s">
        <v>127</v>
      </c>
      <c r="H69" s="63">
        <v>3</v>
      </c>
      <c r="I69" s="63">
        <v>900</v>
      </c>
      <c r="J69" s="63">
        <v>490</v>
      </c>
      <c r="K69" s="39">
        <v>369.6882352941177</v>
      </c>
      <c r="L69" s="39">
        <v>0.41076470588235298</v>
      </c>
      <c r="M69" t="s">
        <v>16912</v>
      </c>
      <c r="N69" t="s">
        <v>16913</v>
      </c>
      <c r="O69" t="s">
        <v>16914</v>
      </c>
      <c r="P69" t="s">
        <v>18360</v>
      </c>
      <c r="Q69" t="s">
        <v>16915</v>
      </c>
    </row>
    <row r="70" spans="1:17" x14ac:dyDescent="0.25">
      <c r="A70">
        <v>17</v>
      </c>
      <c r="B70" t="s">
        <v>469</v>
      </c>
      <c r="C70">
        <v>100</v>
      </c>
      <c r="D70" t="s">
        <v>16911</v>
      </c>
      <c r="E70" s="63">
        <v>3240516330</v>
      </c>
      <c r="F70" t="s">
        <v>469</v>
      </c>
      <c r="G70" t="s">
        <v>91</v>
      </c>
      <c r="H70" s="63">
        <v>1</v>
      </c>
      <c r="I70" s="63">
        <v>358.74</v>
      </c>
      <c r="J70" s="63">
        <v>490</v>
      </c>
      <c r="K70" s="39">
        <v>147.35773058823531</v>
      </c>
      <c r="L70" s="39">
        <v>0.41076470588235298</v>
      </c>
      <c r="M70" t="s">
        <v>16912</v>
      </c>
      <c r="N70" t="s">
        <v>16913</v>
      </c>
      <c r="O70" t="s">
        <v>16914</v>
      </c>
      <c r="P70" t="s">
        <v>18360</v>
      </c>
      <c r="Q70" t="s">
        <v>16915</v>
      </c>
    </row>
    <row r="71" spans="1:17" x14ac:dyDescent="0.25">
      <c r="A71">
        <v>17</v>
      </c>
      <c r="B71" t="s">
        <v>469</v>
      </c>
      <c r="C71">
        <v>100</v>
      </c>
      <c r="D71" t="s">
        <v>16911</v>
      </c>
      <c r="E71" s="63">
        <v>3240516922</v>
      </c>
      <c r="F71" t="s">
        <v>469</v>
      </c>
      <c r="G71" t="s">
        <v>109</v>
      </c>
      <c r="H71" s="63">
        <v>1</v>
      </c>
      <c r="I71" s="63">
        <v>196</v>
      </c>
      <c r="J71" s="63">
        <v>490</v>
      </c>
      <c r="K71" s="39">
        <v>80.50988235294119</v>
      </c>
      <c r="L71" s="39">
        <v>0.41076470588235298</v>
      </c>
      <c r="M71" t="s">
        <v>16912</v>
      </c>
      <c r="N71" t="s">
        <v>16913</v>
      </c>
      <c r="O71" t="s">
        <v>16914</v>
      </c>
      <c r="P71" t="s">
        <v>18360</v>
      </c>
      <c r="Q71" t="s">
        <v>16915</v>
      </c>
    </row>
    <row r="72" spans="1:17" x14ac:dyDescent="0.25">
      <c r="A72">
        <v>17</v>
      </c>
      <c r="B72" t="s">
        <v>469</v>
      </c>
      <c r="C72">
        <v>100</v>
      </c>
      <c r="D72" t="s">
        <v>16911</v>
      </c>
      <c r="E72" s="63">
        <v>3240517174</v>
      </c>
      <c r="F72" t="s">
        <v>469</v>
      </c>
      <c r="G72" t="s">
        <v>109</v>
      </c>
      <c r="H72" s="63">
        <v>3</v>
      </c>
      <c r="I72" s="63">
        <v>1200</v>
      </c>
      <c r="J72" s="63">
        <v>490</v>
      </c>
      <c r="K72" s="39">
        <v>492.91764705882349</v>
      </c>
      <c r="L72" s="39">
        <v>0.41076470588235298</v>
      </c>
      <c r="M72" t="s">
        <v>16912</v>
      </c>
      <c r="N72" t="s">
        <v>16913</v>
      </c>
      <c r="O72" t="s">
        <v>16914</v>
      </c>
      <c r="P72" t="s">
        <v>18360</v>
      </c>
      <c r="Q72" t="s">
        <v>16915</v>
      </c>
    </row>
    <row r="73" spans="1:17" x14ac:dyDescent="0.25">
      <c r="A73">
        <v>17</v>
      </c>
      <c r="B73" t="s">
        <v>469</v>
      </c>
      <c r="C73">
        <v>100</v>
      </c>
      <c r="D73" t="s">
        <v>16911</v>
      </c>
      <c r="E73" s="63">
        <v>3240517175</v>
      </c>
      <c r="F73" t="s">
        <v>469</v>
      </c>
      <c r="G73" t="s">
        <v>109</v>
      </c>
      <c r="H73" s="63">
        <v>3</v>
      </c>
      <c r="I73" s="63">
        <v>947</v>
      </c>
      <c r="J73" s="63">
        <v>490</v>
      </c>
      <c r="K73" s="39">
        <v>388.99417647058829</v>
      </c>
      <c r="L73" s="39">
        <v>0.41076470588235298</v>
      </c>
      <c r="M73" t="s">
        <v>16912</v>
      </c>
      <c r="N73" t="s">
        <v>16913</v>
      </c>
      <c r="O73" t="s">
        <v>16914</v>
      </c>
      <c r="P73" t="s">
        <v>18360</v>
      </c>
      <c r="Q73" t="s">
        <v>16915</v>
      </c>
    </row>
    <row r="74" spans="1:17" x14ac:dyDescent="0.25">
      <c r="A74">
        <v>17</v>
      </c>
      <c r="B74" t="s">
        <v>469</v>
      </c>
      <c r="C74">
        <v>100</v>
      </c>
      <c r="D74" t="s">
        <v>16911</v>
      </c>
      <c r="E74" s="63">
        <v>3240517105</v>
      </c>
      <c r="F74" t="s">
        <v>469</v>
      </c>
      <c r="G74" t="s">
        <v>44</v>
      </c>
      <c r="H74" s="63">
        <v>2</v>
      </c>
      <c r="I74" s="63">
        <v>534.4</v>
      </c>
      <c r="J74" s="63">
        <v>490</v>
      </c>
      <c r="K74" s="39">
        <v>219.51265882352939</v>
      </c>
      <c r="L74" s="39">
        <v>0.41076470588235298</v>
      </c>
      <c r="M74" t="s">
        <v>16912</v>
      </c>
      <c r="N74" t="s">
        <v>16913</v>
      </c>
      <c r="O74" t="s">
        <v>16914</v>
      </c>
      <c r="P74" t="s">
        <v>18360</v>
      </c>
      <c r="Q74" t="s">
        <v>16915</v>
      </c>
    </row>
    <row r="75" spans="1:17" x14ac:dyDescent="0.25">
      <c r="A75">
        <v>17</v>
      </c>
      <c r="B75" t="s">
        <v>469</v>
      </c>
      <c r="C75">
        <v>100</v>
      </c>
      <c r="D75" t="s">
        <v>16911</v>
      </c>
      <c r="E75" s="63">
        <v>3240516194</v>
      </c>
      <c r="F75" t="s">
        <v>469</v>
      </c>
      <c r="G75" t="s">
        <v>94</v>
      </c>
      <c r="H75" s="63">
        <v>4</v>
      </c>
      <c r="I75" s="63">
        <v>1512</v>
      </c>
      <c r="J75" s="63">
        <v>490</v>
      </c>
      <c r="K75" s="39">
        <v>621.07623529411774</v>
      </c>
      <c r="L75" s="39">
        <v>0.41076470588235298</v>
      </c>
      <c r="M75" t="s">
        <v>16912</v>
      </c>
      <c r="N75" t="s">
        <v>16913</v>
      </c>
      <c r="O75" t="s">
        <v>16914</v>
      </c>
      <c r="P75" t="s">
        <v>18360</v>
      </c>
      <c r="Q75" t="s">
        <v>16915</v>
      </c>
    </row>
    <row r="76" spans="1:17" x14ac:dyDescent="0.25">
      <c r="A76">
        <v>17</v>
      </c>
      <c r="B76" t="s">
        <v>469</v>
      </c>
      <c r="C76">
        <v>100</v>
      </c>
      <c r="D76" t="s">
        <v>16911</v>
      </c>
      <c r="E76" s="63">
        <v>3240516924</v>
      </c>
      <c r="F76" t="s">
        <v>469</v>
      </c>
      <c r="G76" t="s">
        <v>97</v>
      </c>
      <c r="H76" s="63">
        <v>1</v>
      </c>
      <c r="I76" s="63">
        <v>98</v>
      </c>
      <c r="J76" s="63">
        <v>490</v>
      </c>
      <c r="K76" s="39">
        <v>40.254941176470602</v>
      </c>
      <c r="L76" s="39">
        <v>0.41076470588235298</v>
      </c>
      <c r="M76" t="s">
        <v>16912</v>
      </c>
      <c r="N76" t="s">
        <v>16913</v>
      </c>
      <c r="O76" t="s">
        <v>16914</v>
      </c>
      <c r="P76" t="s">
        <v>18360</v>
      </c>
      <c r="Q76" t="s">
        <v>16915</v>
      </c>
    </row>
    <row r="77" spans="1:17" x14ac:dyDescent="0.25">
      <c r="A77">
        <v>17</v>
      </c>
      <c r="B77" t="s">
        <v>469</v>
      </c>
      <c r="C77">
        <v>100</v>
      </c>
      <c r="D77" t="s">
        <v>16911</v>
      </c>
      <c r="E77" s="63">
        <v>3240517172</v>
      </c>
      <c r="F77" t="s">
        <v>469</v>
      </c>
      <c r="G77" t="s">
        <v>97</v>
      </c>
      <c r="H77" s="63">
        <v>3</v>
      </c>
      <c r="I77" s="63">
        <v>960</v>
      </c>
      <c r="J77" s="63">
        <v>490</v>
      </c>
      <c r="K77" s="39">
        <v>394.33411764705892</v>
      </c>
      <c r="L77" s="39">
        <v>0.41076470588235298</v>
      </c>
      <c r="M77" t="s">
        <v>16912</v>
      </c>
      <c r="N77" t="s">
        <v>16913</v>
      </c>
      <c r="O77" t="s">
        <v>16914</v>
      </c>
      <c r="P77" t="s">
        <v>18360</v>
      </c>
      <c r="Q77" t="s">
        <v>16915</v>
      </c>
    </row>
    <row r="78" spans="1:17" x14ac:dyDescent="0.25">
      <c r="A78">
        <v>17</v>
      </c>
      <c r="B78" t="s">
        <v>469</v>
      </c>
      <c r="C78">
        <v>100</v>
      </c>
      <c r="D78" t="s">
        <v>16911</v>
      </c>
      <c r="E78" s="63">
        <v>3240517177</v>
      </c>
      <c r="F78" t="s">
        <v>469</v>
      </c>
      <c r="G78" t="s">
        <v>97</v>
      </c>
      <c r="H78" s="63">
        <v>2</v>
      </c>
      <c r="I78" s="63">
        <v>727</v>
      </c>
      <c r="J78" s="63">
        <v>490</v>
      </c>
      <c r="K78" s="39">
        <v>298.62594117647058</v>
      </c>
      <c r="L78" s="39">
        <v>0.41076470588235298</v>
      </c>
      <c r="M78" t="s">
        <v>16912</v>
      </c>
      <c r="N78" t="s">
        <v>16913</v>
      </c>
      <c r="O78" t="s">
        <v>16914</v>
      </c>
      <c r="P78" t="s">
        <v>18360</v>
      </c>
      <c r="Q78" t="s">
        <v>16915</v>
      </c>
    </row>
    <row r="79" spans="1:17" x14ac:dyDescent="0.25">
      <c r="A79">
        <v>17</v>
      </c>
      <c r="B79" t="s">
        <v>469</v>
      </c>
      <c r="C79">
        <v>100</v>
      </c>
      <c r="D79" t="s">
        <v>16911</v>
      </c>
      <c r="E79" s="63">
        <v>3240516925</v>
      </c>
      <c r="F79" t="s">
        <v>469</v>
      </c>
      <c r="G79" t="s">
        <v>53</v>
      </c>
      <c r="H79" s="63">
        <v>1</v>
      </c>
      <c r="I79" s="63">
        <v>140</v>
      </c>
      <c r="J79" s="63">
        <v>490</v>
      </c>
      <c r="K79" s="39">
        <v>57.50705882352942</v>
      </c>
      <c r="L79" s="39">
        <v>0.41076470588235298</v>
      </c>
      <c r="M79" t="s">
        <v>16912</v>
      </c>
      <c r="N79" t="s">
        <v>16913</v>
      </c>
      <c r="O79" t="s">
        <v>16914</v>
      </c>
      <c r="P79" t="s">
        <v>18360</v>
      </c>
      <c r="Q79" t="s">
        <v>16915</v>
      </c>
    </row>
    <row r="80" spans="1:17" x14ac:dyDescent="0.25">
      <c r="A80">
        <v>17</v>
      </c>
      <c r="B80" t="s">
        <v>469</v>
      </c>
      <c r="C80">
        <v>100</v>
      </c>
      <c r="D80" t="s">
        <v>16911</v>
      </c>
      <c r="E80" s="63">
        <v>3240517171</v>
      </c>
      <c r="F80" t="s">
        <v>469</v>
      </c>
      <c r="G80" t="s">
        <v>53</v>
      </c>
      <c r="H80" s="63">
        <v>3</v>
      </c>
      <c r="I80" s="63">
        <v>960</v>
      </c>
      <c r="J80" s="63">
        <v>490</v>
      </c>
      <c r="K80" s="39">
        <v>394.33411764705892</v>
      </c>
      <c r="L80" s="39">
        <v>0.41076470588235298</v>
      </c>
      <c r="M80" t="s">
        <v>16912</v>
      </c>
      <c r="N80" t="s">
        <v>16913</v>
      </c>
      <c r="O80" t="s">
        <v>16914</v>
      </c>
      <c r="P80" t="s">
        <v>18360</v>
      </c>
      <c r="Q80" t="s">
        <v>16915</v>
      </c>
    </row>
    <row r="81" spans="1:17" x14ac:dyDescent="0.25">
      <c r="A81">
        <v>17</v>
      </c>
      <c r="B81" t="s">
        <v>469</v>
      </c>
      <c r="C81">
        <v>100</v>
      </c>
      <c r="D81" t="s">
        <v>16911</v>
      </c>
      <c r="E81" s="63">
        <v>3240517178</v>
      </c>
      <c r="F81" t="s">
        <v>469</v>
      </c>
      <c r="G81" t="s">
        <v>53</v>
      </c>
      <c r="H81" s="63">
        <v>2</v>
      </c>
      <c r="I81" s="63">
        <v>752</v>
      </c>
      <c r="J81" s="63">
        <v>490</v>
      </c>
      <c r="K81" s="39">
        <v>308.89505882352938</v>
      </c>
      <c r="L81" s="39">
        <v>0.41076470588235298</v>
      </c>
      <c r="M81" t="s">
        <v>16912</v>
      </c>
      <c r="N81" t="s">
        <v>16913</v>
      </c>
      <c r="O81" t="s">
        <v>16914</v>
      </c>
      <c r="P81" t="s">
        <v>18360</v>
      </c>
      <c r="Q81" t="s">
        <v>16915</v>
      </c>
    </row>
    <row r="82" spans="1:17" x14ac:dyDescent="0.25">
      <c r="A82">
        <v>17</v>
      </c>
      <c r="B82" t="s">
        <v>469</v>
      </c>
      <c r="C82">
        <v>100</v>
      </c>
      <c r="D82" t="s">
        <v>16911</v>
      </c>
      <c r="E82" s="63">
        <v>3240517173</v>
      </c>
      <c r="F82" t="s">
        <v>469</v>
      </c>
      <c r="G82" t="s">
        <v>62</v>
      </c>
      <c r="H82" s="63">
        <v>3</v>
      </c>
      <c r="I82" s="63">
        <v>960</v>
      </c>
      <c r="J82" s="63">
        <v>490</v>
      </c>
      <c r="K82" s="39">
        <v>394.33411764705892</v>
      </c>
      <c r="L82" s="39">
        <v>0.41076470588235298</v>
      </c>
      <c r="M82" t="s">
        <v>16912</v>
      </c>
      <c r="N82" t="s">
        <v>16913</v>
      </c>
      <c r="O82" t="s">
        <v>16914</v>
      </c>
      <c r="P82" t="s">
        <v>18360</v>
      </c>
      <c r="Q82" t="s">
        <v>16915</v>
      </c>
    </row>
    <row r="83" spans="1:17" x14ac:dyDescent="0.25">
      <c r="A83">
        <v>17</v>
      </c>
      <c r="B83" t="s">
        <v>469</v>
      </c>
      <c r="C83">
        <v>100</v>
      </c>
      <c r="D83" t="s">
        <v>16911</v>
      </c>
      <c r="E83" s="63">
        <v>3240516923</v>
      </c>
      <c r="F83" t="s">
        <v>469</v>
      </c>
      <c r="G83" t="s">
        <v>62</v>
      </c>
      <c r="H83" s="63">
        <v>1</v>
      </c>
      <c r="I83" s="63">
        <v>112</v>
      </c>
      <c r="J83" s="63">
        <v>490</v>
      </c>
      <c r="K83" s="39">
        <v>46.005647058823527</v>
      </c>
      <c r="L83" s="39">
        <v>0.41076470588235298</v>
      </c>
      <c r="M83" t="s">
        <v>16912</v>
      </c>
      <c r="N83" t="s">
        <v>16913</v>
      </c>
      <c r="O83" t="s">
        <v>16914</v>
      </c>
      <c r="P83" t="s">
        <v>18360</v>
      </c>
      <c r="Q83" t="s">
        <v>16915</v>
      </c>
    </row>
    <row r="84" spans="1:17" x14ac:dyDescent="0.25">
      <c r="A84">
        <v>17</v>
      </c>
      <c r="B84" t="s">
        <v>469</v>
      </c>
      <c r="C84">
        <v>100</v>
      </c>
      <c r="D84" t="s">
        <v>16911</v>
      </c>
      <c r="E84" s="63">
        <v>3240517176</v>
      </c>
      <c r="F84" t="s">
        <v>469</v>
      </c>
      <c r="G84" t="s">
        <v>62</v>
      </c>
      <c r="H84" s="63">
        <v>2</v>
      </c>
      <c r="I84" s="63">
        <v>752</v>
      </c>
      <c r="J84" s="63">
        <v>490</v>
      </c>
      <c r="K84" s="39">
        <v>308.89505882352938</v>
      </c>
      <c r="L84" s="39">
        <v>0.41076470588235298</v>
      </c>
      <c r="M84" t="s">
        <v>16912</v>
      </c>
      <c r="N84" t="s">
        <v>16913</v>
      </c>
      <c r="O84" t="s">
        <v>16914</v>
      </c>
      <c r="P84" t="s">
        <v>18360</v>
      </c>
      <c r="Q84" t="s">
        <v>16915</v>
      </c>
    </row>
    <row r="85" spans="1:17" x14ac:dyDescent="0.25">
      <c r="A85">
        <v>17</v>
      </c>
      <c r="B85" t="s">
        <v>469</v>
      </c>
      <c r="C85">
        <v>100</v>
      </c>
      <c r="D85" t="s">
        <v>16911</v>
      </c>
      <c r="E85" s="63">
        <v>3240517216</v>
      </c>
      <c r="F85" t="s">
        <v>469</v>
      </c>
      <c r="G85" t="s">
        <v>82</v>
      </c>
      <c r="H85" s="63">
        <v>4</v>
      </c>
      <c r="I85" s="63">
        <v>1206</v>
      </c>
      <c r="J85" s="63">
        <v>490</v>
      </c>
      <c r="K85" s="39">
        <v>495.38223529411772</v>
      </c>
      <c r="L85" s="39">
        <v>0.41076470588235298</v>
      </c>
      <c r="M85" t="s">
        <v>16912</v>
      </c>
      <c r="N85" t="s">
        <v>16913</v>
      </c>
      <c r="O85" t="s">
        <v>16914</v>
      </c>
      <c r="P85" t="s">
        <v>18360</v>
      </c>
      <c r="Q85" t="s">
        <v>16915</v>
      </c>
    </row>
    <row r="86" spans="1:17" x14ac:dyDescent="0.25">
      <c r="A86">
        <v>17</v>
      </c>
      <c r="B86" t="s">
        <v>469</v>
      </c>
      <c r="C86">
        <v>100</v>
      </c>
      <c r="D86" t="s">
        <v>16911</v>
      </c>
      <c r="E86" s="63">
        <v>3240517215</v>
      </c>
      <c r="F86" t="s">
        <v>469</v>
      </c>
      <c r="G86" t="s">
        <v>56</v>
      </c>
      <c r="H86" s="63">
        <v>6</v>
      </c>
      <c r="I86" s="63">
        <v>2362.1999999999998</v>
      </c>
      <c r="J86" s="63">
        <v>490</v>
      </c>
      <c r="K86" s="39">
        <v>970.30838823529416</v>
      </c>
      <c r="L86" s="39">
        <v>0.41076470588235298</v>
      </c>
      <c r="M86" t="s">
        <v>16912</v>
      </c>
      <c r="N86" t="s">
        <v>16913</v>
      </c>
      <c r="O86" t="s">
        <v>16914</v>
      </c>
      <c r="P86" t="s">
        <v>18360</v>
      </c>
      <c r="Q86" t="s">
        <v>16915</v>
      </c>
    </row>
    <row r="87" spans="1:17" x14ac:dyDescent="0.25">
      <c r="A87">
        <v>17</v>
      </c>
      <c r="B87" t="s">
        <v>469</v>
      </c>
      <c r="C87">
        <v>100</v>
      </c>
      <c r="D87" t="s">
        <v>16911</v>
      </c>
      <c r="E87" s="63">
        <v>3240516981</v>
      </c>
      <c r="F87" t="s">
        <v>469</v>
      </c>
      <c r="G87" t="s">
        <v>967</v>
      </c>
      <c r="H87" s="63">
        <v>1</v>
      </c>
      <c r="I87" s="63">
        <v>223.28</v>
      </c>
      <c r="J87" s="63">
        <v>490</v>
      </c>
      <c r="K87" s="39">
        <v>91.715543529411775</v>
      </c>
      <c r="L87" s="39">
        <v>0.41076470588235298</v>
      </c>
      <c r="M87" t="s">
        <v>16912</v>
      </c>
      <c r="N87" t="s">
        <v>16913</v>
      </c>
      <c r="O87" t="s">
        <v>16914</v>
      </c>
      <c r="P87" t="s">
        <v>18360</v>
      </c>
      <c r="Q87" t="s">
        <v>16915</v>
      </c>
    </row>
    <row r="88" spans="1:17" x14ac:dyDescent="0.25">
      <c r="A88">
        <v>18</v>
      </c>
      <c r="B88" t="s">
        <v>471</v>
      </c>
      <c r="C88">
        <v>100</v>
      </c>
      <c r="D88" t="s">
        <v>16923</v>
      </c>
      <c r="E88" s="63">
        <v>3240516136</v>
      </c>
      <c r="F88" t="s">
        <v>453</v>
      </c>
      <c r="G88" t="s">
        <v>273</v>
      </c>
      <c r="H88" s="63">
        <v>2</v>
      </c>
      <c r="I88" s="63">
        <v>576</v>
      </c>
      <c r="J88" s="63">
        <v>400</v>
      </c>
      <c r="K88" s="39">
        <v>535.46190754957058</v>
      </c>
      <c r="L88" s="39">
        <v>0.92962136727356004</v>
      </c>
      <c r="M88" t="s">
        <v>16924</v>
      </c>
      <c r="N88" t="s">
        <v>16925</v>
      </c>
      <c r="O88" t="s">
        <v>16926</v>
      </c>
      <c r="P88" t="s">
        <v>18360</v>
      </c>
      <c r="Q88" t="s">
        <v>16915</v>
      </c>
    </row>
    <row r="89" spans="1:17" x14ac:dyDescent="0.25">
      <c r="A89">
        <v>18</v>
      </c>
      <c r="B89" t="s">
        <v>471</v>
      </c>
      <c r="C89">
        <v>100</v>
      </c>
      <c r="D89" t="s">
        <v>16923</v>
      </c>
      <c r="E89" s="63">
        <v>3240516134</v>
      </c>
      <c r="F89" t="s">
        <v>458</v>
      </c>
      <c r="G89" t="s">
        <v>273</v>
      </c>
      <c r="H89" s="63">
        <v>5</v>
      </c>
      <c r="I89" s="63">
        <v>1608</v>
      </c>
      <c r="J89" s="63">
        <v>400</v>
      </c>
      <c r="K89" s="39">
        <v>1494.831158575885</v>
      </c>
      <c r="L89" s="39">
        <v>0.92962136727356004</v>
      </c>
      <c r="M89" t="s">
        <v>16924</v>
      </c>
      <c r="N89" t="s">
        <v>16925</v>
      </c>
      <c r="O89" t="s">
        <v>16926</v>
      </c>
      <c r="P89" t="s">
        <v>18360</v>
      </c>
      <c r="Q89" t="s">
        <v>16915</v>
      </c>
    </row>
    <row r="90" spans="1:17" x14ac:dyDescent="0.25">
      <c r="A90">
        <v>18</v>
      </c>
      <c r="B90" t="s">
        <v>471</v>
      </c>
      <c r="C90">
        <v>100</v>
      </c>
      <c r="D90" t="s">
        <v>16923</v>
      </c>
      <c r="E90" s="63">
        <v>3240516793</v>
      </c>
      <c r="F90" t="s">
        <v>458</v>
      </c>
      <c r="G90" t="s">
        <v>244</v>
      </c>
      <c r="H90" s="63">
        <v>1</v>
      </c>
      <c r="I90" s="63">
        <v>273</v>
      </c>
      <c r="J90" s="63">
        <v>400</v>
      </c>
      <c r="K90" s="39">
        <v>253.7866332656819</v>
      </c>
      <c r="L90" s="39">
        <v>0.92962136727356004</v>
      </c>
      <c r="M90" t="s">
        <v>16924</v>
      </c>
      <c r="N90" t="s">
        <v>16925</v>
      </c>
      <c r="O90" t="s">
        <v>16926</v>
      </c>
      <c r="P90" t="s">
        <v>18360</v>
      </c>
      <c r="Q90" t="s">
        <v>16915</v>
      </c>
    </row>
    <row r="91" spans="1:17" x14ac:dyDescent="0.25">
      <c r="A91">
        <v>18</v>
      </c>
      <c r="B91" t="s">
        <v>471</v>
      </c>
      <c r="C91">
        <v>100</v>
      </c>
      <c r="D91" t="s">
        <v>16923</v>
      </c>
      <c r="E91" s="63">
        <v>3240516051</v>
      </c>
      <c r="F91" t="s">
        <v>458</v>
      </c>
      <c r="G91" t="s">
        <v>208</v>
      </c>
      <c r="H91" s="63">
        <v>1</v>
      </c>
      <c r="I91" s="63">
        <v>202</v>
      </c>
      <c r="J91" s="63">
        <v>400</v>
      </c>
      <c r="K91" s="39">
        <v>187.7835161892591</v>
      </c>
      <c r="L91" s="39">
        <v>0.92962136727356004</v>
      </c>
      <c r="M91" t="s">
        <v>16924</v>
      </c>
      <c r="N91" t="s">
        <v>16925</v>
      </c>
      <c r="O91" t="s">
        <v>16926</v>
      </c>
      <c r="P91" t="s">
        <v>18360</v>
      </c>
      <c r="Q91" t="s">
        <v>16915</v>
      </c>
    </row>
    <row r="92" spans="1:17" x14ac:dyDescent="0.25">
      <c r="A92">
        <v>18</v>
      </c>
      <c r="B92" t="s">
        <v>471</v>
      </c>
      <c r="C92">
        <v>100</v>
      </c>
      <c r="D92" t="s">
        <v>16923</v>
      </c>
      <c r="E92" s="63">
        <v>3240516322</v>
      </c>
      <c r="F92" t="s">
        <v>445</v>
      </c>
      <c r="G92" t="s">
        <v>16957</v>
      </c>
      <c r="H92" s="63">
        <v>1</v>
      </c>
      <c r="I92" s="63">
        <v>173.49</v>
      </c>
      <c r="J92" s="63">
        <v>400</v>
      </c>
      <c r="K92" s="39">
        <v>161.2800110082899</v>
      </c>
      <c r="L92" s="39">
        <v>0.92962136727356004</v>
      </c>
      <c r="M92" t="s">
        <v>16924</v>
      </c>
      <c r="N92" t="s">
        <v>16925</v>
      </c>
      <c r="O92" t="s">
        <v>16926</v>
      </c>
      <c r="P92" t="s">
        <v>18360</v>
      </c>
      <c r="Q92" t="s">
        <v>16915</v>
      </c>
    </row>
    <row r="93" spans="1:17" x14ac:dyDescent="0.25">
      <c r="A93">
        <v>18</v>
      </c>
      <c r="B93" t="s">
        <v>471</v>
      </c>
      <c r="C93">
        <v>100</v>
      </c>
      <c r="D93" t="s">
        <v>16923</v>
      </c>
      <c r="E93" s="63">
        <v>3240516317</v>
      </c>
      <c r="F93" t="s">
        <v>467</v>
      </c>
      <c r="G93" t="s">
        <v>16957</v>
      </c>
      <c r="H93" s="63">
        <v>2</v>
      </c>
      <c r="I93" s="63">
        <v>616</v>
      </c>
      <c r="J93" s="63">
        <v>400</v>
      </c>
      <c r="K93" s="39">
        <v>572.646762240513</v>
      </c>
      <c r="L93" s="39">
        <v>0.92962136727356004</v>
      </c>
      <c r="M93" t="s">
        <v>16924</v>
      </c>
      <c r="N93" t="s">
        <v>16925</v>
      </c>
      <c r="O93" t="s">
        <v>16926</v>
      </c>
      <c r="P93" t="s">
        <v>18360</v>
      </c>
      <c r="Q93" t="s">
        <v>16915</v>
      </c>
    </row>
    <row r="94" spans="1:17" x14ac:dyDescent="0.25">
      <c r="A94">
        <v>18</v>
      </c>
      <c r="B94" t="s">
        <v>471</v>
      </c>
      <c r="C94">
        <v>100</v>
      </c>
      <c r="D94" t="s">
        <v>16923</v>
      </c>
      <c r="E94" s="63">
        <v>3240516313</v>
      </c>
      <c r="F94" t="s">
        <v>453</v>
      </c>
      <c r="G94" t="s">
        <v>16957</v>
      </c>
      <c r="H94" s="63">
        <v>9</v>
      </c>
      <c r="I94" s="63">
        <v>3280</v>
      </c>
      <c r="J94" s="63">
        <v>400</v>
      </c>
      <c r="K94" s="39">
        <v>3049.158084657277</v>
      </c>
      <c r="L94" s="39">
        <v>0.92962136727356004</v>
      </c>
      <c r="M94" t="s">
        <v>16924</v>
      </c>
      <c r="N94" t="s">
        <v>16925</v>
      </c>
      <c r="O94" t="s">
        <v>16926</v>
      </c>
      <c r="P94" t="s">
        <v>18360</v>
      </c>
      <c r="Q94" t="s">
        <v>16915</v>
      </c>
    </row>
    <row r="95" spans="1:17" x14ac:dyDescent="0.25">
      <c r="A95">
        <v>18</v>
      </c>
      <c r="B95" t="s">
        <v>471</v>
      </c>
      <c r="C95">
        <v>100</v>
      </c>
      <c r="D95" t="s">
        <v>16923</v>
      </c>
      <c r="E95" s="63">
        <v>3240516276</v>
      </c>
      <c r="F95" t="s">
        <v>467</v>
      </c>
      <c r="G95" t="s">
        <v>192</v>
      </c>
      <c r="H95" s="63">
        <v>1</v>
      </c>
      <c r="I95" s="63">
        <v>202.83</v>
      </c>
      <c r="J95" s="63">
        <v>400</v>
      </c>
      <c r="K95" s="39">
        <v>188.55510192409619</v>
      </c>
      <c r="L95" s="39">
        <v>0.92962136727356004</v>
      </c>
      <c r="M95" t="s">
        <v>16924</v>
      </c>
      <c r="N95" t="s">
        <v>16925</v>
      </c>
      <c r="O95" t="s">
        <v>16926</v>
      </c>
      <c r="P95" t="s">
        <v>18360</v>
      </c>
      <c r="Q95" t="s">
        <v>16915</v>
      </c>
    </row>
    <row r="96" spans="1:17" x14ac:dyDescent="0.25">
      <c r="A96">
        <v>18</v>
      </c>
      <c r="B96" t="s">
        <v>471</v>
      </c>
      <c r="C96">
        <v>100</v>
      </c>
      <c r="D96" t="s">
        <v>16923</v>
      </c>
      <c r="E96" s="63">
        <v>3240516794</v>
      </c>
      <c r="F96" t="s">
        <v>453</v>
      </c>
      <c r="G96" t="s">
        <v>232</v>
      </c>
      <c r="H96" s="63">
        <v>5</v>
      </c>
      <c r="I96" s="63">
        <v>1814.4</v>
      </c>
      <c r="J96" s="63">
        <v>400</v>
      </c>
      <c r="K96" s="39">
        <v>1686.7050087811469</v>
      </c>
      <c r="L96" s="39">
        <v>0.92962136727356004</v>
      </c>
      <c r="M96" t="s">
        <v>16924</v>
      </c>
      <c r="N96" t="s">
        <v>16925</v>
      </c>
      <c r="O96" t="s">
        <v>16926</v>
      </c>
      <c r="P96" t="s">
        <v>18360</v>
      </c>
      <c r="Q96" t="s">
        <v>16915</v>
      </c>
    </row>
    <row r="97" spans="1:17" x14ac:dyDescent="0.25">
      <c r="A97">
        <v>18</v>
      </c>
      <c r="B97" t="s">
        <v>471</v>
      </c>
      <c r="C97">
        <v>100</v>
      </c>
      <c r="D97" t="s">
        <v>16923</v>
      </c>
      <c r="E97" s="63">
        <v>3240516791</v>
      </c>
      <c r="F97" t="s">
        <v>467</v>
      </c>
      <c r="G97" t="s">
        <v>232</v>
      </c>
      <c r="H97" s="63">
        <v>8</v>
      </c>
      <c r="I97" s="63">
        <v>2848</v>
      </c>
      <c r="J97" s="63">
        <v>400</v>
      </c>
      <c r="K97" s="39">
        <v>2647.5616539950988</v>
      </c>
      <c r="L97" s="39">
        <v>0.92962136727356004</v>
      </c>
      <c r="M97" t="s">
        <v>16924</v>
      </c>
      <c r="N97" t="s">
        <v>16925</v>
      </c>
      <c r="O97" t="s">
        <v>16926</v>
      </c>
      <c r="P97" t="s">
        <v>18360</v>
      </c>
      <c r="Q97" t="s">
        <v>16915</v>
      </c>
    </row>
    <row r="98" spans="1:17" x14ac:dyDescent="0.25">
      <c r="A98">
        <v>18</v>
      </c>
      <c r="B98" t="s">
        <v>471</v>
      </c>
      <c r="C98">
        <v>100</v>
      </c>
      <c r="D98" t="s">
        <v>16923</v>
      </c>
      <c r="E98" s="63">
        <v>3240516307</v>
      </c>
      <c r="F98" t="s">
        <v>453</v>
      </c>
      <c r="G98" t="s">
        <v>288</v>
      </c>
      <c r="H98" s="63">
        <v>1</v>
      </c>
      <c r="I98" s="63">
        <v>280.8</v>
      </c>
      <c r="J98" s="63">
        <v>400</v>
      </c>
      <c r="K98" s="39">
        <v>261.03767993041572</v>
      </c>
      <c r="L98" s="39">
        <v>0.92962136727356004</v>
      </c>
      <c r="M98" t="s">
        <v>16924</v>
      </c>
      <c r="N98" t="s">
        <v>16925</v>
      </c>
      <c r="O98" t="s">
        <v>16926</v>
      </c>
      <c r="P98" t="s">
        <v>18360</v>
      </c>
      <c r="Q98" t="s">
        <v>16915</v>
      </c>
    </row>
    <row r="99" spans="1:17" x14ac:dyDescent="0.25">
      <c r="A99">
        <v>18</v>
      </c>
      <c r="B99" t="s">
        <v>471</v>
      </c>
      <c r="C99">
        <v>100</v>
      </c>
      <c r="D99" t="s">
        <v>16923</v>
      </c>
      <c r="E99" s="63">
        <v>3240516308</v>
      </c>
      <c r="F99" t="s">
        <v>467</v>
      </c>
      <c r="G99" t="s">
        <v>288</v>
      </c>
      <c r="H99" s="63">
        <v>1</v>
      </c>
      <c r="I99" s="63">
        <v>202</v>
      </c>
      <c r="J99" s="63">
        <v>400</v>
      </c>
      <c r="K99" s="39">
        <v>187.7835161892591</v>
      </c>
      <c r="L99" s="39">
        <v>0.92962136727356004</v>
      </c>
      <c r="M99" t="s">
        <v>16924</v>
      </c>
      <c r="N99" t="s">
        <v>16925</v>
      </c>
      <c r="O99" t="s">
        <v>16926</v>
      </c>
      <c r="P99" t="s">
        <v>18360</v>
      </c>
      <c r="Q99" t="s">
        <v>16915</v>
      </c>
    </row>
    <row r="100" spans="1:17" x14ac:dyDescent="0.25">
      <c r="A100">
        <v>18</v>
      </c>
      <c r="B100" t="s">
        <v>471</v>
      </c>
      <c r="C100">
        <v>100</v>
      </c>
      <c r="D100" t="s">
        <v>16923</v>
      </c>
      <c r="E100" s="63">
        <v>3240516792</v>
      </c>
      <c r="F100" t="s">
        <v>467</v>
      </c>
      <c r="G100" t="s">
        <v>226</v>
      </c>
      <c r="H100" s="63">
        <v>7</v>
      </c>
      <c r="I100" s="63">
        <v>2520</v>
      </c>
      <c r="J100" s="63">
        <v>400</v>
      </c>
      <c r="K100" s="39">
        <v>2342.6458455293709</v>
      </c>
      <c r="L100" s="39">
        <v>0.92962136727356004</v>
      </c>
      <c r="M100" t="s">
        <v>16924</v>
      </c>
      <c r="N100" t="s">
        <v>16925</v>
      </c>
      <c r="O100" t="s">
        <v>16926</v>
      </c>
      <c r="P100" t="s">
        <v>18360</v>
      </c>
      <c r="Q100" t="s">
        <v>16915</v>
      </c>
    </row>
    <row r="101" spans="1:17" x14ac:dyDescent="0.25">
      <c r="A101">
        <v>18</v>
      </c>
      <c r="B101" t="s">
        <v>471</v>
      </c>
      <c r="C101">
        <v>100</v>
      </c>
      <c r="D101" t="s">
        <v>16923</v>
      </c>
      <c r="E101" s="63">
        <v>3240516788</v>
      </c>
      <c r="F101" t="s">
        <v>467</v>
      </c>
      <c r="G101" t="s">
        <v>226</v>
      </c>
      <c r="H101" s="63">
        <v>1</v>
      </c>
      <c r="I101" s="63">
        <v>235.2</v>
      </c>
      <c r="J101" s="63">
        <v>400</v>
      </c>
      <c r="K101" s="39">
        <v>218.6469455827413</v>
      </c>
      <c r="L101" s="39">
        <v>0.92962136727356004</v>
      </c>
      <c r="M101" t="s">
        <v>16924</v>
      </c>
      <c r="N101" t="s">
        <v>16925</v>
      </c>
      <c r="O101" t="s">
        <v>16926</v>
      </c>
      <c r="P101" t="s">
        <v>18360</v>
      </c>
      <c r="Q101" t="s">
        <v>16915</v>
      </c>
    </row>
    <row r="102" spans="1:17" x14ac:dyDescent="0.25">
      <c r="A102">
        <v>18</v>
      </c>
      <c r="B102" t="s">
        <v>471</v>
      </c>
      <c r="C102">
        <v>100</v>
      </c>
      <c r="D102" t="s">
        <v>16923</v>
      </c>
      <c r="E102" s="63">
        <v>3240516760</v>
      </c>
      <c r="F102" t="s">
        <v>458</v>
      </c>
      <c r="G102" t="s">
        <v>247</v>
      </c>
      <c r="H102" s="63">
        <v>1</v>
      </c>
      <c r="I102" s="63">
        <v>240</v>
      </c>
      <c r="J102" s="63">
        <v>400</v>
      </c>
      <c r="K102" s="39">
        <v>223.10912814565441</v>
      </c>
      <c r="L102" s="39">
        <v>0.92962136727356004</v>
      </c>
      <c r="M102" t="s">
        <v>16924</v>
      </c>
      <c r="N102" t="s">
        <v>16925</v>
      </c>
      <c r="O102" t="s">
        <v>16926</v>
      </c>
      <c r="P102" t="s">
        <v>18360</v>
      </c>
      <c r="Q102" t="s">
        <v>16915</v>
      </c>
    </row>
    <row r="103" spans="1:17" x14ac:dyDescent="0.25">
      <c r="A103">
        <v>18</v>
      </c>
      <c r="B103" t="s">
        <v>471</v>
      </c>
      <c r="C103">
        <v>100</v>
      </c>
      <c r="D103" t="s">
        <v>16923</v>
      </c>
      <c r="E103" s="63">
        <v>3240516763</v>
      </c>
      <c r="F103" t="s">
        <v>445</v>
      </c>
      <c r="G103" t="s">
        <v>247</v>
      </c>
      <c r="H103" s="63">
        <v>1</v>
      </c>
      <c r="I103" s="63">
        <v>193.12</v>
      </c>
      <c r="J103" s="63">
        <v>400</v>
      </c>
      <c r="K103" s="39">
        <v>179.5284784478699</v>
      </c>
      <c r="L103" s="39">
        <v>0.92962136727356004</v>
      </c>
      <c r="M103" t="s">
        <v>16924</v>
      </c>
      <c r="N103" t="s">
        <v>16925</v>
      </c>
      <c r="O103" t="s">
        <v>16926</v>
      </c>
      <c r="P103" t="s">
        <v>18360</v>
      </c>
      <c r="Q103" t="s">
        <v>16915</v>
      </c>
    </row>
    <row r="104" spans="1:17" x14ac:dyDescent="0.25">
      <c r="A104">
        <v>18</v>
      </c>
      <c r="B104" t="s">
        <v>471</v>
      </c>
      <c r="C104">
        <v>100</v>
      </c>
      <c r="D104" t="s">
        <v>16923</v>
      </c>
      <c r="E104" s="63">
        <v>3240516068</v>
      </c>
      <c r="F104" t="s">
        <v>467</v>
      </c>
      <c r="G104" t="s">
        <v>161</v>
      </c>
      <c r="H104" s="63">
        <v>2</v>
      </c>
      <c r="I104" s="63">
        <v>475.2</v>
      </c>
      <c r="J104" s="63">
        <v>400</v>
      </c>
      <c r="K104" s="39">
        <v>441.75607372839568</v>
      </c>
      <c r="L104" s="39">
        <v>0.92962136727356004</v>
      </c>
      <c r="M104" t="s">
        <v>16924</v>
      </c>
      <c r="N104" t="s">
        <v>16925</v>
      </c>
      <c r="O104" t="s">
        <v>16926</v>
      </c>
      <c r="P104" t="s">
        <v>18360</v>
      </c>
      <c r="Q104" t="s">
        <v>16915</v>
      </c>
    </row>
    <row r="105" spans="1:17" x14ac:dyDescent="0.25">
      <c r="A105">
        <v>18</v>
      </c>
      <c r="B105" t="s">
        <v>471</v>
      </c>
      <c r="C105">
        <v>100</v>
      </c>
      <c r="D105" t="s">
        <v>16923</v>
      </c>
      <c r="E105" s="63">
        <v>3240516711</v>
      </c>
      <c r="F105" t="s">
        <v>453</v>
      </c>
      <c r="G105" t="s">
        <v>223</v>
      </c>
      <c r="H105" s="63">
        <v>5</v>
      </c>
      <c r="I105" s="63">
        <v>1728</v>
      </c>
      <c r="J105" s="63">
        <v>400</v>
      </c>
      <c r="K105" s="39">
        <v>1606.3857226487121</v>
      </c>
      <c r="L105" s="39">
        <v>0.92962136727356004</v>
      </c>
      <c r="M105" t="s">
        <v>16924</v>
      </c>
      <c r="N105" t="s">
        <v>16925</v>
      </c>
      <c r="O105" t="s">
        <v>16926</v>
      </c>
      <c r="P105" t="s">
        <v>18360</v>
      </c>
      <c r="Q105" t="s">
        <v>16915</v>
      </c>
    </row>
    <row r="106" spans="1:17" x14ac:dyDescent="0.25">
      <c r="A106">
        <v>18</v>
      </c>
      <c r="B106" t="s">
        <v>471</v>
      </c>
      <c r="C106">
        <v>100</v>
      </c>
      <c r="D106" t="s">
        <v>16923</v>
      </c>
      <c r="E106" s="63">
        <v>3240516275</v>
      </c>
      <c r="F106" t="s">
        <v>458</v>
      </c>
      <c r="G106" t="s">
        <v>1099</v>
      </c>
      <c r="H106" s="63">
        <v>4</v>
      </c>
      <c r="I106" s="63">
        <v>1296</v>
      </c>
      <c r="J106" s="63">
        <v>400</v>
      </c>
      <c r="K106" s="39">
        <v>1204.789291986534</v>
      </c>
      <c r="L106" s="39">
        <v>0.92962136727356004</v>
      </c>
      <c r="M106" t="s">
        <v>16924</v>
      </c>
      <c r="N106" t="s">
        <v>16925</v>
      </c>
      <c r="O106" t="s">
        <v>16926</v>
      </c>
      <c r="P106" t="s">
        <v>18360</v>
      </c>
      <c r="Q106" t="s">
        <v>16915</v>
      </c>
    </row>
    <row r="107" spans="1:17" x14ac:dyDescent="0.25">
      <c r="A107">
        <v>18</v>
      </c>
      <c r="B107" t="s">
        <v>471</v>
      </c>
      <c r="C107">
        <v>100</v>
      </c>
      <c r="D107" t="s">
        <v>16923</v>
      </c>
      <c r="E107" s="63">
        <v>3240517129</v>
      </c>
      <c r="F107" t="s">
        <v>453</v>
      </c>
      <c r="G107" t="s">
        <v>226</v>
      </c>
      <c r="H107" s="63">
        <v>4</v>
      </c>
      <c r="I107" s="63">
        <v>1209.5999999999999</v>
      </c>
      <c r="J107" s="63">
        <v>400</v>
      </c>
      <c r="K107" s="39">
        <v>1124.470005854098</v>
      </c>
      <c r="L107" s="39">
        <v>0.92962136727356004</v>
      </c>
      <c r="M107" t="s">
        <v>16924</v>
      </c>
      <c r="N107" t="s">
        <v>16925</v>
      </c>
      <c r="O107" t="s">
        <v>16926</v>
      </c>
      <c r="P107" t="s">
        <v>18360</v>
      </c>
      <c r="Q107" t="s">
        <v>16915</v>
      </c>
    </row>
    <row r="108" spans="1:17" x14ac:dyDescent="0.25">
      <c r="A108">
        <v>18</v>
      </c>
      <c r="B108" t="s">
        <v>471</v>
      </c>
      <c r="C108">
        <v>100</v>
      </c>
      <c r="D108" t="s">
        <v>16923</v>
      </c>
      <c r="E108" s="63">
        <v>3240516319</v>
      </c>
      <c r="F108" t="s">
        <v>469</v>
      </c>
      <c r="G108" t="s">
        <v>16957</v>
      </c>
      <c r="H108" s="63">
        <v>1</v>
      </c>
      <c r="I108" s="63">
        <v>370</v>
      </c>
      <c r="J108" s="63">
        <v>400</v>
      </c>
      <c r="K108" s="39">
        <v>343.9599058912172</v>
      </c>
      <c r="L108" s="39">
        <v>0.92962136727356004</v>
      </c>
      <c r="M108" t="s">
        <v>16924</v>
      </c>
      <c r="N108" t="s">
        <v>16925</v>
      </c>
      <c r="O108" t="s">
        <v>16926</v>
      </c>
      <c r="P108" t="s">
        <v>18360</v>
      </c>
      <c r="Q108" t="s">
        <v>16915</v>
      </c>
    </row>
    <row r="109" spans="1:17" x14ac:dyDescent="0.25">
      <c r="A109">
        <v>18</v>
      </c>
      <c r="B109" t="s">
        <v>471</v>
      </c>
      <c r="C109">
        <v>100</v>
      </c>
      <c r="D109" t="s">
        <v>16923</v>
      </c>
      <c r="E109" s="63">
        <v>3240517057</v>
      </c>
      <c r="F109" t="s">
        <v>469</v>
      </c>
      <c r="G109" t="s">
        <v>152</v>
      </c>
      <c r="H109" s="63">
        <v>1</v>
      </c>
      <c r="I109" s="63">
        <v>286.99</v>
      </c>
      <c r="J109" s="63">
        <v>400</v>
      </c>
      <c r="K109" s="39">
        <v>266.79203619383901</v>
      </c>
      <c r="L109" s="39">
        <v>0.92962136727356004</v>
      </c>
      <c r="M109" t="s">
        <v>16924</v>
      </c>
      <c r="N109" t="s">
        <v>16925</v>
      </c>
      <c r="O109" t="s">
        <v>16926</v>
      </c>
      <c r="P109" t="s">
        <v>18360</v>
      </c>
      <c r="Q109" t="s">
        <v>16915</v>
      </c>
    </row>
    <row r="110" spans="1:17" x14ac:dyDescent="0.25">
      <c r="A110">
        <v>18</v>
      </c>
      <c r="B110" t="s">
        <v>471</v>
      </c>
      <c r="C110">
        <v>100</v>
      </c>
      <c r="D110" t="s">
        <v>16923</v>
      </c>
      <c r="E110" s="63">
        <v>3240516309</v>
      </c>
      <c r="F110" t="s">
        <v>469</v>
      </c>
      <c r="G110" t="s">
        <v>288</v>
      </c>
      <c r="H110" s="63">
        <v>1</v>
      </c>
      <c r="I110" s="63">
        <v>310</v>
      </c>
      <c r="J110" s="63">
        <v>400</v>
      </c>
      <c r="K110" s="39">
        <v>288.18262385480358</v>
      </c>
      <c r="L110" s="39">
        <v>0.92962136727356004</v>
      </c>
      <c r="M110" t="s">
        <v>16924</v>
      </c>
      <c r="N110" t="s">
        <v>16925</v>
      </c>
      <c r="O110" t="s">
        <v>16926</v>
      </c>
      <c r="P110" t="s">
        <v>18360</v>
      </c>
      <c r="Q110" t="s">
        <v>16915</v>
      </c>
    </row>
    <row r="111" spans="1:17" x14ac:dyDescent="0.25">
      <c r="A111">
        <v>18</v>
      </c>
      <c r="B111" t="s">
        <v>471</v>
      </c>
      <c r="C111">
        <v>100</v>
      </c>
      <c r="D111" t="s">
        <v>16923</v>
      </c>
      <c r="E111" s="63">
        <v>3240516756</v>
      </c>
      <c r="F111" t="s">
        <v>469</v>
      </c>
      <c r="G111" t="s">
        <v>247</v>
      </c>
      <c r="H111" s="63">
        <v>1</v>
      </c>
      <c r="I111" s="63">
        <v>202.94</v>
      </c>
      <c r="J111" s="63">
        <v>400</v>
      </c>
      <c r="K111" s="39">
        <v>188.65736027449631</v>
      </c>
      <c r="L111" s="39">
        <v>0.92962136727356004</v>
      </c>
      <c r="M111" t="s">
        <v>16924</v>
      </c>
      <c r="N111" t="s">
        <v>16925</v>
      </c>
      <c r="O111" t="s">
        <v>16926</v>
      </c>
      <c r="P111" t="s">
        <v>18360</v>
      </c>
      <c r="Q111" t="s">
        <v>16915</v>
      </c>
    </row>
    <row r="112" spans="1:17" x14ac:dyDescent="0.25">
      <c r="A112">
        <v>18</v>
      </c>
      <c r="B112" t="s">
        <v>471</v>
      </c>
      <c r="C112">
        <v>100</v>
      </c>
      <c r="D112" t="s">
        <v>16923</v>
      </c>
      <c r="E112" s="63">
        <v>3240516972</v>
      </c>
      <c r="F112" t="s">
        <v>469</v>
      </c>
      <c r="G112" t="s">
        <v>247</v>
      </c>
      <c r="H112" s="63">
        <v>2</v>
      </c>
      <c r="I112" s="63">
        <v>516.47</v>
      </c>
      <c r="J112" s="63">
        <v>400</v>
      </c>
      <c r="K112" s="39">
        <v>480.12154755577558</v>
      </c>
      <c r="L112" s="39">
        <v>0.92962136727356004</v>
      </c>
      <c r="M112" t="s">
        <v>16924</v>
      </c>
      <c r="N112" t="s">
        <v>16925</v>
      </c>
      <c r="O112" t="s">
        <v>16926</v>
      </c>
      <c r="P112" t="s">
        <v>18360</v>
      </c>
      <c r="Q112" t="s">
        <v>16915</v>
      </c>
    </row>
    <row r="113" spans="10:11" x14ac:dyDescent="0.25">
      <c r="J113"/>
      <c r="K113"/>
    </row>
    <row r="114" spans="10:11" x14ac:dyDescent="0.25">
      <c r="J114"/>
      <c r="K114"/>
    </row>
    <row r="115" spans="10:11" x14ac:dyDescent="0.25">
      <c r="J115"/>
      <c r="K115"/>
    </row>
    <row r="116" spans="10:11" x14ac:dyDescent="0.25">
      <c r="J116"/>
      <c r="K116"/>
    </row>
    <row r="117" spans="10:11" x14ac:dyDescent="0.25">
      <c r="J117"/>
      <c r="K117"/>
    </row>
    <row r="118" spans="10:11" x14ac:dyDescent="0.25">
      <c r="J118"/>
      <c r="K118"/>
    </row>
    <row r="119" spans="10:11" x14ac:dyDescent="0.25">
      <c r="J119"/>
      <c r="K119"/>
    </row>
    <row r="120" spans="10:11" x14ac:dyDescent="0.25">
      <c r="J120"/>
      <c r="K120"/>
    </row>
    <row r="121" spans="10:11" x14ac:dyDescent="0.25">
      <c r="J121"/>
      <c r="K121"/>
    </row>
    <row r="122" spans="10:11" x14ac:dyDescent="0.25">
      <c r="J122"/>
      <c r="K122"/>
    </row>
    <row r="123" spans="10:11" x14ac:dyDescent="0.25">
      <c r="J123"/>
      <c r="K123"/>
    </row>
    <row r="124" spans="10:11" x14ac:dyDescent="0.25">
      <c r="J124"/>
      <c r="K124"/>
    </row>
    <row r="125" spans="10:11" x14ac:dyDescent="0.25">
      <c r="J125"/>
      <c r="K125"/>
    </row>
    <row r="126" spans="10:11" x14ac:dyDescent="0.25">
      <c r="J126"/>
      <c r="K126"/>
    </row>
    <row r="127" spans="10:11" x14ac:dyDescent="0.25">
      <c r="J127"/>
      <c r="K127"/>
    </row>
    <row r="128" spans="10:11" x14ac:dyDescent="0.25">
      <c r="J128"/>
      <c r="K128"/>
    </row>
    <row r="129" spans="10:11" x14ac:dyDescent="0.25">
      <c r="J129"/>
      <c r="K129"/>
    </row>
    <row r="130" spans="10:11" x14ac:dyDescent="0.25">
      <c r="J130"/>
      <c r="K130"/>
    </row>
    <row r="131" spans="10:11" x14ac:dyDescent="0.25">
      <c r="J131"/>
      <c r="K131"/>
    </row>
    <row r="132" spans="10:11" x14ac:dyDescent="0.25">
      <c r="J132"/>
      <c r="K132"/>
    </row>
    <row r="133" spans="10:11" x14ac:dyDescent="0.25">
      <c r="J133"/>
      <c r="K133"/>
    </row>
    <row r="134" spans="10:11" x14ac:dyDescent="0.25">
      <c r="J134"/>
      <c r="K134"/>
    </row>
    <row r="135" spans="10:11" x14ac:dyDescent="0.25">
      <c r="J135"/>
      <c r="K135"/>
    </row>
    <row r="136" spans="10:11" x14ac:dyDescent="0.25">
      <c r="J136"/>
      <c r="K136"/>
    </row>
    <row r="137" spans="10:11" x14ac:dyDescent="0.25">
      <c r="J137"/>
      <c r="K137"/>
    </row>
    <row r="138" spans="10:11" x14ac:dyDescent="0.25">
      <c r="J138"/>
      <c r="K138"/>
    </row>
    <row r="139" spans="10:11" x14ac:dyDescent="0.25">
      <c r="J139"/>
      <c r="K139"/>
    </row>
    <row r="140" spans="10:11" x14ac:dyDescent="0.25">
      <c r="J140"/>
      <c r="K140"/>
    </row>
    <row r="141" spans="10:11" x14ac:dyDescent="0.25">
      <c r="J141"/>
      <c r="K141"/>
    </row>
    <row r="142" spans="10:11" x14ac:dyDescent="0.25">
      <c r="J142"/>
      <c r="K142"/>
    </row>
    <row r="143" spans="10:11" x14ac:dyDescent="0.25">
      <c r="J143"/>
      <c r="K143"/>
    </row>
    <row r="144" spans="10:11" x14ac:dyDescent="0.25">
      <c r="J144"/>
      <c r="K144"/>
    </row>
    <row r="145" spans="10:11" x14ac:dyDescent="0.25">
      <c r="J145"/>
      <c r="K145"/>
    </row>
    <row r="146" spans="10:11" x14ac:dyDescent="0.25">
      <c r="J146"/>
      <c r="K146"/>
    </row>
    <row r="147" spans="10:11" x14ac:dyDescent="0.25">
      <c r="J147"/>
      <c r="K147"/>
    </row>
    <row r="148" spans="10:11" x14ac:dyDescent="0.25">
      <c r="J148"/>
      <c r="K148"/>
    </row>
    <row r="149" spans="10:11" x14ac:dyDescent="0.25">
      <c r="J149"/>
      <c r="K149"/>
    </row>
    <row r="150" spans="10:11" x14ac:dyDescent="0.25">
      <c r="J150"/>
      <c r="K150"/>
    </row>
    <row r="151" spans="10:11" x14ac:dyDescent="0.25">
      <c r="J151"/>
      <c r="K151"/>
    </row>
    <row r="152" spans="10:11" x14ac:dyDescent="0.25">
      <c r="J152"/>
      <c r="K152"/>
    </row>
    <row r="153" spans="10:11" x14ac:dyDescent="0.25">
      <c r="J153"/>
      <c r="K153"/>
    </row>
    <row r="154" spans="10:11" x14ac:dyDescent="0.25">
      <c r="J154"/>
      <c r="K154"/>
    </row>
    <row r="155" spans="10:11" x14ac:dyDescent="0.25">
      <c r="J155"/>
      <c r="K155"/>
    </row>
    <row r="156" spans="10:11" x14ac:dyDescent="0.25">
      <c r="J156"/>
      <c r="K156"/>
    </row>
    <row r="157" spans="10:11" x14ac:dyDescent="0.25">
      <c r="J157"/>
      <c r="K157"/>
    </row>
    <row r="158" spans="10:11" x14ac:dyDescent="0.25">
      <c r="J158"/>
      <c r="K158"/>
    </row>
    <row r="159" spans="10:11" x14ac:dyDescent="0.25">
      <c r="J159"/>
      <c r="K159"/>
    </row>
    <row r="160" spans="10:11" x14ac:dyDescent="0.25">
      <c r="J160"/>
      <c r="K160"/>
    </row>
    <row r="161" spans="10:11" x14ac:dyDescent="0.25">
      <c r="J161"/>
      <c r="K161"/>
    </row>
    <row r="162" spans="10:11" x14ac:dyDescent="0.25">
      <c r="J162"/>
      <c r="K162"/>
    </row>
    <row r="163" spans="10:11" x14ac:dyDescent="0.25">
      <c r="J163"/>
      <c r="K163"/>
    </row>
    <row r="164" spans="10:11" x14ac:dyDescent="0.25">
      <c r="J164"/>
      <c r="K164"/>
    </row>
    <row r="165" spans="10:11" x14ac:dyDescent="0.25">
      <c r="J165"/>
      <c r="K165"/>
    </row>
    <row r="166" spans="10:11" x14ac:dyDescent="0.25">
      <c r="J166"/>
      <c r="K166"/>
    </row>
    <row r="167" spans="10:11" x14ac:dyDescent="0.25">
      <c r="J167"/>
      <c r="K167"/>
    </row>
    <row r="168" spans="10:11" x14ac:dyDescent="0.25">
      <c r="J168"/>
      <c r="K168"/>
    </row>
    <row r="169" spans="10:11" x14ac:dyDescent="0.25">
      <c r="J169"/>
      <c r="K169"/>
    </row>
    <row r="170" spans="10:11" x14ac:dyDescent="0.25">
      <c r="J170"/>
      <c r="K170"/>
    </row>
    <row r="171" spans="10:11" x14ac:dyDescent="0.25">
      <c r="J171"/>
      <c r="K171"/>
    </row>
    <row r="172" spans="10:11" x14ac:dyDescent="0.25">
      <c r="J172"/>
      <c r="K172"/>
    </row>
    <row r="173" spans="10:11" x14ac:dyDescent="0.25">
      <c r="J173"/>
      <c r="K173"/>
    </row>
    <row r="174" spans="10:11" x14ac:dyDescent="0.25">
      <c r="J174"/>
      <c r="K174"/>
    </row>
    <row r="175" spans="10:11" x14ac:dyDescent="0.25">
      <c r="J175"/>
      <c r="K175"/>
    </row>
    <row r="176" spans="10:11" x14ac:dyDescent="0.25">
      <c r="J176"/>
      <c r="K176"/>
    </row>
    <row r="177" spans="10:11" x14ac:dyDescent="0.25">
      <c r="J177"/>
      <c r="K177"/>
    </row>
    <row r="178" spans="10:11" x14ac:dyDescent="0.25">
      <c r="J178"/>
      <c r="K178"/>
    </row>
    <row r="179" spans="10:11" x14ac:dyDescent="0.25">
      <c r="J179"/>
      <c r="K179"/>
    </row>
    <row r="180" spans="10:11" x14ac:dyDescent="0.25">
      <c r="J180"/>
      <c r="K180"/>
    </row>
    <row r="181" spans="10:11" x14ac:dyDescent="0.25">
      <c r="J181"/>
      <c r="K181"/>
    </row>
    <row r="182" spans="10:11" x14ac:dyDescent="0.25">
      <c r="J182"/>
      <c r="K182"/>
    </row>
    <row r="183" spans="10:11" x14ac:dyDescent="0.25">
      <c r="J183"/>
      <c r="K183"/>
    </row>
    <row r="184" spans="10:11" x14ac:dyDescent="0.25">
      <c r="J184"/>
      <c r="K184"/>
    </row>
    <row r="185" spans="10:11" x14ac:dyDescent="0.25">
      <c r="J185"/>
      <c r="K185"/>
    </row>
    <row r="186" spans="10:11" x14ac:dyDescent="0.25">
      <c r="J186"/>
      <c r="K186"/>
    </row>
    <row r="187" spans="10:11" x14ac:dyDescent="0.25">
      <c r="J187"/>
      <c r="K187"/>
    </row>
    <row r="188" spans="10:11" x14ac:dyDescent="0.25">
      <c r="J188"/>
      <c r="K188"/>
    </row>
    <row r="189" spans="10:11" x14ac:dyDescent="0.25">
      <c r="J189"/>
      <c r="K189"/>
    </row>
    <row r="190" spans="10:11" x14ac:dyDescent="0.25">
      <c r="J190"/>
      <c r="K190"/>
    </row>
    <row r="191" spans="10:11" x14ac:dyDescent="0.25">
      <c r="J191"/>
      <c r="K191"/>
    </row>
    <row r="192" spans="10:11" x14ac:dyDescent="0.25">
      <c r="J192"/>
      <c r="K192"/>
    </row>
    <row r="193" spans="10:11" x14ac:dyDescent="0.25">
      <c r="J193"/>
      <c r="K193"/>
    </row>
    <row r="194" spans="10:11" x14ac:dyDescent="0.25">
      <c r="J194"/>
      <c r="K194"/>
    </row>
    <row r="195" spans="10:11" x14ac:dyDescent="0.25">
      <c r="J195"/>
      <c r="K195"/>
    </row>
    <row r="196" spans="10:11" x14ac:dyDescent="0.25">
      <c r="J196"/>
      <c r="K196"/>
    </row>
    <row r="197" spans="10:11" x14ac:dyDescent="0.25">
      <c r="J197"/>
      <c r="K197"/>
    </row>
    <row r="198" spans="10:11" x14ac:dyDescent="0.25">
      <c r="J198"/>
      <c r="K198"/>
    </row>
    <row r="199" spans="10:11" x14ac:dyDescent="0.25">
      <c r="J199"/>
      <c r="K199"/>
    </row>
    <row r="200" spans="10:11" x14ac:dyDescent="0.25">
      <c r="J200"/>
      <c r="K200"/>
    </row>
    <row r="201" spans="10:11" x14ac:dyDescent="0.25">
      <c r="J201"/>
      <c r="K201"/>
    </row>
    <row r="202" spans="10:11" x14ac:dyDescent="0.25">
      <c r="J202"/>
      <c r="K202"/>
    </row>
    <row r="203" spans="10:11" x14ac:dyDescent="0.25">
      <c r="J203"/>
      <c r="K203"/>
    </row>
    <row r="204" spans="10:11" x14ac:dyDescent="0.25">
      <c r="J204"/>
      <c r="K204"/>
    </row>
    <row r="205" spans="10:11" x14ac:dyDescent="0.25">
      <c r="J205"/>
      <c r="K205"/>
    </row>
    <row r="206" spans="10:11" x14ac:dyDescent="0.25">
      <c r="J206"/>
      <c r="K206"/>
    </row>
    <row r="207" spans="10:11" x14ac:dyDescent="0.25">
      <c r="J207"/>
      <c r="K207"/>
    </row>
    <row r="208" spans="10:11" x14ac:dyDescent="0.25">
      <c r="J208"/>
      <c r="K208"/>
    </row>
    <row r="209" spans="10:11" x14ac:dyDescent="0.25">
      <c r="J209"/>
      <c r="K209"/>
    </row>
    <row r="210" spans="10:11" x14ac:dyDescent="0.25">
      <c r="J210"/>
      <c r="K210"/>
    </row>
    <row r="211" spans="10:11" x14ac:dyDescent="0.25">
      <c r="J211"/>
      <c r="K211"/>
    </row>
    <row r="212" spans="10:11" x14ac:dyDescent="0.25">
      <c r="J212"/>
      <c r="K212"/>
    </row>
    <row r="213" spans="10:11" x14ac:dyDescent="0.25">
      <c r="J213"/>
      <c r="K213"/>
    </row>
    <row r="214" spans="10:11" x14ac:dyDescent="0.25">
      <c r="J214"/>
      <c r="K214"/>
    </row>
    <row r="215" spans="10:11" x14ac:dyDescent="0.25">
      <c r="J215"/>
      <c r="K215"/>
    </row>
    <row r="216" spans="10:11" x14ac:dyDescent="0.25">
      <c r="J216"/>
      <c r="K216"/>
    </row>
    <row r="217" spans="10:11" x14ac:dyDescent="0.25">
      <c r="J217"/>
      <c r="K217"/>
    </row>
    <row r="218" spans="10:11" x14ac:dyDescent="0.25">
      <c r="J218"/>
      <c r="K218"/>
    </row>
    <row r="219" spans="10:11" x14ac:dyDescent="0.25">
      <c r="J219"/>
      <c r="K219"/>
    </row>
    <row r="220" spans="10:11" x14ac:dyDescent="0.25">
      <c r="J220"/>
      <c r="K220"/>
    </row>
    <row r="221" spans="10:11" x14ac:dyDescent="0.25">
      <c r="J221"/>
      <c r="K221"/>
    </row>
    <row r="222" spans="10:11" x14ac:dyDescent="0.25">
      <c r="J222"/>
      <c r="K222"/>
    </row>
    <row r="223" spans="10:11" x14ac:dyDescent="0.25">
      <c r="J223"/>
      <c r="K223"/>
    </row>
    <row r="224" spans="10:11" x14ac:dyDescent="0.25">
      <c r="J224"/>
      <c r="K224"/>
    </row>
    <row r="225" spans="10:11" x14ac:dyDescent="0.25">
      <c r="J225"/>
      <c r="K225"/>
    </row>
    <row r="226" spans="10:11" x14ac:dyDescent="0.25">
      <c r="J226"/>
      <c r="K226"/>
    </row>
    <row r="227" spans="10:11" x14ac:dyDescent="0.25">
      <c r="J227"/>
      <c r="K227"/>
    </row>
    <row r="228" spans="10:11" x14ac:dyDescent="0.25">
      <c r="J228"/>
      <c r="K228"/>
    </row>
    <row r="229" spans="10:11" x14ac:dyDescent="0.25">
      <c r="J229"/>
      <c r="K229"/>
    </row>
    <row r="230" spans="10:11" x14ac:dyDescent="0.25">
      <c r="J230"/>
      <c r="K230"/>
    </row>
    <row r="231" spans="10:11" x14ac:dyDescent="0.25">
      <c r="J231"/>
      <c r="K231"/>
    </row>
    <row r="232" spans="10:11" x14ac:dyDescent="0.25">
      <c r="J232"/>
      <c r="K232"/>
    </row>
    <row r="233" spans="10:11" x14ac:dyDescent="0.25">
      <c r="J233"/>
      <c r="K233"/>
    </row>
    <row r="234" spans="10:11" x14ac:dyDescent="0.25">
      <c r="J234"/>
      <c r="K234"/>
    </row>
    <row r="235" spans="10:11" x14ac:dyDescent="0.25">
      <c r="J235"/>
      <c r="K235"/>
    </row>
    <row r="236" spans="10:11" x14ac:dyDescent="0.25">
      <c r="J236"/>
      <c r="K236"/>
    </row>
    <row r="237" spans="10:11" x14ac:dyDescent="0.25">
      <c r="J237"/>
      <c r="K237"/>
    </row>
    <row r="238" spans="10:11" x14ac:dyDescent="0.25">
      <c r="J238"/>
      <c r="K238"/>
    </row>
    <row r="239" spans="10:11" x14ac:dyDescent="0.25">
      <c r="J239"/>
      <c r="K239"/>
    </row>
    <row r="240" spans="10:11" x14ac:dyDescent="0.25">
      <c r="J240"/>
      <c r="K240"/>
    </row>
    <row r="241" spans="10:11" x14ac:dyDescent="0.25">
      <c r="J241"/>
      <c r="K241"/>
    </row>
    <row r="242" spans="10:11" x14ac:dyDescent="0.25">
      <c r="J242"/>
      <c r="K242"/>
    </row>
    <row r="243" spans="10:11" x14ac:dyDescent="0.25">
      <c r="J243"/>
      <c r="K243"/>
    </row>
    <row r="244" spans="10:11" x14ac:dyDescent="0.25">
      <c r="J244"/>
      <c r="K244"/>
    </row>
    <row r="245" spans="10:11" x14ac:dyDescent="0.25">
      <c r="J245"/>
      <c r="K245"/>
    </row>
    <row r="246" spans="10:11" x14ac:dyDescent="0.25">
      <c r="J246"/>
      <c r="K246"/>
    </row>
    <row r="247" spans="10:11" x14ac:dyDescent="0.25">
      <c r="J247"/>
      <c r="K247"/>
    </row>
    <row r="248" spans="10:11" x14ac:dyDescent="0.25">
      <c r="J248"/>
      <c r="K248"/>
    </row>
    <row r="249" spans="10:11" x14ac:dyDescent="0.25">
      <c r="J249"/>
      <c r="K249"/>
    </row>
    <row r="250" spans="10:11" x14ac:dyDescent="0.25">
      <c r="J250"/>
      <c r="K250"/>
    </row>
    <row r="251" spans="10:11" x14ac:dyDescent="0.25">
      <c r="J251"/>
      <c r="K251"/>
    </row>
    <row r="252" spans="10:11" x14ac:dyDescent="0.25">
      <c r="J252"/>
      <c r="K252"/>
    </row>
    <row r="253" spans="10:11" x14ac:dyDescent="0.25">
      <c r="J253"/>
      <c r="K253"/>
    </row>
    <row r="254" spans="10:11" x14ac:dyDescent="0.25">
      <c r="J254"/>
      <c r="K254"/>
    </row>
    <row r="255" spans="10:11" x14ac:dyDescent="0.25">
      <c r="J255"/>
      <c r="K255"/>
    </row>
    <row r="256" spans="10:11" x14ac:dyDescent="0.25">
      <c r="J256"/>
      <c r="K256"/>
    </row>
    <row r="257" spans="10:11" x14ac:dyDescent="0.25">
      <c r="J257"/>
      <c r="K257"/>
    </row>
    <row r="258" spans="10:11" x14ac:dyDescent="0.25">
      <c r="J258"/>
      <c r="K258"/>
    </row>
    <row r="259" spans="10:11" x14ac:dyDescent="0.25">
      <c r="J259"/>
      <c r="K259"/>
    </row>
    <row r="260" spans="10:11" x14ac:dyDescent="0.25">
      <c r="J260"/>
      <c r="K260"/>
    </row>
    <row r="261" spans="10:11" x14ac:dyDescent="0.25">
      <c r="J261"/>
      <c r="K261"/>
    </row>
    <row r="262" spans="10:11" x14ac:dyDescent="0.25">
      <c r="J262"/>
      <c r="K262"/>
    </row>
    <row r="263" spans="10:11" x14ac:dyDescent="0.25">
      <c r="J263"/>
      <c r="K263"/>
    </row>
    <row r="264" spans="10:11" x14ac:dyDescent="0.25">
      <c r="J264"/>
      <c r="K264"/>
    </row>
    <row r="265" spans="10:11" x14ac:dyDescent="0.25">
      <c r="J265"/>
      <c r="K265"/>
    </row>
    <row r="266" spans="10:11" x14ac:dyDescent="0.25">
      <c r="J266"/>
      <c r="K266"/>
    </row>
    <row r="267" spans="10:11" x14ac:dyDescent="0.25">
      <c r="J267"/>
      <c r="K267"/>
    </row>
    <row r="268" spans="10:11" x14ac:dyDescent="0.25">
      <c r="J268"/>
      <c r="K268"/>
    </row>
    <row r="269" spans="10:11" x14ac:dyDescent="0.25">
      <c r="J269"/>
      <c r="K269"/>
    </row>
    <row r="270" spans="10:11" x14ac:dyDescent="0.25">
      <c r="J270"/>
      <c r="K270"/>
    </row>
    <row r="271" spans="10:11" x14ac:dyDescent="0.25">
      <c r="J271"/>
      <c r="K271"/>
    </row>
    <row r="272" spans="10:11" x14ac:dyDescent="0.25">
      <c r="J272"/>
      <c r="K272"/>
    </row>
    <row r="273" spans="10:11" x14ac:dyDescent="0.25">
      <c r="J273"/>
      <c r="K273"/>
    </row>
    <row r="274" spans="10:11" x14ac:dyDescent="0.25">
      <c r="J274"/>
      <c r="K274"/>
    </row>
    <row r="275" spans="10:11" x14ac:dyDescent="0.25">
      <c r="J275"/>
      <c r="K275"/>
    </row>
    <row r="276" spans="10:11" x14ac:dyDescent="0.25">
      <c r="J276"/>
      <c r="K276"/>
    </row>
    <row r="277" spans="10:11" x14ac:dyDescent="0.25">
      <c r="J277"/>
      <c r="K277"/>
    </row>
    <row r="278" spans="10:11" x14ac:dyDescent="0.25">
      <c r="J278"/>
      <c r="K278"/>
    </row>
    <row r="279" spans="10:11" x14ac:dyDescent="0.25">
      <c r="J279"/>
      <c r="K279"/>
    </row>
    <row r="280" spans="10:11" x14ac:dyDescent="0.25">
      <c r="J280"/>
      <c r="K280"/>
    </row>
    <row r="281" spans="10:11" x14ac:dyDescent="0.25">
      <c r="J281"/>
      <c r="K281"/>
    </row>
    <row r="282" spans="10:11" x14ac:dyDescent="0.25">
      <c r="J282"/>
      <c r="K282"/>
    </row>
    <row r="283" spans="10:11" x14ac:dyDescent="0.25">
      <c r="J283"/>
      <c r="K283"/>
    </row>
    <row r="284" spans="10:11" x14ac:dyDescent="0.25">
      <c r="J284"/>
      <c r="K284"/>
    </row>
    <row r="285" spans="10:11" x14ac:dyDescent="0.25">
      <c r="J285"/>
      <c r="K285"/>
    </row>
    <row r="286" spans="10:11" x14ac:dyDescent="0.25">
      <c r="J286"/>
      <c r="K286"/>
    </row>
    <row r="287" spans="10:11" x14ac:dyDescent="0.25">
      <c r="J287"/>
      <c r="K287"/>
    </row>
    <row r="288" spans="10:11" x14ac:dyDescent="0.25">
      <c r="J288"/>
      <c r="K288"/>
    </row>
    <row r="289" spans="10:11" x14ac:dyDescent="0.25">
      <c r="J289"/>
      <c r="K289"/>
    </row>
    <row r="290" spans="10:11" x14ac:dyDescent="0.25">
      <c r="J290"/>
      <c r="K290"/>
    </row>
    <row r="291" spans="10:11" x14ac:dyDescent="0.25">
      <c r="J291"/>
      <c r="K291"/>
    </row>
    <row r="292" spans="10:11" x14ac:dyDescent="0.25">
      <c r="J292"/>
      <c r="K292"/>
    </row>
    <row r="293" spans="10:11" x14ac:dyDescent="0.25">
      <c r="J293"/>
      <c r="K293"/>
    </row>
    <row r="294" spans="10:11" x14ac:dyDescent="0.25">
      <c r="J294"/>
      <c r="K294"/>
    </row>
    <row r="295" spans="10:11" x14ac:dyDescent="0.25">
      <c r="J295"/>
      <c r="K295"/>
    </row>
    <row r="296" spans="10:11" x14ac:dyDescent="0.25">
      <c r="J296"/>
      <c r="K296"/>
    </row>
    <row r="297" spans="10:11" x14ac:dyDescent="0.25">
      <c r="J297"/>
      <c r="K297"/>
    </row>
    <row r="298" spans="10:11" x14ac:dyDescent="0.25">
      <c r="J298"/>
      <c r="K298"/>
    </row>
    <row r="299" spans="10:11" x14ac:dyDescent="0.25">
      <c r="J299"/>
      <c r="K299"/>
    </row>
    <row r="300" spans="10:11" x14ac:dyDescent="0.25">
      <c r="J300"/>
      <c r="K300"/>
    </row>
    <row r="301" spans="10:11" x14ac:dyDescent="0.25">
      <c r="J301"/>
      <c r="K301"/>
    </row>
    <row r="302" spans="10:11" x14ac:dyDescent="0.25">
      <c r="J302"/>
      <c r="K302"/>
    </row>
    <row r="303" spans="10:11" x14ac:dyDescent="0.25">
      <c r="J303"/>
      <c r="K303"/>
    </row>
    <row r="304" spans="10:11" x14ac:dyDescent="0.25">
      <c r="J304"/>
      <c r="K304"/>
    </row>
    <row r="305" spans="10:11" x14ac:dyDescent="0.25">
      <c r="J305"/>
      <c r="K305"/>
    </row>
    <row r="306" spans="10:11" x14ac:dyDescent="0.25">
      <c r="J306"/>
      <c r="K306"/>
    </row>
    <row r="307" spans="10:11" x14ac:dyDescent="0.25">
      <c r="J307"/>
      <c r="K307"/>
    </row>
    <row r="308" spans="10:11" x14ac:dyDescent="0.25">
      <c r="J308"/>
      <c r="K308"/>
    </row>
    <row r="309" spans="10:11" x14ac:dyDescent="0.25">
      <c r="J309"/>
      <c r="K309"/>
    </row>
    <row r="310" spans="10:11" x14ac:dyDescent="0.25">
      <c r="J310"/>
      <c r="K310"/>
    </row>
    <row r="311" spans="10:11" x14ac:dyDescent="0.25">
      <c r="J311"/>
      <c r="K311"/>
    </row>
    <row r="312" spans="10:11" x14ac:dyDescent="0.25">
      <c r="J312"/>
      <c r="K312"/>
    </row>
    <row r="313" spans="10:11" x14ac:dyDescent="0.25">
      <c r="J313"/>
      <c r="K313"/>
    </row>
    <row r="314" spans="10:11" x14ac:dyDescent="0.25">
      <c r="J314"/>
      <c r="K314"/>
    </row>
    <row r="315" spans="10:11" x14ac:dyDescent="0.25">
      <c r="J315"/>
      <c r="K315"/>
    </row>
    <row r="316" spans="10:11" x14ac:dyDescent="0.25">
      <c r="J316"/>
      <c r="K316"/>
    </row>
    <row r="317" spans="10:11" x14ac:dyDescent="0.25">
      <c r="J317"/>
      <c r="K317"/>
    </row>
    <row r="318" spans="10:11" x14ac:dyDescent="0.25">
      <c r="J318"/>
      <c r="K318"/>
    </row>
    <row r="319" spans="10:11" x14ac:dyDescent="0.25">
      <c r="J319"/>
      <c r="K319"/>
    </row>
    <row r="320" spans="10:11" x14ac:dyDescent="0.25">
      <c r="J320"/>
      <c r="K320"/>
    </row>
    <row r="321" spans="10:11" x14ac:dyDescent="0.25">
      <c r="J321"/>
      <c r="K321"/>
    </row>
    <row r="322" spans="10:11" x14ac:dyDescent="0.25">
      <c r="J322"/>
      <c r="K322"/>
    </row>
    <row r="323" spans="10:11" x14ac:dyDescent="0.25">
      <c r="J323"/>
      <c r="K323"/>
    </row>
    <row r="324" spans="10:11" x14ac:dyDescent="0.25">
      <c r="J324"/>
      <c r="K324"/>
    </row>
    <row r="325" spans="10:11" x14ac:dyDescent="0.25">
      <c r="J325"/>
      <c r="K325"/>
    </row>
    <row r="326" spans="10:11" x14ac:dyDescent="0.25">
      <c r="J326"/>
      <c r="K326"/>
    </row>
    <row r="327" spans="10:11" x14ac:dyDescent="0.25">
      <c r="J327"/>
      <c r="K327"/>
    </row>
    <row r="328" spans="10:11" x14ac:dyDescent="0.25">
      <c r="J328"/>
      <c r="K328"/>
    </row>
    <row r="329" spans="10:11" x14ac:dyDescent="0.25">
      <c r="J329"/>
      <c r="K329"/>
    </row>
    <row r="330" spans="10:11" x14ac:dyDescent="0.25">
      <c r="J330"/>
      <c r="K330"/>
    </row>
    <row r="331" spans="10:11" x14ac:dyDescent="0.25">
      <c r="J331"/>
      <c r="K331"/>
    </row>
    <row r="332" spans="10:11" x14ac:dyDescent="0.25">
      <c r="J332"/>
      <c r="K332"/>
    </row>
    <row r="333" spans="10:11" x14ac:dyDescent="0.25">
      <c r="J333"/>
      <c r="K333"/>
    </row>
    <row r="334" spans="10:11" x14ac:dyDescent="0.25">
      <c r="J334"/>
      <c r="K334"/>
    </row>
    <row r="335" spans="10:11" x14ac:dyDescent="0.25">
      <c r="J335"/>
      <c r="K335"/>
    </row>
    <row r="336" spans="10:11" x14ac:dyDescent="0.25">
      <c r="J336"/>
      <c r="K336"/>
    </row>
    <row r="337" spans="10:11" x14ac:dyDescent="0.25">
      <c r="J337"/>
      <c r="K337"/>
    </row>
    <row r="338" spans="10:11" x14ac:dyDescent="0.25">
      <c r="J338"/>
      <c r="K338"/>
    </row>
    <row r="339" spans="10:11" x14ac:dyDescent="0.25">
      <c r="J339"/>
      <c r="K339"/>
    </row>
    <row r="340" spans="10:11" x14ac:dyDescent="0.25">
      <c r="J340"/>
      <c r="K340"/>
    </row>
    <row r="341" spans="10:11" x14ac:dyDescent="0.25">
      <c r="J341"/>
      <c r="K341"/>
    </row>
    <row r="342" spans="10:11" x14ac:dyDescent="0.25">
      <c r="J342"/>
      <c r="K342"/>
    </row>
    <row r="343" spans="10:11" x14ac:dyDescent="0.25">
      <c r="J343"/>
      <c r="K343"/>
    </row>
    <row r="344" spans="10:11" x14ac:dyDescent="0.25">
      <c r="J344"/>
      <c r="K344"/>
    </row>
    <row r="345" spans="10:11" x14ac:dyDescent="0.25">
      <c r="J345"/>
      <c r="K345"/>
    </row>
    <row r="346" spans="10:11" x14ac:dyDescent="0.25">
      <c r="J346"/>
      <c r="K346"/>
    </row>
    <row r="347" spans="10:11" x14ac:dyDescent="0.25">
      <c r="J347"/>
      <c r="K347"/>
    </row>
    <row r="348" spans="10:11" x14ac:dyDescent="0.25">
      <c r="J348"/>
      <c r="K348"/>
    </row>
    <row r="349" spans="10:11" x14ac:dyDescent="0.25">
      <c r="J349"/>
      <c r="K349"/>
    </row>
    <row r="350" spans="10:11" x14ac:dyDescent="0.25">
      <c r="J350"/>
      <c r="K350"/>
    </row>
    <row r="351" spans="10:11" x14ac:dyDescent="0.25">
      <c r="J351"/>
      <c r="K351"/>
    </row>
    <row r="352" spans="10:11" x14ac:dyDescent="0.25">
      <c r="J352"/>
      <c r="K352"/>
    </row>
    <row r="353" spans="10:11" x14ac:dyDescent="0.25">
      <c r="J353"/>
      <c r="K353"/>
    </row>
    <row r="354" spans="10:11" x14ac:dyDescent="0.25">
      <c r="J354"/>
      <c r="K354"/>
    </row>
    <row r="355" spans="10:11" x14ac:dyDescent="0.25">
      <c r="J355"/>
      <c r="K355"/>
    </row>
    <row r="356" spans="10:11" x14ac:dyDescent="0.25">
      <c r="J356"/>
      <c r="K356"/>
    </row>
    <row r="357" spans="10:11" x14ac:dyDescent="0.25">
      <c r="J357"/>
      <c r="K357"/>
    </row>
    <row r="358" spans="10:11" x14ac:dyDescent="0.25">
      <c r="J358"/>
      <c r="K358"/>
    </row>
    <row r="359" spans="10:11" x14ac:dyDescent="0.25">
      <c r="J359"/>
      <c r="K359"/>
    </row>
    <row r="360" spans="10:11" x14ac:dyDescent="0.25">
      <c r="J360"/>
      <c r="K360"/>
    </row>
    <row r="361" spans="10:11" x14ac:dyDescent="0.25">
      <c r="J361"/>
      <c r="K361"/>
    </row>
    <row r="362" spans="10:11" x14ac:dyDescent="0.25">
      <c r="J362"/>
      <c r="K362"/>
    </row>
    <row r="363" spans="10:11" x14ac:dyDescent="0.25">
      <c r="J363"/>
      <c r="K363"/>
    </row>
    <row r="364" spans="10:11" x14ac:dyDescent="0.25">
      <c r="J364"/>
      <c r="K364"/>
    </row>
    <row r="365" spans="10:11" x14ac:dyDescent="0.25">
      <c r="J365"/>
      <c r="K365"/>
    </row>
    <row r="366" spans="10:11" x14ac:dyDescent="0.25">
      <c r="J366"/>
      <c r="K366"/>
    </row>
    <row r="367" spans="10:11" x14ac:dyDescent="0.25">
      <c r="J367"/>
      <c r="K367"/>
    </row>
    <row r="368" spans="10:11" x14ac:dyDescent="0.25">
      <c r="J368"/>
      <c r="K368"/>
    </row>
    <row r="369" spans="10:11" x14ac:dyDescent="0.25">
      <c r="J369"/>
      <c r="K369"/>
    </row>
    <row r="370" spans="10:11" x14ac:dyDescent="0.25">
      <c r="J370"/>
      <c r="K370"/>
    </row>
    <row r="371" spans="10:11" x14ac:dyDescent="0.25">
      <c r="J371"/>
      <c r="K371"/>
    </row>
    <row r="372" spans="10:11" x14ac:dyDescent="0.25">
      <c r="J372"/>
      <c r="K372"/>
    </row>
    <row r="373" spans="10:11" x14ac:dyDescent="0.25">
      <c r="J373"/>
      <c r="K373"/>
    </row>
    <row r="374" spans="10:11" x14ac:dyDescent="0.25">
      <c r="J374"/>
      <c r="K374"/>
    </row>
    <row r="375" spans="10:11" x14ac:dyDescent="0.25">
      <c r="J375"/>
      <c r="K375"/>
    </row>
    <row r="376" spans="10:11" x14ac:dyDescent="0.25">
      <c r="J376"/>
      <c r="K376"/>
    </row>
    <row r="377" spans="10:11" x14ac:dyDescent="0.25">
      <c r="J377"/>
      <c r="K377"/>
    </row>
    <row r="378" spans="10:11" x14ac:dyDescent="0.25">
      <c r="J378"/>
      <c r="K378"/>
    </row>
    <row r="379" spans="10:11" x14ac:dyDescent="0.25">
      <c r="J379"/>
      <c r="K379"/>
    </row>
    <row r="380" spans="10:11" x14ac:dyDescent="0.25">
      <c r="J380"/>
      <c r="K380"/>
    </row>
    <row r="381" spans="10:11" x14ac:dyDescent="0.25">
      <c r="J381"/>
      <c r="K381"/>
    </row>
    <row r="382" spans="10:11" x14ac:dyDescent="0.25">
      <c r="J382"/>
      <c r="K382"/>
    </row>
    <row r="383" spans="10:11" x14ac:dyDescent="0.25">
      <c r="J383"/>
      <c r="K383"/>
    </row>
    <row r="384" spans="10:11" x14ac:dyDescent="0.25">
      <c r="J384"/>
      <c r="K384"/>
    </row>
    <row r="385" spans="10:11" x14ac:dyDescent="0.25">
      <c r="J385"/>
      <c r="K385"/>
    </row>
    <row r="386" spans="10:11" x14ac:dyDescent="0.25">
      <c r="J386"/>
      <c r="K386"/>
    </row>
    <row r="387" spans="10:11" x14ac:dyDescent="0.25">
      <c r="J387"/>
      <c r="K387"/>
    </row>
    <row r="388" spans="10:11" x14ac:dyDescent="0.25">
      <c r="J388"/>
      <c r="K388"/>
    </row>
    <row r="389" spans="10:11" x14ac:dyDescent="0.25">
      <c r="J389"/>
      <c r="K389"/>
    </row>
    <row r="390" spans="10:11" x14ac:dyDescent="0.25">
      <c r="J390"/>
      <c r="K390"/>
    </row>
    <row r="391" spans="10:11" x14ac:dyDescent="0.25">
      <c r="J391"/>
      <c r="K391"/>
    </row>
    <row r="392" spans="10:11" x14ac:dyDescent="0.25">
      <c r="J392"/>
      <c r="K392"/>
    </row>
    <row r="393" spans="10:11" x14ac:dyDescent="0.25">
      <c r="J393"/>
      <c r="K393"/>
    </row>
    <row r="394" spans="10:11" x14ac:dyDescent="0.25">
      <c r="J394"/>
      <c r="K394"/>
    </row>
    <row r="395" spans="10:11" x14ac:dyDescent="0.25">
      <c r="J395"/>
      <c r="K395"/>
    </row>
    <row r="396" spans="10:11" x14ac:dyDescent="0.25">
      <c r="J396"/>
      <c r="K396"/>
    </row>
    <row r="397" spans="10:11" x14ac:dyDescent="0.25">
      <c r="J397"/>
      <c r="K397"/>
    </row>
    <row r="398" spans="10:11" x14ac:dyDescent="0.25">
      <c r="J398"/>
      <c r="K398"/>
    </row>
    <row r="399" spans="10:11" x14ac:dyDescent="0.25">
      <c r="J399"/>
      <c r="K399"/>
    </row>
    <row r="400" spans="10:11" x14ac:dyDescent="0.25">
      <c r="J400"/>
      <c r="K400"/>
    </row>
    <row r="401" spans="10:11" x14ac:dyDescent="0.25">
      <c r="J401"/>
      <c r="K401"/>
    </row>
    <row r="402" spans="10:11" x14ac:dyDescent="0.25">
      <c r="J402"/>
      <c r="K402"/>
    </row>
    <row r="403" spans="10:11" x14ac:dyDescent="0.25">
      <c r="J403"/>
      <c r="K403"/>
    </row>
    <row r="404" spans="10:11" x14ac:dyDescent="0.25">
      <c r="J404"/>
      <c r="K404"/>
    </row>
    <row r="405" spans="10:11" x14ac:dyDescent="0.25">
      <c r="J405"/>
      <c r="K405"/>
    </row>
    <row r="406" spans="10:11" x14ac:dyDescent="0.25">
      <c r="J406"/>
      <c r="K406"/>
    </row>
    <row r="407" spans="10:11" x14ac:dyDescent="0.25">
      <c r="J407"/>
      <c r="K407"/>
    </row>
    <row r="408" spans="10:11" x14ac:dyDescent="0.25">
      <c r="J408"/>
      <c r="K408"/>
    </row>
    <row r="409" spans="10:11" x14ac:dyDescent="0.25">
      <c r="J409"/>
      <c r="K409"/>
    </row>
    <row r="410" spans="10:11" x14ac:dyDescent="0.25">
      <c r="J410"/>
      <c r="K410"/>
    </row>
    <row r="411" spans="10:11" x14ac:dyDescent="0.25">
      <c r="J411"/>
      <c r="K411"/>
    </row>
    <row r="412" spans="10:11" x14ac:dyDescent="0.25">
      <c r="J412"/>
      <c r="K412"/>
    </row>
    <row r="413" spans="10:11" x14ac:dyDescent="0.25">
      <c r="J413"/>
      <c r="K413"/>
    </row>
    <row r="414" spans="10:11" x14ac:dyDescent="0.25">
      <c r="J414"/>
      <c r="K414"/>
    </row>
    <row r="415" spans="10:11" x14ac:dyDescent="0.25">
      <c r="J415"/>
      <c r="K415"/>
    </row>
    <row r="416" spans="10:11" x14ac:dyDescent="0.25">
      <c r="J416"/>
      <c r="K416"/>
    </row>
    <row r="417" spans="10:11" x14ac:dyDescent="0.25">
      <c r="J417"/>
      <c r="K417"/>
    </row>
    <row r="418" spans="10:11" x14ac:dyDescent="0.25">
      <c r="J418"/>
      <c r="K418"/>
    </row>
    <row r="419" spans="10:11" x14ac:dyDescent="0.25">
      <c r="J419"/>
      <c r="K419"/>
    </row>
    <row r="420" spans="10:11" x14ac:dyDescent="0.25">
      <c r="J420"/>
      <c r="K420"/>
    </row>
    <row r="421" spans="10:11" x14ac:dyDescent="0.25">
      <c r="J421"/>
      <c r="K421"/>
    </row>
    <row r="422" spans="10:11" x14ac:dyDescent="0.25">
      <c r="J422"/>
      <c r="K422"/>
    </row>
    <row r="423" spans="10:11" x14ac:dyDescent="0.25">
      <c r="J423"/>
      <c r="K423"/>
    </row>
    <row r="424" spans="10:11" x14ac:dyDescent="0.25">
      <c r="J424"/>
      <c r="K424"/>
    </row>
    <row r="425" spans="10:11" x14ac:dyDescent="0.25">
      <c r="J425"/>
      <c r="K425"/>
    </row>
    <row r="426" spans="10:11" x14ac:dyDescent="0.25">
      <c r="J426"/>
      <c r="K426"/>
    </row>
    <row r="427" spans="10:11" x14ac:dyDescent="0.25">
      <c r="J427"/>
      <c r="K427"/>
    </row>
    <row r="428" spans="10:11" x14ac:dyDescent="0.25">
      <c r="J428"/>
      <c r="K428"/>
    </row>
    <row r="429" spans="10:11" x14ac:dyDescent="0.25">
      <c r="J429"/>
      <c r="K429"/>
    </row>
    <row r="430" spans="10:11" x14ac:dyDescent="0.25">
      <c r="J430"/>
      <c r="K430"/>
    </row>
    <row r="431" spans="10:11" x14ac:dyDescent="0.25">
      <c r="J431"/>
      <c r="K431"/>
    </row>
    <row r="432" spans="10:11" x14ac:dyDescent="0.25">
      <c r="J432"/>
      <c r="K432"/>
    </row>
    <row r="433" spans="10:11" x14ac:dyDescent="0.25">
      <c r="J433"/>
      <c r="K433"/>
    </row>
    <row r="434" spans="10:11" x14ac:dyDescent="0.25">
      <c r="J434"/>
      <c r="K434"/>
    </row>
    <row r="435" spans="10:11" x14ac:dyDescent="0.25">
      <c r="J435"/>
      <c r="K435"/>
    </row>
    <row r="436" spans="10:11" x14ac:dyDescent="0.25">
      <c r="J436"/>
      <c r="K436"/>
    </row>
    <row r="437" spans="10:11" x14ac:dyDescent="0.25">
      <c r="J437"/>
      <c r="K437"/>
    </row>
    <row r="438" spans="10:11" x14ac:dyDescent="0.25">
      <c r="J438"/>
      <c r="K438"/>
    </row>
    <row r="439" spans="10:11" x14ac:dyDescent="0.25">
      <c r="J439"/>
      <c r="K439"/>
    </row>
    <row r="440" spans="10:11" x14ac:dyDescent="0.25">
      <c r="J440"/>
      <c r="K440"/>
    </row>
    <row r="441" spans="10:11" x14ac:dyDescent="0.25">
      <c r="J441"/>
      <c r="K441"/>
    </row>
    <row r="442" spans="10:11" x14ac:dyDescent="0.25">
      <c r="J442"/>
      <c r="K442"/>
    </row>
    <row r="443" spans="10:11" x14ac:dyDescent="0.25">
      <c r="J443"/>
      <c r="K443"/>
    </row>
    <row r="444" spans="10:11" x14ac:dyDescent="0.25">
      <c r="J444"/>
      <c r="K444"/>
    </row>
    <row r="445" spans="10:11" x14ac:dyDescent="0.25">
      <c r="J445"/>
      <c r="K445"/>
    </row>
    <row r="446" spans="10:11" x14ac:dyDescent="0.25">
      <c r="J446"/>
      <c r="K446"/>
    </row>
    <row r="447" spans="10:11" x14ac:dyDescent="0.25">
      <c r="J447"/>
      <c r="K447"/>
    </row>
    <row r="448" spans="10:11" x14ac:dyDescent="0.25">
      <c r="J448"/>
      <c r="K448"/>
    </row>
    <row r="449" spans="10:11" x14ac:dyDescent="0.25">
      <c r="J449"/>
      <c r="K449"/>
    </row>
    <row r="450" spans="10:11" x14ac:dyDescent="0.25">
      <c r="J450"/>
      <c r="K450"/>
    </row>
    <row r="451" spans="10:11" x14ac:dyDescent="0.25">
      <c r="J451"/>
      <c r="K451"/>
    </row>
    <row r="452" spans="10:11" x14ac:dyDescent="0.25">
      <c r="J452"/>
      <c r="K452"/>
    </row>
    <row r="453" spans="10:11" x14ac:dyDescent="0.25">
      <c r="J453"/>
      <c r="K453"/>
    </row>
    <row r="454" spans="10:11" x14ac:dyDescent="0.25">
      <c r="J454"/>
      <c r="K454"/>
    </row>
    <row r="455" spans="10:11" x14ac:dyDescent="0.25">
      <c r="J455"/>
      <c r="K455"/>
    </row>
    <row r="456" spans="10:11" x14ac:dyDescent="0.25">
      <c r="J456"/>
      <c r="K456"/>
    </row>
    <row r="457" spans="10:11" x14ac:dyDescent="0.25">
      <c r="J457"/>
      <c r="K457"/>
    </row>
    <row r="458" spans="10:11" x14ac:dyDescent="0.25">
      <c r="J458"/>
      <c r="K458"/>
    </row>
    <row r="459" spans="10:11" x14ac:dyDescent="0.25">
      <c r="J459"/>
      <c r="K459"/>
    </row>
    <row r="460" spans="10:11" x14ac:dyDescent="0.25">
      <c r="J460"/>
      <c r="K460"/>
    </row>
    <row r="461" spans="10:11" x14ac:dyDescent="0.25">
      <c r="J461"/>
      <c r="K461"/>
    </row>
    <row r="462" spans="10:11" x14ac:dyDescent="0.25">
      <c r="J462"/>
      <c r="K462"/>
    </row>
    <row r="463" spans="10:11" x14ac:dyDescent="0.25">
      <c r="J463"/>
      <c r="K463"/>
    </row>
    <row r="464" spans="10:11" x14ac:dyDescent="0.25">
      <c r="J464"/>
      <c r="K464"/>
    </row>
    <row r="465" spans="10:11" x14ac:dyDescent="0.25">
      <c r="J465"/>
      <c r="K465"/>
    </row>
    <row r="466" spans="10:11" x14ac:dyDescent="0.25">
      <c r="J466"/>
      <c r="K466"/>
    </row>
    <row r="467" spans="10:11" x14ac:dyDescent="0.25">
      <c r="J467"/>
      <c r="K467"/>
    </row>
    <row r="468" spans="10:11" x14ac:dyDescent="0.25">
      <c r="J468"/>
      <c r="K468"/>
    </row>
    <row r="469" spans="10:11" x14ac:dyDescent="0.25">
      <c r="J469"/>
      <c r="K469"/>
    </row>
    <row r="470" spans="10:11" x14ac:dyDescent="0.25">
      <c r="J470"/>
      <c r="K470"/>
    </row>
    <row r="471" spans="10:11" x14ac:dyDescent="0.25">
      <c r="J471"/>
      <c r="K471"/>
    </row>
    <row r="472" spans="10:11" x14ac:dyDescent="0.25">
      <c r="J472"/>
      <c r="K472"/>
    </row>
    <row r="473" spans="10:11" x14ac:dyDescent="0.25">
      <c r="J473"/>
      <c r="K473"/>
    </row>
    <row r="474" spans="10:11" x14ac:dyDescent="0.25">
      <c r="J474"/>
      <c r="K474"/>
    </row>
    <row r="475" spans="10:11" x14ac:dyDescent="0.25">
      <c r="J475"/>
      <c r="K475"/>
    </row>
    <row r="476" spans="10:11" x14ac:dyDescent="0.25">
      <c r="J476"/>
      <c r="K476"/>
    </row>
    <row r="477" spans="10:11" x14ac:dyDescent="0.25">
      <c r="J477"/>
      <c r="K477"/>
    </row>
    <row r="478" spans="10:11" x14ac:dyDescent="0.25">
      <c r="J478"/>
      <c r="K478"/>
    </row>
    <row r="479" spans="10:11" x14ac:dyDescent="0.25">
      <c r="J479"/>
      <c r="K479"/>
    </row>
    <row r="480" spans="10:11" x14ac:dyDescent="0.25">
      <c r="J480"/>
      <c r="K480"/>
    </row>
    <row r="481" spans="10:11" x14ac:dyDescent="0.25">
      <c r="J481"/>
      <c r="K481"/>
    </row>
    <row r="482" spans="10:11" x14ac:dyDescent="0.25">
      <c r="J482"/>
      <c r="K482"/>
    </row>
    <row r="483" spans="10:11" x14ac:dyDescent="0.25">
      <c r="J483"/>
      <c r="K483"/>
    </row>
    <row r="484" spans="10:11" x14ac:dyDescent="0.25">
      <c r="J484"/>
      <c r="K484"/>
    </row>
    <row r="485" spans="10:11" x14ac:dyDescent="0.25">
      <c r="J485"/>
      <c r="K485"/>
    </row>
    <row r="486" spans="10:11" x14ac:dyDescent="0.25">
      <c r="J486"/>
      <c r="K486"/>
    </row>
    <row r="487" spans="10:11" x14ac:dyDescent="0.25">
      <c r="J487"/>
      <c r="K487"/>
    </row>
    <row r="488" spans="10:11" x14ac:dyDescent="0.25">
      <c r="J488"/>
      <c r="K488"/>
    </row>
    <row r="489" spans="10:11" x14ac:dyDescent="0.25">
      <c r="J489"/>
      <c r="K489"/>
    </row>
    <row r="490" spans="10:11" x14ac:dyDescent="0.25">
      <c r="J490"/>
      <c r="K490"/>
    </row>
    <row r="491" spans="10:11" x14ac:dyDescent="0.25">
      <c r="J491"/>
      <c r="K491"/>
    </row>
    <row r="492" spans="10:11" x14ac:dyDescent="0.25">
      <c r="J492"/>
      <c r="K492"/>
    </row>
    <row r="493" spans="10:11" x14ac:dyDescent="0.25">
      <c r="J493"/>
      <c r="K493"/>
    </row>
    <row r="494" spans="10:11" x14ac:dyDescent="0.25">
      <c r="J494"/>
      <c r="K494"/>
    </row>
    <row r="495" spans="10:11" x14ac:dyDescent="0.25">
      <c r="J495"/>
      <c r="K495"/>
    </row>
    <row r="496" spans="10:11" x14ac:dyDescent="0.25">
      <c r="J496"/>
      <c r="K496"/>
    </row>
    <row r="497" spans="10:11" x14ac:dyDescent="0.25">
      <c r="J497"/>
      <c r="K497"/>
    </row>
    <row r="498" spans="10:11" x14ac:dyDescent="0.25">
      <c r="J498"/>
      <c r="K498"/>
    </row>
    <row r="499" spans="10:11" x14ac:dyDescent="0.25">
      <c r="J499"/>
      <c r="K499"/>
    </row>
    <row r="500" spans="10:11" x14ac:dyDescent="0.25">
      <c r="J500"/>
      <c r="K500"/>
    </row>
    <row r="501" spans="10:11" x14ac:dyDescent="0.25">
      <c r="J501"/>
      <c r="K501"/>
    </row>
    <row r="502" spans="10:11" x14ac:dyDescent="0.25">
      <c r="J502"/>
      <c r="K502"/>
    </row>
    <row r="503" spans="10:11" x14ac:dyDescent="0.25">
      <c r="J503"/>
      <c r="K503"/>
    </row>
    <row r="504" spans="10:11" x14ac:dyDescent="0.25">
      <c r="J504"/>
      <c r="K504"/>
    </row>
    <row r="505" spans="10:11" x14ac:dyDescent="0.25">
      <c r="J505"/>
      <c r="K505"/>
    </row>
    <row r="506" spans="10:11" x14ac:dyDescent="0.25">
      <c r="J506"/>
      <c r="K506"/>
    </row>
    <row r="507" spans="10:11" x14ac:dyDescent="0.25">
      <c r="J507"/>
      <c r="K507"/>
    </row>
    <row r="508" spans="10:11" x14ac:dyDescent="0.25">
      <c r="J508"/>
      <c r="K508"/>
    </row>
    <row r="509" spans="10:11" x14ac:dyDescent="0.25">
      <c r="J509"/>
      <c r="K509"/>
    </row>
    <row r="510" spans="10:11" x14ac:dyDescent="0.25">
      <c r="J510"/>
      <c r="K510"/>
    </row>
    <row r="511" spans="10:11" x14ac:dyDescent="0.25">
      <c r="J511"/>
      <c r="K511"/>
    </row>
    <row r="512" spans="10:11" x14ac:dyDescent="0.25">
      <c r="J512"/>
      <c r="K512"/>
    </row>
    <row r="513" spans="10:11" x14ac:dyDescent="0.25">
      <c r="J513"/>
      <c r="K513"/>
    </row>
    <row r="514" spans="10:11" x14ac:dyDescent="0.25">
      <c r="J514"/>
      <c r="K514"/>
    </row>
    <row r="515" spans="10:11" x14ac:dyDescent="0.25">
      <c r="J515"/>
      <c r="K515"/>
    </row>
    <row r="516" spans="10:11" x14ac:dyDescent="0.25">
      <c r="J516"/>
      <c r="K516"/>
    </row>
    <row r="517" spans="10:11" x14ac:dyDescent="0.25">
      <c r="J517"/>
      <c r="K517"/>
    </row>
    <row r="518" spans="10:11" x14ac:dyDescent="0.25">
      <c r="J518"/>
      <c r="K518"/>
    </row>
    <row r="519" spans="10:11" x14ac:dyDescent="0.25">
      <c r="J519"/>
      <c r="K519"/>
    </row>
    <row r="520" spans="10:11" x14ac:dyDescent="0.25">
      <c r="J520"/>
      <c r="K520"/>
    </row>
    <row r="521" spans="10:11" x14ac:dyDescent="0.25">
      <c r="J521"/>
      <c r="K521"/>
    </row>
    <row r="522" spans="10:11" x14ac:dyDescent="0.25">
      <c r="J522"/>
      <c r="K522"/>
    </row>
    <row r="523" spans="10:11" x14ac:dyDescent="0.25">
      <c r="J523"/>
      <c r="K523"/>
    </row>
    <row r="524" spans="10:11" x14ac:dyDescent="0.25">
      <c r="J524"/>
      <c r="K524"/>
    </row>
    <row r="525" spans="10:11" x14ac:dyDescent="0.25">
      <c r="J525"/>
      <c r="K525"/>
    </row>
    <row r="526" spans="10:11" x14ac:dyDescent="0.25">
      <c r="J526"/>
      <c r="K526"/>
    </row>
    <row r="527" spans="10:11" x14ac:dyDescent="0.25">
      <c r="J527"/>
      <c r="K527"/>
    </row>
    <row r="528" spans="10:11" x14ac:dyDescent="0.25">
      <c r="J528"/>
      <c r="K528"/>
    </row>
    <row r="529" spans="10:11" x14ac:dyDescent="0.25">
      <c r="J529"/>
      <c r="K529"/>
    </row>
    <row r="530" spans="10:11" x14ac:dyDescent="0.25">
      <c r="J530"/>
      <c r="K530"/>
    </row>
    <row r="531" spans="10:11" x14ac:dyDescent="0.25">
      <c r="J531"/>
      <c r="K531"/>
    </row>
    <row r="532" spans="10:11" x14ac:dyDescent="0.25">
      <c r="J532"/>
      <c r="K532"/>
    </row>
    <row r="533" spans="10:11" x14ac:dyDescent="0.25">
      <c r="J533"/>
      <c r="K533"/>
    </row>
    <row r="534" spans="10:11" x14ac:dyDescent="0.25">
      <c r="J534"/>
      <c r="K534"/>
    </row>
    <row r="535" spans="10:11" x14ac:dyDescent="0.25">
      <c r="J535"/>
      <c r="K535"/>
    </row>
    <row r="536" spans="10:11" x14ac:dyDescent="0.25">
      <c r="J536"/>
      <c r="K536"/>
    </row>
    <row r="537" spans="10:11" x14ac:dyDescent="0.25">
      <c r="J537"/>
      <c r="K537"/>
    </row>
    <row r="538" spans="10:11" x14ac:dyDescent="0.25">
      <c r="J538"/>
      <c r="K538"/>
    </row>
    <row r="539" spans="10:11" x14ac:dyDescent="0.25">
      <c r="J539"/>
      <c r="K539"/>
    </row>
    <row r="540" spans="10:11" x14ac:dyDescent="0.25">
      <c r="J540"/>
      <c r="K540"/>
    </row>
    <row r="541" spans="10:11" x14ac:dyDescent="0.25">
      <c r="J541"/>
      <c r="K541"/>
    </row>
    <row r="542" spans="10:11" x14ac:dyDescent="0.25">
      <c r="J542"/>
      <c r="K542"/>
    </row>
    <row r="543" spans="10:11" x14ac:dyDescent="0.25">
      <c r="J543"/>
      <c r="K543"/>
    </row>
    <row r="544" spans="10:11" x14ac:dyDescent="0.25">
      <c r="J544"/>
      <c r="K544"/>
    </row>
    <row r="545" spans="10:11" x14ac:dyDescent="0.25">
      <c r="J545"/>
      <c r="K545"/>
    </row>
    <row r="546" spans="10:11" x14ac:dyDescent="0.25">
      <c r="J546"/>
      <c r="K546"/>
    </row>
    <row r="547" spans="10:11" x14ac:dyDescent="0.25">
      <c r="J547"/>
      <c r="K547"/>
    </row>
    <row r="548" spans="10:11" x14ac:dyDescent="0.25">
      <c r="J548"/>
      <c r="K548"/>
    </row>
    <row r="549" spans="10:11" x14ac:dyDescent="0.25">
      <c r="J549"/>
      <c r="K549"/>
    </row>
    <row r="550" spans="10:11" x14ac:dyDescent="0.25">
      <c r="J550"/>
      <c r="K550"/>
    </row>
    <row r="551" spans="10:11" x14ac:dyDescent="0.25">
      <c r="J551"/>
      <c r="K551"/>
    </row>
    <row r="552" spans="10:11" x14ac:dyDescent="0.25">
      <c r="J552"/>
      <c r="K552"/>
    </row>
    <row r="553" spans="10:11" x14ac:dyDescent="0.25">
      <c r="J553"/>
      <c r="K553"/>
    </row>
    <row r="554" spans="10:11" x14ac:dyDescent="0.25">
      <c r="J554"/>
      <c r="K554"/>
    </row>
    <row r="555" spans="10:11" x14ac:dyDescent="0.25">
      <c r="J555"/>
      <c r="K555"/>
    </row>
    <row r="556" spans="10:11" x14ac:dyDescent="0.25">
      <c r="J556"/>
      <c r="K556"/>
    </row>
    <row r="557" spans="10:11" x14ac:dyDescent="0.25">
      <c r="J557"/>
      <c r="K557"/>
    </row>
    <row r="558" spans="10:11" x14ac:dyDescent="0.25">
      <c r="J558"/>
      <c r="K558"/>
    </row>
    <row r="559" spans="10:11" x14ac:dyDescent="0.25">
      <c r="J559"/>
      <c r="K559"/>
    </row>
    <row r="560" spans="10:11" x14ac:dyDescent="0.25">
      <c r="J560"/>
      <c r="K560"/>
    </row>
    <row r="561" spans="10:11" x14ac:dyDescent="0.25">
      <c r="J561"/>
      <c r="K561"/>
    </row>
    <row r="562" spans="10:11" x14ac:dyDescent="0.25">
      <c r="J562"/>
      <c r="K562"/>
    </row>
    <row r="563" spans="10:11" x14ac:dyDescent="0.25">
      <c r="J563"/>
      <c r="K563"/>
    </row>
    <row r="564" spans="10:11" x14ac:dyDescent="0.25">
      <c r="J564"/>
      <c r="K564"/>
    </row>
    <row r="565" spans="10:11" x14ac:dyDescent="0.25">
      <c r="J565"/>
      <c r="K565"/>
    </row>
    <row r="566" spans="10:11" x14ac:dyDescent="0.25">
      <c r="J566"/>
      <c r="K566"/>
    </row>
    <row r="567" spans="10:11" x14ac:dyDescent="0.25">
      <c r="J567"/>
      <c r="K567"/>
    </row>
    <row r="568" spans="10:11" x14ac:dyDescent="0.25">
      <c r="J568"/>
      <c r="K568"/>
    </row>
    <row r="569" spans="10:11" x14ac:dyDescent="0.25">
      <c r="J569"/>
      <c r="K569"/>
    </row>
    <row r="570" spans="10:11" x14ac:dyDescent="0.25">
      <c r="J570"/>
      <c r="K570"/>
    </row>
    <row r="571" spans="10:11" x14ac:dyDescent="0.25">
      <c r="J571"/>
      <c r="K571"/>
    </row>
    <row r="572" spans="10:11" x14ac:dyDescent="0.25">
      <c r="J572"/>
      <c r="K572"/>
    </row>
    <row r="573" spans="10:11" x14ac:dyDescent="0.25">
      <c r="J573"/>
      <c r="K573"/>
    </row>
    <row r="574" spans="10:11" x14ac:dyDescent="0.25">
      <c r="J574"/>
      <c r="K574"/>
    </row>
    <row r="575" spans="10:11" x14ac:dyDescent="0.25">
      <c r="J575"/>
      <c r="K575"/>
    </row>
    <row r="576" spans="10:11" x14ac:dyDescent="0.25">
      <c r="J576"/>
      <c r="K576"/>
    </row>
    <row r="577" spans="10:11" x14ac:dyDescent="0.25">
      <c r="J577"/>
      <c r="K577"/>
    </row>
    <row r="578" spans="10:11" x14ac:dyDescent="0.25">
      <c r="J578"/>
      <c r="K578"/>
    </row>
    <row r="579" spans="10:11" x14ac:dyDescent="0.25">
      <c r="J579"/>
      <c r="K579"/>
    </row>
    <row r="580" spans="10:11" x14ac:dyDescent="0.25">
      <c r="J580"/>
      <c r="K580"/>
    </row>
    <row r="581" spans="10:11" x14ac:dyDescent="0.25">
      <c r="J581"/>
      <c r="K581"/>
    </row>
    <row r="582" spans="10:11" x14ac:dyDescent="0.25">
      <c r="J582"/>
      <c r="K582"/>
    </row>
    <row r="583" spans="10:11" x14ac:dyDescent="0.25">
      <c r="J583"/>
      <c r="K583"/>
    </row>
    <row r="584" spans="10:11" x14ac:dyDescent="0.25">
      <c r="J584"/>
      <c r="K584"/>
    </row>
    <row r="585" spans="10:11" x14ac:dyDescent="0.25">
      <c r="J585"/>
      <c r="K585"/>
    </row>
    <row r="586" spans="10:11" x14ac:dyDescent="0.25">
      <c r="J586"/>
      <c r="K586"/>
    </row>
    <row r="587" spans="10:11" x14ac:dyDescent="0.25">
      <c r="J587"/>
      <c r="K587"/>
    </row>
    <row r="588" spans="10:11" x14ac:dyDescent="0.25">
      <c r="J588"/>
      <c r="K588"/>
    </row>
    <row r="589" spans="10:11" x14ac:dyDescent="0.25">
      <c r="J589"/>
      <c r="K589"/>
    </row>
    <row r="590" spans="10:11" x14ac:dyDescent="0.25">
      <c r="J590"/>
      <c r="K590"/>
    </row>
    <row r="591" spans="10:11" x14ac:dyDescent="0.25">
      <c r="J591"/>
      <c r="K591"/>
    </row>
    <row r="592" spans="10:11" x14ac:dyDescent="0.25">
      <c r="J592"/>
      <c r="K592"/>
    </row>
    <row r="593" spans="10:11" x14ac:dyDescent="0.25">
      <c r="J593"/>
      <c r="K593"/>
    </row>
    <row r="594" spans="10:11" x14ac:dyDescent="0.25">
      <c r="J594"/>
      <c r="K594"/>
    </row>
    <row r="595" spans="10:11" x14ac:dyDescent="0.25">
      <c r="J595"/>
      <c r="K595"/>
    </row>
    <row r="596" spans="10:11" x14ac:dyDescent="0.25">
      <c r="J596"/>
      <c r="K596"/>
    </row>
    <row r="597" spans="10:11" x14ac:dyDescent="0.25">
      <c r="J597"/>
      <c r="K597"/>
    </row>
    <row r="598" spans="10:11" x14ac:dyDescent="0.25">
      <c r="J598"/>
      <c r="K598"/>
    </row>
    <row r="599" spans="10:11" x14ac:dyDescent="0.25">
      <c r="J599"/>
      <c r="K599"/>
    </row>
    <row r="600" spans="10:11" x14ac:dyDescent="0.25">
      <c r="J600"/>
      <c r="K600"/>
    </row>
    <row r="601" spans="10:11" x14ac:dyDescent="0.25">
      <c r="J601"/>
      <c r="K601"/>
    </row>
    <row r="602" spans="10:11" x14ac:dyDescent="0.25">
      <c r="J602"/>
      <c r="K602"/>
    </row>
    <row r="603" spans="10:11" x14ac:dyDescent="0.25">
      <c r="J603"/>
      <c r="K603"/>
    </row>
    <row r="604" spans="10:11" x14ac:dyDescent="0.25">
      <c r="J604"/>
      <c r="K604"/>
    </row>
    <row r="605" spans="10:11" x14ac:dyDescent="0.25">
      <c r="J605"/>
      <c r="K605"/>
    </row>
    <row r="606" spans="10:11" x14ac:dyDescent="0.25">
      <c r="J606"/>
      <c r="K606"/>
    </row>
    <row r="607" spans="10:11" x14ac:dyDescent="0.25">
      <c r="J607"/>
      <c r="K607"/>
    </row>
    <row r="608" spans="10:11" x14ac:dyDescent="0.25">
      <c r="J608"/>
      <c r="K608"/>
    </row>
    <row r="609" spans="10:11" x14ac:dyDescent="0.25">
      <c r="J609"/>
      <c r="K609"/>
    </row>
    <row r="610" spans="10:11" x14ac:dyDescent="0.25">
      <c r="J610"/>
      <c r="K610"/>
    </row>
    <row r="611" spans="10:11" x14ac:dyDescent="0.25">
      <c r="J611"/>
      <c r="K611"/>
    </row>
    <row r="612" spans="10:11" x14ac:dyDescent="0.25">
      <c r="J612"/>
      <c r="K612"/>
    </row>
    <row r="613" spans="10:11" x14ac:dyDescent="0.25">
      <c r="J613"/>
      <c r="K613"/>
    </row>
    <row r="614" spans="10:11" x14ac:dyDescent="0.25">
      <c r="J614"/>
      <c r="K614"/>
    </row>
    <row r="615" spans="10:11" x14ac:dyDescent="0.25">
      <c r="J615"/>
      <c r="K615"/>
    </row>
    <row r="616" spans="10:11" x14ac:dyDescent="0.25">
      <c r="J616"/>
      <c r="K616"/>
    </row>
    <row r="617" spans="10:11" x14ac:dyDescent="0.25">
      <c r="J617"/>
      <c r="K617"/>
    </row>
    <row r="618" spans="10:11" x14ac:dyDescent="0.25">
      <c r="J618"/>
      <c r="K618"/>
    </row>
    <row r="619" spans="10:11" x14ac:dyDescent="0.25">
      <c r="J619"/>
      <c r="K619"/>
    </row>
    <row r="620" spans="10:11" x14ac:dyDescent="0.25">
      <c r="J620"/>
      <c r="K620"/>
    </row>
    <row r="621" spans="10:11" x14ac:dyDescent="0.25">
      <c r="J621"/>
      <c r="K621"/>
    </row>
    <row r="622" spans="10:11" x14ac:dyDescent="0.25">
      <c r="J622"/>
      <c r="K622"/>
    </row>
    <row r="623" spans="10:11" x14ac:dyDescent="0.25">
      <c r="J623"/>
      <c r="K623"/>
    </row>
    <row r="624" spans="10:11" x14ac:dyDescent="0.25">
      <c r="J624"/>
      <c r="K624"/>
    </row>
    <row r="625" spans="10:11" x14ac:dyDescent="0.25">
      <c r="J625"/>
      <c r="K625"/>
    </row>
    <row r="626" spans="10:11" x14ac:dyDescent="0.25">
      <c r="J626"/>
      <c r="K626"/>
    </row>
    <row r="627" spans="10:11" x14ac:dyDescent="0.25">
      <c r="J627"/>
      <c r="K627"/>
    </row>
    <row r="628" spans="10:11" x14ac:dyDescent="0.25">
      <c r="J628"/>
      <c r="K628"/>
    </row>
    <row r="629" spans="10:11" x14ac:dyDescent="0.25">
      <c r="J629"/>
      <c r="K629"/>
    </row>
    <row r="630" spans="10:11" x14ac:dyDescent="0.25">
      <c r="J630"/>
      <c r="K630"/>
    </row>
    <row r="631" spans="10:11" x14ac:dyDescent="0.25">
      <c r="J631"/>
      <c r="K631"/>
    </row>
    <row r="632" spans="10:11" x14ac:dyDescent="0.25">
      <c r="J632"/>
      <c r="K632"/>
    </row>
    <row r="633" spans="10:11" x14ac:dyDescent="0.25">
      <c r="J633"/>
      <c r="K633"/>
    </row>
    <row r="634" spans="10:11" x14ac:dyDescent="0.25">
      <c r="J634"/>
      <c r="K634"/>
    </row>
    <row r="635" spans="10:11" x14ac:dyDescent="0.25">
      <c r="J635"/>
      <c r="K635"/>
    </row>
    <row r="636" spans="10:11" x14ac:dyDescent="0.25">
      <c r="J636"/>
      <c r="K636"/>
    </row>
    <row r="637" spans="10:11" x14ac:dyDescent="0.25">
      <c r="J637"/>
      <c r="K637"/>
    </row>
    <row r="638" spans="10:11" x14ac:dyDescent="0.25">
      <c r="J638"/>
      <c r="K638"/>
    </row>
    <row r="639" spans="10:11" x14ac:dyDescent="0.25">
      <c r="J639"/>
      <c r="K639"/>
    </row>
    <row r="640" spans="10:11" x14ac:dyDescent="0.25">
      <c r="J640"/>
      <c r="K640"/>
    </row>
    <row r="641" spans="10:11" x14ac:dyDescent="0.25">
      <c r="J641"/>
      <c r="K641"/>
    </row>
    <row r="642" spans="10:11" x14ac:dyDescent="0.25">
      <c r="J642"/>
      <c r="K642"/>
    </row>
    <row r="643" spans="10:11" x14ac:dyDescent="0.25">
      <c r="J643"/>
      <c r="K643"/>
    </row>
    <row r="644" spans="10:11" x14ac:dyDescent="0.25">
      <c r="J644"/>
      <c r="K644"/>
    </row>
    <row r="645" spans="10:11" x14ac:dyDescent="0.25">
      <c r="J645"/>
      <c r="K645"/>
    </row>
    <row r="646" spans="10:11" x14ac:dyDescent="0.25">
      <c r="J646"/>
      <c r="K646"/>
    </row>
    <row r="647" spans="10:11" x14ac:dyDescent="0.25">
      <c r="J647"/>
      <c r="K647"/>
    </row>
    <row r="648" spans="10:11" x14ac:dyDescent="0.25">
      <c r="J648"/>
      <c r="K648"/>
    </row>
    <row r="649" spans="10:11" x14ac:dyDescent="0.25">
      <c r="J649"/>
      <c r="K649"/>
    </row>
    <row r="650" spans="10:11" x14ac:dyDescent="0.25">
      <c r="J650"/>
      <c r="K650"/>
    </row>
    <row r="651" spans="10:11" x14ac:dyDescent="0.25">
      <c r="J651"/>
      <c r="K651"/>
    </row>
    <row r="652" spans="10:11" x14ac:dyDescent="0.25">
      <c r="J652"/>
      <c r="K652"/>
    </row>
    <row r="653" spans="10:11" x14ac:dyDescent="0.25">
      <c r="J653"/>
      <c r="K653"/>
    </row>
    <row r="654" spans="10:11" x14ac:dyDescent="0.25">
      <c r="J654"/>
      <c r="K654"/>
    </row>
    <row r="655" spans="10:11" x14ac:dyDescent="0.25">
      <c r="J655"/>
      <c r="K655"/>
    </row>
    <row r="656" spans="10:11" x14ac:dyDescent="0.25">
      <c r="J656"/>
      <c r="K656"/>
    </row>
    <row r="657" spans="10:11" x14ac:dyDescent="0.25">
      <c r="J657"/>
      <c r="K657"/>
    </row>
    <row r="658" spans="10:11" x14ac:dyDescent="0.25">
      <c r="J658"/>
      <c r="K658"/>
    </row>
    <row r="659" spans="10:11" x14ac:dyDescent="0.25">
      <c r="J659"/>
      <c r="K659"/>
    </row>
    <row r="660" spans="10:11" x14ac:dyDescent="0.25">
      <c r="J660"/>
      <c r="K660"/>
    </row>
    <row r="661" spans="10:11" x14ac:dyDescent="0.25">
      <c r="J661"/>
      <c r="K661"/>
    </row>
    <row r="662" spans="10:11" x14ac:dyDescent="0.25">
      <c r="J662"/>
      <c r="K662"/>
    </row>
    <row r="663" spans="10:11" x14ac:dyDescent="0.25">
      <c r="J663"/>
      <c r="K663"/>
    </row>
    <row r="664" spans="10:11" x14ac:dyDescent="0.25">
      <c r="J664"/>
      <c r="K664"/>
    </row>
    <row r="665" spans="10:11" x14ac:dyDescent="0.25">
      <c r="J665"/>
      <c r="K665"/>
    </row>
    <row r="666" spans="10:11" x14ac:dyDescent="0.25">
      <c r="J666"/>
      <c r="K666"/>
    </row>
    <row r="667" spans="10:11" x14ac:dyDescent="0.25">
      <c r="J667"/>
      <c r="K667"/>
    </row>
    <row r="668" spans="10:11" x14ac:dyDescent="0.25">
      <c r="J668"/>
      <c r="K668"/>
    </row>
    <row r="669" spans="10:11" x14ac:dyDescent="0.25">
      <c r="J669"/>
      <c r="K669"/>
    </row>
    <row r="670" spans="10:11" x14ac:dyDescent="0.25">
      <c r="J670"/>
      <c r="K670"/>
    </row>
    <row r="671" spans="10:11" x14ac:dyDescent="0.25">
      <c r="J671"/>
      <c r="K671"/>
    </row>
    <row r="672" spans="10:11" x14ac:dyDescent="0.25">
      <c r="J672"/>
      <c r="K672"/>
    </row>
    <row r="673" spans="10:11" x14ac:dyDescent="0.25">
      <c r="J673"/>
      <c r="K673"/>
    </row>
    <row r="674" spans="10:11" x14ac:dyDescent="0.25">
      <c r="J674"/>
      <c r="K674"/>
    </row>
    <row r="675" spans="10:11" x14ac:dyDescent="0.25">
      <c r="J675"/>
      <c r="K675"/>
    </row>
    <row r="676" spans="10:11" x14ac:dyDescent="0.25">
      <c r="J676"/>
      <c r="K676"/>
    </row>
    <row r="677" spans="10:11" x14ac:dyDescent="0.25">
      <c r="J677"/>
      <c r="K677"/>
    </row>
    <row r="678" spans="10:11" x14ac:dyDescent="0.25">
      <c r="J678"/>
      <c r="K678"/>
    </row>
    <row r="679" spans="10:11" x14ac:dyDescent="0.25">
      <c r="J679"/>
      <c r="K679"/>
    </row>
    <row r="680" spans="10:11" x14ac:dyDescent="0.25">
      <c r="J680"/>
      <c r="K680"/>
    </row>
    <row r="681" spans="10:11" x14ac:dyDescent="0.25">
      <c r="J681"/>
      <c r="K681"/>
    </row>
    <row r="682" spans="10:11" x14ac:dyDescent="0.25">
      <c r="J682"/>
      <c r="K682"/>
    </row>
    <row r="683" spans="10:11" x14ac:dyDescent="0.25">
      <c r="J683"/>
      <c r="K683"/>
    </row>
    <row r="684" spans="10:11" x14ac:dyDescent="0.25">
      <c r="J684"/>
      <c r="K684"/>
    </row>
    <row r="685" spans="10:11" x14ac:dyDescent="0.25">
      <c r="J685"/>
      <c r="K685"/>
    </row>
    <row r="686" spans="10:11" x14ac:dyDescent="0.25">
      <c r="J686"/>
      <c r="K686"/>
    </row>
    <row r="687" spans="10:11" x14ac:dyDescent="0.25">
      <c r="J687"/>
      <c r="K687"/>
    </row>
    <row r="688" spans="10:11" x14ac:dyDescent="0.25">
      <c r="J688"/>
      <c r="K688"/>
    </row>
    <row r="689" spans="10:11" x14ac:dyDescent="0.25">
      <c r="J689"/>
      <c r="K689"/>
    </row>
    <row r="690" spans="10:11" x14ac:dyDescent="0.25">
      <c r="J690"/>
      <c r="K690"/>
    </row>
    <row r="691" spans="10:11" x14ac:dyDescent="0.25">
      <c r="J691"/>
      <c r="K691"/>
    </row>
    <row r="692" spans="10:11" x14ac:dyDescent="0.25">
      <c r="J692"/>
      <c r="K692"/>
    </row>
    <row r="693" spans="10:11" x14ac:dyDescent="0.25">
      <c r="J693"/>
      <c r="K693"/>
    </row>
    <row r="694" spans="10:11" x14ac:dyDescent="0.25">
      <c r="J694"/>
      <c r="K694"/>
    </row>
    <row r="695" spans="10:11" x14ac:dyDescent="0.25">
      <c r="J695"/>
      <c r="K695"/>
    </row>
    <row r="696" spans="10:11" x14ac:dyDescent="0.25">
      <c r="J696"/>
      <c r="K696"/>
    </row>
    <row r="697" spans="10:11" x14ac:dyDescent="0.25">
      <c r="J697"/>
      <c r="K697"/>
    </row>
    <row r="698" spans="10:11" x14ac:dyDescent="0.25">
      <c r="J698"/>
      <c r="K698"/>
    </row>
    <row r="699" spans="10:11" x14ac:dyDescent="0.25">
      <c r="J699"/>
      <c r="K699"/>
    </row>
    <row r="700" spans="10:11" x14ac:dyDescent="0.25">
      <c r="J700"/>
      <c r="K700"/>
    </row>
    <row r="701" spans="10:11" x14ac:dyDescent="0.25">
      <c r="J701"/>
      <c r="K701"/>
    </row>
    <row r="702" spans="10:11" x14ac:dyDescent="0.25">
      <c r="J702"/>
      <c r="K702"/>
    </row>
    <row r="703" spans="10:11" x14ac:dyDescent="0.25">
      <c r="J703"/>
      <c r="K703"/>
    </row>
    <row r="704" spans="10:11" x14ac:dyDescent="0.25">
      <c r="J704"/>
      <c r="K704"/>
    </row>
    <row r="705" spans="10:11" x14ac:dyDescent="0.25">
      <c r="J705"/>
      <c r="K705"/>
    </row>
    <row r="706" spans="10:11" x14ac:dyDescent="0.25">
      <c r="J706"/>
      <c r="K706"/>
    </row>
    <row r="707" spans="10:11" x14ac:dyDescent="0.25">
      <c r="J707"/>
      <c r="K707"/>
    </row>
    <row r="708" spans="10:11" x14ac:dyDescent="0.25">
      <c r="J708"/>
      <c r="K708"/>
    </row>
    <row r="709" spans="10:11" x14ac:dyDescent="0.25">
      <c r="J709"/>
      <c r="K709"/>
    </row>
    <row r="710" spans="10:11" x14ac:dyDescent="0.25">
      <c r="J710"/>
      <c r="K710"/>
    </row>
    <row r="711" spans="10:11" x14ac:dyDescent="0.25">
      <c r="J711"/>
      <c r="K711"/>
    </row>
    <row r="712" spans="10:11" x14ac:dyDescent="0.25">
      <c r="J712"/>
      <c r="K712"/>
    </row>
    <row r="713" spans="10:11" x14ac:dyDescent="0.25">
      <c r="J713"/>
      <c r="K713"/>
    </row>
    <row r="714" spans="10:11" x14ac:dyDescent="0.25">
      <c r="J714"/>
      <c r="K714"/>
    </row>
    <row r="715" spans="10:11" x14ac:dyDescent="0.25">
      <c r="J715"/>
      <c r="K715"/>
    </row>
    <row r="716" spans="10:11" x14ac:dyDescent="0.25">
      <c r="J716"/>
      <c r="K716"/>
    </row>
    <row r="717" spans="10:11" x14ac:dyDescent="0.25">
      <c r="J717"/>
      <c r="K717"/>
    </row>
    <row r="718" spans="10:11" x14ac:dyDescent="0.25">
      <c r="J718"/>
      <c r="K718"/>
    </row>
    <row r="719" spans="10:11" x14ac:dyDescent="0.25">
      <c r="J719"/>
      <c r="K719"/>
    </row>
    <row r="720" spans="10:11" x14ac:dyDescent="0.25">
      <c r="J720"/>
      <c r="K720"/>
    </row>
    <row r="721" spans="10:11" x14ac:dyDescent="0.25">
      <c r="J721"/>
      <c r="K721"/>
    </row>
    <row r="722" spans="10:11" x14ac:dyDescent="0.25">
      <c r="J722"/>
      <c r="K722"/>
    </row>
    <row r="723" spans="10:11" x14ac:dyDescent="0.25">
      <c r="J723"/>
      <c r="K723"/>
    </row>
    <row r="724" spans="10:11" x14ac:dyDescent="0.25">
      <c r="J724"/>
      <c r="K724"/>
    </row>
    <row r="725" spans="10:11" x14ac:dyDescent="0.25">
      <c r="J725"/>
      <c r="K725"/>
    </row>
    <row r="726" spans="10:11" x14ac:dyDescent="0.25">
      <c r="J726"/>
      <c r="K726"/>
    </row>
    <row r="727" spans="10:11" x14ac:dyDescent="0.25">
      <c r="J727"/>
      <c r="K727"/>
    </row>
    <row r="728" spans="10:11" x14ac:dyDescent="0.25">
      <c r="J728"/>
      <c r="K728"/>
    </row>
    <row r="729" spans="10:11" x14ac:dyDescent="0.25">
      <c r="J729"/>
      <c r="K729"/>
    </row>
    <row r="730" spans="10:11" x14ac:dyDescent="0.25">
      <c r="J730"/>
      <c r="K730"/>
    </row>
    <row r="731" spans="10:11" x14ac:dyDescent="0.25">
      <c r="J731"/>
      <c r="K731"/>
    </row>
    <row r="732" spans="10:11" x14ac:dyDescent="0.25">
      <c r="J732"/>
      <c r="K732"/>
    </row>
    <row r="733" spans="10:11" x14ac:dyDescent="0.25">
      <c r="J733"/>
      <c r="K733"/>
    </row>
    <row r="734" spans="10:11" x14ac:dyDescent="0.25">
      <c r="J734"/>
      <c r="K734"/>
    </row>
    <row r="735" spans="10:11" x14ac:dyDescent="0.25">
      <c r="J735"/>
      <c r="K735"/>
    </row>
    <row r="736" spans="10:11" x14ac:dyDescent="0.25">
      <c r="J736"/>
      <c r="K736"/>
    </row>
    <row r="737" spans="10:11" x14ac:dyDescent="0.25">
      <c r="J737"/>
      <c r="K737"/>
    </row>
    <row r="738" spans="10:11" x14ac:dyDescent="0.25">
      <c r="J738"/>
      <c r="K738"/>
    </row>
    <row r="739" spans="10:11" x14ac:dyDescent="0.25">
      <c r="J739"/>
      <c r="K739"/>
    </row>
    <row r="740" spans="10:11" x14ac:dyDescent="0.25">
      <c r="J740"/>
      <c r="K740"/>
    </row>
    <row r="741" spans="10:11" x14ac:dyDescent="0.25">
      <c r="J741"/>
      <c r="K741"/>
    </row>
    <row r="742" spans="10:11" x14ac:dyDescent="0.25">
      <c r="J742"/>
      <c r="K742"/>
    </row>
    <row r="743" spans="10:11" x14ac:dyDescent="0.25">
      <c r="J743"/>
      <c r="K743"/>
    </row>
    <row r="744" spans="10:11" x14ac:dyDescent="0.25">
      <c r="J744"/>
      <c r="K744"/>
    </row>
    <row r="745" spans="10:11" x14ac:dyDescent="0.25">
      <c r="J745"/>
      <c r="K745"/>
    </row>
    <row r="746" spans="10:11" x14ac:dyDescent="0.25">
      <c r="J746"/>
      <c r="K746"/>
    </row>
    <row r="747" spans="10:11" x14ac:dyDescent="0.25">
      <c r="J747"/>
      <c r="K747"/>
    </row>
    <row r="748" spans="10:11" x14ac:dyDescent="0.25">
      <c r="J748"/>
      <c r="K748"/>
    </row>
    <row r="749" spans="10:11" x14ac:dyDescent="0.25">
      <c r="J749"/>
      <c r="K749"/>
    </row>
    <row r="750" spans="10:11" x14ac:dyDescent="0.25">
      <c r="J750"/>
      <c r="K750"/>
    </row>
    <row r="751" spans="10:11" x14ac:dyDescent="0.25">
      <c r="J751"/>
      <c r="K751"/>
    </row>
    <row r="752" spans="10:11" x14ac:dyDescent="0.25">
      <c r="J752"/>
      <c r="K752"/>
    </row>
    <row r="753" spans="10:11" x14ac:dyDescent="0.25">
      <c r="J753"/>
      <c r="K753"/>
    </row>
    <row r="754" spans="10:11" x14ac:dyDescent="0.25">
      <c r="J754"/>
      <c r="K754"/>
    </row>
    <row r="755" spans="10:11" x14ac:dyDescent="0.25">
      <c r="J755"/>
      <c r="K755"/>
    </row>
    <row r="756" spans="10:11" x14ac:dyDescent="0.25">
      <c r="J756"/>
      <c r="K756"/>
    </row>
    <row r="757" spans="10:11" x14ac:dyDescent="0.25">
      <c r="J757"/>
      <c r="K757"/>
    </row>
    <row r="758" spans="10:11" x14ac:dyDescent="0.25">
      <c r="J758"/>
      <c r="K758"/>
    </row>
    <row r="759" spans="10:11" x14ac:dyDescent="0.25">
      <c r="J759"/>
      <c r="K759"/>
    </row>
    <row r="760" spans="10:11" x14ac:dyDescent="0.25">
      <c r="J760"/>
      <c r="K760"/>
    </row>
    <row r="761" spans="10:11" x14ac:dyDescent="0.25">
      <c r="J761"/>
      <c r="K761"/>
    </row>
    <row r="762" spans="10:11" x14ac:dyDescent="0.25">
      <c r="J762"/>
      <c r="K762"/>
    </row>
    <row r="763" spans="10:11" x14ac:dyDescent="0.25">
      <c r="J763"/>
      <c r="K763"/>
    </row>
    <row r="764" spans="10:11" x14ac:dyDescent="0.25">
      <c r="J764"/>
      <c r="K764"/>
    </row>
    <row r="765" spans="10:11" x14ac:dyDescent="0.25">
      <c r="J765"/>
      <c r="K765"/>
    </row>
    <row r="766" spans="10:11" x14ac:dyDescent="0.25">
      <c r="J766"/>
      <c r="K766"/>
    </row>
    <row r="767" spans="10:11" x14ac:dyDescent="0.25">
      <c r="J767"/>
      <c r="K767"/>
    </row>
    <row r="768" spans="10:11" x14ac:dyDescent="0.25">
      <c r="J768"/>
      <c r="K768"/>
    </row>
    <row r="769" spans="10:11" x14ac:dyDescent="0.25">
      <c r="J769"/>
      <c r="K769"/>
    </row>
    <row r="770" spans="10:11" x14ac:dyDescent="0.25">
      <c r="J770"/>
      <c r="K770"/>
    </row>
    <row r="771" spans="10:11" x14ac:dyDescent="0.25">
      <c r="J771"/>
      <c r="K771"/>
    </row>
    <row r="772" spans="10:11" x14ac:dyDescent="0.25">
      <c r="J772"/>
      <c r="K772"/>
    </row>
    <row r="773" spans="10:11" x14ac:dyDescent="0.25">
      <c r="J773"/>
      <c r="K773"/>
    </row>
    <row r="774" spans="10:11" x14ac:dyDescent="0.25">
      <c r="J774"/>
      <c r="K774"/>
    </row>
    <row r="775" spans="10:11" x14ac:dyDescent="0.25">
      <c r="J775"/>
      <c r="K775"/>
    </row>
    <row r="776" spans="10:11" x14ac:dyDescent="0.25">
      <c r="J776"/>
      <c r="K776"/>
    </row>
    <row r="777" spans="10:11" x14ac:dyDescent="0.25">
      <c r="J777"/>
      <c r="K777"/>
    </row>
    <row r="778" spans="10:11" x14ac:dyDescent="0.25">
      <c r="J778"/>
      <c r="K778"/>
    </row>
    <row r="779" spans="10:11" x14ac:dyDescent="0.25">
      <c r="J779"/>
      <c r="K779"/>
    </row>
    <row r="780" spans="10:11" x14ac:dyDescent="0.25">
      <c r="J780"/>
      <c r="K780"/>
    </row>
    <row r="781" spans="10:11" x14ac:dyDescent="0.25">
      <c r="J781"/>
      <c r="K781"/>
    </row>
    <row r="782" spans="10:11" x14ac:dyDescent="0.25">
      <c r="J782"/>
      <c r="K782"/>
    </row>
    <row r="783" spans="10:11" x14ac:dyDescent="0.25">
      <c r="J783"/>
      <c r="K783"/>
    </row>
    <row r="784" spans="10:11" x14ac:dyDescent="0.25">
      <c r="J784"/>
      <c r="K784"/>
    </row>
    <row r="785" spans="10:11" x14ac:dyDescent="0.25">
      <c r="J785"/>
      <c r="K785"/>
    </row>
    <row r="786" spans="10:11" x14ac:dyDescent="0.25">
      <c r="J786"/>
      <c r="K786"/>
    </row>
    <row r="787" spans="10:11" x14ac:dyDescent="0.25">
      <c r="J787"/>
      <c r="K787"/>
    </row>
    <row r="788" spans="10:11" x14ac:dyDescent="0.25">
      <c r="J788"/>
      <c r="K788"/>
    </row>
    <row r="789" spans="10:11" x14ac:dyDescent="0.25">
      <c r="J789"/>
      <c r="K789"/>
    </row>
    <row r="790" spans="10:11" x14ac:dyDescent="0.25">
      <c r="J790"/>
      <c r="K790"/>
    </row>
    <row r="791" spans="10:11" x14ac:dyDescent="0.25">
      <c r="J791"/>
      <c r="K791"/>
    </row>
    <row r="792" spans="10:11" x14ac:dyDescent="0.25">
      <c r="J792"/>
      <c r="K792"/>
    </row>
    <row r="793" spans="10:11" x14ac:dyDescent="0.25">
      <c r="J793"/>
      <c r="K793"/>
    </row>
    <row r="794" spans="10:11" x14ac:dyDescent="0.25">
      <c r="J794"/>
      <c r="K794"/>
    </row>
    <row r="795" spans="10:11" x14ac:dyDescent="0.25">
      <c r="J795"/>
      <c r="K795"/>
    </row>
    <row r="796" spans="10:11" x14ac:dyDescent="0.25">
      <c r="J796"/>
      <c r="K796"/>
    </row>
    <row r="797" spans="10:11" x14ac:dyDescent="0.25">
      <c r="J797"/>
      <c r="K797"/>
    </row>
    <row r="798" spans="10:11" x14ac:dyDescent="0.25">
      <c r="J798"/>
      <c r="K798"/>
    </row>
    <row r="799" spans="10:11" x14ac:dyDescent="0.25">
      <c r="J799"/>
      <c r="K799"/>
    </row>
    <row r="800" spans="10:11" x14ac:dyDescent="0.25">
      <c r="J800"/>
      <c r="K800"/>
    </row>
    <row r="801" spans="10:11" x14ac:dyDescent="0.25">
      <c r="J801"/>
      <c r="K801"/>
    </row>
    <row r="802" spans="10:11" x14ac:dyDescent="0.25">
      <c r="J802"/>
      <c r="K802"/>
    </row>
    <row r="803" spans="10:11" x14ac:dyDescent="0.25">
      <c r="J803"/>
      <c r="K803"/>
    </row>
    <row r="804" spans="10:11" x14ac:dyDescent="0.25">
      <c r="J804"/>
      <c r="K804"/>
    </row>
    <row r="805" spans="10:11" x14ac:dyDescent="0.25">
      <c r="J805"/>
      <c r="K805"/>
    </row>
    <row r="806" spans="10:11" x14ac:dyDescent="0.25">
      <c r="J806"/>
      <c r="K806"/>
    </row>
    <row r="807" spans="10:11" x14ac:dyDescent="0.25">
      <c r="J807"/>
      <c r="K807"/>
    </row>
    <row r="808" spans="10:11" x14ac:dyDescent="0.25">
      <c r="J808"/>
      <c r="K808"/>
    </row>
    <row r="809" spans="10:11" x14ac:dyDescent="0.25">
      <c r="J809"/>
      <c r="K809"/>
    </row>
    <row r="810" spans="10:11" x14ac:dyDescent="0.25">
      <c r="J810"/>
      <c r="K810"/>
    </row>
    <row r="811" spans="10:11" x14ac:dyDescent="0.25">
      <c r="J811"/>
      <c r="K811"/>
    </row>
    <row r="812" spans="10:11" x14ac:dyDescent="0.25">
      <c r="J812"/>
      <c r="K812"/>
    </row>
    <row r="813" spans="10:11" x14ac:dyDescent="0.25">
      <c r="J813"/>
      <c r="K813"/>
    </row>
    <row r="814" spans="10:11" x14ac:dyDescent="0.25">
      <c r="J814"/>
      <c r="K814"/>
    </row>
    <row r="815" spans="10:11" x14ac:dyDescent="0.25">
      <c r="J815"/>
      <c r="K815"/>
    </row>
    <row r="816" spans="10:11" x14ac:dyDescent="0.25">
      <c r="J816"/>
      <c r="K816"/>
    </row>
    <row r="817" spans="10:11" x14ac:dyDescent="0.25">
      <c r="J817"/>
      <c r="K817"/>
    </row>
    <row r="818" spans="10:11" x14ac:dyDescent="0.25">
      <c r="J818"/>
      <c r="K818"/>
    </row>
    <row r="819" spans="10:11" x14ac:dyDescent="0.25">
      <c r="J819"/>
      <c r="K819"/>
    </row>
    <row r="820" spans="10:11" x14ac:dyDescent="0.25">
      <c r="J820"/>
      <c r="K820"/>
    </row>
    <row r="821" spans="10:11" x14ac:dyDescent="0.25">
      <c r="J821"/>
      <c r="K821"/>
    </row>
    <row r="822" spans="10:11" x14ac:dyDescent="0.25">
      <c r="J822"/>
      <c r="K822"/>
    </row>
    <row r="823" spans="10:11" x14ac:dyDescent="0.25">
      <c r="J823"/>
      <c r="K823"/>
    </row>
    <row r="824" spans="10:11" x14ac:dyDescent="0.25">
      <c r="J824"/>
      <c r="K824"/>
    </row>
    <row r="825" spans="10:11" x14ac:dyDescent="0.25">
      <c r="J825"/>
      <c r="K825"/>
    </row>
    <row r="826" spans="10:11" x14ac:dyDescent="0.25">
      <c r="J826"/>
      <c r="K826"/>
    </row>
    <row r="827" spans="10:11" x14ac:dyDescent="0.25">
      <c r="J827"/>
      <c r="K827"/>
    </row>
    <row r="828" spans="10:11" x14ac:dyDescent="0.25">
      <c r="J828"/>
      <c r="K828"/>
    </row>
    <row r="829" spans="10:11" x14ac:dyDescent="0.25">
      <c r="J829"/>
      <c r="K829"/>
    </row>
    <row r="830" spans="10:11" x14ac:dyDescent="0.25">
      <c r="J830"/>
      <c r="K830"/>
    </row>
    <row r="831" spans="10:11" x14ac:dyDescent="0.25">
      <c r="J831"/>
      <c r="K831"/>
    </row>
    <row r="832" spans="10:11" x14ac:dyDescent="0.25">
      <c r="J832"/>
      <c r="K832"/>
    </row>
    <row r="833" spans="10:11" x14ac:dyDescent="0.25">
      <c r="J833"/>
      <c r="K833"/>
    </row>
    <row r="834" spans="10:11" x14ac:dyDescent="0.25">
      <c r="J834"/>
      <c r="K834"/>
    </row>
    <row r="835" spans="10:11" x14ac:dyDescent="0.25">
      <c r="J835"/>
      <c r="K835"/>
    </row>
    <row r="836" spans="10:11" x14ac:dyDescent="0.25">
      <c r="J836"/>
      <c r="K836"/>
    </row>
    <row r="837" spans="10:11" x14ac:dyDescent="0.25">
      <c r="J837"/>
      <c r="K837"/>
    </row>
    <row r="838" spans="10:11" x14ac:dyDescent="0.25">
      <c r="J838"/>
      <c r="K838"/>
    </row>
    <row r="839" spans="10:11" x14ac:dyDescent="0.25">
      <c r="J839"/>
      <c r="K839"/>
    </row>
    <row r="840" spans="10:11" x14ac:dyDescent="0.25">
      <c r="J840"/>
      <c r="K840"/>
    </row>
    <row r="841" spans="10:11" x14ac:dyDescent="0.25">
      <c r="J841"/>
      <c r="K841"/>
    </row>
    <row r="842" spans="10:11" x14ac:dyDescent="0.25">
      <c r="J842"/>
      <c r="K842"/>
    </row>
    <row r="843" spans="10:11" x14ac:dyDescent="0.25">
      <c r="J843"/>
      <c r="K843"/>
    </row>
    <row r="844" spans="10:11" x14ac:dyDescent="0.25">
      <c r="J844"/>
      <c r="K844"/>
    </row>
    <row r="845" spans="10:11" x14ac:dyDescent="0.25">
      <c r="J845"/>
      <c r="K845"/>
    </row>
    <row r="846" spans="10:11" x14ac:dyDescent="0.25">
      <c r="J846"/>
      <c r="K846"/>
    </row>
    <row r="847" spans="10:11" x14ac:dyDescent="0.25">
      <c r="J847"/>
      <c r="K847"/>
    </row>
    <row r="848" spans="10:11" x14ac:dyDescent="0.25">
      <c r="J848"/>
      <c r="K848"/>
    </row>
    <row r="849" spans="10:11" x14ac:dyDescent="0.25">
      <c r="J849"/>
      <c r="K849"/>
    </row>
    <row r="850" spans="10:11" x14ac:dyDescent="0.25">
      <c r="J850"/>
      <c r="K850"/>
    </row>
    <row r="851" spans="10:11" x14ac:dyDescent="0.25">
      <c r="J851"/>
      <c r="K851"/>
    </row>
    <row r="852" spans="10:11" x14ac:dyDescent="0.25">
      <c r="J852"/>
      <c r="K852"/>
    </row>
    <row r="853" spans="10:11" x14ac:dyDescent="0.25">
      <c r="J853"/>
      <c r="K853"/>
    </row>
    <row r="854" spans="10:11" x14ac:dyDescent="0.25">
      <c r="J854"/>
      <c r="K854"/>
    </row>
    <row r="855" spans="10:11" x14ac:dyDescent="0.25">
      <c r="J855"/>
      <c r="K855"/>
    </row>
    <row r="856" spans="10:11" x14ac:dyDescent="0.25">
      <c r="J856"/>
      <c r="K856"/>
    </row>
    <row r="857" spans="10:11" x14ac:dyDescent="0.25">
      <c r="J857"/>
      <c r="K857"/>
    </row>
    <row r="858" spans="10:11" x14ac:dyDescent="0.25">
      <c r="J858"/>
      <c r="K858"/>
    </row>
    <row r="859" spans="10:11" x14ac:dyDescent="0.25">
      <c r="J859"/>
      <c r="K859"/>
    </row>
    <row r="860" spans="10:11" x14ac:dyDescent="0.25">
      <c r="J860"/>
      <c r="K860"/>
    </row>
    <row r="861" spans="10:11" x14ac:dyDescent="0.25">
      <c r="J861"/>
      <c r="K861"/>
    </row>
    <row r="862" spans="10:11" x14ac:dyDescent="0.25">
      <c r="J862"/>
      <c r="K862"/>
    </row>
    <row r="863" spans="10:11" x14ac:dyDescent="0.25">
      <c r="J863"/>
      <c r="K863"/>
    </row>
    <row r="864" spans="10:11" x14ac:dyDescent="0.25">
      <c r="J864"/>
      <c r="K864"/>
    </row>
    <row r="865" spans="10:11" x14ac:dyDescent="0.25">
      <c r="J865"/>
      <c r="K865"/>
    </row>
    <row r="866" spans="10:11" x14ac:dyDescent="0.25">
      <c r="J866"/>
      <c r="K866"/>
    </row>
    <row r="867" spans="10:11" x14ac:dyDescent="0.25">
      <c r="J867"/>
      <c r="K867"/>
    </row>
    <row r="868" spans="10:11" x14ac:dyDescent="0.25">
      <c r="J868"/>
      <c r="K868"/>
    </row>
    <row r="869" spans="10:11" x14ac:dyDescent="0.25">
      <c r="J869"/>
      <c r="K869"/>
    </row>
    <row r="870" spans="10:11" x14ac:dyDescent="0.25">
      <c r="J870"/>
      <c r="K870"/>
    </row>
    <row r="871" spans="10:11" x14ac:dyDescent="0.25">
      <c r="J871"/>
      <c r="K871"/>
    </row>
    <row r="872" spans="10:11" x14ac:dyDescent="0.25">
      <c r="J872"/>
      <c r="K872"/>
    </row>
    <row r="873" spans="10:11" x14ac:dyDescent="0.25">
      <c r="J873"/>
      <c r="K873"/>
    </row>
    <row r="874" spans="10:11" x14ac:dyDescent="0.25">
      <c r="J874"/>
      <c r="K874"/>
    </row>
    <row r="875" spans="10:11" x14ac:dyDescent="0.25">
      <c r="J875"/>
      <c r="K875"/>
    </row>
    <row r="876" spans="10:11" x14ac:dyDescent="0.25">
      <c r="J876"/>
      <c r="K876"/>
    </row>
    <row r="877" spans="10:11" x14ac:dyDescent="0.25">
      <c r="J877"/>
      <c r="K877"/>
    </row>
    <row r="878" spans="10:11" x14ac:dyDescent="0.25">
      <c r="J878"/>
      <c r="K878"/>
    </row>
    <row r="879" spans="10:11" x14ac:dyDescent="0.25">
      <c r="J879"/>
      <c r="K879"/>
    </row>
    <row r="880" spans="10:11" x14ac:dyDescent="0.25">
      <c r="J880"/>
      <c r="K880"/>
    </row>
    <row r="881" spans="10:11" x14ac:dyDescent="0.25">
      <c r="J881"/>
      <c r="K881"/>
    </row>
    <row r="882" spans="10:11" x14ac:dyDescent="0.25">
      <c r="J882"/>
      <c r="K882"/>
    </row>
    <row r="883" spans="10:11" x14ac:dyDescent="0.25">
      <c r="J883"/>
      <c r="K883"/>
    </row>
    <row r="884" spans="10:11" x14ac:dyDescent="0.25">
      <c r="J884"/>
      <c r="K884"/>
    </row>
    <row r="885" spans="10:11" x14ac:dyDescent="0.25">
      <c r="J885"/>
      <c r="K885"/>
    </row>
    <row r="886" spans="10:11" x14ac:dyDescent="0.25">
      <c r="J886"/>
      <c r="K886"/>
    </row>
    <row r="887" spans="10:11" x14ac:dyDescent="0.25">
      <c r="J887"/>
      <c r="K887"/>
    </row>
    <row r="888" spans="10:11" x14ac:dyDescent="0.25">
      <c r="J888"/>
      <c r="K888"/>
    </row>
    <row r="889" spans="10:11" x14ac:dyDescent="0.25">
      <c r="J889"/>
      <c r="K889"/>
    </row>
    <row r="890" spans="10:11" x14ac:dyDescent="0.25">
      <c r="J890"/>
      <c r="K890"/>
    </row>
    <row r="891" spans="10:11" x14ac:dyDescent="0.25">
      <c r="J891"/>
      <c r="K891"/>
    </row>
    <row r="892" spans="10:11" x14ac:dyDescent="0.25">
      <c r="J892"/>
      <c r="K892"/>
    </row>
    <row r="893" spans="10:11" x14ac:dyDescent="0.25">
      <c r="J893"/>
      <c r="K893"/>
    </row>
    <row r="894" spans="10:11" x14ac:dyDescent="0.25">
      <c r="J894"/>
      <c r="K894"/>
    </row>
    <row r="895" spans="10:11" x14ac:dyDescent="0.25">
      <c r="J895"/>
      <c r="K895"/>
    </row>
    <row r="896" spans="10:11" x14ac:dyDescent="0.25">
      <c r="J896"/>
      <c r="K896"/>
    </row>
    <row r="897" spans="10:11" x14ac:dyDescent="0.25">
      <c r="J897"/>
      <c r="K897"/>
    </row>
    <row r="898" spans="10:11" x14ac:dyDescent="0.25">
      <c r="J898"/>
      <c r="K898"/>
    </row>
    <row r="899" spans="10:11" x14ac:dyDescent="0.25">
      <c r="J899"/>
      <c r="K899"/>
    </row>
    <row r="900" spans="10:11" x14ac:dyDescent="0.25">
      <c r="J900"/>
      <c r="K900"/>
    </row>
    <row r="901" spans="10:11" x14ac:dyDescent="0.25">
      <c r="J901"/>
      <c r="K901"/>
    </row>
    <row r="902" spans="10:11" x14ac:dyDescent="0.25">
      <c r="J902"/>
      <c r="K902"/>
    </row>
    <row r="903" spans="10:11" x14ac:dyDescent="0.25">
      <c r="J903"/>
      <c r="K903"/>
    </row>
    <row r="904" spans="10:11" x14ac:dyDescent="0.25">
      <c r="J904"/>
      <c r="K904"/>
    </row>
    <row r="905" spans="10:11" x14ac:dyDescent="0.25">
      <c r="J905"/>
      <c r="K905"/>
    </row>
    <row r="906" spans="10:11" x14ac:dyDescent="0.25">
      <c r="J906"/>
      <c r="K906"/>
    </row>
    <row r="907" spans="10:11" x14ac:dyDescent="0.25">
      <c r="J907"/>
      <c r="K907"/>
    </row>
    <row r="908" spans="10:11" x14ac:dyDescent="0.25">
      <c r="J908"/>
      <c r="K908"/>
    </row>
    <row r="909" spans="10:11" x14ac:dyDescent="0.25">
      <c r="J909"/>
      <c r="K909"/>
    </row>
    <row r="910" spans="10:11" x14ac:dyDescent="0.25">
      <c r="J910"/>
      <c r="K910"/>
    </row>
    <row r="911" spans="10:11" x14ac:dyDescent="0.25">
      <c r="J911"/>
      <c r="K911"/>
    </row>
    <row r="912" spans="10:11" x14ac:dyDescent="0.25">
      <c r="J912"/>
      <c r="K912"/>
    </row>
    <row r="913" spans="10:11" x14ac:dyDescent="0.25">
      <c r="J913"/>
      <c r="K913"/>
    </row>
    <row r="914" spans="10:11" x14ac:dyDescent="0.25">
      <c r="J914"/>
      <c r="K914"/>
    </row>
    <row r="915" spans="10:11" x14ac:dyDescent="0.25">
      <c r="J915"/>
      <c r="K915"/>
    </row>
    <row r="916" spans="10:11" x14ac:dyDescent="0.25">
      <c r="J916"/>
      <c r="K916"/>
    </row>
    <row r="917" spans="10:11" x14ac:dyDescent="0.25">
      <c r="J917"/>
      <c r="K917"/>
    </row>
    <row r="918" spans="10:11" x14ac:dyDescent="0.25">
      <c r="J918"/>
      <c r="K918"/>
    </row>
    <row r="919" spans="10:11" x14ac:dyDescent="0.25">
      <c r="J919"/>
      <c r="K919"/>
    </row>
    <row r="920" spans="10:11" x14ac:dyDescent="0.25">
      <c r="J920"/>
      <c r="K920"/>
    </row>
    <row r="921" spans="10:11" x14ac:dyDescent="0.25">
      <c r="J921"/>
      <c r="K921"/>
    </row>
    <row r="922" spans="10:11" x14ac:dyDescent="0.25">
      <c r="J922"/>
      <c r="K922"/>
    </row>
    <row r="923" spans="10:11" x14ac:dyDescent="0.25">
      <c r="J923"/>
      <c r="K923"/>
    </row>
    <row r="924" spans="10:11" x14ac:dyDescent="0.25">
      <c r="J924"/>
      <c r="K924"/>
    </row>
    <row r="925" spans="10:11" x14ac:dyDescent="0.25">
      <c r="J925"/>
      <c r="K925"/>
    </row>
    <row r="926" spans="10:11" x14ac:dyDescent="0.25">
      <c r="J926"/>
      <c r="K926"/>
    </row>
    <row r="927" spans="10:11" x14ac:dyDescent="0.25">
      <c r="J927"/>
      <c r="K927"/>
    </row>
    <row r="928" spans="10:11" x14ac:dyDescent="0.25">
      <c r="J928"/>
      <c r="K928"/>
    </row>
    <row r="929" spans="10:11" x14ac:dyDescent="0.25">
      <c r="J929"/>
      <c r="K929"/>
    </row>
    <row r="930" spans="10:11" x14ac:dyDescent="0.25">
      <c r="J930"/>
      <c r="K930"/>
    </row>
    <row r="931" spans="10:11" x14ac:dyDescent="0.25">
      <c r="J931"/>
      <c r="K931"/>
    </row>
    <row r="932" spans="10:11" x14ac:dyDescent="0.25">
      <c r="J932"/>
      <c r="K932"/>
    </row>
    <row r="933" spans="10:11" x14ac:dyDescent="0.25">
      <c r="J933"/>
      <c r="K933"/>
    </row>
    <row r="934" spans="10:11" x14ac:dyDescent="0.25">
      <c r="J934"/>
      <c r="K934"/>
    </row>
    <row r="935" spans="10:11" x14ac:dyDescent="0.25">
      <c r="J935"/>
      <c r="K935"/>
    </row>
    <row r="936" spans="10:11" x14ac:dyDescent="0.25">
      <c r="J936"/>
      <c r="K936"/>
    </row>
    <row r="937" spans="10:11" x14ac:dyDescent="0.25">
      <c r="J937"/>
      <c r="K937"/>
    </row>
    <row r="938" spans="10:11" x14ac:dyDescent="0.25">
      <c r="J938"/>
      <c r="K938"/>
    </row>
    <row r="939" spans="10:11" x14ac:dyDescent="0.25">
      <c r="J939"/>
      <c r="K939"/>
    </row>
    <row r="940" spans="10:11" x14ac:dyDescent="0.25">
      <c r="J940"/>
      <c r="K940"/>
    </row>
    <row r="941" spans="10:11" x14ac:dyDescent="0.25">
      <c r="J941"/>
      <c r="K941"/>
    </row>
    <row r="942" spans="10:11" x14ac:dyDescent="0.25">
      <c r="J942"/>
      <c r="K942"/>
    </row>
    <row r="943" spans="10:11" x14ac:dyDescent="0.25">
      <c r="J943"/>
      <c r="K943"/>
    </row>
    <row r="944" spans="10:11" x14ac:dyDescent="0.25">
      <c r="J944"/>
      <c r="K944"/>
    </row>
    <row r="945" spans="10:11" x14ac:dyDescent="0.25">
      <c r="J945"/>
      <c r="K945"/>
    </row>
    <row r="946" spans="10:11" x14ac:dyDescent="0.25">
      <c r="J946"/>
      <c r="K946"/>
    </row>
    <row r="947" spans="10:11" x14ac:dyDescent="0.25">
      <c r="J947"/>
      <c r="K947"/>
    </row>
    <row r="948" spans="10:11" x14ac:dyDescent="0.25">
      <c r="J948"/>
      <c r="K948"/>
    </row>
    <row r="949" spans="10:11" x14ac:dyDescent="0.25">
      <c r="J949"/>
      <c r="K949"/>
    </row>
    <row r="950" spans="10:11" x14ac:dyDescent="0.25">
      <c r="J950"/>
      <c r="K950"/>
    </row>
    <row r="951" spans="10:11" x14ac:dyDescent="0.25">
      <c r="J951"/>
      <c r="K951"/>
    </row>
    <row r="952" spans="10:11" x14ac:dyDescent="0.25">
      <c r="J952"/>
      <c r="K952"/>
    </row>
    <row r="953" spans="10:11" x14ac:dyDescent="0.25">
      <c r="J953"/>
      <c r="K953"/>
    </row>
    <row r="954" spans="10:11" x14ac:dyDescent="0.25">
      <c r="J954"/>
      <c r="K954"/>
    </row>
    <row r="955" spans="10:11" x14ac:dyDescent="0.25">
      <c r="J955"/>
      <c r="K955"/>
    </row>
    <row r="956" spans="10:11" x14ac:dyDescent="0.25">
      <c r="J956"/>
      <c r="K956"/>
    </row>
    <row r="957" spans="10:11" x14ac:dyDescent="0.25">
      <c r="J957"/>
      <c r="K957"/>
    </row>
    <row r="958" spans="10:11" x14ac:dyDescent="0.25">
      <c r="J958"/>
      <c r="K958"/>
    </row>
    <row r="959" spans="10:11" x14ac:dyDescent="0.25">
      <c r="J959"/>
      <c r="K959"/>
    </row>
    <row r="960" spans="10:11" x14ac:dyDescent="0.25">
      <c r="J960"/>
      <c r="K960"/>
    </row>
    <row r="961" spans="10:11" x14ac:dyDescent="0.25">
      <c r="J961"/>
      <c r="K961"/>
    </row>
    <row r="962" spans="10:11" x14ac:dyDescent="0.25">
      <c r="J962"/>
      <c r="K962"/>
    </row>
    <row r="963" spans="10:11" x14ac:dyDescent="0.25">
      <c r="J963"/>
      <c r="K963"/>
    </row>
    <row r="964" spans="10:11" x14ac:dyDescent="0.25">
      <c r="J964"/>
      <c r="K964"/>
    </row>
    <row r="965" spans="10:11" x14ac:dyDescent="0.25">
      <c r="J965"/>
      <c r="K965"/>
    </row>
    <row r="966" spans="10:11" x14ac:dyDescent="0.25">
      <c r="J966"/>
      <c r="K966"/>
    </row>
    <row r="967" spans="10:11" x14ac:dyDescent="0.25">
      <c r="J967"/>
      <c r="K967"/>
    </row>
    <row r="968" spans="10:11" x14ac:dyDescent="0.25">
      <c r="J968"/>
      <c r="K968"/>
    </row>
    <row r="969" spans="10:11" x14ac:dyDescent="0.25">
      <c r="J969"/>
      <c r="K969"/>
    </row>
    <row r="970" spans="10:11" x14ac:dyDescent="0.25">
      <c r="J970"/>
      <c r="K970"/>
    </row>
    <row r="971" spans="10:11" x14ac:dyDescent="0.25">
      <c r="J971"/>
      <c r="K971"/>
    </row>
    <row r="972" spans="10:11" x14ac:dyDescent="0.25">
      <c r="J972"/>
      <c r="K972"/>
    </row>
    <row r="973" spans="10:11" x14ac:dyDescent="0.25">
      <c r="J973"/>
      <c r="K973"/>
    </row>
    <row r="974" spans="10:11" x14ac:dyDescent="0.25">
      <c r="J974"/>
      <c r="K974"/>
    </row>
    <row r="975" spans="10:11" x14ac:dyDescent="0.25">
      <c r="J975"/>
      <c r="K975"/>
    </row>
    <row r="976" spans="10:11" x14ac:dyDescent="0.25">
      <c r="J976"/>
      <c r="K976"/>
    </row>
    <row r="977" spans="10:11" x14ac:dyDescent="0.25">
      <c r="J977"/>
      <c r="K977"/>
    </row>
    <row r="978" spans="10:11" x14ac:dyDescent="0.25">
      <c r="J978"/>
      <c r="K978"/>
    </row>
    <row r="979" spans="10:11" x14ac:dyDescent="0.25">
      <c r="J979"/>
      <c r="K979"/>
    </row>
    <row r="980" spans="10:11" x14ac:dyDescent="0.25">
      <c r="J980"/>
      <c r="K980"/>
    </row>
    <row r="981" spans="10:11" x14ac:dyDescent="0.25">
      <c r="J981"/>
      <c r="K981"/>
    </row>
    <row r="982" spans="10:11" x14ac:dyDescent="0.25">
      <c r="J982"/>
      <c r="K982"/>
    </row>
    <row r="983" spans="10:11" x14ac:dyDescent="0.25">
      <c r="J983"/>
      <c r="K983"/>
    </row>
    <row r="984" spans="10:11" x14ac:dyDescent="0.25">
      <c r="J984"/>
      <c r="K984"/>
    </row>
    <row r="985" spans="10:11" x14ac:dyDescent="0.25">
      <c r="J985"/>
      <c r="K985"/>
    </row>
    <row r="986" spans="10:11" x14ac:dyDescent="0.25">
      <c r="J986"/>
      <c r="K986"/>
    </row>
    <row r="987" spans="10:11" x14ac:dyDescent="0.25">
      <c r="J987"/>
      <c r="K987"/>
    </row>
    <row r="988" spans="10:11" x14ac:dyDescent="0.25">
      <c r="J988"/>
      <c r="K988"/>
    </row>
    <row r="989" spans="10:11" x14ac:dyDescent="0.25">
      <c r="J989"/>
      <c r="K989"/>
    </row>
    <row r="990" spans="10:11" x14ac:dyDescent="0.25">
      <c r="J990"/>
      <c r="K990"/>
    </row>
    <row r="991" spans="10:11" x14ac:dyDescent="0.25">
      <c r="J991"/>
      <c r="K991"/>
    </row>
    <row r="992" spans="10:11" x14ac:dyDescent="0.25">
      <c r="J992"/>
      <c r="K992"/>
    </row>
    <row r="993" spans="10:11" x14ac:dyDescent="0.25">
      <c r="J993"/>
      <c r="K993"/>
    </row>
    <row r="994" spans="10:11" x14ac:dyDescent="0.25">
      <c r="J994"/>
      <c r="K994"/>
    </row>
    <row r="995" spans="10:11" x14ac:dyDescent="0.25">
      <c r="J995"/>
      <c r="K995"/>
    </row>
    <row r="996" spans="10:11" x14ac:dyDescent="0.25">
      <c r="J996"/>
      <c r="K996"/>
    </row>
    <row r="997" spans="10:11" x14ac:dyDescent="0.25">
      <c r="J997"/>
      <c r="K997"/>
    </row>
    <row r="998" spans="10:11" x14ac:dyDescent="0.25">
      <c r="J998"/>
      <c r="K998"/>
    </row>
    <row r="999" spans="10:11" x14ac:dyDescent="0.25">
      <c r="J999"/>
      <c r="K999"/>
    </row>
    <row r="1000" spans="10:11" x14ac:dyDescent="0.25">
      <c r="J1000"/>
      <c r="K1000"/>
    </row>
    <row r="1001" spans="10:11" x14ac:dyDescent="0.25">
      <c r="J1001"/>
      <c r="K1001"/>
    </row>
    <row r="1002" spans="10:11" x14ac:dyDescent="0.25">
      <c r="J1002"/>
      <c r="K1002"/>
    </row>
    <row r="1003" spans="10:11" x14ac:dyDescent="0.25">
      <c r="J1003"/>
      <c r="K1003"/>
    </row>
    <row r="1004" spans="10:11" x14ac:dyDescent="0.25">
      <c r="J1004"/>
      <c r="K1004"/>
    </row>
    <row r="1005" spans="10:11" x14ac:dyDescent="0.25">
      <c r="J1005"/>
      <c r="K1005"/>
    </row>
    <row r="1006" spans="10:11" x14ac:dyDescent="0.25">
      <c r="J1006"/>
      <c r="K1006"/>
    </row>
    <row r="1007" spans="10:11" x14ac:dyDescent="0.25">
      <c r="J1007"/>
      <c r="K1007"/>
    </row>
    <row r="1008" spans="10:11" x14ac:dyDescent="0.25">
      <c r="J1008"/>
      <c r="K1008"/>
    </row>
    <row r="1009" spans="10:11" x14ac:dyDescent="0.25">
      <c r="J1009"/>
      <c r="K1009"/>
    </row>
    <row r="1010" spans="10:11" x14ac:dyDescent="0.25">
      <c r="J1010"/>
      <c r="K1010"/>
    </row>
    <row r="1011" spans="10:11" x14ac:dyDescent="0.25">
      <c r="J1011"/>
      <c r="K1011"/>
    </row>
    <row r="1012" spans="10:11" x14ac:dyDescent="0.25">
      <c r="J1012"/>
      <c r="K1012"/>
    </row>
    <row r="1013" spans="10:11" x14ac:dyDescent="0.25">
      <c r="J1013"/>
      <c r="K1013"/>
    </row>
    <row r="1014" spans="10:11" x14ac:dyDescent="0.25">
      <c r="J1014"/>
      <c r="K1014"/>
    </row>
    <row r="1015" spans="10:11" x14ac:dyDescent="0.25">
      <c r="J1015"/>
      <c r="K1015"/>
    </row>
    <row r="1016" spans="10:11" x14ac:dyDescent="0.25">
      <c r="J1016"/>
      <c r="K1016"/>
    </row>
    <row r="1017" spans="10:11" x14ac:dyDescent="0.25">
      <c r="J1017"/>
      <c r="K1017"/>
    </row>
    <row r="1018" spans="10:11" x14ac:dyDescent="0.25">
      <c r="J1018"/>
      <c r="K1018"/>
    </row>
    <row r="1019" spans="10:11" x14ac:dyDescent="0.25">
      <c r="J1019"/>
      <c r="K1019"/>
    </row>
    <row r="1020" spans="10:11" x14ac:dyDescent="0.25">
      <c r="J1020"/>
      <c r="K1020"/>
    </row>
    <row r="1021" spans="10:11" x14ac:dyDescent="0.25">
      <c r="J1021"/>
      <c r="K1021"/>
    </row>
    <row r="1022" spans="10:11" x14ac:dyDescent="0.25">
      <c r="J1022"/>
      <c r="K1022"/>
    </row>
    <row r="1023" spans="10:11" x14ac:dyDescent="0.25">
      <c r="J1023"/>
      <c r="K1023"/>
    </row>
    <row r="1024" spans="10:11" x14ac:dyDescent="0.25">
      <c r="J1024"/>
      <c r="K1024"/>
    </row>
    <row r="1025" spans="10:11" x14ac:dyDescent="0.25">
      <c r="J1025"/>
      <c r="K1025"/>
    </row>
    <row r="1026" spans="10:11" x14ac:dyDescent="0.25">
      <c r="J1026"/>
      <c r="K1026"/>
    </row>
    <row r="1027" spans="10:11" x14ac:dyDescent="0.25">
      <c r="J1027"/>
      <c r="K1027"/>
    </row>
    <row r="1028" spans="10:11" x14ac:dyDescent="0.25">
      <c r="J1028"/>
      <c r="K1028"/>
    </row>
    <row r="1029" spans="10:11" x14ac:dyDescent="0.25">
      <c r="J1029"/>
      <c r="K1029"/>
    </row>
    <row r="1030" spans="10:11" x14ac:dyDescent="0.25">
      <c r="J1030"/>
      <c r="K1030"/>
    </row>
    <row r="1031" spans="10:11" x14ac:dyDescent="0.25">
      <c r="J1031"/>
      <c r="K1031"/>
    </row>
    <row r="1032" spans="10:11" x14ac:dyDescent="0.25">
      <c r="J1032"/>
      <c r="K1032"/>
    </row>
    <row r="1033" spans="10:11" x14ac:dyDescent="0.25">
      <c r="J1033"/>
      <c r="K1033"/>
    </row>
    <row r="1034" spans="10:11" x14ac:dyDescent="0.25">
      <c r="J1034"/>
      <c r="K1034"/>
    </row>
    <row r="1035" spans="10:11" x14ac:dyDescent="0.25">
      <c r="J1035"/>
      <c r="K1035"/>
    </row>
    <row r="1036" spans="10:11" x14ac:dyDescent="0.25">
      <c r="J1036"/>
      <c r="K1036"/>
    </row>
    <row r="1037" spans="10:11" x14ac:dyDescent="0.25">
      <c r="J1037"/>
      <c r="K1037"/>
    </row>
    <row r="1038" spans="10:11" x14ac:dyDescent="0.25">
      <c r="J1038"/>
      <c r="K1038"/>
    </row>
    <row r="1039" spans="10:11" x14ac:dyDescent="0.25">
      <c r="J1039"/>
      <c r="K1039"/>
    </row>
    <row r="1040" spans="10:11" x14ac:dyDescent="0.25">
      <c r="J1040"/>
      <c r="K1040"/>
    </row>
    <row r="1041" spans="10:11" x14ac:dyDescent="0.25">
      <c r="J1041"/>
      <c r="K1041"/>
    </row>
    <row r="1042" spans="10:11" x14ac:dyDescent="0.25">
      <c r="J1042"/>
      <c r="K1042"/>
    </row>
    <row r="1043" spans="10:11" x14ac:dyDescent="0.25">
      <c r="J1043"/>
      <c r="K1043"/>
    </row>
    <row r="1044" spans="10:11" x14ac:dyDescent="0.25">
      <c r="J1044"/>
      <c r="K1044"/>
    </row>
    <row r="1045" spans="10:11" x14ac:dyDescent="0.25">
      <c r="J1045"/>
      <c r="K1045"/>
    </row>
    <row r="1046" spans="10:11" x14ac:dyDescent="0.25">
      <c r="J1046"/>
      <c r="K1046"/>
    </row>
    <row r="1047" spans="10:11" x14ac:dyDescent="0.25">
      <c r="J1047"/>
      <c r="K1047"/>
    </row>
    <row r="1048" spans="10:11" x14ac:dyDescent="0.25">
      <c r="J1048"/>
      <c r="K1048"/>
    </row>
    <row r="1049" spans="10:11" x14ac:dyDescent="0.25">
      <c r="J1049"/>
      <c r="K1049"/>
    </row>
    <row r="1050" spans="10:11" x14ac:dyDescent="0.25">
      <c r="J1050"/>
      <c r="K1050"/>
    </row>
    <row r="1051" spans="10:11" x14ac:dyDescent="0.25">
      <c r="J1051"/>
      <c r="K1051"/>
    </row>
    <row r="1052" spans="10:11" x14ac:dyDescent="0.25">
      <c r="J1052"/>
      <c r="K1052"/>
    </row>
    <row r="1053" spans="10:11" x14ac:dyDescent="0.25">
      <c r="J1053"/>
      <c r="K1053"/>
    </row>
    <row r="1054" spans="10:11" x14ac:dyDescent="0.25">
      <c r="J1054"/>
      <c r="K1054"/>
    </row>
    <row r="1055" spans="10:11" x14ac:dyDescent="0.25">
      <c r="J1055"/>
      <c r="K1055"/>
    </row>
    <row r="1056" spans="10:11" x14ac:dyDescent="0.25">
      <c r="J1056"/>
      <c r="K1056"/>
    </row>
    <row r="1057" spans="10:11" x14ac:dyDescent="0.25">
      <c r="J1057"/>
      <c r="K1057"/>
    </row>
    <row r="1058" spans="10:11" x14ac:dyDescent="0.25">
      <c r="J1058"/>
      <c r="K1058"/>
    </row>
    <row r="1059" spans="10:11" x14ac:dyDescent="0.25">
      <c r="J1059"/>
      <c r="K1059"/>
    </row>
    <row r="1060" spans="10:11" x14ac:dyDescent="0.25">
      <c r="J1060"/>
      <c r="K1060"/>
    </row>
    <row r="1061" spans="10:11" x14ac:dyDescent="0.25">
      <c r="J1061"/>
      <c r="K1061"/>
    </row>
    <row r="1062" spans="10:11" x14ac:dyDescent="0.25">
      <c r="J1062"/>
      <c r="K1062"/>
    </row>
    <row r="1063" spans="10:11" x14ac:dyDescent="0.25">
      <c r="J1063"/>
      <c r="K1063"/>
    </row>
    <row r="1064" spans="10:11" x14ac:dyDescent="0.25">
      <c r="J1064"/>
      <c r="K1064"/>
    </row>
    <row r="1065" spans="10:11" x14ac:dyDescent="0.25">
      <c r="J1065"/>
      <c r="K1065"/>
    </row>
    <row r="1066" spans="10:11" x14ac:dyDescent="0.25">
      <c r="J1066"/>
      <c r="K1066"/>
    </row>
    <row r="1067" spans="10:11" x14ac:dyDescent="0.25">
      <c r="J1067"/>
      <c r="K1067"/>
    </row>
    <row r="1068" spans="10:11" x14ac:dyDescent="0.25">
      <c r="J1068"/>
      <c r="K1068"/>
    </row>
    <row r="1069" spans="10:11" x14ac:dyDescent="0.25">
      <c r="J1069"/>
      <c r="K1069"/>
    </row>
    <row r="1070" spans="10:11" x14ac:dyDescent="0.25">
      <c r="J1070"/>
      <c r="K1070"/>
    </row>
    <row r="1071" spans="10:11" x14ac:dyDescent="0.25">
      <c r="J1071"/>
      <c r="K1071"/>
    </row>
    <row r="1072" spans="10:11" x14ac:dyDescent="0.25">
      <c r="J1072"/>
      <c r="K1072"/>
    </row>
    <row r="1073" spans="10:11" x14ac:dyDescent="0.25">
      <c r="J1073"/>
      <c r="K1073"/>
    </row>
    <row r="1074" spans="10:11" x14ac:dyDescent="0.25">
      <c r="J1074"/>
      <c r="K1074"/>
    </row>
    <row r="1075" spans="10:11" x14ac:dyDescent="0.25">
      <c r="J1075"/>
      <c r="K1075"/>
    </row>
    <row r="1076" spans="10:11" x14ac:dyDescent="0.25">
      <c r="J1076"/>
      <c r="K1076"/>
    </row>
    <row r="1077" spans="10:11" x14ac:dyDescent="0.25">
      <c r="J1077"/>
      <c r="K1077"/>
    </row>
    <row r="1078" spans="10:11" x14ac:dyDescent="0.25">
      <c r="J1078"/>
      <c r="K1078"/>
    </row>
    <row r="1079" spans="10:11" x14ac:dyDescent="0.25">
      <c r="J1079"/>
      <c r="K1079"/>
    </row>
    <row r="1080" spans="10:11" x14ac:dyDescent="0.25">
      <c r="J1080"/>
      <c r="K1080"/>
    </row>
    <row r="1081" spans="10:11" x14ac:dyDescent="0.25">
      <c r="J1081"/>
      <c r="K1081"/>
    </row>
    <row r="1082" spans="10:11" x14ac:dyDescent="0.25">
      <c r="J1082"/>
      <c r="K1082"/>
    </row>
    <row r="1083" spans="10:11" x14ac:dyDescent="0.25">
      <c r="J1083"/>
      <c r="K1083"/>
    </row>
    <row r="1084" spans="10:11" x14ac:dyDescent="0.25">
      <c r="J1084"/>
      <c r="K1084"/>
    </row>
    <row r="1085" spans="10:11" x14ac:dyDescent="0.25">
      <c r="J1085"/>
      <c r="K1085"/>
    </row>
    <row r="1086" spans="10:11" x14ac:dyDescent="0.25">
      <c r="J1086"/>
      <c r="K1086"/>
    </row>
    <row r="1087" spans="10:11" x14ac:dyDescent="0.25">
      <c r="J1087"/>
      <c r="K1087"/>
    </row>
    <row r="1088" spans="10:11" x14ac:dyDescent="0.25">
      <c r="J1088"/>
      <c r="K1088"/>
    </row>
    <row r="1089" spans="10:11" x14ac:dyDescent="0.25">
      <c r="J1089"/>
      <c r="K1089"/>
    </row>
    <row r="1090" spans="10:11" x14ac:dyDescent="0.25">
      <c r="J1090"/>
      <c r="K1090"/>
    </row>
    <row r="1091" spans="10:11" x14ac:dyDescent="0.25">
      <c r="J1091"/>
      <c r="K1091"/>
    </row>
    <row r="1092" spans="10:11" x14ac:dyDescent="0.25">
      <c r="J1092"/>
      <c r="K1092"/>
    </row>
    <row r="1093" spans="10:11" x14ac:dyDescent="0.25">
      <c r="J1093"/>
      <c r="K1093"/>
    </row>
    <row r="1094" spans="10:11" x14ac:dyDescent="0.25">
      <c r="J1094"/>
      <c r="K1094"/>
    </row>
    <row r="1095" spans="10:11" x14ac:dyDescent="0.25">
      <c r="J1095"/>
      <c r="K1095"/>
    </row>
    <row r="1096" spans="10:11" x14ac:dyDescent="0.25">
      <c r="J1096"/>
      <c r="K1096"/>
    </row>
    <row r="1097" spans="10:11" x14ac:dyDescent="0.25">
      <c r="J1097"/>
      <c r="K1097"/>
    </row>
    <row r="1098" spans="10:11" x14ac:dyDescent="0.25">
      <c r="J1098"/>
      <c r="K1098"/>
    </row>
    <row r="1099" spans="10:11" x14ac:dyDescent="0.25">
      <c r="J1099"/>
      <c r="K1099"/>
    </row>
    <row r="1100" spans="10:11" x14ac:dyDescent="0.25">
      <c r="J1100"/>
      <c r="K1100"/>
    </row>
    <row r="1101" spans="10:11" x14ac:dyDescent="0.25">
      <c r="J1101"/>
      <c r="K1101"/>
    </row>
    <row r="1102" spans="10:11" x14ac:dyDescent="0.25">
      <c r="J1102"/>
      <c r="K1102"/>
    </row>
    <row r="1103" spans="10:11" x14ac:dyDescent="0.25">
      <c r="J1103"/>
      <c r="K1103"/>
    </row>
    <row r="1104" spans="10:11" x14ac:dyDescent="0.25">
      <c r="J1104"/>
      <c r="K1104"/>
    </row>
    <row r="1105" spans="10:11" x14ac:dyDescent="0.25">
      <c r="J1105"/>
      <c r="K1105"/>
    </row>
    <row r="1106" spans="10:11" x14ac:dyDescent="0.25">
      <c r="J1106"/>
      <c r="K1106"/>
    </row>
    <row r="1107" spans="10:11" x14ac:dyDescent="0.25">
      <c r="J1107"/>
      <c r="K1107"/>
    </row>
    <row r="1108" spans="10:11" x14ac:dyDescent="0.25">
      <c r="J1108"/>
      <c r="K1108"/>
    </row>
    <row r="1109" spans="10:11" x14ac:dyDescent="0.25">
      <c r="J1109"/>
      <c r="K1109"/>
    </row>
    <row r="1110" spans="10:11" x14ac:dyDescent="0.25">
      <c r="J1110"/>
      <c r="K1110"/>
    </row>
    <row r="1111" spans="10:11" x14ac:dyDescent="0.25">
      <c r="J1111"/>
      <c r="K1111"/>
    </row>
    <row r="1112" spans="10:11" x14ac:dyDescent="0.25">
      <c r="J1112"/>
      <c r="K1112"/>
    </row>
    <row r="1113" spans="10:11" x14ac:dyDescent="0.25">
      <c r="J1113"/>
      <c r="K1113"/>
    </row>
    <row r="1114" spans="10:11" x14ac:dyDescent="0.25">
      <c r="J1114"/>
      <c r="K1114"/>
    </row>
    <row r="1115" spans="10:11" x14ac:dyDescent="0.25">
      <c r="J1115"/>
      <c r="K1115"/>
    </row>
    <row r="1116" spans="10:11" x14ac:dyDescent="0.25">
      <c r="J1116"/>
      <c r="K1116"/>
    </row>
    <row r="1117" spans="10:11" x14ac:dyDescent="0.25">
      <c r="J1117"/>
      <c r="K1117"/>
    </row>
    <row r="1118" spans="10:11" x14ac:dyDescent="0.25">
      <c r="J1118"/>
      <c r="K1118"/>
    </row>
    <row r="1119" spans="10:11" x14ac:dyDescent="0.25">
      <c r="J1119"/>
      <c r="K1119"/>
    </row>
    <row r="1120" spans="10:11" x14ac:dyDescent="0.25">
      <c r="J1120"/>
      <c r="K1120"/>
    </row>
    <row r="1121" spans="10:11" x14ac:dyDescent="0.25">
      <c r="J1121"/>
      <c r="K1121"/>
    </row>
    <row r="1122" spans="10:11" x14ac:dyDescent="0.25">
      <c r="J1122"/>
      <c r="K1122"/>
    </row>
    <row r="1123" spans="10:11" x14ac:dyDescent="0.25">
      <c r="J1123"/>
      <c r="K1123"/>
    </row>
    <row r="1124" spans="10:11" x14ac:dyDescent="0.25">
      <c r="J1124"/>
      <c r="K1124"/>
    </row>
    <row r="1125" spans="10:11" x14ac:dyDescent="0.25">
      <c r="J1125"/>
      <c r="K1125"/>
    </row>
    <row r="1126" spans="10:11" x14ac:dyDescent="0.25">
      <c r="J1126"/>
      <c r="K1126"/>
    </row>
    <row r="1127" spans="10:11" x14ac:dyDescent="0.25">
      <c r="J1127"/>
      <c r="K1127"/>
    </row>
    <row r="1128" spans="10:11" x14ac:dyDescent="0.25">
      <c r="J1128"/>
      <c r="K1128"/>
    </row>
    <row r="1129" spans="10:11" x14ac:dyDescent="0.25">
      <c r="J1129"/>
      <c r="K1129"/>
    </row>
    <row r="1130" spans="10:11" x14ac:dyDescent="0.25">
      <c r="J1130"/>
      <c r="K1130"/>
    </row>
    <row r="1131" spans="10:11" x14ac:dyDescent="0.25">
      <c r="J1131"/>
      <c r="K1131"/>
    </row>
    <row r="1132" spans="10:11" x14ac:dyDescent="0.25">
      <c r="J1132"/>
      <c r="K1132"/>
    </row>
    <row r="1133" spans="10:11" x14ac:dyDescent="0.25">
      <c r="J1133"/>
      <c r="K1133"/>
    </row>
    <row r="1134" spans="10:11" x14ac:dyDescent="0.25">
      <c r="J1134"/>
      <c r="K1134"/>
    </row>
    <row r="1135" spans="10:11" x14ac:dyDescent="0.25">
      <c r="J1135"/>
      <c r="K1135"/>
    </row>
    <row r="1136" spans="10:11" x14ac:dyDescent="0.25">
      <c r="J1136"/>
      <c r="K1136"/>
    </row>
    <row r="1137" spans="10:11" x14ac:dyDescent="0.25">
      <c r="J1137"/>
      <c r="K1137"/>
    </row>
    <row r="1138" spans="10:11" x14ac:dyDescent="0.25">
      <c r="J1138"/>
      <c r="K1138"/>
    </row>
    <row r="1139" spans="10:11" x14ac:dyDescent="0.25">
      <c r="J1139"/>
      <c r="K1139"/>
    </row>
    <row r="1140" spans="10:11" x14ac:dyDescent="0.25">
      <c r="J1140"/>
      <c r="K1140"/>
    </row>
    <row r="1141" spans="10:11" x14ac:dyDescent="0.25">
      <c r="J1141"/>
      <c r="K1141"/>
    </row>
    <row r="1142" spans="10:11" x14ac:dyDescent="0.25">
      <c r="J1142"/>
      <c r="K1142"/>
    </row>
    <row r="1143" spans="10:11" x14ac:dyDescent="0.25">
      <c r="J1143"/>
      <c r="K1143"/>
    </row>
    <row r="1144" spans="10:11" x14ac:dyDescent="0.25">
      <c r="J1144"/>
      <c r="K1144"/>
    </row>
    <row r="1145" spans="10:11" x14ac:dyDescent="0.25">
      <c r="J1145"/>
      <c r="K1145"/>
    </row>
    <row r="1146" spans="10:11" x14ac:dyDescent="0.25">
      <c r="J1146"/>
      <c r="K1146"/>
    </row>
    <row r="1147" spans="10:11" x14ac:dyDescent="0.25">
      <c r="J1147"/>
      <c r="K1147"/>
    </row>
    <row r="1148" spans="10:11" x14ac:dyDescent="0.25">
      <c r="J1148"/>
      <c r="K1148"/>
    </row>
    <row r="1149" spans="10:11" x14ac:dyDescent="0.25">
      <c r="J1149"/>
      <c r="K1149"/>
    </row>
    <row r="1150" spans="10:11" x14ac:dyDescent="0.25">
      <c r="J1150"/>
      <c r="K1150"/>
    </row>
    <row r="1151" spans="10:11" x14ac:dyDescent="0.25">
      <c r="J1151"/>
      <c r="K1151"/>
    </row>
    <row r="1152" spans="10:11" x14ac:dyDescent="0.25">
      <c r="J1152"/>
      <c r="K1152"/>
    </row>
    <row r="1153" spans="10:11" x14ac:dyDescent="0.25">
      <c r="J1153"/>
      <c r="K1153"/>
    </row>
    <row r="1154" spans="10:11" x14ac:dyDescent="0.25">
      <c r="J1154"/>
      <c r="K1154"/>
    </row>
    <row r="1155" spans="10:11" x14ac:dyDescent="0.25">
      <c r="J1155"/>
      <c r="K1155"/>
    </row>
    <row r="1156" spans="10:11" x14ac:dyDescent="0.25">
      <c r="J1156"/>
      <c r="K1156"/>
    </row>
    <row r="1157" spans="10:11" x14ac:dyDescent="0.25">
      <c r="J1157"/>
      <c r="K1157"/>
    </row>
    <row r="1158" spans="10:11" x14ac:dyDescent="0.25">
      <c r="J1158"/>
      <c r="K1158"/>
    </row>
    <row r="1159" spans="10:11" x14ac:dyDescent="0.25">
      <c r="J1159"/>
      <c r="K1159"/>
    </row>
    <row r="1160" spans="10:11" x14ac:dyDescent="0.25">
      <c r="J1160"/>
      <c r="K1160"/>
    </row>
    <row r="1161" spans="10:11" x14ac:dyDescent="0.25">
      <c r="J1161"/>
      <c r="K1161"/>
    </row>
    <row r="1162" spans="10:11" x14ac:dyDescent="0.25">
      <c r="J1162"/>
      <c r="K1162"/>
    </row>
    <row r="1163" spans="10:11" x14ac:dyDescent="0.25">
      <c r="J1163"/>
      <c r="K1163"/>
    </row>
    <row r="1164" spans="10:11" x14ac:dyDescent="0.25">
      <c r="J1164"/>
      <c r="K1164"/>
    </row>
    <row r="1165" spans="10:11" x14ac:dyDescent="0.25">
      <c r="J1165"/>
      <c r="K1165"/>
    </row>
    <row r="1166" spans="10:11" x14ac:dyDescent="0.25">
      <c r="J1166"/>
      <c r="K1166"/>
    </row>
    <row r="1167" spans="10:11" x14ac:dyDescent="0.25">
      <c r="J1167"/>
      <c r="K1167"/>
    </row>
    <row r="1168" spans="10:11" x14ac:dyDescent="0.25">
      <c r="J1168"/>
      <c r="K1168"/>
    </row>
    <row r="1169" spans="10:11" x14ac:dyDescent="0.25">
      <c r="J1169"/>
      <c r="K1169"/>
    </row>
    <row r="1170" spans="10:11" x14ac:dyDescent="0.25">
      <c r="J1170"/>
      <c r="K1170"/>
    </row>
    <row r="1171" spans="10:11" x14ac:dyDescent="0.25">
      <c r="J1171"/>
      <c r="K1171"/>
    </row>
    <row r="1172" spans="10:11" x14ac:dyDescent="0.25">
      <c r="J1172"/>
      <c r="K1172"/>
    </row>
    <row r="1173" spans="10:11" x14ac:dyDescent="0.25">
      <c r="J1173"/>
      <c r="K1173"/>
    </row>
    <row r="1174" spans="10:11" x14ac:dyDescent="0.25">
      <c r="J1174"/>
      <c r="K1174"/>
    </row>
    <row r="1175" spans="10:11" x14ac:dyDescent="0.25">
      <c r="J1175"/>
      <c r="K1175"/>
    </row>
    <row r="1176" spans="10:11" x14ac:dyDescent="0.25">
      <c r="J1176"/>
      <c r="K1176"/>
    </row>
    <row r="1177" spans="10:11" x14ac:dyDescent="0.25">
      <c r="J1177"/>
      <c r="K1177"/>
    </row>
    <row r="1178" spans="10:11" x14ac:dyDescent="0.25">
      <c r="J1178"/>
      <c r="K1178"/>
    </row>
    <row r="1179" spans="10:11" x14ac:dyDescent="0.25">
      <c r="J1179"/>
      <c r="K1179"/>
    </row>
    <row r="1180" spans="10:11" x14ac:dyDescent="0.25">
      <c r="J1180"/>
      <c r="K1180"/>
    </row>
    <row r="1181" spans="10:11" x14ac:dyDescent="0.25">
      <c r="J1181"/>
      <c r="K1181"/>
    </row>
    <row r="1182" spans="10:11" x14ac:dyDescent="0.25">
      <c r="J1182"/>
      <c r="K1182"/>
    </row>
    <row r="1183" spans="10:11" x14ac:dyDescent="0.25">
      <c r="J1183"/>
      <c r="K1183"/>
    </row>
    <row r="1184" spans="10:11" x14ac:dyDescent="0.25">
      <c r="J1184"/>
      <c r="K1184"/>
    </row>
    <row r="1185" spans="10:11" x14ac:dyDescent="0.25">
      <c r="J1185"/>
      <c r="K1185"/>
    </row>
    <row r="1186" spans="10:11" x14ac:dyDescent="0.25">
      <c r="J1186"/>
      <c r="K1186"/>
    </row>
    <row r="1187" spans="10:11" x14ac:dyDescent="0.25">
      <c r="J1187"/>
      <c r="K1187"/>
    </row>
    <row r="1188" spans="10:11" x14ac:dyDescent="0.25">
      <c r="J1188"/>
      <c r="K1188"/>
    </row>
    <row r="1189" spans="10:11" x14ac:dyDescent="0.25">
      <c r="J1189"/>
      <c r="K1189"/>
    </row>
    <row r="1190" spans="10:11" x14ac:dyDescent="0.25">
      <c r="J1190"/>
      <c r="K1190"/>
    </row>
    <row r="1191" spans="10:11" x14ac:dyDescent="0.25">
      <c r="J1191"/>
      <c r="K1191"/>
    </row>
    <row r="1192" spans="10:11" x14ac:dyDescent="0.25">
      <c r="J1192"/>
      <c r="K1192"/>
    </row>
    <row r="1193" spans="10:11" x14ac:dyDescent="0.25">
      <c r="J1193"/>
      <c r="K1193"/>
    </row>
    <row r="1194" spans="10:11" x14ac:dyDescent="0.25">
      <c r="J1194"/>
      <c r="K1194"/>
    </row>
    <row r="1195" spans="10:11" x14ac:dyDescent="0.25">
      <c r="J1195"/>
      <c r="K1195"/>
    </row>
    <row r="1196" spans="10:11" x14ac:dyDescent="0.25">
      <c r="J1196"/>
      <c r="K1196"/>
    </row>
    <row r="1197" spans="10:11" x14ac:dyDescent="0.25">
      <c r="J1197"/>
      <c r="K1197"/>
    </row>
    <row r="1198" spans="10:11" x14ac:dyDescent="0.25">
      <c r="J1198"/>
      <c r="K1198"/>
    </row>
    <row r="1199" spans="10:11" x14ac:dyDescent="0.25">
      <c r="J1199"/>
      <c r="K1199"/>
    </row>
    <row r="1200" spans="10:11" x14ac:dyDescent="0.25">
      <c r="J1200"/>
      <c r="K1200"/>
    </row>
    <row r="1201" spans="10:11" x14ac:dyDescent="0.25">
      <c r="J1201"/>
      <c r="K1201"/>
    </row>
    <row r="1202" spans="10:11" x14ac:dyDescent="0.25">
      <c r="J1202"/>
      <c r="K1202"/>
    </row>
    <row r="1203" spans="10:11" x14ac:dyDescent="0.25">
      <c r="J1203"/>
      <c r="K1203"/>
    </row>
    <row r="1204" spans="10:11" x14ac:dyDescent="0.25">
      <c r="J1204"/>
      <c r="K1204"/>
    </row>
    <row r="1205" spans="10:11" x14ac:dyDescent="0.25">
      <c r="J1205"/>
      <c r="K1205"/>
    </row>
    <row r="1206" spans="10:11" x14ac:dyDescent="0.25">
      <c r="J1206"/>
      <c r="K1206"/>
    </row>
    <row r="1207" spans="10:11" x14ac:dyDescent="0.25">
      <c r="J1207"/>
      <c r="K1207"/>
    </row>
    <row r="1208" spans="10:11" x14ac:dyDescent="0.25">
      <c r="J1208"/>
      <c r="K1208"/>
    </row>
    <row r="1209" spans="10:11" x14ac:dyDescent="0.25">
      <c r="J1209"/>
      <c r="K1209"/>
    </row>
    <row r="1210" spans="10:11" x14ac:dyDescent="0.25">
      <c r="J1210"/>
      <c r="K1210"/>
    </row>
    <row r="1211" spans="10:11" x14ac:dyDescent="0.25">
      <c r="J1211"/>
      <c r="K1211"/>
    </row>
    <row r="1212" spans="10:11" x14ac:dyDescent="0.25">
      <c r="J1212"/>
      <c r="K1212"/>
    </row>
    <row r="1213" spans="10:11" x14ac:dyDescent="0.25">
      <c r="J1213"/>
      <c r="K1213"/>
    </row>
    <row r="1214" spans="10:11" x14ac:dyDescent="0.25">
      <c r="J1214"/>
      <c r="K1214"/>
    </row>
    <row r="1215" spans="10:11" x14ac:dyDescent="0.25">
      <c r="J1215"/>
      <c r="K1215"/>
    </row>
    <row r="1216" spans="10:11" x14ac:dyDescent="0.25">
      <c r="J1216"/>
      <c r="K1216"/>
    </row>
    <row r="1217" spans="10:11" x14ac:dyDescent="0.25">
      <c r="J1217"/>
      <c r="K1217"/>
    </row>
    <row r="1218" spans="10:11" x14ac:dyDescent="0.25">
      <c r="J1218"/>
      <c r="K1218"/>
    </row>
    <row r="1219" spans="10:11" x14ac:dyDescent="0.25">
      <c r="J1219"/>
      <c r="K1219"/>
    </row>
    <row r="1220" spans="10:11" x14ac:dyDescent="0.25">
      <c r="J1220"/>
      <c r="K1220"/>
    </row>
    <row r="1221" spans="10:11" x14ac:dyDescent="0.25">
      <c r="J1221"/>
      <c r="K1221"/>
    </row>
    <row r="1222" spans="10:11" x14ac:dyDescent="0.25">
      <c r="J1222"/>
      <c r="K1222"/>
    </row>
    <row r="1223" spans="10:11" x14ac:dyDescent="0.25">
      <c r="J1223"/>
      <c r="K1223"/>
    </row>
    <row r="1224" spans="10:11" x14ac:dyDescent="0.25">
      <c r="J1224"/>
      <c r="K1224"/>
    </row>
    <row r="1225" spans="10:11" x14ac:dyDescent="0.25">
      <c r="J1225"/>
      <c r="K1225"/>
    </row>
    <row r="1226" spans="10:11" x14ac:dyDescent="0.25">
      <c r="J1226"/>
      <c r="K1226"/>
    </row>
    <row r="1227" spans="10:11" x14ac:dyDescent="0.25">
      <c r="J1227"/>
      <c r="K1227"/>
    </row>
    <row r="1228" spans="10:11" x14ac:dyDescent="0.25">
      <c r="J1228"/>
      <c r="K1228"/>
    </row>
    <row r="1229" spans="10:11" x14ac:dyDescent="0.25">
      <c r="J1229"/>
      <c r="K1229"/>
    </row>
    <row r="1230" spans="10:11" x14ac:dyDescent="0.25">
      <c r="J1230"/>
      <c r="K1230"/>
    </row>
    <row r="1231" spans="10:11" x14ac:dyDescent="0.25">
      <c r="J1231"/>
      <c r="K1231"/>
    </row>
    <row r="1232" spans="10:11" x14ac:dyDescent="0.25">
      <c r="J1232"/>
      <c r="K1232"/>
    </row>
    <row r="1233" spans="10:11" x14ac:dyDescent="0.25">
      <c r="J1233"/>
      <c r="K1233"/>
    </row>
    <row r="1234" spans="10:11" x14ac:dyDescent="0.25">
      <c r="J1234"/>
      <c r="K1234"/>
    </row>
    <row r="1235" spans="10:11" x14ac:dyDescent="0.25">
      <c r="J1235"/>
      <c r="K1235"/>
    </row>
    <row r="1236" spans="10:11" x14ac:dyDescent="0.25">
      <c r="J1236"/>
      <c r="K1236"/>
    </row>
    <row r="1237" spans="10:11" x14ac:dyDescent="0.25">
      <c r="J1237"/>
      <c r="K1237"/>
    </row>
    <row r="1238" spans="10:11" x14ac:dyDescent="0.25">
      <c r="J1238"/>
      <c r="K1238"/>
    </row>
    <row r="1239" spans="10:11" x14ac:dyDescent="0.25">
      <c r="J1239"/>
      <c r="K1239"/>
    </row>
    <row r="1240" spans="10:11" x14ac:dyDescent="0.25">
      <c r="J1240"/>
      <c r="K1240"/>
    </row>
    <row r="1241" spans="10:11" x14ac:dyDescent="0.25">
      <c r="J1241"/>
      <c r="K1241"/>
    </row>
    <row r="1242" spans="10:11" x14ac:dyDescent="0.25">
      <c r="J1242"/>
      <c r="K1242"/>
    </row>
    <row r="1243" spans="10:11" x14ac:dyDescent="0.25">
      <c r="J1243"/>
      <c r="K1243"/>
    </row>
    <row r="1244" spans="10:11" x14ac:dyDescent="0.25">
      <c r="J1244"/>
      <c r="K1244"/>
    </row>
    <row r="1245" spans="10:11" x14ac:dyDescent="0.25">
      <c r="J1245"/>
      <c r="K1245"/>
    </row>
    <row r="1246" spans="10:11" x14ac:dyDescent="0.25">
      <c r="J1246"/>
      <c r="K1246"/>
    </row>
    <row r="1247" spans="10:11" x14ac:dyDescent="0.25">
      <c r="J1247"/>
      <c r="K1247"/>
    </row>
    <row r="1248" spans="10:11" x14ac:dyDescent="0.25">
      <c r="J1248"/>
      <c r="K1248"/>
    </row>
    <row r="1249" spans="10:11" x14ac:dyDescent="0.25">
      <c r="J1249"/>
      <c r="K1249"/>
    </row>
    <row r="1250" spans="10:11" x14ac:dyDescent="0.25">
      <c r="J1250"/>
      <c r="K1250"/>
    </row>
    <row r="1251" spans="10:11" x14ac:dyDescent="0.25">
      <c r="J1251"/>
      <c r="K1251"/>
    </row>
    <row r="1252" spans="10:11" x14ac:dyDescent="0.25">
      <c r="J1252"/>
      <c r="K1252"/>
    </row>
    <row r="1253" spans="10:11" x14ac:dyDescent="0.25">
      <c r="J1253"/>
      <c r="K1253"/>
    </row>
    <row r="1254" spans="10:11" x14ac:dyDescent="0.25">
      <c r="J1254"/>
      <c r="K1254"/>
    </row>
    <row r="1255" spans="10:11" x14ac:dyDescent="0.25">
      <c r="J1255"/>
      <c r="K1255"/>
    </row>
    <row r="1256" spans="10:11" x14ac:dyDescent="0.25">
      <c r="J1256"/>
      <c r="K1256"/>
    </row>
    <row r="1257" spans="10:11" x14ac:dyDescent="0.25">
      <c r="J1257"/>
      <c r="K1257"/>
    </row>
    <row r="1258" spans="10:11" x14ac:dyDescent="0.25">
      <c r="J1258"/>
      <c r="K1258"/>
    </row>
    <row r="1259" spans="10:11" x14ac:dyDescent="0.25">
      <c r="J1259"/>
      <c r="K1259"/>
    </row>
    <row r="1260" spans="10:11" x14ac:dyDescent="0.25">
      <c r="J1260"/>
      <c r="K1260"/>
    </row>
    <row r="1261" spans="10:11" x14ac:dyDescent="0.25">
      <c r="J1261"/>
      <c r="K1261"/>
    </row>
    <row r="1262" spans="10:11" x14ac:dyDescent="0.25">
      <c r="J1262"/>
      <c r="K1262"/>
    </row>
    <row r="1263" spans="10:11" x14ac:dyDescent="0.25">
      <c r="J1263"/>
      <c r="K1263"/>
    </row>
    <row r="1264" spans="10:11" x14ac:dyDescent="0.25">
      <c r="J1264"/>
      <c r="K1264"/>
    </row>
    <row r="1265" spans="10:11" x14ac:dyDescent="0.25">
      <c r="J1265"/>
      <c r="K1265"/>
    </row>
    <row r="1266" spans="10:11" x14ac:dyDescent="0.25">
      <c r="J1266"/>
      <c r="K1266"/>
    </row>
    <row r="1267" spans="10:11" x14ac:dyDescent="0.25">
      <c r="J1267"/>
      <c r="K1267"/>
    </row>
    <row r="1268" spans="10:11" x14ac:dyDescent="0.25">
      <c r="J1268"/>
      <c r="K1268"/>
    </row>
    <row r="1269" spans="10:11" x14ac:dyDescent="0.25">
      <c r="J1269"/>
      <c r="K1269"/>
    </row>
    <row r="1270" spans="10:11" x14ac:dyDescent="0.25">
      <c r="J1270"/>
      <c r="K1270"/>
    </row>
    <row r="1271" spans="10:11" x14ac:dyDescent="0.25">
      <c r="J1271"/>
      <c r="K1271"/>
    </row>
    <row r="1272" spans="10:11" x14ac:dyDescent="0.25">
      <c r="J1272"/>
      <c r="K1272"/>
    </row>
    <row r="1273" spans="10:11" x14ac:dyDescent="0.25">
      <c r="J1273"/>
      <c r="K1273"/>
    </row>
    <row r="1274" spans="10:11" x14ac:dyDescent="0.25">
      <c r="J1274"/>
      <c r="K1274"/>
    </row>
    <row r="1275" spans="10:11" x14ac:dyDescent="0.25">
      <c r="J1275"/>
      <c r="K1275"/>
    </row>
    <row r="1276" spans="10:11" x14ac:dyDescent="0.25">
      <c r="J1276"/>
      <c r="K1276"/>
    </row>
    <row r="1277" spans="10:11" x14ac:dyDescent="0.25">
      <c r="J1277"/>
      <c r="K1277"/>
    </row>
    <row r="1278" spans="10:11" x14ac:dyDescent="0.25">
      <c r="J1278"/>
      <c r="K1278"/>
    </row>
    <row r="1279" spans="10:11" x14ac:dyDescent="0.25">
      <c r="J1279"/>
      <c r="K1279"/>
    </row>
    <row r="1280" spans="10:11" x14ac:dyDescent="0.25">
      <c r="J1280"/>
      <c r="K1280"/>
    </row>
    <row r="1281" spans="10:11" x14ac:dyDescent="0.25">
      <c r="J1281"/>
      <c r="K1281"/>
    </row>
    <row r="1282" spans="10:11" x14ac:dyDescent="0.25">
      <c r="J1282"/>
      <c r="K1282"/>
    </row>
    <row r="1283" spans="10:11" x14ac:dyDescent="0.25">
      <c r="J1283"/>
      <c r="K1283"/>
    </row>
    <row r="1284" spans="10:11" x14ac:dyDescent="0.25">
      <c r="J1284"/>
      <c r="K1284"/>
    </row>
    <row r="1285" spans="10:11" x14ac:dyDescent="0.25">
      <c r="J1285"/>
      <c r="K1285"/>
    </row>
    <row r="1286" spans="10:11" x14ac:dyDescent="0.25">
      <c r="J1286"/>
      <c r="K1286"/>
    </row>
    <row r="1287" spans="10:11" x14ac:dyDescent="0.25">
      <c r="J1287"/>
      <c r="K1287"/>
    </row>
    <row r="1288" spans="10:11" x14ac:dyDescent="0.25">
      <c r="J1288"/>
      <c r="K1288"/>
    </row>
    <row r="1289" spans="10:11" x14ac:dyDescent="0.25">
      <c r="J1289"/>
      <c r="K1289"/>
    </row>
    <row r="1290" spans="10:11" x14ac:dyDescent="0.25">
      <c r="J1290"/>
      <c r="K1290"/>
    </row>
    <row r="1291" spans="10:11" x14ac:dyDescent="0.25">
      <c r="J1291"/>
      <c r="K1291"/>
    </row>
    <row r="1292" spans="10:11" x14ac:dyDescent="0.25">
      <c r="J1292"/>
      <c r="K1292"/>
    </row>
    <row r="1293" spans="10:11" x14ac:dyDescent="0.25">
      <c r="J1293"/>
      <c r="K1293"/>
    </row>
    <row r="1294" spans="10:11" x14ac:dyDescent="0.25">
      <c r="J1294"/>
      <c r="K1294"/>
    </row>
    <row r="1295" spans="10:11" x14ac:dyDescent="0.25">
      <c r="J1295"/>
      <c r="K1295"/>
    </row>
    <row r="1296" spans="10:11" x14ac:dyDescent="0.25">
      <c r="J1296"/>
      <c r="K1296"/>
    </row>
    <row r="1297" spans="10:11" x14ac:dyDescent="0.25">
      <c r="J1297"/>
      <c r="K1297"/>
    </row>
    <row r="1298" spans="10:11" x14ac:dyDescent="0.25">
      <c r="J1298"/>
      <c r="K1298"/>
    </row>
    <row r="1299" spans="10:11" x14ac:dyDescent="0.25">
      <c r="J1299"/>
      <c r="K1299"/>
    </row>
    <row r="1300" spans="10:11" x14ac:dyDescent="0.25">
      <c r="J1300"/>
      <c r="K1300"/>
    </row>
    <row r="1301" spans="10:11" x14ac:dyDescent="0.25">
      <c r="J1301"/>
      <c r="K1301"/>
    </row>
    <row r="1302" spans="10:11" x14ac:dyDescent="0.25">
      <c r="J1302"/>
      <c r="K1302"/>
    </row>
    <row r="1303" spans="10:11" x14ac:dyDescent="0.25">
      <c r="J1303"/>
      <c r="K1303"/>
    </row>
    <row r="1304" spans="10:11" x14ac:dyDescent="0.25">
      <c r="J1304"/>
      <c r="K1304"/>
    </row>
    <row r="1305" spans="10:11" x14ac:dyDescent="0.25">
      <c r="J1305"/>
      <c r="K1305"/>
    </row>
    <row r="1306" spans="10:11" x14ac:dyDescent="0.25">
      <c r="J1306"/>
      <c r="K1306"/>
    </row>
    <row r="1307" spans="10:11" x14ac:dyDescent="0.25">
      <c r="J1307"/>
      <c r="K1307"/>
    </row>
    <row r="1308" spans="10:11" x14ac:dyDescent="0.25">
      <c r="J1308"/>
      <c r="K1308"/>
    </row>
    <row r="1309" spans="10:11" x14ac:dyDescent="0.25">
      <c r="J1309"/>
      <c r="K1309"/>
    </row>
    <row r="1310" spans="10:11" x14ac:dyDescent="0.25">
      <c r="J1310"/>
      <c r="K1310"/>
    </row>
    <row r="1311" spans="10:11" x14ac:dyDescent="0.25">
      <c r="J1311"/>
      <c r="K1311"/>
    </row>
    <row r="1312" spans="10:11" x14ac:dyDescent="0.25">
      <c r="J1312"/>
      <c r="K1312"/>
    </row>
    <row r="1313" spans="10:11" x14ac:dyDescent="0.25">
      <c r="J1313"/>
      <c r="K1313"/>
    </row>
    <row r="1314" spans="10:11" x14ac:dyDescent="0.25">
      <c r="J1314"/>
      <c r="K1314"/>
    </row>
    <row r="1315" spans="10:11" x14ac:dyDescent="0.25">
      <c r="J1315"/>
      <c r="K1315"/>
    </row>
    <row r="1316" spans="10:11" x14ac:dyDescent="0.25">
      <c r="J1316"/>
      <c r="K1316"/>
    </row>
    <row r="1317" spans="10:11" x14ac:dyDescent="0.25">
      <c r="J1317"/>
      <c r="K1317"/>
    </row>
    <row r="1318" spans="10:11" x14ac:dyDescent="0.25">
      <c r="J1318"/>
      <c r="K1318"/>
    </row>
    <row r="1319" spans="10:11" x14ac:dyDescent="0.25">
      <c r="J1319"/>
      <c r="K1319"/>
    </row>
    <row r="1320" spans="10:11" x14ac:dyDescent="0.25">
      <c r="J1320"/>
      <c r="K1320"/>
    </row>
    <row r="1321" spans="10:11" x14ac:dyDescent="0.25">
      <c r="J1321"/>
      <c r="K1321"/>
    </row>
    <row r="1322" spans="10:11" x14ac:dyDescent="0.25">
      <c r="J1322"/>
      <c r="K1322"/>
    </row>
    <row r="1323" spans="10:11" x14ac:dyDescent="0.25">
      <c r="J1323"/>
      <c r="K1323"/>
    </row>
    <row r="1324" spans="10:11" x14ac:dyDescent="0.25">
      <c r="J1324"/>
      <c r="K1324"/>
    </row>
    <row r="1325" spans="10:11" x14ac:dyDescent="0.25">
      <c r="J1325"/>
      <c r="K1325"/>
    </row>
    <row r="1326" spans="10:11" x14ac:dyDescent="0.25">
      <c r="J1326"/>
      <c r="K1326"/>
    </row>
    <row r="1327" spans="10:11" x14ac:dyDescent="0.25">
      <c r="J1327"/>
      <c r="K1327"/>
    </row>
    <row r="1328" spans="10:11" x14ac:dyDescent="0.25">
      <c r="J1328"/>
      <c r="K1328"/>
    </row>
    <row r="1329" spans="10:11" x14ac:dyDescent="0.25">
      <c r="J1329"/>
      <c r="K1329"/>
    </row>
    <row r="1330" spans="10:11" x14ac:dyDescent="0.25">
      <c r="J1330"/>
      <c r="K1330"/>
    </row>
    <row r="1331" spans="10:11" x14ac:dyDescent="0.25">
      <c r="J1331"/>
      <c r="K1331"/>
    </row>
    <row r="1332" spans="10:11" x14ac:dyDescent="0.25">
      <c r="J1332"/>
      <c r="K1332"/>
    </row>
    <row r="1333" spans="10:11" x14ac:dyDescent="0.25">
      <c r="J1333"/>
      <c r="K1333"/>
    </row>
    <row r="1334" spans="10:11" x14ac:dyDescent="0.25">
      <c r="J1334"/>
      <c r="K1334"/>
    </row>
    <row r="1335" spans="10:11" x14ac:dyDescent="0.25">
      <c r="J1335"/>
      <c r="K1335"/>
    </row>
    <row r="1336" spans="10:11" x14ac:dyDescent="0.25">
      <c r="J1336"/>
      <c r="K1336"/>
    </row>
    <row r="1337" spans="10:11" x14ac:dyDescent="0.25">
      <c r="J1337"/>
      <c r="K1337"/>
    </row>
    <row r="1338" spans="10:11" x14ac:dyDescent="0.25">
      <c r="J1338"/>
      <c r="K1338"/>
    </row>
    <row r="1339" spans="10:11" x14ac:dyDescent="0.25">
      <c r="J1339"/>
      <c r="K1339"/>
    </row>
    <row r="1340" spans="10:11" x14ac:dyDescent="0.25">
      <c r="J1340"/>
      <c r="K1340"/>
    </row>
    <row r="1341" spans="10:11" x14ac:dyDescent="0.25">
      <c r="J1341"/>
      <c r="K1341"/>
    </row>
    <row r="1342" spans="10:11" x14ac:dyDescent="0.25">
      <c r="J1342"/>
      <c r="K1342"/>
    </row>
    <row r="1343" spans="10:11" x14ac:dyDescent="0.25">
      <c r="J1343"/>
      <c r="K1343"/>
    </row>
    <row r="1344" spans="10:11" x14ac:dyDescent="0.25">
      <c r="J1344"/>
      <c r="K1344"/>
    </row>
    <row r="1345" spans="10:11" x14ac:dyDescent="0.25">
      <c r="J1345"/>
      <c r="K1345"/>
    </row>
    <row r="1346" spans="10:11" x14ac:dyDescent="0.25">
      <c r="J1346"/>
      <c r="K1346"/>
    </row>
    <row r="1347" spans="10:11" x14ac:dyDescent="0.25">
      <c r="J1347"/>
      <c r="K1347"/>
    </row>
    <row r="1348" spans="10:11" x14ac:dyDescent="0.25">
      <c r="J1348"/>
      <c r="K1348"/>
    </row>
    <row r="1349" spans="10:11" x14ac:dyDescent="0.25">
      <c r="J1349"/>
      <c r="K1349"/>
    </row>
    <row r="1350" spans="10:11" x14ac:dyDescent="0.25">
      <c r="J1350"/>
      <c r="K1350"/>
    </row>
    <row r="1351" spans="10:11" x14ac:dyDescent="0.25">
      <c r="J1351"/>
      <c r="K1351"/>
    </row>
    <row r="1352" spans="10:11" x14ac:dyDescent="0.25">
      <c r="J1352"/>
      <c r="K1352"/>
    </row>
    <row r="1353" spans="10:11" x14ac:dyDescent="0.25">
      <c r="J1353"/>
      <c r="K1353"/>
    </row>
    <row r="1354" spans="10:11" x14ac:dyDescent="0.25">
      <c r="J1354"/>
      <c r="K1354"/>
    </row>
    <row r="1355" spans="10:11" x14ac:dyDescent="0.25">
      <c r="J1355"/>
      <c r="K1355"/>
    </row>
    <row r="1356" spans="10:11" x14ac:dyDescent="0.25">
      <c r="J1356"/>
      <c r="K1356"/>
    </row>
    <row r="1357" spans="10:11" x14ac:dyDescent="0.25">
      <c r="J1357"/>
      <c r="K1357"/>
    </row>
    <row r="1358" spans="10:11" x14ac:dyDescent="0.25">
      <c r="J1358"/>
      <c r="K1358"/>
    </row>
    <row r="1359" spans="10:11" x14ac:dyDescent="0.25">
      <c r="J1359"/>
      <c r="K1359"/>
    </row>
    <row r="1360" spans="10:11" x14ac:dyDescent="0.25">
      <c r="J1360"/>
      <c r="K1360"/>
    </row>
    <row r="1361" spans="10:11" x14ac:dyDescent="0.25">
      <c r="J1361"/>
      <c r="K1361"/>
    </row>
    <row r="1362" spans="10:11" x14ac:dyDescent="0.25">
      <c r="J1362"/>
      <c r="K1362"/>
    </row>
    <row r="1363" spans="10:11" x14ac:dyDescent="0.25">
      <c r="J1363"/>
      <c r="K1363"/>
    </row>
    <row r="1364" spans="10:11" x14ac:dyDescent="0.25">
      <c r="J1364"/>
      <c r="K1364"/>
    </row>
    <row r="1365" spans="10:11" x14ac:dyDescent="0.25">
      <c r="J1365"/>
      <c r="K1365"/>
    </row>
    <row r="1366" spans="10:11" x14ac:dyDescent="0.25">
      <c r="J1366"/>
      <c r="K1366"/>
    </row>
    <row r="1367" spans="10:11" x14ac:dyDescent="0.25">
      <c r="J1367"/>
      <c r="K1367"/>
    </row>
    <row r="1368" spans="10:11" x14ac:dyDescent="0.25">
      <c r="J1368"/>
      <c r="K1368"/>
    </row>
    <row r="1369" spans="10:11" x14ac:dyDescent="0.25">
      <c r="J1369"/>
      <c r="K1369"/>
    </row>
    <row r="1370" spans="10:11" x14ac:dyDescent="0.25">
      <c r="J1370"/>
      <c r="K1370"/>
    </row>
    <row r="1371" spans="10:11" x14ac:dyDescent="0.25">
      <c r="J1371"/>
      <c r="K1371"/>
    </row>
    <row r="1372" spans="10:11" x14ac:dyDescent="0.25">
      <c r="J1372"/>
      <c r="K1372"/>
    </row>
    <row r="1373" spans="10:11" x14ac:dyDescent="0.25">
      <c r="J1373"/>
      <c r="K1373"/>
    </row>
    <row r="1374" spans="10:11" x14ac:dyDescent="0.25">
      <c r="J1374"/>
      <c r="K1374"/>
    </row>
    <row r="1375" spans="10:11" x14ac:dyDescent="0.25">
      <c r="J1375"/>
      <c r="K1375"/>
    </row>
    <row r="1376" spans="10:11" x14ac:dyDescent="0.25">
      <c r="J1376"/>
      <c r="K1376"/>
    </row>
    <row r="1377" spans="10:11" x14ac:dyDescent="0.25">
      <c r="J1377"/>
      <c r="K1377"/>
    </row>
    <row r="1378" spans="10:11" x14ac:dyDescent="0.25">
      <c r="J1378"/>
      <c r="K1378"/>
    </row>
    <row r="1379" spans="10:11" x14ac:dyDescent="0.25">
      <c r="J1379"/>
      <c r="K1379"/>
    </row>
    <row r="1380" spans="10:11" x14ac:dyDescent="0.25">
      <c r="J1380"/>
      <c r="K1380"/>
    </row>
    <row r="1381" spans="10:11" x14ac:dyDescent="0.25">
      <c r="J1381"/>
      <c r="K1381"/>
    </row>
    <row r="1382" spans="10:11" x14ac:dyDescent="0.25">
      <c r="J1382"/>
      <c r="K1382"/>
    </row>
    <row r="1383" spans="10:11" x14ac:dyDescent="0.25">
      <c r="J1383"/>
      <c r="K1383"/>
    </row>
    <row r="1384" spans="10:11" x14ac:dyDescent="0.25">
      <c r="J1384"/>
      <c r="K1384"/>
    </row>
    <row r="1385" spans="10:11" x14ac:dyDescent="0.25">
      <c r="J1385"/>
      <c r="K1385"/>
    </row>
    <row r="1386" spans="10:11" x14ac:dyDescent="0.25">
      <c r="J1386"/>
      <c r="K1386"/>
    </row>
    <row r="1387" spans="10:11" x14ac:dyDescent="0.25">
      <c r="J1387"/>
      <c r="K1387"/>
    </row>
    <row r="1388" spans="10:11" x14ac:dyDescent="0.25">
      <c r="J1388"/>
      <c r="K1388"/>
    </row>
    <row r="1389" spans="10:11" x14ac:dyDescent="0.25">
      <c r="J1389"/>
      <c r="K1389"/>
    </row>
    <row r="1390" spans="10:11" x14ac:dyDescent="0.25">
      <c r="J1390"/>
      <c r="K1390"/>
    </row>
    <row r="1391" spans="10:11" x14ac:dyDescent="0.25">
      <c r="J1391"/>
      <c r="K1391"/>
    </row>
    <row r="1392" spans="10:11" x14ac:dyDescent="0.25">
      <c r="J1392"/>
      <c r="K1392"/>
    </row>
    <row r="1393" spans="10:11" x14ac:dyDescent="0.25">
      <c r="J1393"/>
      <c r="K1393"/>
    </row>
    <row r="1394" spans="10:11" x14ac:dyDescent="0.25">
      <c r="J1394"/>
      <c r="K1394"/>
    </row>
    <row r="1395" spans="10:11" x14ac:dyDescent="0.25">
      <c r="J1395"/>
      <c r="K1395"/>
    </row>
    <row r="1396" spans="10:11" x14ac:dyDescent="0.25">
      <c r="J1396"/>
      <c r="K1396"/>
    </row>
    <row r="1397" spans="10:11" x14ac:dyDescent="0.25">
      <c r="J1397"/>
      <c r="K1397"/>
    </row>
    <row r="1398" spans="10:11" x14ac:dyDescent="0.25">
      <c r="J1398"/>
      <c r="K1398"/>
    </row>
    <row r="1399" spans="10:11" x14ac:dyDescent="0.25">
      <c r="J1399"/>
      <c r="K1399"/>
    </row>
    <row r="1400" spans="10:11" x14ac:dyDescent="0.25">
      <c r="J1400"/>
      <c r="K1400"/>
    </row>
    <row r="1401" spans="10:11" x14ac:dyDescent="0.25">
      <c r="J1401"/>
      <c r="K1401"/>
    </row>
    <row r="1402" spans="10:11" x14ac:dyDescent="0.25">
      <c r="J1402"/>
      <c r="K1402"/>
    </row>
    <row r="1403" spans="10:11" x14ac:dyDescent="0.25">
      <c r="J1403"/>
      <c r="K1403"/>
    </row>
    <row r="1404" spans="10:11" x14ac:dyDescent="0.25">
      <c r="J1404"/>
      <c r="K1404"/>
    </row>
    <row r="1405" spans="10:11" x14ac:dyDescent="0.25">
      <c r="J1405"/>
      <c r="K1405"/>
    </row>
    <row r="1406" spans="10:11" x14ac:dyDescent="0.25">
      <c r="J1406"/>
      <c r="K1406"/>
    </row>
    <row r="1407" spans="10:11" x14ac:dyDescent="0.25">
      <c r="J1407"/>
      <c r="K1407"/>
    </row>
    <row r="1408" spans="10:11" x14ac:dyDescent="0.25">
      <c r="J1408"/>
      <c r="K1408"/>
    </row>
    <row r="1409" spans="10:11" x14ac:dyDescent="0.25">
      <c r="J1409"/>
      <c r="K1409"/>
    </row>
    <row r="1410" spans="10:11" x14ac:dyDescent="0.25">
      <c r="J1410"/>
      <c r="K1410"/>
    </row>
    <row r="1411" spans="10:11" x14ac:dyDescent="0.25">
      <c r="J1411"/>
      <c r="K1411"/>
    </row>
    <row r="1412" spans="10:11" x14ac:dyDescent="0.25">
      <c r="J1412"/>
      <c r="K1412"/>
    </row>
    <row r="1413" spans="10:11" x14ac:dyDescent="0.25">
      <c r="J1413"/>
      <c r="K1413"/>
    </row>
    <row r="1414" spans="10:11" x14ac:dyDescent="0.25">
      <c r="J1414"/>
      <c r="K1414"/>
    </row>
    <row r="1415" spans="10:11" x14ac:dyDescent="0.25">
      <c r="J1415"/>
      <c r="K1415"/>
    </row>
    <row r="1416" spans="10:11" x14ac:dyDescent="0.25">
      <c r="J1416"/>
      <c r="K1416"/>
    </row>
    <row r="1417" spans="10:11" x14ac:dyDescent="0.25">
      <c r="J1417"/>
      <c r="K1417"/>
    </row>
    <row r="1418" spans="10:11" x14ac:dyDescent="0.25">
      <c r="J1418"/>
      <c r="K1418"/>
    </row>
    <row r="1419" spans="10:11" x14ac:dyDescent="0.25">
      <c r="J1419"/>
      <c r="K1419"/>
    </row>
    <row r="1420" spans="10:11" x14ac:dyDescent="0.25">
      <c r="J1420"/>
      <c r="K1420"/>
    </row>
    <row r="1421" spans="10:11" x14ac:dyDescent="0.25">
      <c r="J1421"/>
      <c r="K1421"/>
    </row>
    <row r="1422" spans="10:11" x14ac:dyDescent="0.25">
      <c r="J1422"/>
      <c r="K1422"/>
    </row>
    <row r="1423" spans="10:11" x14ac:dyDescent="0.25">
      <c r="J1423"/>
      <c r="K1423"/>
    </row>
    <row r="1424" spans="10:11" x14ac:dyDescent="0.25">
      <c r="J1424"/>
      <c r="K1424"/>
    </row>
    <row r="1425" spans="10:11" x14ac:dyDescent="0.25">
      <c r="J1425"/>
      <c r="K1425"/>
    </row>
    <row r="1426" spans="10:11" x14ac:dyDescent="0.25">
      <c r="J1426"/>
      <c r="K1426"/>
    </row>
    <row r="1427" spans="10:11" x14ac:dyDescent="0.25">
      <c r="J1427"/>
      <c r="K1427"/>
    </row>
    <row r="1428" spans="10:11" x14ac:dyDescent="0.25">
      <c r="J1428"/>
      <c r="K1428"/>
    </row>
    <row r="1429" spans="10:11" x14ac:dyDescent="0.25">
      <c r="J1429"/>
      <c r="K1429"/>
    </row>
    <row r="1430" spans="10:11" x14ac:dyDescent="0.25">
      <c r="J1430"/>
      <c r="K1430"/>
    </row>
    <row r="1431" spans="10:11" x14ac:dyDescent="0.25">
      <c r="J1431"/>
      <c r="K1431"/>
    </row>
    <row r="1432" spans="10:11" x14ac:dyDescent="0.25">
      <c r="J1432"/>
      <c r="K1432"/>
    </row>
    <row r="1433" spans="10:11" x14ac:dyDescent="0.25">
      <c r="J1433"/>
      <c r="K1433"/>
    </row>
    <row r="1434" spans="10:11" x14ac:dyDescent="0.25">
      <c r="J1434"/>
      <c r="K1434"/>
    </row>
    <row r="1435" spans="10:11" x14ac:dyDescent="0.25">
      <c r="J1435"/>
      <c r="K1435"/>
    </row>
    <row r="1436" spans="10:11" x14ac:dyDescent="0.25">
      <c r="J1436"/>
      <c r="K1436"/>
    </row>
    <row r="1437" spans="10:11" x14ac:dyDescent="0.25">
      <c r="J1437"/>
      <c r="K1437"/>
    </row>
    <row r="1438" spans="10:11" x14ac:dyDescent="0.25">
      <c r="J1438"/>
      <c r="K1438"/>
    </row>
    <row r="1439" spans="10:11" x14ac:dyDescent="0.25">
      <c r="J1439"/>
      <c r="K1439"/>
    </row>
    <row r="1440" spans="10:11" x14ac:dyDescent="0.25">
      <c r="J1440"/>
      <c r="K1440"/>
    </row>
    <row r="1441" spans="10:11" x14ac:dyDescent="0.25">
      <c r="J1441"/>
      <c r="K1441"/>
    </row>
    <row r="1442" spans="10:11" x14ac:dyDescent="0.25">
      <c r="J1442"/>
      <c r="K1442"/>
    </row>
    <row r="1443" spans="10:11" x14ac:dyDescent="0.25">
      <c r="J1443"/>
      <c r="K1443"/>
    </row>
    <row r="1444" spans="10:11" x14ac:dyDescent="0.25">
      <c r="J1444"/>
      <c r="K1444"/>
    </row>
    <row r="1445" spans="10:11" x14ac:dyDescent="0.25">
      <c r="J1445"/>
      <c r="K1445"/>
    </row>
    <row r="1446" spans="10:11" x14ac:dyDescent="0.25">
      <c r="J1446"/>
      <c r="K1446"/>
    </row>
    <row r="1447" spans="10:11" x14ac:dyDescent="0.25">
      <c r="J1447"/>
      <c r="K1447"/>
    </row>
    <row r="1448" spans="10:11" x14ac:dyDescent="0.25">
      <c r="J1448"/>
      <c r="K1448"/>
    </row>
    <row r="1449" spans="10:11" x14ac:dyDescent="0.25">
      <c r="J1449"/>
      <c r="K1449"/>
    </row>
    <row r="1450" spans="10:11" x14ac:dyDescent="0.25">
      <c r="J1450"/>
      <c r="K1450"/>
    </row>
    <row r="1451" spans="10:11" x14ac:dyDescent="0.25">
      <c r="J1451"/>
      <c r="K1451"/>
    </row>
    <row r="1452" spans="10:11" x14ac:dyDescent="0.25">
      <c r="J1452"/>
      <c r="K1452"/>
    </row>
    <row r="1453" spans="10:11" x14ac:dyDescent="0.25">
      <c r="J1453"/>
      <c r="K1453"/>
    </row>
    <row r="1454" spans="10:11" x14ac:dyDescent="0.25">
      <c r="J1454"/>
      <c r="K1454"/>
    </row>
    <row r="1455" spans="10:11" x14ac:dyDescent="0.25">
      <c r="J1455"/>
      <c r="K1455"/>
    </row>
    <row r="1456" spans="10:11" x14ac:dyDescent="0.25">
      <c r="J1456"/>
      <c r="K1456"/>
    </row>
    <row r="1457" spans="10:11" x14ac:dyDescent="0.25">
      <c r="J1457"/>
      <c r="K1457"/>
    </row>
    <row r="1458" spans="10:11" x14ac:dyDescent="0.25">
      <c r="J1458"/>
      <c r="K1458"/>
    </row>
    <row r="1459" spans="10:11" x14ac:dyDescent="0.25">
      <c r="J1459"/>
      <c r="K1459"/>
    </row>
    <row r="1460" spans="10:11" x14ac:dyDescent="0.25">
      <c r="J1460"/>
      <c r="K1460"/>
    </row>
    <row r="1461" spans="10:11" x14ac:dyDescent="0.25">
      <c r="J1461"/>
      <c r="K1461"/>
    </row>
    <row r="1462" spans="10:11" x14ac:dyDescent="0.25">
      <c r="J1462"/>
      <c r="K1462"/>
    </row>
    <row r="1463" spans="10:11" x14ac:dyDescent="0.25">
      <c r="J1463"/>
      <c r="K1463"/>
    </row>
    <row r="1464" spans="10:11" x14ac:dyDescent="0.25">
      <c r="J1464"/>
      <c r="K1464"/>
    </row>
    <row r="1465" spans="10:11" x14ac:dyDescent="0.25">
      <c r="J1465"/>
      <c r="K1465"/>
    </row>
    <row r="1466" spans="10:11" x14ac:dyDescent="0.25">
      <c r="J1466"/>
      <c r="K1466"/>
    </row>
    <row r="1467" spans="10:11" x14ac:dyDescent="0.25">
      <c r="J1467"/>
      <c r="K1467"/>
    </row>
    <row r="1468" spans="10:11" x14ac:dyDescent="0.25">
      <c r="J1468"/>
      <c r="K1468"/>
    </row>
    <row r="1469" spans="10:11" x14ac:dyDescent="0.25">
      <c r="J1469"/>
      <c r="K1469"/>
    </row>
    <row r="1470" spans="10:11" x14ac:dyDescent="0.25">
      <c r="J1470"/>
      <c r="K1470"/>
    </row>
    <row r="1471" spans="10:11" x14ac:dyDescent="0.25">
      <c r="J1471"/>
      <c r="K1471"/>
    </row>
    <row r="1472" spans="10:11" x14ac:dyDescent="0.25">
      <c r="J1472"/>
      <c r="K1472"/>
    </row>
    <row r="1473" spans="10:11" x14ac:dyDescent="0.25">
      <c r="J1473"/>
      <c r="K1473"/>
    </row>
    <row r="1474" spans="10:11" x14ac:dyDescent="0.25">
      <c r="J1474"/>
      <c r="K1474"/>
    </row>
    <row r="1475" spans="10:11" x14ac:dyDescent="0.25">
      <c r="J1475"/>
      <c r="K1475"/>
    </row>
    <row r="1476" spans="10:11" x14ac:dyDescent="0.25">
      <c r="J1476"/>
      <c r="K1476"/>
    </row>
    <row r="1477" spans="10:11" x14ac:dyDescent="0.25">
      <c r="J1477"/>
      <c r="K1477"/>
    </row>
    <row r="1478" spans="10:11" x14ac:dyDescent="0.25">
      <c r="J1478"/>
      <c r="K1478"/>
    </row>
    <row r="1479" spans="10:11" x14ac:dyDescent="0.25">
      <c r="J1479"/>
      <c r="K1479"/>
    </row>
    <row r="1480" spans="10:11" x14ac:dyDescent="0.25">
      <c r="J1480"/>
      <c r="K1480"/>
    </row>
    <row r="1481" spans="10:11" x14ac:dyDescent="0.25">
      <c r="J1481"/>
      <c r="K1481"/>
    </row>
    <row r="1482" spans="10:11" x14ac:dyDescent="0.25">
      <c r="J1482"/>
      <c r="K1482"/>
    </row>
    <row r="1483" spans="10:11" x14ac:dyDescent="0.25">
      <c r="J1483"/>
      <c r="K1483"/>
    </row>
    <row r="1484" spans="10:11" x14ac:dyDescent="0.25">
      <c r="J1484"/>
      <c r="K1484"/>
    </row>
    <row r="1485" spans="10:11" x14ac:dyDescent="0.25">
      <c r="J1485"/>
      <c r="K1485"/>
    </row>
    <row r="1486" spans="10:11" x14ac:dyDescent="0.25">
      <c r="J1486"/>
      <c r="K1486"/>
    </row>
    <row r="1487" spans="10:11" x14ac:dyDescent="0.25">
      <c r="J1487"/>
      <c r="K1487"/>
    </row>
    <row r="1488" spans="10:11" x14ac:dyDescent="0.25">
      <c r="J1488"/>
      <c r="K1488"/>
    </row>
    <row r="1489" spans="10:11" x14ac:dyDescent="0.25">
      <c r="J1489"/>
      <c r="K1489"/>
    </row>
    <row r="1490" spans="10:11" x14ac:dyDescent="0.25">
      <c r="J1490"/>
      <c r="K1490"/>
    </row>
    <row r="1491" spans="10:11" x14ac:dyDescent="0.25">
      <c r="J1491"/>
      <c r="K1491"/>
    </row>
    <row r="1492" spans="10:11" x14ac:dyDescent="0.25">
      <c r="J1492"/>
      <c r="K1492"/>
    </row>
    <row r="1493" spans="10:11" x14ac:dyDescent="0.25">
      <c r="J1493"/>
      <c r="K1493"/>
    </row>
    <row r="1494" spans="10:11" x14ac:dyDescent="0.25">
      <c r="J1494"/>
      <c r="K1494"/>
    </row>
    <row r="1495" spans="10:11" x14ac:dyDescent="0.25">
      <c r="J1495"/>
      <c r="K1495"/>
    </row>
    <row r="1496" spans="10:11" x14ac:dyDescent="0.25">
      <c r="J1496"/>
      <c r="K1496"/>
    </row>
    <row r="1497" spans="10:11" x14ac:dyDescent="0.25">
      <c r="J1497"/>
      <c r="K1497"/>
    </row>
    <row r="1498" spans="10:11" x14ac:dyDescent="0.25">
      <c r="J1498"/>
      <c r="K1498"/>
    </row>
    <row r="1499" spans="10:11" x14ac:dyDescent="0.25">
      <c r="J1499"/>
      <c r="K1499"/>
    </row>
    <row r="1500" spans="10:11" x14ac:dyDescent="0.25">
      <c r="J1500"/>
      <c r="K1500"/>
    </row>
    <row r="1501" spans="10:11" x14ac:dyDescent="0.25">
      <c r="J1501"/>
      <c r="K1501"/>
    </row>
    <row r="1502" spans="10:11" x14ac:dyDescent="0.25">
      <c r="J1502"/>
      <c r="K1502"/>
    </row>
    <row r="1503" spans="10:11" x14ac:dyDescent="0.25">
      <c r="J1503"/>
      <c r="K1503"/>
    </row>
    <row r="1504" spans="10:11" x14ac:dyDescent="0.25">
      <c r="J1504"/>
      <c r="K1504"/>
    </row>
    <row r="1505" spans="10:11" x14ac:dyDescent="0.25">
      <c r="J1505"/>
      <c r="K1505"/>
    </row>
    <row r="1506" spans="10:11" x14ac:dyDescent="0.25">
      <c r="J1506"/>
      <c r="K1506"/>
    </row>
    <row r="1507" spans="10:11" x14ac:dyDescent="0.25">
      <c r="J1507"/>
      <c r="K1507"/>
    </row>
    <row r="1508" spans="10:11" x14ac:dyDescent="0.25">
      <c r="J1508"/>
      <c r="K1508"/>
    </row>
    <row r="1509" spans="10:11" x14ac:dyDescent="0.25">
      <c r="J1509"/>
      <c r="K1509"/>
    </row>
    <row r="1510" spans="10:11" x14ac:dyDescent="0.25">
      <c r="J1510"/>
      <c r="K1510"/>
    </row>
    <row r="1511" spans="10:11" x14ac:dyDescent="0.25">
      <c r="J1511"/>
      <c r="K1511"/>
    </row>
    <row r="1512" spans="10:11" x14ac:dyDescent="0.25">
      <c r="J1512"/>
      <c r="K1512"/>
    </row>
    <row r="1513" spans="10:11" x14ac:dyDescent="0.25">
      <c r="J1513"/>
      <c r="K1513"/>
    </row>
    <row r="1514" spans="10:11" x14ac:dyDescent="0.25">
      <c r="J1514"/>
      <c r="K1514"/>
    </row>
    <row r="1515" spans="10:11" x14ac:dyDescent="0.25">
      <c r="J1515"/>
      <c r="K1515"/>
    </row>
    <row r="1516" spans="10:11" x14ac:dyDescent="0.25">
      <c r="J1516"/>
      <c r="K1516"/>
    </row>
    <row r="1517" spans="10:11" x14ac:dyDescent="0.25">
      <c r="J1517"/>
      <c r="K1517"/>
    </row>
    <row r="1518" spans="10:11" x14ac:dyDescent="0.25">
      <c r="J1518"/>
      <c r="K1518"/>
    </row>
    <row r="1519" spans="10:11" x14ac:dyDescent="0.25">
      <c r="J1519"/>
      <c r="K1519"/>
    </row>
    <row r="1520" spans="10:11" x14ac:dyDescent="0.25">
      <c r="J1520"/>
      <c r="K1520"/>
    </row>
    <row r="1521" spans="10:11" x14ac:dyDescent="0.25">
      <c r="J1521"/>
      <c r="K1521"/>
    </row>
    <row r="1522" spans="10:11" x14ac:dyDescent="0.25">
      <c r="J1522"/>
      <c r="K1522"/>
    </row>
    <row r="1523" spans="10:11" x14ac:dyDescent="0.25">
      <c r="J1523"/>
      <c r="K1523"/>
    </row>
    <row r="1524" spans="10:11" x14ac:dyDescent="0.25">
      <c r="J1524"/>
      <c r="K1524"/>
    </row>
    <row r="1525" spans="10:11" x14ac:dyDescent="0.25">
      <c r="J1525"/>
      <c r="K1525"/>
    </row>
    <row r="1526" spans="10:11" x14ac:dyDescent="0.25">
      <c r="J1526"/>
      <c r="K1526"/>
    </row>
    <row r="1527" spans="10:11" x14ac:dyDescent="0.25">
      <c r="J1527"/>
      <c r="K1527"/>
    </row>
    <row r="1528" spans="10:11" x14ac:dyDescent="0.25">
      <c r="J1528"/>
      <c r="K1528"/>
    </row>
    <row r="1529" spans="10:11" x14ac:dyDescent="0.25">
      <c r="J1529"/>
      <c r="K1529"/>
    </row>
    <row r="1530" spans="10:11" x14ac:dyDescent="0.25">
      <c r="J1530"/>
      <c r="K1530"/>
    </row>
    <row r="1531" spans="10:11" x14ac:dyDescent="0.25">
      <c r="J1531"/>
      <c r="K1531"/>
    </row>
    <row r="1532" spans="10:11" x14ac:dyDescent="0.25">
      <c r="J1532"/>
      <c r="K1532"/>
    </row>
    <row r="1533" spans="10:11" x14ac:dyDescent="0.25">
      <c r="J1533"/>
      <c r="K1533"/>
    </row>
    <row r="1534" spans="10:11" x14ac:dyDescent="0.25">
      <c r="J1534"/>
      <c r="K1534"/>
    </row>
    <row r="1535" spans="10:11" x14ac:dyDescent="0.25">
      <c r="J1535"/>
      <c r="K1535"/>
    </row>
    <row r="1536" spans="10:11" x14ac:dyDescent="0.25">
      <c r="J1536"/>
      <c r="K1536"/>
    </row>
    <row r="1537" spans="10:11" x14ac:dyDescent="0.25">
      <c r="J1537"/>
      <c r="K1537"/>
    </row>
    <row r="1538" spans="10:11" x14ac:dyDescent="0.25">
      <c r="J1538"/>
      <c r="K1538"/>
    </row>
    <row r="1539" spans="10:11" x14ac:dyDescent="0.25">
      <c r="J1539"/>
      <c r="K1539"/>
    </row>
    <row r="1540" spans="10:11" x14ac:dyDescent="0.25">
      <c r="J1540"/>
      <c r="K1540"/>
    </row>
    <row r="1541" spans="10:11" x14ac:dyDescent="0.25">
      <c r="J1541"/>
      <c r="K1541"/>
    </row>
    <row r="1542" spans="10:11" x14ac:dyDescent="0.25">
      <c r="J1542"/>
      <c r="K1542"/>
    </row>
    <row r="1543" spans="10:11" x14ac:dyDescent="0.25">
      <c r="J1543"/>
      <c r="K1543"/>
    </row>
    <row r="1544" spans="10:11" x14ac:dyDescent="0.25">
      <c r="J1544"/>
      <c r="K1544"/>
    </row>
    <row r="1545" spans="10:11" x14ac:dyDescent="0.25">
      <c r="J1545"/>
      <c r="K1545"/>
    </row>
    <row r="1546" spans="10:11" x14ac:dyDescent="0.25">
      <c r="J1546"/>
      <c r="K1546"/>
    </row>
    <row r="1547" spans="10:11" x14ac:dyDescent="0.25">
      <c r="J1547"/>
      <c r="K1547"/>
    </row>
    <row r="1548" spans="10:11" x14ac:dyDescent="0.25">
      <c r="J1548"/>
      <c r="K1548"/>
    </row>
    <row r="1549" spans="10:11" x14ac:dyDescent="0.25">
      <c r="J1549"/>
      <c r="K1549"/>
    </row>
    <row r="1550" spans="10:11" x14ac:dyDescent="0.25">
      <c r="J1550"/>
      <c r="K1550"/>
    </row>
    <row r="1551" spans="10:11" x14ac:dyDescent="0.25">
      <c r="J1551"/>
      <c r="K1551"/>
    </row>
    <row r="1552" spans="10:11" x14ac:dyDescent="0.25">
      <c r="J1552"/>
      <c r="K1552"/>
    </row>
    <row r="1553" spans="10:11" x14ac:dyDescent="0.25">
      <c r="J1553"/>
      <c r="K1553"/>
    </row>
    <row r="1554" spans="10:11" x14ac:dyDescent="0.25">
      <c r="J1554"/>
      <c r="K1554"/>
    </row>
    <row r="1555" spans="10:11" x14ac:dyDescent="0.25">
      <c r="J1555"/>
      <c r="K1555"/>
    </row>
    <row r="1556" spans="10:11" x14ac:dyDescent="0.25">
      <c r="J1556"/>
      <c r="K1556"/>
    </row>
    <row r="1557" spans="10:11" x14ac:dyDescent="0.25">
      <c r="J1557"/>
      <c r="K1557"/>
    </row>
    <row r="1558" spans="10:11" x14ac:dyDescent="0.25">
      <c r="J1558"/>
      <c r="K1558"/>
    </row>
    <row r="1559" spans="10:11" x14ac:dyDescent="0.25">
      <c r="J1559"/>
      <c r="K1559"/>
    </row>
    <row r="1560" spans="10:11" x14ac:dyDescent="0.25">
      <c r="J1560"/>
      <c r="K1560"/>
    </row>
    <row r="1561" spans="10:11" x14ac:dyDescent="0.25">
      <c r="J1561"/>
      <c r="K1561"/>
    </row>
    <row r="1562" spans="10:11" x14ac:dyDescent="0.25">
      <c r="J1562"/>
      <c r="K1562"/>
    </row>
    <row r="1563" spans="10:11" x14ac:dyDescent="0.25">
      <c r="J1563"/>
      <c r="K1563"/>
    </row>
    <row r="1564" spans="10:11" x14ac:dyDescent="0.25">
      <c r="J1564"/>
      <c r="K1564"/>
    </row>
    <row r="1565" spans="10:11" x14ac:dyDescent="0.25">
      <c r="J1565"/>
      <c r="K1565"/>
    </row>
    <row r="1566" spans="10:11" x14ac:dyDescent="0.25">
      <c r="J1566"/>
      <c r="K1566"/>
    </row>
    <row r="1567" spans="10:11" x14ac:dyDescent="0.25">
      <c r="J1567"/>
      <c r="K1567"/>
    </row>
    <row r="1568" spans="10:11" x14ac:dyDescent="0.25">
      <c r="J1568"/>
      <c r="K1568"/>
    </row>
    <row r="1569" spans="10:11" x14ac:dyDescent="0.25">
      <c r="J1569"/>
      <c r="K1569"/>
    </row>
    <row r="1570" spans="10:11" x14ac:dyDescent="0.25">
      <c r="J1570"/>
      <c r="K1570"/>
    </row>
    <row r="1571" spans="10:11" x14ac:dyDescent="0.25">
      <c r="J1571"/>
      <c r="K1571"/>
    </row>
    <row r="1572" spans="10:11" x14ac:dyDescent="0.25">
      <c r="J1572"/>
      <c r="K1572"/>
    </row>
    <row r="1573" spans="10:11" x14ac:dyDescent="0.25">
      <c r="J1573"/>
      <c r="K1573"/>
    </row>
    <row r="1574" spans="10:11" x14ac:dyDescent="0.25">
      <c r="J1574"/>
      <c r="K1574"/>
    </row>
    <row r="1575" spans="10:11" x14ac:dyDescent="0.25">
      <c r="J1575"/>
      <c r="K1575"/>
    </row>
    <row r="1576" spans="10:11" x14ac:dyDescent="0.25">
      <c r="J1576"/>
      <c r="K1576"/>
    </row>
    <row r="1577" spans="10:11" x14ac:dyDescent="0.25">
      <c r="J1577"/>
      <c r="K1577"/>
    </row>
    <row r="1578" spans="10:11" x14ac:dyDescent="0.25">
      <c r="J1578"/>
      <c r="K1578"/>
    </row>
    <row r="1579" spans="10:11" x14ac:dyDescent="0.25">
      <c r="J1579"/>
      <c r="K1579"/>
    </row>
    <row r="1580" spans="10:11" x14ac:dyDescent="0.25">
      <c r="J1580"/>
      <c r="K1580"/>
    </row>
    <row r="1581" spans="10:11" x14ac:dyDescent="0.25">
      <c r="J1581"/>
      <c r="K1581"/>
    </row>
    <row r="1582" spans="10:11" x14ac:dyDescent="0.25">
      <c r="J1582"/>
      <c r="K1582"/>
    </row>
    <row r="1583" spans="10:11" x14ac:dyDescent="0.25">
      <c r="J1583"/>
      <c r="K1583"/>
    </row>
    <row r="1584" spans="10:11" x14ac:dyDescent="0.25">
      <c r="J1584"/>
      <c r="K1584"/>
    </row>
    <row r="1585" spans="10:11" x14ac:dyDescent="0.25">
      <c r="J1585"/>
      <c r="K1585"/>
    </row>
    <row r="1586" spans="10:11" x14ac:dyDescent="0.25">
      <c r="J1586"/>
      <c r="K1586"/>
    </row>
    <row r="1587" spans="10:11" x14ac:dyDescent="0.25">
      <c r="J1587"/>
      <c r="K1587"/>
    </row>
    <row r="1588" spans="10:11" x14ac:dyDescent="0.25">
      <c r="J1588"/>
      <c r="K1588"/>
    </row>
    <row r="1589" spans="10:11" x14ac:dyDescent="0.25">
      <c r="J1589"/>
      <c r="K1589"/>
    </row>
    <row r="1590" spans="10:11" x14ac:dyDescent="0.25">
      <c r="J1590"/>
      <c r="K1590"/>
    </row>
    <row r="1591" spans="10:11" x14ac:dyDescent="0.25">
      <c r="J1591"/>
      <c r="K1591"/>
    </row>
    <row r="1592" spans="10:11" x14ac:dyDescent="0.25">
      <c r="J1592"/>
      <c r="K1592"/>
    </row>
    <row r="1593" spans="10:11" x14ac:dyDescent="0.25">
      <c r="J1593"/>
      <c r="K1593"/>
    </row>
    <row r="1594" spans="10:11" x14ac:dyDescent="0.25">
      <c r="J1594"/>
      <c r="K1594"/>
    </row>
    <row r="1595" spans="10:11" x14ac:dyDescent="0.25">
      <c r="J1595"/>
      <c r="K1595"/>
    </row>
    <row r="1596" spans="10:11" x14ac:dyDescent="0.25">
      <c r="J1596"/>
      <c r="K1596"/>
    </row>
    <row r="1597" spans="10:11" x14ac:dyDescent="0.25">
      <c r="J1597"/>
      <c r="K1597"/>
    </row>
    <row r="1598" spans="10:11" x14ac:dyDescent="0.25">
      <c r="J1598"/>
      <c r="K1598"/>
    </row>
    <row r="1599" spans="10:11" x14ac:dyDescent="0.25">
      <c r="J1599"/>
      <c r="K1599"/>
    </row>
    <row r="1600" spans="10:11" x14ac:dyDescent="0.25">
      <c r="J1600"/>
      <c r="K1600"/>
    </row>
    <row r="1601" spans="10:11" x14ac:dyDescent="0.25">
      <c r="J1601"/>
      <c r="K1601"/>
    </row>
    <row r="1602" spans="10:11" x14ac:dyDescent="0.25">
      <c r="J1602"/>
      <c r="K1602"/>
    </row>
    <row r="1603" spans="10:11" x14ac:dyDescent="0.25">
      <c r="J1603"/>
      <c r="K1603"/>
    </row>
    <row r="1604" spans="10:11" x14ac:dyDescent="0.25">
      <c r="J1604"/>
      <c r="K1604"/>
    </row>
    <row r="1605" spans="10:11" x14ac:dyDescent="0.25">
      <c r="J1605"/>
      <c r="K1605"/>
    </row>
    <row r="1606" spans="10:11" x14ac:dyDescent="0.25">
      <c r="J1606"/>
      <c r="K1606"/>
    </row>
    <row r="1607" spans="10:11" x14ac:dyDescent="0.25">
      <c r="J1607"/>
      <c r="K1607"/>
    </row>
    <row r="1608" spans="10:11" x14ac:dyDescent="0.25">
      <c r="J1608"/>
      <c r="K1608"/>
    </row>
    <row r="1609" spans="10:11" x14ac:dyDescent="0.25">
      <c r="J1609"/>
      <c r="K1609"/>
    </row>
    <row r="1610" spans="10:11" x14ac:dyDescent="0.25">
      <c r="J1610"/>
      <c r="K1610"/>
    </row>
    <row r="1611" spans="10:11" x14ac:dyDescent="0.25">
      <c r="J1611"/>
      <c r="K1611"/>
    </row>
    <row r="1612" spans="10:11" x14ac:dyDescent="0.25">
      <c r="J1612"/>
      <c r="K1612"/>
    </row>
    <row r="1613" spans="10:11" x14ac:dyDescent="0.25">
      <c r="J1613"/>
      <c r="K1613"/>
    </row>
    <row r="1614" spans="10:11" x14ac:dyDescent="0.25">
      <c r="J1614"/>
      <c r="K1614"/>
    </row>
    <row r="1615" spans="10:11" x14ac:dyDescent="0.25">
      <c r="J1615"/>
      <c r="K1615"/>
    </row>
    <row r="1616" spans="10:11" x14ac:dyDescent="0.25">
      <c r="J1616"/>
      <c r="K1616"/>
    </row>
    <row r="1617" spans="10:11" x14ac:dyDescent="0.25">
      <c r="J1617"/>
      <c r="K1617"/>
    </row>
    <row r="1618" spans="10:11" x14ac:dyDescent="0.25">
      <c r="J1618"/>
      <c r="K1618"/>
    </row>
    <row r="1619" spans="10:11" x14ac:dyDescent="0.25">
      <c r="J1619"/>
      <c r="K1619"/>
    </row>
    <row r="1620" spans="10:11" x14ac:dyDescent="0.25">
      <c r="J1620"/>
      <c r="K1620"/>
    </row>
    <row r="1621" spans="10:11" x14ac:dyDescent="0.25">
      <c r="J1621"/>
      <c r="K1621"/>
    </row>
    <row r="1622" spans="10:11" x14ac:dyDescent="0.25">
      <c r="J1622"/>
      <c r="K1622"/>
    </row>
    <row r="1623" spans="10:11" x14ac:dyDescent="0.25">
      <c r="J1623"/>
      <c r="K1623"/>
    </row>
    <row r="1624" spans="10:11" x14ac:dyDescent="0.25">
      <c r="J1624"/>
      <c r="K1624"/>
    </row>
    <row r="1625" spans="10:11" x14ac:dyDescent="0.25">
      <c r="J1625"/>
      <c r="K1625"/>
    </row>
    <row r="1626" spans="10:11" x14ac:dyDescent="0.25">
      <c r="J1626"/>
      <c r="K1626"/>
    </row>
    <row r="1627" spans="10:11" x14ac:dyDescent="0.25">
      <c r="J1627"/>
      <c r="K1627"/>
    </row>
    <row r="1628" spans="10:11" x14ac:dyDescent="0.25">
      <c r="J1628"/>
      <c r="K1628"/>
    </row>
    <row r="1629" spans="10:11" x14ac:dyDescent="0.25">
      <c r="J1629"/>
      <c r="K1629"/>
    </row>
    <row r="1630" spans="10:11" x14ac:dyDescent="0.25">
      <c r="J1630"/>
      <c r="K1630"/>
    </row>
    <row r="1631" spans="10:11" x14ac:dyDescent="0.25">
      <c r="J1631"/>
      <c r="K1631"/>
    </row>
    <row r="1632" spans="10:11" x14ac:dyDescent="0.25">
      <c r="J1632"/>
      <c r="K1632"/>
    </row>
    <row r="1633" spans="10:11" x14ac:dyDescent="0.25">
      <c r="J1633"/>
      <c r="K1633"/>
    </row>
    <row r="1634" spans="10:11" x14ac:dyDescent="0.25">
      <c r="J1634"/>
      <c r="K1634"/>
    </row>
    <row r="1635" spans="10:11" x14ac:dyDescent="0.25">
      <c r="J1635"/>
      <c r="K1635"/>
    </row>
    <row r="1636" spans="10:11" x14ac:dyDescent="0.25">
      <c r="J1636"/>
      <c r="K1636"/>
    </row>
    <row r="1637" spans="10:11" x14ac:dyDescent="0.25">
      <c r="J1637"/>
      <c r="K1637"/>
    </row>
    <row r="1638" spans="10:11" x14ac:dyDescent="0.25">
      <c r="J1638"/>
      <c r="K1638"/>
    </row>
    <row r="1639" spans="10:11" x14ac:dyDescent="0.25">
      <c r="J1639"/>
      <c r="K1639"/>
    </row>
    <row r="1640" spans="10:11" x14ac:dyDescent="0.25">
      <c r="J1640"/>
      <c r="K1640"/>
    </row>
    <row r="1641" spans="10:11" x14ac:dyDescent="0.25">
      <c r="J1641"/>
      <c r="K1641"/>
    </row>
    <row r="1642" spans="10:11" x14ac:dyDescent="0.25">
      <c r="J1642"/>
      <c r="K1642"/>
    </row>
    <row r="1643" spans="10:11" x14ac:dyDescent="0.25">
      <c r="J1643"/>
      <c r="K1643"/>
    </row>
    <row r="1644" spans="10:11" x14ac:dyDescent="0.25">
      <c r="J1644"/>
      <c r="K1644"/>
    </row>
    <row r="1645" spans="10:11" x14ac:dyDescent="0.25">
      <c r="J1645"/>
      <c r="K1645"/>
    </row>
    <row r="1646" spans="10:11" x14ac:dyDescent="0.25">
      <c r="J1646"/>
      <c r="K1646"/>
    </row>
    <row r="1647" spans="10:11" x14ac:dyDescent="0.25">
      <c r="J1647"/>
      <c r="K1647"/>
    </row>
    <row r="1648" spans="10:11" x14ac:dyDescent="0.25">
      <c r="J1648"/>
      <c r="K1648"/>
    </row>
    <row r="1649" spans="10:11" x14ac:dyDescent="0.25">
      <c r="J1649"/>
      <c r="K1649"/>
    </row>
    <row r="1650" spans="10:11" x14ac:dyDescent="0.25">
      <c r="J1650"/>
      <c r="K1650"/>
    </row>
    <row r="1651" spans="10:11" x14ac:dyDescent="0.25">
      <c r="J1651"/>
      <c r="K1651"/>
    </row>
    <row r="1652" spans="10:11" x14ac:dyDescent="0.25">
      <c r="J1652"/>
      <c r="K1652"/>
    </row>
    <row r="1653" spans="10:11" x14ac:dyDescent="0.25">
      <c r="J1653"/>
      <c r="K1653"/>
    </row>
    <row r="1654" spans="10:11" x14ac:dyDescent="0.25">
      <c r="J1654"/>
      <c r="K1654"/>
    </row>
    <row r="1655" spans="10:11" x14ac:dyDescent="0.25">
      <c r="J1655"/>
      <c r="K1655"/>
    </row>
    <row r="1656" spans="10:11" x14ac:dyDescent="0.25">
      <c r="J1656"/>
      <c r="K1656"/>
    </row>
    <row r="1657" spans="10:11" x14ac:dyDescent="0.25">
      <c r="J1657"/>
      <c r="K1657"/>
    </row>
    <row r="1658" spans="10:11" x14ac:dyDescent="0.25">
      <c r="J1658"/>
      <c r="K1658"/>
    </row>
    <row r="1659" spans="10:11" x14ac:dyDescent="0.25">
      <c r="J1659"/>
      <c r="K1659"/>
    </row>
    <row r="1660" spans="10:11" x14ac:dyDescent="0.25">
      <c r="J1660"/>
      <c r="K1660"/>
    </row>
    <row r="1661" spans="10:11" x14ac:dyDescent="0.25">
      <c r="J1661"/>
      <c r="K1661"/>
    </row>
    <row r="1662" spans="10:11" x14ac:dyDescent="0.25">
      <c r="J1662"/>
      <c r="K1662"/>
    </row>
    <row r="1663" spans="10:11" x14ac:dyDescent="0.25">
      <c r="J1663"/>
      <c r="K1663"/>
    </row>
    <row r="1664" spans="10:11" x14ac:dyDescent="0.25">
      <c r="J1664"/>
      <c r="K1664"/>
    </row>
    <row r="1665" spans="10:11" x14ac:dyDescent="0.25">
      <c r="J1665"/>
      <c r="K1665"/>
    </row>
    <row r="1666" spans="10:11" x14ac:dyDescent="0.25">
      <c r="J1666"/>
      <c r="K1666"/>
    </row>
    <row r="1667" spans="10:11" x14ac:dyDescent="0.25">
      <c r="J1667"/>
      <c r="K1667"/>
    </row>
    <row r="1668" spans="10:11" x14ac:dyDescent="0.25">
      <c r="J1668"/>
      <c r="K1668"/>
    </row>
    <row r="1669" spans="10:11" x14ac:dyDescent="0.25">
      <c r="J1669"/>
      <c r="K1669"/>
    </row>
    <row r="1670" spans="10:11" x14ac:dyDescent="0.25">
      <c r="J1670"/>
      <c r="K1670"/>
    </row>
    <row r="1671" spans="10:11" x14ac:dyDescent="0.25">
      <c r="J1671"/>
      <c r="K1671"/>
    </row>
    <row r="1672" spans="10:11" x14ac:dyDescent="0.25">
      <c r="J1672"/>
      <c r="K1672"/>
    </row>
    <row r="1673" spans="10:11" x14ac:dyDescent="0.25">
      <c r="J1673"/>
      <c r="K1673"/>
    </row>
    <row r="1674" spans="10:11" x14ac:dyDescent="0.25">
      <c r="J1674"/>
      <c r="K1674"/>
    </row>
    <row r="1675" spans="10:11" x14ac:dyDescent="0.25">
      <c r="J1675"/>
      <c r="K1675"/>
    </row>
    <row r="1676" spans="10:11" x14ac:dyDescent="0.25">
      <c r="J1676"/>
      <c r="K1676"/>
    </row>
    <row r="1677" spans="10:11" x14ac:dyDescent="0.25">
      <c r="J1677"/>
      <c r="K1677"/>
    </row>
    <row r="1678" spans="10:11" x14ac:dyDescent="0.25">
      <c r="J1678"/>
      <c r="K1678"/>
    </row>
    <row r="1679" spans="10:11" x14ac:dyDescent="0.25">
      <c r="J1679"/>
      <c r="K1679"/>
    </row>
    <row r="1680" spans="10:11" x14ac:dyDescent="0.25">
      <c r="J1680"/>
      <c r="K1680"/>
    </row>
    <row r="1681" spans="10:11" x14ac:dyDescent="0.25">
      <c r="J1681"/>
      <c r="K1681"/>
    </row>
    <row r="1682" spans="10:11" x14ac:dyDescent="0.25">
      <c r="J1682"/>
      <c r="K1682"/>
    </row>
    <row r="1683" spans="10:11" x14ac:dyDescent="0.25">
      <c r="J1683"/>
      <c r="K1683"/>
    </row>
    <row r="1684" spans="10:11" x14ac:dyDescent="0.25">
      <c r="J1684"/>
      <c r="K1684"/>
    </row>
    <row r="1685" spans="10:11" x14ac:dyDescent="0.25">
      <c r="J1685"/>
      <c r="K1685"/>
    </row>
    <row r="1686" spans="10:11" x14ac:dyDescent="0.25">
      <c r="J1686"/>
      <c r="K1686"/>
    </row>
    <row r="1687" spans="10:11" x14ac:dyDescent="0.25">
      <c r="J1687"/>
      <c r="K1687"/>
    </row>
    <row r="1688" spans="10:11" x14ac:dyDescent="0.25">
      <c r="J1688"/>
      <c r="K1688"/>
    </row>
    <row r="1689" spans="10:11" x14ac:dyDescent="0.25">
      <c r="J1689"/>
      <c r="K1689"/>
    </row>
    <row r="1690" spans="10:11" x14ac:dyDescent="0.25">
      <c r="J1690"/>
      <c r="K1690"/>
    </row>
    <row r="1691" spans="10:11" x14ac:dyDescent="0.25">
      <c r="J1691"/>
      <c r="K1691"/>
    </row>
    <row r="1692" spans="10:11" x14ac:dyDescent="0.25">
      <c r="J1692"/>
      <c r="K1692"/>
    </row>
    <row r="1693" spans="10:11" x14ac:dyDescent="0.25">
      <c r="J1693"/>
      <c r="K1693"/>
    </row>
    <row r="1694" spans="10:11" x14ac:dyDescent="0.25">
      <c r="J1694"/>
      <c r="K1694"/>
    </row>
    <row r="1695" spans="10:11" x14ac:dyDescent="0.25">
      <c r="J1695"/>
      <c r="K1695"/>
    </row>
    <row r="1696" spans="10:11" x14ac:dyDescent="0.25">
      <c r="J1696"/>
      <c r="K1696"/>
    </row>
    <row r="1697" spans="10:11" x14ac:dyDescent="0.25">
      <c r="J1697"/>
      <c r="K1697"/>
    </row>
    <row r="1698" spans="10:11" x14ac:dyDescent="0.25">
      <c r="J1698"/>
      <c r="K1698"/>
    </row>
    <row r="1699" spans="10:11" x14ac:dyDescent="0.25">
      <c r="J1699"/>
      <c r="K1699"/>
    </row>
    <row r="1700" spans="10:11" x14ac:dyDescent="0.25">
      <c r="J1700"/>
      <c r="K1700"/>
    </row>
    <row r="1701" spans="10:11" x14ac:dyDescent="0.25">
      <c r="J1701"/>
      <c r="K1701"/>
    </row>
    <row r="1702" spans="10:11" x14ac:dyDescent="0.25">
      <c r="J1702"/>
      <c r="K1702"/>
    </row>
    <row r="1703" spans="10:11" x14ac:dyDescent="0.25">
      <c r="J1703"/>
      <c r="K1703"/>
    </row>
    <row r="1704" spans="10:11" x14ac:dyDescent="0.25">
      <c r="J1704"/>
      <c r="K1704"/>
    </row>
    <row r="1705" spans="10:11" x14ac:dyDescent="0.25">
      <c r="J1705"/>
      <c r="K1705"/>
    </row>
    <row r="1706" spans="10:11" x14ac:dyDescent="0.25">
      <c r="J1706"/>
      <c r="K1706"/>
    </row>
    <row r="1707" spans="10:11" x14ac:dyDescent="0.25">
      <c r="J1707"/>
      <c r="K1707"/>
    </row>
    <row r="1708" spans="10:11" x14ac:dyDescent="0.25">
      <c r="J1708"/>
      <c r="K1708"/>
    </row>
    <row r="1709" spans="10:11" x14ac:dyDescent="0.25">
      <c r="J1709"/>
      <c r="K1709"/>
    </row>
    <row r="1710" spans="10:11" x14ac:dyDescent="0.25">
      <c r="J1710"/>
      <c r="K1710"/>
    </row>
    <row r="1711" spans="10:11" x14ac:dyDescent="0.25">
      <c r="J1711"/>
      <c r="K1711"/>
    </row>
    <row r="1712" spans="10:11" x14ac:dyDescent="0.25">
      <c r="J1712"/>
      <c r="K1712"/>
    </row>
    <row r="1713" spans="10:11" x14ac:dyDescent="0.25">
      <c r="J1713"/>
      <c r="K1713"/>
    </row>
    <row r="1714" spans="10:11" x14ac:dyDescent="0.25">
      <c r="J1714"/>
      <c r="K1714"/>
    </row>
    <row r="1715" spans="10:11" x14ac:dyDescent="0.25">
      <c r="J1715"/>
      <c r="K1715"/>
    </row>
    <row r="1716" spans="10:11" x14ac:dyDescent="0.25">
      <c r="J1716"/>
      <c r="K1716"/>
    </row>
    <row r="1717" spans="10:11" x14ac:dyDescent="0.25">
      <c r="J1717"/>
      <c r="K1717"/>
    </row>
    <row r="1718" spans="10:11" x14ac:dyDescent="0.25">
      <c r="J1718"/>
      <c r="K1718"/>
    </row>
    <row r="1719" spans="10:11" x14ac:dyDescent="0.25">
      <c r="J1719"/>
      <c r="K1719"/>
    </row>
    <row r="1720" spans="10:11" x14ac:dyDescent="0.25">
      <c r="J1720"/>
      <c r="K1720"/>
    </row>
    <row r="1721" spans="10:11" x14ac:dyDescent="0.25">
      <c r="J1721"/>
      <c r="K1721"/>
    </row>
    <row r="1722" spans="10:11" x14ac:dyDescent="0.25">
      <c r="J1722"/>
      <c r="K1722"/>
    </row>
    <row r="1723" spans="10:11" x14ac:dyDescent="0.25">
      <c r="J1723"/>
      <c r="K1723"/>
    </row>
    <row r="1724" spans="10:11" x14ac:dyDescent="0.25">
      <c r="J1724"/>
      <c r="K1724"/>
    </row>
    <row r="1725" spans="10:11" x14ac:dyDescent="0.25">
      <c r="J1725"/>
      <c r="K1725"/>
    </row>
    <row r="1726" spans="10:11" x14ac:dyDescent="0.25">
      <c r="J1726"/>
      <c r="K1726"/>
    </row>
    <row r="1727" spans="10:11" x14ac:dyDescent="0.25">
      <c r="J1727"/>
      <c r="K1727"/>
    </row>
    <row r="1728" spans="10:11" x14ac:dyDescent="0.25">
      <c r="J1728"/>
      <c r="K1728"/>
    </row>
    <row r="1729" spans="10:11" x14ac:dyDescent="0.25">
      <c r="J1729"/>
      <c r="K1729"/>
    </row>
    <row r="1730" spans="10:11" x14ac:dyDescent="0.25">
      <c r="J1730"/>
      <c r="K1730"/>
    </row>
    <row r="1731" spans="10:11" x14ac:dyDescent="0.25">
      <c r="J1731"/>
      <c r="K1731"/>
    </row>
    <row r="1732" spans="10:11" x14ac:dyDescent="0.25">
      <c r="J1732"/>
      <c r="K1732"/>
    </row>
    <row r="1733" spans="10:11" x14ac:dyDescent="0.25">
      <c r="J1733"/>
      <c r="K1733"/>
    </row>
    <row r="1734" spans="10:11" x14ac:dyDescent="0.25">
      <c r="J1734"/>
      <c r="K1734"/>
    </row>
    <row r="1735" spans="10:11" x14ac:dyDescent="0.25">
      <c r="J1735"/>
      <c r="K1735"/>
    </row>
    <row r="1736" spans="10:11" x14ac:dyDescent="0.25">
      <c r="J1736"/>
      <c r="K1736"/>
    </row>
    <row r="1737" spans="10:11" x14ac:dyDescent="0.25">
      <c r="J1737"/>
      <c r="K1737"/>
    </row>
    <row r="1738" spans="10:11" x14ac:dyDescent="0.25">
      <c r="J1738"/>
      <c r="K1738"/>
    </row>
    <row r="1739" spans="10:11" x14ac:dyDescent="0.25">
      <c r="J1739"/>
      <c r="K1739"/>
    </row>
    <row r="1740" spans="10:11" x14ac:dyDescent="0.25">
      <c r="J1740"/>
      <c r="K1740"/>
    </row>
    <row r="1741" spans="10:11" x14ac:dyDescent="0.25">
      <c r="J1741"/>
      <c r="K1741"/>
    </row>
    <row r="1742" spans="10:11" x14ac:dyDescent="0.25">
      <c r="J1742"/>
      <c r="K1742"/>
    </row>
    <row r="1743" spans="10:11" x14ac:dyDescent="0.25">
      <c r="J1743"/>
      <c r="K1743"/>
    </row>
    <row r="1744" spans="10:11" x14ac:dyDescent="0.25">
      <c r="J1744"/>
      <c r="K1744"/>
    </row>
    <row r="1745" spans="10:11" x14ac:dyDescent="0.25">
      <c r="J1745"/>
      <c r="K1745"/>
    </row>
    <row r="1746" spans="10:11" x14ac:dyDescent="0.25">
      <c r="J1746"/>
      <c r="K1746"/>
    </row>
    <row r="1747" spans="10:11" x14ac:dyDescent="0.25">
      <c r="J1747"/>
      <c r="K1747"/>
    </row>
    <row r="1748" spans="10:11" x14ac:dyDescent="0.25">
      <c r="J1748"/>
      <c r="K1748"/>
    </row>
    <row r="1749" spans="10:11" x14ac:dyDescent="0.25">
      <c r="J1749"/>
      <c r="K1749"/>
    </row>
    <row r="1750" spans="10:11" x14ac:dyDescent="0.25">
      <c r="J1750"/>
      <c r="K1750"/>
    </row>
    <row r="1751" spans="10:11" x14ac:dyDescent="0.25">
      <c r="J1751"/>
      <c r="K1751"/>
    </row>
    <row r="1752" spans="10:11" x14ac:dyDescent="0.25">
      <c r="J1752"/>
      <c r="K1752"/>
    </row>
    <row r="1753" spans="10:11" x14ac:dyDescent="0.25">
      <c r="J1753"/>
      <c r="K1753"/>
    </row>
    <row r="1754" spans="10:11" x14ac:dyDescent="0.25">
      <c r="J1754"/>
      <c r="K1754"/>
    </row>
    <row r="1755" spans="10:11" x14ac:dyDescent="0.25">
      <c r="J1755"/>
      <c r="K1755"/>
    </row>
    <row r="1756" spans="10:11" x14ac:dyDescent="0.25">
      <c r="J1756"/>
      <c r="K1756"/>
    </row>
    <row r="1757" spans="10:11" x14ac:dyDescent="0.25">
      <c r="J1757"/>
      <c r="K1757"/>
    </row>
    <row r="1758" spans="10:11" x14ac:dyDescent="0.25">
      <c r="J1758"/>
      <c r="K1758"/>
    </row>
    <row r="1759" spans="10:11" x14ac:dyDescent="0.25">
      <c r="J1759"/>
      <c r="K1759"/>
    </row>
    <row r="1760" spans="10:11" x14ac:dyDescent="0.25">
      <c r="J1760"/>
      <c r="K1760"/>
    </row>
    <row r="1761" spans="10:11" x14ac:dyDescent="0.25">
      <c r="J1761"/>
      <c r="K1761"/>
    </row>
    <row r="1762" spans="10:11" x14ac:dyDescent="0.25">
      <c r="J1762"/>
      <c r="K1762"/>
    </row>
    <row r="1763" spans="10:11" x14ac:dyDescent="0.25">
      <c r="J1763"/>
      <c r="K1763"/>
    </row>
    <row r="1764" spans="10:11" x14ac:dyDescent="0.25">
      <c r="J1764"/>
      <c r="K1764"/>
    </row>
    <row r="1765" spans="10:11" x14ac:dyDescent="0.25">
      <c r="J1765"/>
      <c r="K1765"/>
    </row>
    <row r="1766" spans="10:11" x14ac:dyDescent="0.25">
      <c r="J1766"/>
      <c r="K1766"/>
    </row>
    <row r="1767" spans="10:11" x14ac:dyDescent="0.25">
      <c r="J1767"/>
      <c r="K1767"/>
    </row>
    <row r="1768" spans="10:11" x14ac:dyDescent="0.25">
      <c r="J1768"/>
      <c r="K1768"/>
    </row>
    <row r="1769" spans="10:11" x14ac:dyDescent="0.25">
      <c r="J1769"/>
      <c r="K1769"/>
    </row>
    <row r="1770" spans="10:11" x14ac:dyDescent="0.25">
      <c r="J1770"/>
      <c r="K1770"/>
    </row>
    <row r="1771" spans="10:11" x14ac:dyDescent="0.25">
      <c r="J1771"/>
      <c r="K1771"/>
    </row>
    <row r="1772" spans="10:11" x14ac:dyDescent="0.25">
      <c r="J1772"/>
      <c r="K1772"/>
    </row>
    <row r="1773" spans="10:11" x14ac:dyDescent="0.25">
      <c r="J1773"/>
      <c r="K1773"/>
    </row>
    <row r="1774" spans="10:11" x14ac:dyDescent="0.25">
      <c r="J1774"/>
      <c r="K1774"/>
    </row>
    <row r="1775" spans="10:11" x14ac:dyDescent="0.25">
      <c r="J1775"/>
      <c r="K1775"/>
    </row>
    <row r="1776" spans="10:11" x14ac:dyDescent="0.25">
      <c r="J1776"/>
      <c r="K1776"/>
    </row>
    <row r="1777" spans="10:11" x14ac:dyDescent="0.25">
      <c r="J1777"/>
      <c r="K1777"/>
    </row>
    <row r="1778" spans="10:11" x14ac:dyDescent="0.25">
      <c r="J1778"/>
      <c r="K1778"/>
    </row>
    <row r="1779" spans="10:11" x14ac:dyDescent="0.25">
      <c r="J1779"/>
      <c r="K1779"/>
    </row>
    <row r="1780" spans="10:11" x14ac:dyDescent="0.25">
      <c r="J1780"/>
      <c r="K1780"/>
    </row>
    <row r="1781" spans="10:11" x14ac:dyDescent="0.25">
      <c r="J1781"/>
      <c r="K1781"/>
    </row>
    <row r="1782" spans="10:11" x14ac:dyDescent="0.25">
      <c r="J1782"/>
      <c r="K1782"/>
    </row>
    <row r="1783" spans="10:11" x14ac:dyDescent="0.25">
      <c r="J1783"/>
      <c r="K1783"/>
    </row>
    <row r="1784" spans="10:11" x14ac:dyDescent="0.25">
      <c r="J1784"/>
      <c r="K1784"/>
    </row>
    <row r="1785" spans="10:11" x14ac:dyDescent="0.25">
      <c r="J1785"/>
      <c r="K1785"/>
    </row>
    <row r="1786" spans="10:11" x14ac:dyDescent="0.25">
      <c r="J1786"/>
      <c r="K1786"/>
    </row>
    <row r="1787" spans="10:11" x14ac:dyDescent="0.25">
      <c r="J1787"/>
      <c r="K1787"/>
    </row>
    <row r="1788" spans="10:11" x14ac:dyDescent="0.25">
      <c r="J1788"/>
      <c r="K1788"/>
    </row>
    <row r="1789" spans="10:11" x14ac:dyDescent="0.25">
      <c r="J1789"/>
      <c r="K1789"/>
    </row>
    <row r="1790" spans="10:11" x14ac:dyDescent="0.25">
      <c r="J1790"/>
      <c r="K1790"/>
    </row>
    <row r="1791" spans="10:11" x14ac:dyDescent="0.25">
      <c r="J1791"/>
      <c r="K1791"/>
    </row>
    <row r="1792" spans="10:11" x14ac:dyDescent="0.25">
      <c r="J1792"/>
      <c r="K1792"/>
    </row>
    <row r="1793" spans="10:11" x14ac:dyDescent="0.25">
      <c r="J1793"/>
      <c r="K1793"/>
    </row>
    <row r="1794" spans="10:11" x14ac:dyDescent="0.25">
      <c r="J1794"/>
      <c r="K1794"/>
    </row>
    <row r="1795" spans="10:11" x14ac:dyDescent="0.25">
      <c r="J1795"/>
      <c r="K1795"/>
    </row>
    <row r="1796" spans="10:11" x14ac:dyDescent="0.25">
      <c r="J1796"/>
      <c r="K1796"/>
    </row>
    <row r="1797" spans="10:11" x14ac:dyDescent="0.25">
      <c r="J1797"/>
      <c r="K1797"/>
    </row>
    <row r="1798" spans="10:11" x14ac:dyDescent="0.25">
      <c r="J1798"/>
      <c r="K1798"/>
    </row>
    <row r="1799" spans="10:11" x14ac:dyDescent="0.25">
      <c r="J1799"/>
      <c r="K1799"/>
    </row>
    <row r="1800" spans="10:11" x14ac:dyDescent="0.25">
      <c r="J1800"/>
      <c r="K1800"/>
    </row>
    <row r="1801" spans="10:11" x14ac:dyDescent="0.25">
      <c r="J1801"/>
      <c r="K1801"/>
    </row>
    <row r="1802" spans="10:11" x14ac:dyDescent="0.25">
      <c r="J1802"/>
      <c r="K1802"/>
    </row>
    <row r="1803" spans="10:11" x14ac:dyDescent="0.25">
      <c r="J1803"/>
      <c r="K1803"/>
    </row>
    <row r="1804" spans="10:11" x14ac:dyDescent="0.25">
      <c r="J1804"/>
      <c r="K1804"/>
    </row>
    <row r="1805" spans="10:11" x14ac:dyDescent="0.25">
      <c r="J1805"/>
      <c r="K1805"/>
    </row>
    <row r="1806" spans="10:11" x14ac:dyDescent="0.25">
      <c r="J1806"/>
      <c r="K1806"/>
    </row>
    <row r="1807" spans="10:11" x14ac:dyDescent="0.25">
      <c r="J1807"/>
      <c r="K1807"/>
    </row>
    <row r="1808" spans="10:11" x14ac:dyDescent="0.25">
      <c r="J1808"/>
      <c r="K1808"/>
    </row>
    <row r="1809" spans="10:11" x14ac:dyDescent="0.25">
      <c r="J1809"/>
      <c r="K1809"/>
    </row>
    <row r="1810" spans="10:11" x14ac:dyDescent="0.25">
      <c r="J1810"/>
      <c r="K1810"/>
    </row>
    <row r="1811" spans="10:11" x14ac:dyDescent="0.25">
      <c r="J1811"/>
      <c r="K1811"/>
    </row>
    <row r="1812" spans="10:11" x14ac:dyDescent="0.25">
      <c r="J1812"/>
      <c r="K1812"/>
    </row>
    <row r="1813" spans="10:11" x14ac:dyDescent="0.25">
      <c r="J1813"/>
      <c r="K1813"/>
    </row>
    <row r="1814" spans="10:11" x14ac:dyDescent="0.25">
      <c r="J1814"/>
      <c r="K1814"/>
    </row>
    <row r="1815" spans="10:11" x14ac:dyDescent="0.25">
      <c r="J1815"/>
      <c r="K1815"/>
    </row>
    <row r="1816" spans="10:11" x14ac:dyDescent="0.25">
      <c r="J1816"/>
      <c r="K1816"/>
    </row>
    <row r="1817" spans="10:11" x14ac:dyDescent="0.25">
      <c r="J1817"/>
      <c r="K1817"/>
    </row>
    <row r="1818" spans="10:11" x14ac:dyDescent="0.25">
      <c r="J1818"/>
      <c r="K1818"/>
    </row>
    <row r="1819" spans="10:11" x14ac:dyDescent="0.25">
      <c r="J1819"/>
      <c r="K1819"/>
    </row>
    <row r="1820" spans="10:11" x14ac:dyDescent="0.25">
      <c r="J1820"/>
      <c r="K1820"/>
    </row>
    <row r="1821" spans="10:11" x14ac:dyDescent="0.25">
      <c r="J1821"/>
      <c r="K1821"/>
    </row>
    <row r="1822" spans="10:11" x14ac:dyDescent="0.25">
      <c r="J1822"/>
      <c r="K1822"/>
    </row>
    <row r="1823" spans="10:11" x14ac:dyDescent="0.25">
      <c r="J1823"/>
      <c r="K1823"/>
    </row>
    <row r="1824" spans="10:11" x14ac:dyDescent="0.25">
      <c r="J1824"/>
      <c r="K1824"/>
    </row>
    <row r="1825" spans="10:11" x14ac:dyDescent="0.25">
      <c r="J1825"/>
      <c r="K1825"/>
    </row>
    <row r="1826" spans="10:11" x14ac:dyDescent="0.25">
      <c r="J1826"/>
      <c r="K1826"/>
    </row>
    <row r="1827" spans="10:11" x14ac:dyDescent="0.25">
      <c r="J1827"/>
      <c r="K1827"/>
    </row>
    <row r="1828" spans="10:11" x14ac:dyDescent="0.25">
      <c r="J1828"/>
      <c r="K1828"/>
    </row>
    <row r="1829" spans="10:11" x14ac:dyDescent="0.25">
      <c r="J1829"/>
      <c r="K1829"/>
    </row>
    <row r="1830" spans="10:11" x14ac:dyDescent="0.25">
      <c r="J1830"/>
      <c r="K1830"/>
    </row>
    <row r="1831" spans="10:11" x14ac:dyDescent="0.25">
      <c r="J1831"/>
      <c r="K1831"/>
    </row>
    <row r="1832" spans="10:11" x14ac:dyDescent="0.25">
      <c r="J1832"/>
      <c r="K1832"/>
    </row>
    <row r="1833" spans="10:11" x14ac:dyDescent="0.25">
      <c r="J1833"/>
      <c r="K1833"/>
    </row>
    <row r="1834" spans="10:11" x14ac:dyDescent="0.25">
      <c r="J1834"/>
      <c r="K1834"/>
    </row>
    <row r="1835" spans="10:11" x14ac:dyDescent="0.25">
      <c r="J1835"/>
      <c r="K1835"/>
    </row>
    <row r="1836" spans="10:11" x14ac:dyDescent="0.25">
      <c r="J1836"/>
      <c r="K1836"/>
    </row>
    <row r="1837" spans="10:11" x14ac:dyDescent="0.25">
      <c r="J1837"/>
      <c r="K1837"/>
    </row>
    <row r="1838" spans="10:11" x14ac:dyDescent="0.25">
      <c r="J1838"/>
      <c r="K1838"/>
    </row>
    <row r="1839" spans="10:11" x14ac:dyDescent="0.25">
      <c r="J1839"/>
      <c r="K1839"/>
    </row>
    <row r="1840" spans="10:11" x14ac:dyDescent="0.25">
      <c r="J1840"/>
      <c r="K1840"/>
    </row>
    <row r="1841" spans="10:11" x14ac:dyDescent="0.25">
      <c r="J1841"/>
      <c r="K1841"/>
    </row>
    <row r="1842" spans="10:11" x14ac:dyDescent="0.25">
      <c r="J1842"/>
      <c r="K1842"/>
    </row>
    <row r="1843" spans="10:11" x14ac:dyDescent="0.25">
      <c r="J1843"/>
      <c r="K1843"/>
    </row>
    <row r="1844" spans="10:11" x14ac:dyDescent="0.25">
      <c r="J1844"/>
      <c r="K1844"/>
    </row>
    <row r="1845" spans="10:11" x14ac:dyDescent="0.25">
      <c r="J1845"/>
      <c r="K1845"/>
    </row>
    <row r="1846" spans="10:11" x14ac:dyDescent="0.25">
      <c r="J1846"/>
      <c r="K1846"/>
    </row>
    <row r="1847" spans="10:11" x14ac:dyDescent="0.25">
      <c r="J1847"/>
      <c r="K1847"/>
    </row>
    <row r="1848" spans="10:11" x14ac:dyDescent="0.25">
      <c r="J1848"/>
      <c r="K1848"/>
    </row>
    <row r="1849" spans="10:11" x14ac:dyDescent="0.25">
      <c r="J1849"/>
      <c r="K1849"/>
    </row>
    <row r="1850" spans="10:11" x14ac:dyDescent="0.25">
      <c r="J1850"/>
      <c r="K1850"/>
    </row>
    <row r="1851" spans="10:11" x14ac:dyDescent="0.25">
      <c r="J1851"/>
      <c r="K1851"/>
    </row>
    <row r="1852" spans="10:11" x14ac:dyDescent="0.25">
      <c r="J1852"/>
      <c r="K1852"/>
    </row>
    <row r="1853" spans="10:11" x14ac:dyDescent="0.25">
      <c r="J1853"/>
      <c r="K1853"/>
    </row>
    <row r="1854" spans="10:11" x14ac:dyDescent="0.25">
      <c r="J1854"/>
      <c r="K1854"/>
    </row>
    <row r="1855" spans="10:11" x14ac:dyDescent="0.25">
      <c r="J1855"/>
      <c r="K1855"/>
    </row>
    <row r="1856" spans="10:11" x14ac:dyDescent="0.25">
      <c r="J1856"/>
      <c r="K1856"/>
    </row>
    <row r="1857" spans="10:11" x14ac:dyDescent="0.25">
      <c r="J1857"/>
      <c r="K1857"/>
    </row>
    <row r="1858" spans="10:11" x14ac:dyDescent="0.25">
      <c r="J1858"/>
      <c r="K1858"/>
    </row>
    <row r="1859" spans="10:11" x14ac:dyDescent="0.25">
      <c r="J1859"/>
      <c r="K1859"/>
    </row>
    <row r="1860" spans="10:11" x14ac:dyDescent="0.25">
      <c r="J1860"/>
      <c r="K1860"/>
    </row>
    <row r="1861" spans="10:11" x14ac:dyDescent="0.25">
      <c r="J1861"/>
      <c r="K1861"/>
    </row>
    <row r="1862" spans="10:11" x14ac:dyDescent="0.25">
      <c r="J1862"/>
      <c r="K1862"/>
    </row>
    <row r="1863" spans="10:11" x14ac:dyDescent="0.25">
      <c r="J1863"/>
      <c r="K1863"/>
    </row>
    <row r="1864" spans="10:11" x14ac:dyDescent="0.25">
      <c r="J1864"/>
      <c r="K1864"/>
    </row>
    <row r="1865" spans="10:11" x14ac:dyDescent="0.25">
      <c r="J1865"/>
      <c r="K1865"/>
    </row>
    <row r="1866" spans="10:11" x14ac:dyDescent="0.25">
      <c r="J1866"/>
      <c r="K1866"/>
    </row>
    <row r="1867" spans="10:11" x14ac:dyDescent="0.25">
      <c r="J1867"/>
      <c r="K1867"/>
    </row>
    <row r="1868" spans="10:11" x14ac:dyDescent="0.25">
      <c r="J1868"/>
      <c r="K1868"/>
    </row>
    <row r="1869" spans="10:11" x14ac:dyDescent="0.25">
      <c r="J1869"/>
      <c r="K1869"/>
    </row>
    <row r="1870" spans="10:11" x14ac:dyDescent="0.25">
      <c r="J1870"/>
      <c r="K1870"/>
    </row>
    <row r="1871" spans="10:11" x14ac:dyDescent="0.25">
      <c r="J1871"/>
      <c r="K1871"/>
    </row>
    <row r="1872" spans="10:11" x14ac:dyDescent="0.25">
      <c r="J1872"/>
      <c r="K1872"/>
    </row>
    <row r="1873" spans="10:11" x14ac:dyDescent="0.25">
      <c r="J1873"/>
      <c r="K1873"/>
    </row>
    <row r="1874" spans="10:11" x14ac:dyDescent="0.25">
      <c r="J1874"/>
      <c r="K1874"/>
    </row>
    <row r="1875" spans="10:11" x14ac:dyDescent="0.25">
      <c r="J1875"/>
      <c r="K1875"/>
    </row>
    <row r="1876" spans="10:11" x14ac:dyDescent="0.25">
      <c r="J1876"/>
      <c r="K1876"/>
    </row>
    <row r="1877" spans="10:11" x14ac:dyDescent="0.25">
      <c r="J1877"/>
      <c r="K1877"/>
    </row>
    <row r="1878" spans="10:11" x14ac:dyDescent="0.25">
      <c r="J1878"/>
      <c r="K1878"/>
    </row>
    <row r="1879" spans="10:11" x14ac:dyDescent="0.25">
      <c r="J1879"/>
      <c r="K1879"/>
    </row>
    <row r="1880" spans="10:11" x14ac:dyDescent="0.25">
      <c r="J1880"/>
      <c r="K1880"/>
    </row>
    <row r="1881" spans="10:11" x14ac:dyDescent="0.25">
      <c r="J1881"/>
      <c r="K1881"/>
    </row>
    <row r="1882" spans="10:11" x14ac:dyDescent="0.25">
      <c r="J1882"/>
      <c r="K1882"/>
    </row>
    <row r="1883" spans="10:11" x14ac:dyDescent="0.25">
      <c r="J1883"/>
      <c r="K1883"/>
    </row>
    <row r="1884" spans="10:11" x14ac:dyDescent="0.25">
      <c r="J1884"/>
      <c r="K1884"/>
    </row>
    <row r="1885" spans="10:11" x14ac:dyDescent="0.25">
      <c r="J1885"/>
      <c r="K1885"/>
    </row>
    <row r="1886" spans="10:11" x14ac:dyDescent="0.25">
      <c r="J1886"/>
      <c r="K1886"/>
    </row>
    <row r="1887" spans="10:11" x14ac:dyDescent="0.25">
      <c r="J1887"/>
      <c r="K1887"/>
    </row>
    <row r="1888" spans="10:11" x14ac:dyDescent="0.25">
      <c r="J1888"/>
      <c r="K1888"/>
    </row>
    <row r="1889" spans="10:11" x14ac:dyDescent="0.25">
      <c r="J1889"/>
      <c r="K1889"/>
    </row>
    <row r="1890" spans="10:11" x14ac:dyDescent="0.25">
      <c r="J1890"/>
      <c r="K1890"/>
    </row>
    <row r="1891" spans="10:11" x14ac:dyDescent="0.25">
      <c r="J1891"/>
      <c r="K1891"/>
    </row>
    <row r="1892" spans="10:11" x14ac:dyDescent="0.25">
      <c r="J1892"/>
      <c r="K1892"/>
    </row>
    <row r="1893" spans="10:11" x14ac:dyDescent="0.25">
      <c r="J1893"/>
      <c r="K1893"/>
    </row>
    <row r="1894" spans="10:11" x14ac:dyDescent="0.25">
      <c r="J1894"/>
      <c r="K1894"/>
    </row>
    <row r="1895" spans="10:11" x14ac:dyDescent="0.25">
      <c r="J1895"/>
      <c r="K1895"/>
    </row>
    <row r="1896" spans="10:11" x14ac:dyDescent="0.25">
      <c r="J1896"/>
      <c r="K1896"/>
    </row>
    <row r="1897" spans="10:11" x14ac:dyDescent="0.25">
      <c r="J1897"/>
      <c r="K1897"/>
    </row>
    <row r="1898" spans="10:11" x14ac:dyDescent="0.25">
      <c r="J1898"/>
      <c r="K1898"/>
    </row>
    <row r="1899" spans="10:11" x14ac:dyDescent="0.25">
      <c r="J1899"/>
      <c r="K1899"/>
    </row>
    <row r="1900" spans="10:11" x14ac:dyDescent="0.25">
      <c r="J1900"/>
      <c r="K1900"/>
    </row>
    <row r="1901" spans="10:11" x14ac:dyDescent="0.25">
      <c r="J1901"/>
      <c r="K1901"/>
    </row>
    <row r="1902" spans="10:11" x14ac:dyDescent="0.25">
      <c r="J1902"/>
      <c r="K1902"/>
    </row>
    <row r="1903" spans="10:11" x14ac:dyDescent="0.25">
      <c r="J1903"/>
      <c r="K1903"/>
    </row>
    <row r="1904" spans="10:11" x14ac:dyDescent="0.25">
      <c r="J1904"/>
      <c r="K1904"/>
    </row>
    <row r="1905" spans="10:11" x14ac:dyDescent="0.25">
      <c r="J1905"/>
      <c r="K1905"/>
    </row>
    <row r="1906" spans="10:11" x14ac:dyDescent="0.25">
      <c r="J1906"/>
      <c r="K1906"/>
    </row>
    <row r="1907" spans="10:11" x14ac:dyDescent="0.25">
      <c r="J1907"/>
      <c r="K1907"/>
    </row>
    <row r="1908" spans="10:11" x14ac:dyDescent="0.25">
      <c r="J1908"/>
      <c r="K1908"/>
    </row>
    <row r="1909" spans="10:11" x14ac:dyDescent="0.25">
      <c r="J1909"/>
      <c r="K1909"/>
    </row>
    <row r="1910" spans="10:11" x14ac:dyDescent="0.25">
      <c r="J1910"/>
      <c r="K1910"/>
    </row>
    <row r="1911" spans="10:11" x14ac:dyDescent="0.25">
      <c r="J1911"/>
      <c r="K1911"/>
    </row>
    <row r="1912" spans="10:11" x14ac:dyDescent="0.25">
      <c r="J1912"/>
      <c r="K1912"/>
    </row>
    <row r="1913" spans="10:11" x14ac:dyDescent="0.25">
      <c r="J1913"/>
      <c r="K1913"/>
    </row>
    <row r="1914" spans="10:11" x14ac:dyDescent="0.25">
      <c r="J1914"/>
      <c r="K1914"/>
    </row>
    <row r="1915" spans="10:11" x14ac:dyDescent="0.25">
      <c r="J1915"/>
      <c r="K1915"/>
    </row>
    <row r="1916" spans="10:11" x14ac:dyDescent="0.25">
      <c r="J1916"/>
      <c r="K1916"/>
    </row>
    <row r="1917" spans="10:11" x14ac:dyDescent="0.25">
      <c r="J1917"/>
      <c r="K1917"/>
    </row>
    <row r="1918" spans="10:11" x14ac:dyDescent="0.25">
      <c r="J1918"/>
      <c r="K1918"/>
    </row>
    <row r="1919" spans="10:11" x14ac:dyDescent="0.25">
      <c r="J1919"/>
      <c r="K1919"/>
    </row>
    <row r="1920" spans="10:11" x14ac:dyDescent="0.25">
      <c r="J1920"/>
      <c r="K1920"/>
    </row>
    <row r="1921" spans="10:11" x14ac:dyDescent="0.25">
      <c r="J1921"/>
      <c r="K1921"/>
    </row>
    <row r="1922" spans="10:11" x14ac:dyDescent="0.25">
      <c r="J1922"/>
      <c r="K1922"/>
    </row>
    <row r="1923" spans="10:11" x14ac:dyDescent="0.25">
      <c r="J1923"/>
      <c r="K1923"/>
    </row>
    <row r="1924" spans="10:11" x14ac:dyDescent="0.25">
      <c r="J1924"/>
      <c r="K1924"/>
    </row>
    <row r="1925" spans="10:11" x14ac:dyDescent="0.25">
      <c r="J1925"/>
      <c r="K1925"/>
    </row>
    <row r="1926" spans="10:11" x14ac:dyDescent="0.25">
      <c r="J1926"/>
      <c r="K1926"/>
    </row>
    <row r="1927" spans="10:11" x14ac:dyDescent="0.25">
      <c r="J1927"/>
      <c r="K1927"/>
    </row>
    <row r="1928" spans="10:11" x14ac:dyDescent="0.25">
      <c r="J1928"/>
      <c r="K1928"/>
    </row>
    <row r="1929" spans="10:11" x14ac:dyDescent="0.25">
      <c r="J1929"/>
      <c r="K1929"/>
    </row>
    <row r="1930" spans="10:11" x14ac:dyDescent="0.25">
      <c r="J1930"/>
      <c r="K1930"/>
    </row>
    <row r="1931" spans="10:11" x14ac:dyDescent="0.25">
      <c r="J1931"/>
      <c r="K1931"/>
    </row>
    <row r="1932" spans="10:11" x14ac:dyDescent="0.25">
      <c r="J1932"/>
      <c r="K1932"/>
    </row>
    <row r="1933" spans="10:11" x14ac:dyDescent="0.25">
      <c r="J1933"/>
      <c r="K1933"/>
    </row>
    <row r="1934" spans="10:11" x14ac:dyDescent="0.25">
      <c r="J1934"/>
      <c r="K1934"/>
    </row>
    <row r="1935" spans="10:11" x14ac:dyDescent="0.25">
      <c r="J1935"/>
      <c r="K1935"/>
    </row>
    <row r="1936" spans="10:11" x14ac:dyDescent="0.25">
      <c r="J1936"/>
      <c r="K1936"/>
    </row>
    <row r="1937" spans="10:11" x14ac:dyDescent="0.25">
      <c r="J1937"/>
      <c r="K1937"/>
    </row>
    <row r="1938" spans="10:11" x14ac:dyDescent="0.25">
      <c r="J1938"/>
      <c r="K1938"/>
    </row>
    <row r="1939" spans="10:11" x14ac:dyDescent="0.25">
      <c r="J1939"/>
      <c r="K1939"/>
    </row>
    <row r="1940" spans="10:11" x14ac:dyDescent="0.25">
      <c r="J1940"/>
      <c r="K1940"/>
    </row>
    <row r="1941" spans="10:11" x14ac:dyDescent="0.25">
      <c r="J1941"/>
      <c r="K1941"/>
    </row>
    <row r="1942" spans="10:11" x14ac:dyDescent="0.25">
      <c r="J1942"/>
      <c r="K1942"/>
    </row>
    <row r="1943" spans="10:11" x14ac:dyDescent="0.25">
      <c r="J1943"/>
      <c r="K1943"/>
    </row>
    <row r="1944" spans="10:11" x14ac:dyDescent="0.25">
      <c r="J1944"/>
      <c r="K1944"/>
    </row>
    <row r="1945" spans="10:11" x14ac:dyDescent="0.25">
      <c r="J1945"/>
      <c r="K1945"/>
    </row>
    <row r="1946" spans="10:11" x14ac:dyDescent="0.25">
      <c r="J1946"/>
      <c r="K1946"/>
    </row>
    <row r="1947" spans="10:11" x14ac:dyDescent="0.25">
      <c r="J1947"/>
      <c r="K1947"/>
    </row>
    <row r="1948" spans="10:11" x14ac:dyDescent="0.25">
      <c r="J1948"/>
      <c r="K1948"/>
    </row>
    <row r="1949" spans="10:11" x14ac:dyDescent="0.25">
      <c r="J1949"/>
      <c r="K1949"/>
    </row>
    <row r="1950" spans="10:11" x14ac:dyDescent="0.25">
      <c r="J1950"/>
      <c r="K1950"/>
    </row>
    <row r="1951" spans="10:11" x14ac:dyDescent="0.25">
      <c r="J1951"/>
      <c r="K1951"/>
    </row>
    <row r="1952" spans="10:11" x14ac:dyDescent="0.25">
      <c r="J1952"/>
      <c r="K1952"/>
    </row>
    <row r="1953" spans="10:11" x14ac:dyDescent="0.25">
      <c r="J1953"/>
      <c r="K1953"/>
    </row>
    <row r="1954" spans="10:11" x14ac:dyDescent="0.25">
      <c r="J1954"/>
      <c r="K1954"/>
    </row>
    <row r="1955" spans="10:11" x14ac:dyDescent="0.25">
      <c r="J1955"/>
      <c r="K1955"/>
    </row>
    <row r="1956" spans="10:11" x14ac:dyDescent="0.25">
      <c r="J1956"/>
      <c r="K1956"/>
    </row>
    <row r="1957" spans="10:11" x14ac:dyDescent="0.25">
      <c r="J1957"/>
      <c r="K1957"/>
    </row>
    <row r="1958" spans="10:11" x14ac:dyDescent="0.25">
      <c r="J1958"/>
      <c r="K1958"/>
    </row>
    <row r="1959" spans="10:11" x14ac:dyDescent="0.25">
      <c r="J1959"/>
      <c r="K1959"/>
    </row>
    <row r="1960" spans="10:11" x14ac:dyDescent="0.25">
      <c r="J1960"/>
      <c r="K1960"/>
    </row>
    <row r="1961" spans="10:11" x14ac:dyDescent="0.25">
      <c r="J1961"/>
      <c r="K1961"/>
    </row>
    <row r="1962" spans="10:11" x14ac:dyDescent="0.25">
      <c r="J1962"/>
      <c r="K1962"/>
    </row>
    <row r="1963" spans="10:11" x14ac:dyDescent="0.25">
      <c r="J1963"/>
      <c r="K1963"/>
    </row>
    <row r="1964" spans="10:11" x14ac:dyDescent="0.25">
      <c r="J1964"/>
      <c r="K1964"/>
    </row>
    <row r="1965" spans="10:11" x14ac:dyDescent="0.25">
      <c r="J1965"/>
      <c r="K1965"/>
    </row>
    <row r="1966" spans="10:11" x14ac:dyDescent="0.25">
      <c r="J1966"/>
      <c r="K1966"/>
    </row>
    <row r="1967" spans="10:11" x14ac:dyDescent="0.25">
      <c r="J1967"/>
      <c r="K1967"/>
    </row>
    <row r="1968" spans="10:11" x14ac:dyDescent="0.25">
      <c r="J1968"/>
      <c r="K1968"/>
    </row>
    <row r="1969" spans="10:11" x14ac:dyDescent="0.25">
      <c r="J1969"/>
      <c r="K1969"/>
    </row>
    <row r="1970" spans="10:11" x14ac:dyDescent="0.25">
      <c r="J1970"/>
      <c r="K1970"/>
    </row>
    <row r="1971" spans="10:11" x14ac:dyDescent="0.25">
      <c r="J1971"/>
      <c r="K1971"/>
    </row>
    <row r="1972" spans="10:11" x14ac:dyDescent="0.25">
      <c r="J1972"/>
      <c r="K1972"/>
    </row>
    <row r="1973" spans="10:11" x14ac:dyDescent="0.25">
      <c r="J1973"/>
      <c r="K1973"/>
    </row>
    <row r="1974" spans="10:11" x14ac:dyDescent="0.25">
      <c r="J1974"/>
      <c r="K1974"/>
    </row>
    <row r="1975" spans="10:11" x14ac:dyDescent="0.25">
      <c r="J1975"/>
      <c r="K1975"/>
    </row>
    <row r="1976" spans="10:11" x14ac:dyDescent="0.25">
      <c r="J1976"/>
      <c r="K1976"/>
    </row>
    <row r="1977" spans="10:11" x14ac:dyDescent="0.25">
      <c r="J1977"/>
      <c r="K1977"/>
    </row>
    <row r="1978" spans="10:11" x14ac:dyDescent="0.25">
      <c r="J1978"/>
      <c r="K1978"/>
    </row>
    <row r="1979" spans="10:11" x14ac:dyDescent="0.25">
      <c r="J1979"/>
      <c r="K1979"/>
    </row>
    <row r="1980" spans="10:11" x14ac:dyDescent="0.25">
      <c r="J1980"/>
      <c r="K1980"/>
    </row>
    <row r="1981" spans="10:11" x14ac:dyDescent="0.25">
      <c r="J1981"/>
      <c r="K1981"/>
    </row>
    <row r="1982" spans="10:11" x14ac:dyDescent="0.25">
      <c r="J1982"/>
      <c r="K1982"/>
    </row>
    <row r="1983" spans="10:11" x14ac:dyDescent="0.25">
      <c r="J1983"/>
      <c r="K1983"/>
    </row>
    <row r="1984" spans="10:11" x14ac:dyDescent="0.25">
      <c r="J1984"/>
      <c r="K1984"/>
    </row>
    <row r="1985" spans="10:11" x14ac:dyDescent="0.25">
      <c r="J1985"/>
      <c r="K1985"/>
    </row>
    <row r="1986" spans="10:11" x14ac:dyDescent="0.25">
      <c r="J1986"/>
      <c r="K1986"/>
    </row>
    <row r="1987" spans="10:11" x14ac:dyDescent="0.25">
      <c r="J1987"/>
      <c r="K1987"/>
    </row>
    <row r="1988" spans="10:11" x14ac:dyDescent="0.25">
      <c r="J1988"/>
      <c r="K1988"/>
    </row>
    <row r="1989" spans="10:11" x14ac:dyDescent="0.25">
      <c r="J1989"/>
      <c r="K1989"/>
    </row>
    <row r="1990" spans="10:11" x14ac:dyDescent="0.25">
      <c r="J1990"/>
      <c r="K1990"/>
    </row>
    <row r="1991" spans="10:11" x14ac:dyDescent="0.25">
      <c r="J1991"/>
      <c r="K1991"/>
    </row>
    <row r="1992" spans="10:11" x14ac:dyDescent="0.25">
      <c r="J1992"/>
      <c r="K1992"/>
    </row>
    <row r="1993" spans="10:11" x14ac:dyDescent="0.25">
      <c r="J1993"/>
      <c r="K1993"/>
    </row>
    <row r="1994" spans="10:11" x14ac:dyDescent="0.25">
      <c r="J1994"/>
      <c r="K1994"/>
    </row>
    <row r="1995" spans="10:11" x14ac:dyDescent="0.25">
      <c r="J1995"/>
      <c r="K1995"/>
    </row>
    <row r="1996" spans="10:11" x14ac:dyDescent="0.25">
      <c r="J1996"/>
      <c r="K1996"/>
    </row>
    <row r="1997" spans="10:11" x14ac:dyDescent="0.25">
      <c r="J1997"/>
      <c r="K1997"/>
    </row>
    <row r="1998" spans="10:11" x14ac:dyDescent="0.25">
      <c r="J1998"/>
      <c r="K1998"/>
    </row>
    <row r="1999" spans="10:11" x14ac:dyDescent="0.25">
      <c r="J1999"/>
      <c r="K1999"/>
    </row>
    <row r="2000" spans="10:11" x14ac:dyDescent="0.25">
      <c r="J2000"/>
      <c r="K2000"/>
    </row>
    <row r="2001" spans="10:11" x14ac:dyDescent="0.25">
      <c r="J2001"/>
      <c r="K2001"/>
    </row>
    <row r="2002" spans="10:11" x14ac:dyDescent="0.25">
      <c r="J2002"/>
      <c r="K2002"/>
    </row>
    <row r="2003" spans="10:11" x14ac:dyDescent="0.25">
      <c r="J2003"/>
      <c r="K2003"/>
    </row>
    <row r="2004" spans="10:11" x14ac:dyDescent="0.25">
      <c r="J2004"/>
      <c r="K2004"/>
    </row>
    <row r="2005" spans="10:11" x14ac:dyDescent="0.25">
      <c r="J2005"/>
      <c r="K2005"/>
    </row>
    <row r="2006" spans="10:11" x14ac:dyDescent="0.25">
      <c r="J2006"/>
      <c r="K2006"/>
    </row>
    <row r="2007" spans="10:11" x14ac:dyDescent="0.25">
      <c r="J2007"/>
      <c r="K2007"/>
    </row>
    <row r="2008" spans="10:11" x14ac:dyDescent="0.25">
      <c r="J2008"/>
      <c r="K2008"/>
    </row>
    <row r="2009" spans="10:11" x14ac:dyDescent="0.25">
      <c r="J2009"/>
      <c r="K2009"/>
    </row>
    <row r="2010" spans="10:11" x14ac:dyDescent="0.25">
      <c r="J2010"/>
      <c r="K2010"/>
    </row>
    <row r="2011" spans="10:11" x14ac:dyDescent="0.25">
      <c r="J2011"/>
      <c r="K2011"/>
    </row>
    <row r="2012" spans="10:11" x14ac:dyDescent="0.25">
      <c r="J2012"/>
      <c r="K2012"/>
    </row>
    <row r="2013" spans="10:11" x14ac:dyDescent="0.25">
      <c r="J2013"/>
      <c r="K2013"/>
    </row>
    <row r="2014" spans="10:11" x14ac:dyDescent="0.25">
      <c r="J2014"/>
      <c r="K2014"/>
    </row>
    <row r="2015" spans="10:11" x14ac:dyDescent="0.25">
      <c r="J2015"/>
      <c r="K2015"/>
    </row>
    <row r="2016" spans="10:11" x14ac:dyDescent="0.25">
      <c r="J2016"/>
      <c r="K2016"/>
    </row>
    <row r="2017" spans="10:11" x14ac:dyDescent="0.25">
      <c r="J2017"/>
      <c r="K2017"/>
    </row>
    <row r="2018" spans="10:11" x14ac:dyDescent="0.25">
      <c r="J2018"/>
      <c r="K2018"/>
    </row>
    <row r="2019" spans="10:11" x14ac:dyDescent="0.25">
      <c r="J2019"/>
      <c r="K2019"/>
    </row>
    <row r="2020" spans="10:11" x14ac:dyDescent="0.25">
      <c r="J2020"/>
      <c r="K2020"/>
    </row>
    <row r="2021" spans="10:11" x14ac:dyDescent="0.25">
      <c r="J2021"/>
      <c r="K2021"/>
    </row>
    <row r="2022" spans="10:11" x14ac:dyDescent="0.25">
      <c r="J2022"/>
      <c r="K2022"/>
    </row>
    <row r="2023" spans="10:11" x14ac:dyDescent="0.25">
      <c r="J2023"/>
      <c r="K2023"/>
    </row>
    <row r="2024" spans="10:11" x14ac:dyDescent="0.25">
      <c r="J2024"/>
      <c r="K2024"/>
    </row>
    <row r="2025" spans="10:11" x14ac:dyDescent="0.25">
      <c r="J2025"/>
      <c r="K2025"/>
    </row>
    <row r="2026" spans="10:11" x14ac:dyDescent="0.25">
      <c r="J2026"/>
      <c r="K2026"/>
    </row>
    <row r="2027" spans="10:11" x14ac:dyDescent="0.25">
      <c r="J2027"/>
      <c r="K2027"/>
    </row>
    <row r="2028" spans="10:11" x14ac:dyDescent="0.25">
      <c r="J2028"/>
      <c r="K2028"/>
    </row>
    <row r="2029" spans="10:11" x14ac:dyDescent="0.25">
      <c r="J2029"/>
      <c r="K2029"/>
    </row>
    <row r="2030" spans="10:11" x14ac:dyDescent="0.25">
      <c r="J2030"/>
      <c r="K2030"/>
    </row>
    <row r="2031" spans="10:11" x14ac:dyDescent="0.25">
      <c r="J2031"/>
      <c r="K2031"/>
    </row>
    <row r="2032" spans="10:11" x14ac:dyDescent="0.25">
      <c r="J2032"/>
      <c r="K2032"/>
    </row>
    <row r="2033" spans="10:11" x14ac:dyDescent="0.25">
      <c r="J2033"/>
      <c r="K2033"/>
    </row>
    <row r="2034" spans="10:11" x14ac:dyDescent="0.25">
      <c r="J2034"/>
      <c r="K2034"/>
    </row>
    <row r="2035" spans="10:11" x14ac:dyDescent="0.25">
      <c r="J2035"/>
      <c r="K2035"/>
    </row>
    <row r="2036" spans="10:11" x14ac:dyDescent="0.25">
      <c r="J2036"/>
      <c r="K2036"/>
    </row>
    <row r="2037" spans="10:11" x14ac:dyDescent="0.25">
      <c r="J2037"/>
      <c r="K2037"/>
    </row>
    <row r="2038" spans="10:11" x14ac:dyDescent="0.25">
      <c r="J2038"/>
      <c r="K2038"/>
    </row>
    <row r="2039" spans="10:11" x14ac:dyDescent="0.25">
      <c r="J2039"/>
      <c r="K2039"/>
    </row>
    <row r="2040" spans="10:11" x14ac:dyDescent="0.25">
      <c r="J2040"/>
      <c r="K2040"/>
    </row>
    <row r="2041" spans="10:11" x14ac:dyDescent="0.25">
      <c r="J2041"/>
      <c r="K2041"/>
    </row>
    <row r="2042" spans="10:11" x14ac:dyDescent="0.25">
      <c r="J2042"/>
      <c r="K2042"/>
    </row>
    <row r="2043" spans="10:11" x14ac:dyDescent="0.25">
      <c r="J2043"/>
      <c r="K2043"/>
    </row>
    <row r="2044" spans="10:11" x14ac:dyDescent="0.25">
      <c r="J2044"/>
      <c r="K2044"/>
    </row>
    <row r="2045" spans="10:11" x14ac:dyDescent="0.25">
      <c r="J2045"/>
      <c r="K2045"/>
    </row>
    <row r="2046" spans="10:11" x14ac:dyDescent="0.25">
      <c r="J2046"/>
      <c r="K2046"/>
    </row>
    <row r="2047" spans="10:11" x14ac:dyDescent="0.25">
      <c r="J2047"/>
      <c r="K2047"/>
    </row>
    <row r="2048" spans="10:11" x14ac:dyDescent="0.25">
      <c r="J2048"/>
      <c r="K2048"/>
    </row>
    <row r="2049" spans="10:11" x14ac:dyDescent="0.25">
      <c r="J2049"/>
      <c r="K2049"/>
    </row>
    <row r="2050" spans="10:11" x14ac:dyDescent="0.25">
      <c r="J2050"/>
      <c r="K2050"/>
    </row>
    <row r="2051" spans="10:11" x14ac:dyDescent="0.25">
      <c r="J2051"/>
      <c r="K2051"/>
    </row>
    <row r="2052" spans="10:11" x14ac:dyDescent="0.25">
      <c r="J2052"/>
      <c r="K2052"/>
    </row>
    <row r="2053" spans="10:11" x14ac:dyDescent="0.25">
      <c r="J2053"/>
      <c r="K2053"/>
    </row>
    <row r="2054" spans="10:11" x14ac:dyDescent="0.25">
      <c r="J2054"/>
      <c r="K2054"/>
    </row>
    <row r="2055" spans="10:11" x14ac:dyDescent="0.25">
      <c r="J2055"/>
      <c r="K2055"/>
    </row>
    <row r="2056" spans="10:11" x14ac:dyDescent="0.25">
      <c r="J2056"/>
      <c r="K2056"/>
    </row>
    <row r="2057" spans="10:11" x14ac:dyDescent="0.25">
      <c r="J2057"/>
      <c r="K2057"/>
    </row>
    <row r="2058" spans="10:11" x14ac:dyDescent="0.25">
      <c r="J2058"/>
      <c r="K2058"/>
    </row>
    <row r="2059" spans="10:11" x14ac:dyDescent="0.25">
      <c r="J2059"/>
      <c r="K2059"/>
    </row>
    <row r="2060" spans="10:11" x14ac:dyDescent="0.25">
      <c r="J2060"/>
      <c r="K2060"/>
    </row>
    <row r="2061" spans="10:11" x14ac:dyDescent="0.25">
      <c r="J2061"/>
      <c r="K2061"/>
    </row>
    <row r="2062" spans="10:11" x14ac:dyDescent="0.25">
      <c r="J2062"/>
      <c r="K2062"/>
    </row>
    <row r="2063" spans="10:11" x14ac:dyDescent="0.25">
      <c r="J2063"/>
      <c r="K2063"/>
    </row>
    <row r="2064" spans="10:11" x14ac:dyDescent="0.25">
      <c r="J2064"/>
      <c r="K2064"/>
    </row>
    <row r="2065" spans="10:11" x14ac:dyDescent="0.25">
      <c r="J2065"/>
      <c r="K2065"/>
    </row>
    <row r="2066" spans="10:11" x14ac:dyDescent="0.25">
      <c r="J2066"/>
      <c r="K2066"/>
    </row>
    <row r="2067" spans="10:11" x14ac:dyDescent="0.25">
      <c r="J2067"/>
      <c r="K2067"/>
    </row>
    <row r="2068" spans="10:11" x14ac:dyDescent="0.25">
      <c r="J2068"/>
      <c r="K2068"/>
    </row>
    <row r="2069" spans="10:11" x14ac:dyDescent="0.25">
      <c r="J2069"/>
      <c r="K2069"/>
    </row>
    <row r="2070" spans="10:11" x14ac:dyDescent="0.25">
      <c r="J2070"/>
      <c r="K2070"/>
    </row>
    <row r="2071" spans="10:11" x14ac:dyDescent="0.25">
      <c r="J2071"/>
      <c r="K2071"/>
    </row>
    <row r="2072" spans="10:11" x14ac:dyDescent="0.25">
      <c r="J2072"/>
      <c r="K2072"/>
    </row>
    <row r="2073" spans="10:11" x14ac:dyDescent="0.25">
      <c r="J2073"/>
      <c r="K2073"/>
    </row>
    <row r="2074" spans="10:11" x14ac:dyDescent="0.25">
      <c r="J2074"/>
      <c r="K2074"/>
    </row>
    <row r="2075" spans="10:11" x14ac:dyDescent="0.25">
      <c r="J2075"/>
      <c r="K2075"/>
    </row>
    <row r="2076" spans="10:11" x14ac:dyDescent="0.25">
      <c r="J2076"/>
      <c r="K2076"/>
    </row>
    <row r="2077" spans="10:11" x14ac:dyDescent="0.25">
      <c r="J2077"/>
      <c r="K2077"/>
    </row>
    <row r="2078" spans="10:11" x14ac:dyDescent="0.25">
      <c r="J2078"/>
      <c r="K2078"/>
    </row>
    <row r="2079" spans="10:11" x14ac:dyDescent="0.25">
      <c r="J2079"/>
      <c r="K2079"/>
    </row>
    <row r="2080" spans="10:11" x14ac:dyDescent="0.25">
      <c r="J2080"/>
      <c r="K2080"/>
    </row>
    <row r="2081" spans="10:11" x14ac:dyDescent="0.25">
      <c r="J2081"/>
      <c r="K2081"/>
    </row>
    <row r="2082" spans="10:11" x14ac:dyDescent="0.25">
      <c r="J2082"/>
      <c r="K2082"/>
    </row>
    <row r="2083" spans="10:11" x14ac:dyDescent="0.25">
      <c r="J2083"/>
      <c r="K2083"/>
    </row>
    <row r="2084" spans="10:11" x14ac:dyDescent="0.25">
      <c r="J2084"/>
      <c r="K2084"/>
    </row>
    <row r="2085" spans="10:11" x14ac:dyDescent="0.25">
      <c r="J2085"/>
      <c r="K2085"/>
    </row>
    <row r="2086" spans="10:11" x14ac:dyDescent="0.25">
      <c r="J2086"/>
      <c r="K2086"/>
    </row>
    <row r="2087" spans="10:11" x14ac:dyDescent="0.25">
      <c r="J2087"/>
      <c r="K2087"/>
    </row>
    <row r="2088" spans="10:11" x14ac:dyDescent="0.25">
      <c r="J2088"/>
      <c r="K2088"/>
    </row>
    <row r="2089" spans="10:11" x14ac:dyDescent="0.25">
      <c r="J2089"/>
      <c r="K2089"/>
    </row>
    <row r="2090" spans="10:11" x14ac:dyDescent="0.25">
      <c r="J2090"/>
      <c r="K2090"/>
    </row>
    <row r="2091" spans="10:11" x14ac:dyDescent="0.25">
      <c r="J2091"/>
      <c r="K2091"/>
    </row>
    <row r="2092" spans="10:11" x14ac:dyDescent="0.25">
      <c r="J2092"/>
      <c r="K2092"/>
    </row>
    <row r="2093" spans="10:11" x14ac:dyDescent="0.25">
      <c r="J2093"/>
      <c r="K2093"/>
    </row>
    <row r="2094" spans="10:11" x14ac:dyDescent="0.25">
      <c r="J2094"/>
      <c r="K2094"/>
    </row>
    <row r="2095" spans="10:11" x14ac:dyDescent="0.25">
      <c r="J2095"/>
      <c r="K2095"/>
    </row>
    <row r="2096" spans="10:11" x14ac:dyDescent="0.25">
      <c r="J2096"/>
      <c r="K2096"/>
    </row>
    <row r="2097" spans="10:11" x14ac:dyDescent="0.25">
      <c r="J2097"/>
      <c r="K2097"/>
    </row>
    <row r="2098" spans="10:11" x14ac:dyDescent="0.25">
      <c r="J2098"/>
      <c r="K2098"/>
    </row>
    <row r="2099" spans="10:11" x14ac:dyDescent="0.25">
      <c r="J2099"/>
      <c r="K2099"/>
    </row>
    <row r="2100" spans="10:11" x14ac:dyDescent="0.25">
      <c r="J2100"/>
      <c r="K2100"/>
    </row>
    <row r="2101" spans="10:11" x14ac:dyDescent="0.25">
      <c r="J2101"/>
      <c r="K2101"/>
    </row>
    <row r="2102" spans="10:11" x14ac:dyDescent="0.25">
      <c r="J2102"/>
      <c r="K2102"/>
    </row>
    <row r="2103" spans="10:11" x14ac:dyDescent="0.25">
      <c r="J2103"/>
      <c r="K2103"/>
    </row>
    <row r="2104" spans="10:11" x14ac:dyDescent="0.25">
      <c r="J2104"/>
      <c r="K2104"/>
    </row>
    <row r="2105" spans="10:11" x14ac:dyDescent="0.25">
      <c r="J2105"/>
      <c r="K2105"/>
    </row>
    <row r="2106" spans="10:11" x14ac:dyDescent="0.25">
      <c r="J2106"/>
      <c r="K2106"/>
    </row>
    <row r="2107" spans="10:11" x14ac:dyDescent="0.25">
      <c r="J2107"/>
      <c r="K2107"/>
    </row>
    <row r="2108" spans="10:11" x14ac:dyDescent="0.25">
      <c r="J2108"/>
      <c r="K2108"/>
    </row>
    <row r="2109" spans="10:11" x14ac:dyDescent="0.25">
      <c r="J2109"/>
      <c r="K2109"/>
    </row>
    <row r="2110" spans="10:11" x14ac:dyDescent="0.25">
      <c r="J2110"/>
      <c r="K2110"/>
    </row>
    <row r="2111" spans="10:11" x14ac:dyDescent="0.25">
      <c r="J2111"/>
      <c r="K2111"/>
    </row>
    <row r="2112" spans="10:11" x14ac:dyDescent="0.25">
      <c r="J2112"/>
      <c r="K2112"/>
    </row>
    <row r="2113" spans="10:11" x14ac:dyDescent="0.25">
      <c r="J2113"/>
      <c r="K2113"/>
    </row>
    <row r="2114" spans="10:11" x14ac:dyDescent="0.25">
      <c r="J2114"/>
      <c r="K2114"/>
    </row>
    <row r="2115" spans="10:11" x14ac:dyDescent="0.25">
      <c r="J2115"/>
      <c r="K2115"/>
    </row>
    <row r="2116" spans="10:11" x14ac:dyDescent="0.25">
      <c r="J2116"/>
      <c r="K2116"/>
    </row>
    <row r="2117" spans="10:11" x14ac:dyDescent="0.25">
      <c r="J2117"/>
      <c r="K2117"/>
    </row>
    <row r="2118" spans="10:11" x14ac:dyDescent="0.25">
      <c r="J2118"/>
      <c r="K2118"/>
    </row>
    <row r="2119" spans="10:11" x14ac:dyDescent="0.25">
      <c r="J2119"/>
      <c r="K2119"/>
    </row>
    <row r="2120" spans="10:11" x14ac:dyDescent="0.25">
      <c r="J2120"/>
      <c r="K2120"/>
    </row>
    <row r="2121" spans="10:11" x14ac:dyDescent="0.25">
      <c r="J2121"/>
      <c r="K2121"/>
    </row>
    <row r="2122" spans="10:11" x14ac:dyDescent="0.25">
      <c r="J2122"/>
      <c r="K2122"/>
    </row>
    <row r="2123" spans="10:11" x14ac:dyDescent="0.25">
      <c r="J2123"/>
      <c r="K2123"/>
    </row>
    <row r="2124" spans="10:11" x14ac:dyDescent="0.25">
      <c r="J2124"/>
      <c r="K2124"/>
    </row>
    <row r="2125" spans="10:11" x14ac:dyDescent="0.25">
      <c r="J2125"/>
      <c r="K2125"/>
    </row>
    <row r="2126" spans="10:11" x14ac:dyDescent="0.25">
      <c r="J2126"/>
      <c r="K2126"/>
    </row>
    <row r="2127" spans="10:11" x14ac:dyDescent="0.25">
      <c r="J2127"/>
      <c r="K2127"/>
    </row>
    <row r="2128" spans="10:11" x14ac:dyDescent="0.25">
      <c r="J2128"/>
      <c r="K2128"/>
    </row>
    <row r="2129" spans="10:11" x14ac:dyDescent="0.25">
      <c r="J2129"/>
      <c r="K2129"/>
    </row>
    <row r="2130" spans="10:11" x14ac:dyDescent="0.25">
      <c r="J2130"/>
      <c r="K2130"/>
    </row>
    <row r="2131" spans="10:11" x14ac:dyDescent="0.25">
      <c r="J2131"/>
      <c r="K2131"/>
    </row>
    <row r="2132" spans="10:11" x14ac:dyDescent="0.25">
      <c r="J2132"/>
      <c r="K2132"/>
    </row>
    <row r="2133" spans="10:11" x14ac:dyDescent="0.25">
      <c r="J2133"/>
      <c r="K2133"/>
    </row>
    <row r="2134" spans="10:11" x14ac:dyDescent="0.25">
      <c r="J2134"/>
      <c r="K2134"/>
    </row>
    <row r="2135" spans="10:11" x14ac:dyDescent="0.25">
      <c r="J2135"/>
      <c r="K2135"/>
    </row>
    <row r="2136" spans="10:11" x14ac:dyDescent="0.25">
      <c r="J2136"/>
      <c r="K2136"/>
    </row>
    <row r="2137" spans="10:11" x14ac:dyDescent="0.25">
      <c r="J2137"/>
      <c r="K2137"/>
    </row>
    <row r="2138" spans="10:11" x14ac:dyDescent="0.25">
      <c r="J2138"/>
      <c r="K2138"/>
    </row>
    <row r="2139" spans="10:11" x14ac:dyDescent="0.25">
      <c r="J2139"/>
      <c r="K2139"/>
    </row>
    <row r="2140" spans="10:11" x14ac:dyDescent="0.25">
      <c r="J2140"/>
      <c r="K2140"/>
    </row>
    <row r="2141" spans="10:11" x14ac:dyDescent="0.25">
      <c r="J2141"/>
      <c r="K2141"/>
    </row>
    <row r="2142" spans="10:11" x14ac:dyDescent="0.25">
      <c r="J2142"/>
      <c r="K2142"/>
    </row>
    <row r="2143" spans="10:11" x14ac:dyDescent="0.25">
      <c r="J2143"/>
      <c r="K2143"/>
    </row>
    <row r="2144" spans="10:11" x14ac:dyDescent="0.25">
      <c r="J2144"/>
      <c r="K2144"/>
    </row>
    <row r="2145" spans="10:11" x14ac:dyDescent="0.25">
      <c r="J2145"/>
      <c r="K2145"/>
    </row>
    <row r="2146" spans="10:11" x14ac:dyDescent="0.25">
      <c r="J2146"/>
      <c r="K2146"/>
    </row>
    <row r="2147" spans="10:11" x14ac:dyDescent="0.25">
      <c r="J2147"/>
      <c r="K2147"/>
    </row>
    <row r="2148" spans="10:11" x14ac:dyDescent="0.25">
      <c r="J2148"/>
      <c r="K2148"/>
    </row>
    <row r="2149" spans="10:11" x14ac:dyDescent="0.25">
      <c r="J2149"/>
      <c r="K2149"/>
    </row>
    <row r="2150" spans="10:11" x14ac:dyDescent="0.25">
      <c r="J2150"/>
      <c r="K2150"/>
    </row>
    <row r="2151" spans="10:11" x14ac:dyDescent="0.25">
      <c r="J2151"/>
      <c r="K2151"/>
    </row>
    <row r="2152" spans="10:11" x14ac:dyDescent="0.25">
      <c r="J2152"/>
      <c r="K2152"/>
    </row>
    <row r="2153" spans="10:11" x14ac:dyDescent="0.25">
      <c r="J2153"/>
      <c r="K2153"/>
    </row>
    <row r="2154" spans="10:11" x14ac:dyDescent="0.25">
      <c r="J2154"/>
      <c r="K2154"/>
    </row>
    <row r="2155" spans="10:11" x14ac:dyDescent="0.25">
      <c r="J2155"/>
      <c r="K2155"/>
    </row>
    <row r="2156" spans="10:11" x14ac:dyDescent="0.25">
      <c r="J2156"/>
      <c r="K2156"/>
    </row>
    <row r="2157" spans="10:11" x14ac:dyDescent="0.25">
      <c r="J2157"/>
      <c r="K2157"/>
    </row>
    <row r="2158" spans="10:11" x14ac:dyDescent="0.25">
      <c r="J2158"/>
      <c r="K2158"/>
    </row>
    <row r="2159" spans="10:11" x14ac:dyDescent="0.25">
      <c r="J2159"/>
      <c r="K2159"/>
    </row>
    <row r="2160" spans="10:11" x14ac:dyDescent="0.25">
      <c r="J2160"/>
      <c r="K2160"/>
    </row>
    <row r="2161" spans="10:11" x14ac:dyDescent="0.25">
      <c r="J2161"/>
      <c r="K2161"/>
    </row>
    <row r="2162" spans="10:11" x14ac:dyDescent="0.25">
      <c r="J2162"/>
      <c r="K2162"/>
    </row>
    <row r="2163" spans="10:11" x14ac:dyDescent="0.25">
      <c r="J2163"/>
      <c r="K2163"/>
    </row>
    <row r="2164" spans="10:11" x14ac:dyDescent="0.25">
      <c r="J2164"/>
      <c r="K2164"/>
    </row>
    <row r="2165" spans="10:11" x14ac:dyDescent="0.25">
      <c r="J2165"/>
      <c r="K2165"/>
    </row>
    <row r="2166" spans="10:11" x14ac:dyDescent="0.25">
      <c r="J2166"/>
      <c r="K2166"/>
    </row>
    <row r="2167" spans="10:11" x14ac:dyDescent="0.25">
      <c r="J2167"/>
      <c r="K2167"/>
    </row>
    <row r="2168" spans="10:11" x14ac:dyDescent="0.25">
      <c r="J2168"/>
      <c r="K2168"/>
    </row>
    <row r="2169" spans="10:11" x14ac:dyDescent="0.25">
      <c r="J2169"/>
      <c r="K2169"/>
    </row>
    <row r="2170" spans="10:11" x14ac:dyDescent="0.25">
      <c r="J2170"/>
      <c r="K2170"/>
    </row>
    <row r="2171" spans="10:11" x14ac:dyDescent="0.25">
      <c r="J2171"/>
      <c r="K2171"/>
    </row>
    <row r="2172" spans="10:11" x14ac:dyDescent="0.25">
      <c r="J2172"/>
      <c r="K2172"/>
    </row>
    <row r="2173" spans="10:11" x14ac:dyDescent="0.25">
      <c r="J2173"/>
      <c r="K2173"/>
    </row>
    <row r="2174" spans="10:11" x14ac:dyDescent="0.25">
      <c r="J2174"/>
      <c r="K2174"/>
    </row>
    <row r="2175" spans="10:11" x14ac:dyDescent="0.25">
      <c r="J2175"/>
      <c r="K2175"/>
    </row>
    <row r="2176" spans="10:11" x14ac:dyDescent="0.25">
      <c r="J2176"/>
      <c r="K2176"/>
    </row>
    <row r="2177" spans="10:11" x14ac:dyDescent="0.25">
      <c r="J2177"/>
      <c r="K2177"/>
    </row>
    <row r="2178" spans="10:11" x14ac:dyDescent="0.25">
      <c r="J2178"/>
      <c r="K2178"/>
    </row>
    <row r="2179" spans="10:11" x14ac:dyDescent="0.25">
      <c r="J2179"/>
      <c r="K2179"/>
    </row>
    <row r="2180" spans="10:11" x14ac:dyDescent="0.25">
      <c r="J2180"/>
      <c r="K2180"/>
    </row>
    <row r="2181" spans="10:11" x14ac:dyDescent="0.25">
      <c r="J2181"/>
      <c r="K2181"/>
    </row>
    <row r="2182" spans="10:11" x14ac:dyDescent="0.25">
      <c r="J2182"/>
      <c r="K2182"/>
    </row>
    <row r="2183" spans="10:11" x14ac:dyDescent="0.25">
      <c r="J2183"/>
      <c r="K2183"/>
    </row>
    <row r="2184" spans="10:11" x14ac:dyDescent="0.25">
      <c r="J2184"/>
      <c r="K2184"/>
    </row>
    <row r="2185" spans="10:11" x14ac:dyDescent="0.25">
      <c r="J2185"/>
      <c r="K2185"/>
    </row>
    <row r="2186" spans="10:11" x14ac:dyDescent="0.25">
      <c r="J2186"/>
      <c r="K2186"/>
    </row>
    <row r="2187" spans="10:11" x14ac:dyDescent="0.25">
      <c r="J2187"/>
      <c r="K2187"/>
    </row>
    <row r="2188" spans="10:11" x14ac:dyDescent="0.25">
      <c r="J2188"/>
      <c r="K2188"/>
    </row>
    <row r="2189" spans="10:11" x14ac:dyDescent="0.25">
      <c r="J2189"/>
      <c r="K2189"/>
    </row>
    <row r="2190" spans="10:11" x14ac:dyDescent="0.25">
      <c r="J2190"/>
      <c r="K2190"/>
    </row>
    <row r="2191" spans="10:11" x14ac:dyDescent="0.25">
      <c r="J2191"/>
      <c r="K2191"/>
    </row>
    <row r="2192" spans="10:11" x14ac:dyDescent="0.25">
      <c r="J2192"/>
      <c r="K2192"/>
    </row>
    <row r="2193" spans="10:11" x14ac:dyDescent="0.25">
      <c r="J2193"/>
      <c r="K2193"/>
    </row>
    <row r="2194" spans="10:11" x14ac:dyDescent="0.25">
      <c r="J2194"/>
      <c r="K2194"/>
    </row>
    <row r="2195" spans="10:11" x14ac:dyDescent="0.25">
      <c r="J2195"/>
      <c r="K2195"/>
    </row>
    <row r="2196" spans="10:11" x14ac:dyDescent="0.25">
      <c r="J2196"/>
      <c r="K2196"/>
    </row>
    <row r="2197" spans="10:11" x14ac:dyDescent="0.25">
      <c r="J2197"/>
      <c r="K2197"/>
    </row>
    <row r="2198" spans="10:11" x14ac:dyDescent="0.25">
      <c r="J2198"/>
      <c r="K2198"/>
    </row>
    <row r="2199" spans="10:11" x14ac:dyDescent="0.25">
      <c r="J2199"/>
      <c r="K2199"/>
    </row>
    <row r="2200" spans="10:11" x14ac:dyDescent="0.25">
      <c r="J2200"/>
      <c r="K2200"/>
    </row>
    <row r="2201" spans="10:11" x14ac:dyDescent="0.25">
      <c r="J2201"/>
      <c r="K2201"/>
    </row>
    <row r="2202" spans="10:11" x14ac:dyDescent="0.25">
      <c r="J2202"/>
      <c r="K2202"/>
    </row>
    <row r="2203" spans="10:11" x14ac:dyDescent="0.25">
      <c r="J2203"/>
      <c r="K2203"/>
    </row>
    <row r="2204" spans="10:11" x14ac:dyDescent="0.25">
      <c r="J2204"/>
      <c r="K2204"/>
    </row>
    <row r="2205" spans="10:11" x14ac:dyDescent="0.25">
      <c r="J2205"/>
      <c r="K2205"/>
    </row>
    <row r="2206" spans="10:11" x14ac:dyDescent="0.25">
      <c r="J2206"/>
      <c r="K2206"/>
    </row>
    <row r="2207" spans="10:11" x14ac:dyDescent="0.25">
      <c r="J2207"/>
      <c r="K2207"/>
    </row>
    <row r="2208" spans="10:11" x14ac:dyDescent="0.25">
      <c r="J2208"/>
      <c r="K2208"/>
    </row>
    <row r="2209" spans="10:11" x14ac:dyDescent="0.25">
      <c r="J2209"/>
      <c r="K2209"/>
    </row>
    <row r="2210" spans="10:11" x14ac:dyDescent="0.25">
      <c r="J2210"/>
      <c r="K2210"/>
    </row>
    <row r="2211" spans="10:11" x14ac:dyDescent="0.25">
      <c r="J2211"/>
      <c r="K2211"/>
    </row>
    <row r="2212" spans="10:11" x14ac:dyDescent="0.25">
      <c r="J2212"/>
      <c r="K2212"/>
    </row>
    <row r="2213" spans="10:11" x14ac:dyDescent="0.25">
      <c r="J2213"/>
      <c r="K2213"/>
    </row>
    <row r="2214" spans="10:11" x14ac:dyDescent="0.25">
      <c r="J2214"/>
      <c r="K2214"/>
    </row>
    <row r="2215" spans="10:11" x14ac:dyDescent="0.25">
      <c r="J2215"/>
      <c r="K2215"/>
    </row>
    <row r="2216" spans="10:11" x14ac:dyDescent="0.25">
      <c r="J2216"/>
      <c r="K2216"/>
    </row>
    <row r="2217" spans="10:11" x14ac:dyDescent="0.25">
      <c r="J2217"/>
      <c r="K2217"/>
    </row>
    <row r="2218" spans="10:11" x14ac:dyDescent="0.25">
      <c r="J2218"/>
      <c r="K2218"/>
    </row>
    <row r="2219" spans="10:11" x14ac:dyDescent="0.25">
      <c r="J2219"/>
      <c r="K2219"/>
    </row>
    <row r="2220" spans="10:11" x14ac:dyDescent="0.25">
      <c r="J2220"/>
      <c r="K2220"/>
    </row>
    <row r="2221" spans="10:11" x14ac:dyDescent="0.25">
      <c r="J2221"/>
      <c r="K2221"/>
    </row>
    <row r="2222" spans="10:11" x14ac:dyDescent="0.25">
      <c r="J2222"/>
      <c r="K2222"/>
    </row>
    <row r="2223" spans="10:11" x14ac:dyDescent="0.25">
      <c r="J2223"/>
      <c r="K2223"/>
    </row>
    <row r="2224" spans="10:11" x14ac:dyDescent="0.25">
      <c r="J2224"/>
      <c r="K2224"/>
    </row>
    <row r="2225" spans="10:11" x14ac:dyDescent="0.25">
      <c r="J2225"/>
      <c r="K2225"/>
    </row>
    <row r="2226" spans="10:11" x14ac:dyDescent="0.25">
      <c r="J2226"/>
      <c r="K2226"/>
    </row>
    <row r="2227" spans="10:11" x14ac:dyDescent="0.25">
      <c r="J2227"/>
      <c r="K2227"/>
    </row>
    <row r="2228" spans="10:11" x14ac:dyDescent="0.25">
      <c r="J2228"/>
      <c r="K2228"/>
    </row>
    <row r="2229" spans="10:11" x14ac:dyDescent="0.25">
      <c r="J2229"/>
      <c r="K2229"/>
    </row>
    <row r="2230" spans="10:11" x14ac:dyDescent="0.25">
      <c r="J2230"/>
      <c r="K2230"/>
    </row>
    <row r="2231" spans="10:11" x14ac:dyDescent="0.25">
      <c r="J2231"/>
      <c r="K2231"/>
    </row>
    <row r="2232" spans="10:11" x14ac:dyDescent="0.25">
      <c r="J2232"/>
      <c r="K2232"/>
    </row>
    <row r="2233" spans="10:11" x14ac:dyDescent="0.25">
      <c r="J2233"/>
      <c r="K2233"/>
    </row>
    <row r="2234" spans="10:11" x14ac:dyDescent="0.25">
      <c r="J2234"/>
      <c r="K2234"/>
    </row>
    <row r="2235" spans="10:11" x14ac:dyDescent="0.25">
      <c r="J2235"/>
      <c r="K2235"/>
    </row>
    <row r="2236" spans="10:11" x14ac:dyDescent="0.25">
      <c r="J2236"/>
      <c r="K2236"/>
    </row>
    <row r="2237" spans="10:11" x14ac:dyDescent="0.25">
      <c r="J2237"/>
      <c r="K2237"/>
    </row>
    <row r="2238" spans="10:11" x14ac:dyDescent="0.25">
      <c r="J2238"/>
      <c r="K2238"/>
    </row>
    <row r="2239" spans="10:11" x14ac:dyDescent="0.25">
      <c r="J2239"/>
      <c r="K2239"/>
    </row>
    <row r="2240" spans="10:11" x14ac:dyDescent="0.25">
      <c r="J2240"/>
      <c r="K2240"/>
    </row>
    <row r="2241" spans="10:11" x14ac:dyDescent="0.25">
      <c r="J2241"/>
      <c r="K2241"/>
    </row>
    <row r="2242" spans="10:11" x14ac:dyDescent="0.25">
      <c r="J2242"/>
      <c r="K2242"/>
    </row>
    <row r="2243" spans="10:11" x14ac:dyDescent="0.25">
      <c r="J2243"/>
      <c r="K2243"/>
    </row>
    <row r="2244" spans="10:11" x14ac:dyDescent="0.25">
      <c r="J2244"/>
      <c r="K2244"/>
    </row>
    <row r="2245" spans="10:11" x14ac:dyDescent="0.25">
      <c r="J2245"/>
      <c r="K2245"/>
    </row>
    <row r="2246" spans="10:11" x14ac:dyDescent="0.25">
      <c r="J2246"/>
      <c r="K2246"/>
    </row>
    <row r="2247" spans="10:11" x14ac:dyDescent="0.25">
      <c r="J2247"/>
      <c r="K2247"/>
    </row>
    <row r="2248" spans="10:11" x14ac:dyDescent="0.25">
      <c r="J2248"/>
      <c r="K2248"/>
    </row>
    <row r="2249" spans="10:11" x14ac:dyDescent="0.25">
      <c r="J2249"/>
      <c r="K2249"/>
    </row>
    <row r="2250" spans="10:11" x14ac:dyDescent="0.25">
      <c r="J2250"/>
      <c r="K2250"/>
    </row>
    <row r="2251" spans="10:11" x14ac:dyDescent="0.25">
      <c r="J2251"/>
      <c r="K2251"/>
    </row>
    <row r="2252" spans="10:11" x14ac:dyDescent="0.25">
      <c r="J2252"/>
      <c r="K2252"/>
    </row>
    <row r="2253" spans="10:11" x14ac:dyDescent="0.25">
      <c r="J2253"/>
      <c r="K2253"/>
    </row>
    <row r="2254" spans="10:11" x14ac:dyDescent="0.25">
      <c r="J2254"/>
      <c r="K2254"/>
    </row>
    <row r="2255" spans="10:11" x14ac:dyDescent="0.25">
      <c r="J2255"/>
      <c r="K2255"/>
    </row>
    <row r="2256" spans="10:11" x14ac:dyDescent="0.25">
      <c r="J2256"/>
      <c r="K2256"/>
    </row>
    <row r="2257" spans="10:11" x14ac:dyDescent="0.25">
      <c r="J2257"/>
      <c r="K2257"/>
    </row>
    <row r="2258" spans="10:11" x14ac:dyDescent="0.25">
      <c r="J2258"/>
      <c r="K2258"/>
    </row>
    <row r="2259" spans="10:11" x14ac:dyDescent="0.25">
      <c r="J2259"/>
      <c r="K2259"/>
    </row>
    <row r="2260" spans="10:11" x14ac:dyDescent="0.25">
      <c r="J2260"/>
      <c r="K2260"/>
    </row>
    <row r="2261" spans="10:11" x14ac:dyDescent="0.25">
      <c r="J2261"/>
      <c r="K2261"/>
    </row>
    <row r="2262" spans="10:11" x14ac:dyDescent="0.25">
      <c r="J2262"/>
      <c r="K2262"/>
    </row>
    <row r="2263" spans="10:11" x14ac:dyDescent="0.25">
      <c r="J2263"/>
      <c r="K2263"/>
    </row>
    <row r="2264" spans="10:11" x14ac:dyDescent="0.25">
      <c r="J2264"/>
      <c r="K2264"/>
    </row>
    <row r="2265" spans="10:11" x14ac:dyDescent="0.25">
      <c r="J2265"/>
      <c r="K2265"/>
    </row>
    <row r="2266" spans="10:11" x14ac:dyDescent="0.25">
      <c r="J2266"/>
      <c r="K2266"/>
    </row>
    <row r="2267" spans="10:11" x14ac:dyDescent="0.25">
      <c r="J2267"/>
      <c r="K2267"/>
    </row>
    <row r="2268" spans="10:11" x14ac:dyDescent="0.25">
      <c r="J2268"/>
      <c r="K2268"/>
    </row>
    <row r="2269" spans="10:11" x14ac:dyDescent="0.25">
      <c r="J2269"/>
      <c r="K2269"/>
    </row>
    <row r="2270" spans="10:11" x14ac:dyDescent="0.25">
      <c r="J2270"/>
      <c r="K2270"/>
    </row>
    <row r="2271" spans="10:11" x14ac:dyDescent="0.25">
      <c r="J2271"/>
      <c r="K2271"/>
    </row>
    <row r="2272" spans="10:11" x14ac:dyDescent="0.25">
      <c r="J2272"/>
      <c r="K2272"/>
    </row>
    <row r="2273" spans="10:11" x14ac:dyDescent="0.25">
      <c r="J2273"/>
      <c r="K2273"/>
    </row>
    <row r="2274" spans="10:11" x14ac:dyDescent="0.25">
      <c r="J2274"/>
      <c r="K2274"/>
    </row>
    <row r="2275" spans="10:11" x14ac:dyDescent="0.25">
      <c r="J2275"/>
      <c r="K2275"/>
    </row>
    <row r="2276" spans="10:11" x14ac:dyDescent="0.25">
      <c r="J2276"/>
      <c r="K2276"/>
    </row>
    <row r="2277" spans="10:11" x14ac:dyDescent="0.25">
      <c r="J2277"/>
      <c r="K2277"/>
    </row>
    <row r="2278" spans="10:11" x14ac:dyDescent="0.25">
      <c r="J2278"/>
      <c r="K2278"/>
    </row>
    <row r="2279" spans="10:11" x14ac:dyDescent="0.25">
      <c r="J2279"/>
      <c r="K2279"/>
    </row>
    <row r="2280" spans="10:11" x14ac:dyDescent="0.25">
      <c r="J2280"/>
      <c r="K2280"/>
    </row>
    <row r="2281" spans="10:11" x14ac:dyDescent="0.25">
      <c r="J2281"/>
      <c r="K2281"/>
    </row>
    <row r="2282" spans="10:11" x14ac:dyDescent="0.25">
      <c r="J2282"/>
      <c r="K2282"/>
    </row>
    <row r="2283" spans="10:11" x14ac:dyDescent="0.25">
      <c r="J2283"/>
      <c r="K2283"/>
    </row>
    <row r="2284" spans="10:11" x14ac:dyDescent="0.25">
      <c r="J2284"/>
      <c r="K2284"/>
    </row>
    <row r="2285" spans="10:11" x14ac:dyDescent="0.25">
      <c r="J2285"/>
      <c r="K2285"/>
    </row>
    <row r="2286" spans="10:11" x14ac:dyDescent="0.25">
      <c r="J2286"/>
      <c r="K2286"/>
    </row>
    <row r="2287" spans="10:11" x14ac:dyDescent="0.25">
      <c r="J2287"/>
      <c r="K2287"/>
    </row>
    <row r="2288" spans="10:11" x14ac:dyDescent="0.25">
      <c r="J2288"/>
      <c r="K2288"/>
    </row>
    <row r="2289" spans="10:11" x14ac:dyDescent="0.25">
      <c r="J2289"/>
      <c r="K2289"/>
    </row>
    <row r="2290" spans="10:11" x14ac:dyDescent="0.25">
      <c r="J2290"/>
      <c r="K2290"/>
    </row>
    <row r="2291" spans="10:11" x14ac:dyDescent="0.25">
      <c r="J2291"/>
      <c r="K2291"/>
    </row>
    <row r="2292" spans="10:11" x14ac:dyDescent="0.25">
      <c r="J2292"/>
      <c r="K2292"/>
    </row>
    <row r="2293" spans="10:11" x14ac:dyDescent="0.25">
      <c r="J2293"/>
      <c r="K2293"/>
    </row>
    <row r="2294" spans="10:11" x14ac:dyDescent="0.25">
      <c r="J2294"/>
      <c r="K2294"/>
    </row>
    <row r="2295" spans="10:11" x14ac:dyDescent="0.25">
      <c r="J2295"/>
      <c r="K2295"/>
    </row>
    <row r="2296" spans="10:11" x14ac:dyDescent="0.25">
      <c r="J2296"/>
      <c r="K2296"/>
    </row>
    <row r="2297" spans="10:11" x14ac:dyDescent="0.25">
      <c r="J2297"/>
      <c r="K2297"/>
    </row>
    <row r="2298" spans="10:11" x14ac:dyDescent="0.25">
      <c r="J2298"/>
      <c r="K2298"/>
    </row>
    <row r="2299" spans="10:11" x14ac:dyDescent="0.25">
      <c r="J2299"/>
      <c r="K2299"/>
    </row>
    <row r="2300" spans="10:11" x14ac:dyDescent="0.25">
      <c r="J2300"/>
      <c r="K2300"/>
    </row>
    <row r="2301" spans="10:11" x14ac:dyDescent="0.25">
      <c r="J2301"/>
      <c r="K2301"/>
    </row>
    <row r="2302" spans="10:11" x14ac:dyDescent="0.25">
      <c r="J2302"/>
      <c r="K2302"/>
    </row>
    <row r="2303" spans="10:11" x14ac:dyDescent="0.25">
      <c r="J2303"/>
      <c r="K2303"/>
    </row>
    <row r="2304" spans="10:11" x14ac:dyDescent="0.25">
      <c r="J2304"/>
      <c r="K2304"/>
    </row>
    <row r="2305" spans="10:11" x14ac:dyDescent="0.25">
      <c r="J2305"/>
      <c r="K2305"/>
    </row>
    <row r="2306" spans="10:11" x14ac:dyDescent="0.25">
      <c r="J2306"/>
      <c r="K2306"/>
    </row>
    <row r="2307" spans="10:11" x14ac:dyDescent="0.25">
      <c r="J2307"/>
      <c r="K2307"/>
    </row>
    <row r="2308" spans="10:11" x14ac:dyDescent="0.25">
      <c r="J2308"/>
      <c r="K2308"/>
    </row>
    <row r="2309" spans="10:11" x14ac:dyDescent="0.25">
      <c r="J2309"/>
      <c r="K2309"/>
    </row>
    <row r="2310" spans="10:11" x14ac:dyDescent="0.25">
      <c r="J2310"/>
      <c r="K2310"/>
    </row>
    <row r="2311" spans="10:11" x14ac:dyDescent="0.25">
      <c r="J2311"/>
      <c r="K2311"/>
    </row>
    <row r="2312" spans="10:11" x14ac:dyDescent="0.25">
      <c r="J2312"/>
      <c r="K2312"/>
    </row>
    <row r="2313" spans="10:11" x14ac:dyDescent="0.25">
      <c r="J2313"/>
      <c r="K2313"/>
    </row>
    <row r="2314" spans="10:11" x14ac:dyDescent="0.25">
      <c r="J2314"/>
      <c r="K2314"/>
    </row>
    <row r="2315" spans="10:11" x14ac:dyDescent="0.25">
      <c r="J2315"/>
      <c r="K2315"/>
    </row>
    <row r="2316" spans="10:11" x14ac:dyDescent="0.25">
      <c r="J2316"/>
      <c r="K2316"/>
    </row>
    <row r="2317" spans="10:11" x14ac:dyDescent="0.25">
      <c r="J2317"/>
      <c r="K2317"/>
    </row>
    <row r="2318" spans="10:11" x14ac:dyDescent="0.25">
      <c r="J2318"/>
      <c r="K2318"/>
    </row>
    <row r="2319" spans="10:11" x14ac:dyDescent="0.25">
      <c r="J2319"/>
      <c r="K2319"/>
    </row>
    <row r="2320" spans="10:11" x14ac:dyDescent="0.25">
      <c r="J2320"/>
      <c r="K2320"/>
    </row>
    <row r="2321" spans="10:11" x14ac:dyDescent="0.25">
      <c r="J2321"/>
      <c r="K2321"/>
    </row>
    <row r="2322" spans="10:11" x14ac:dyDescent="0.25">
      <c r="J2322"/>
      <c r="K2322"/>
    </row>
    <row r="2323" spans="10:11" x14ac:dyDescent="0.25">
      <c r="J2323"/>
      <c r="K2323"/>
    </row>
    <row r="2324" spans="10:11" x14ac:dyDescent="0.25">
      <c r="J2324"/>
      <c r="K2324"/>
    </row>
    <row r="2325" spans="10:11" x14ac:dyDescent="0.25">
      <c r="J2325"/>
      <c r="K2325"/>
    </row>
    <row r="2326" spans="10:11" x14ac:dyDescent="0.25">
      <c r="J2326"/>
      <c r="K2326"/>
    </row>
    <row r="2327" spans="10:11" x14ac:dyDescent="0.25">
      <c r="J2327"/>
      <c r="K2327"/>
    </row>
    <row r="2328" spans="10:11" x14ac:dyDescent="0.25">
      <c r="J2328"/>
      <c r="K2328"/>
    </row>
    <row r="2329" spans="10:11" x14ac:dyDescent="0.25">
      <c r="J2329"/>
      <c r="K2329"/>
    </row>
    <row r="2330" spans="10:11" x14ac:dyDescent="0.25">
      <c r="J2330"/>
      <c r="K2330"/>
    </row>
    <row r="2331" spans="10:11" x14ac:dyDescent="0.25">
      <c r="J2331"/>
      <c r="K2331"/>
    </row>
    <row r="2332" spans="10:11" x14ac:dyDescent="0.25">
      <c r="J2332"/>
      <c r="K2332"/>
    </row>
    <row r="2333" spans="10:11" x14ac:dyDescent="0.25">
      <c r="J2333"/>
      <c r="K2333"/>
    </row>
    <row r="2334" spans="10:11" x14ac:dyDescent="0.25">
      <c r="J2334"/>
      <c r="K2334"/>
    </row>
    <row r="2335" spans="10:11" x14ac:dyDescent="0.25">
      <c r="J2335"/>
      <c r="K2335"/>
    </row>
    <row r="2336" spans="10:11" x14ac:dyDescent="0.25">
      <c r="J2336"/>
      <c r="K2336"/>
    </row>
    <row r="2337" spans="10:11" x14ac:dyDescent="0.25">
      <c r="J2337"/>
      <c r="K2337"/>
    </row>
    <row r="2338" spans="10:11" x14ac:dyDescent="0.25">
      <c r="J2338"/>
      <c r="K2338"/>
    </row>
    <row r="2339" spans="10:11" x14ac:dyDescent="0.25">
      <c r="J2339"/>
      <c r="K2339"/>
    </row>
    <row r="2340" spans="10:11" x14ac:dyDescent="0.25">
      <c r="J2340"/>
      <c r="K2340"/>
    </row>
    <row r="2341" spans="10:11" x14ac:dyDescent="0.25">
      <c r="J2341"/>
      <c r="K2341"/>
    </row>
    <row r="2342" spans="10:11" x14ac:dyDescent="0.25">
      <c r="J2342"/>
      <c r="K2342"/>
    </row>
    <row r="2343" spans="10:11" x14ac:dyDescent="0.25">
      <c r="J2343"/>
      <c r="K2343"/>
    </row>
    <row r="2344" spans="10:11" x14ac:dyDescent="0.25">
      <c r="J2344"/>
      <c r="K2344"/>
    </row>
    <row r="2345" spans="10:11" x14ac:dyDescent="0.25">
      <c r="J2345"/>
      <c r="K2345"/>
    </row>
    <row r="2346" spans="10:11" x14ac:dyDescent="0.25">
      <c r="J2346"/>
      <c r="K2346"/>
    </row>
    <row r="2347" spans="10:11" x14ac:dyDescent="0.25">
      <c r="J2347"/>
      <c r="K2347"/>
    </row>
    <row r="2348" spans="10:11" x14ac:dyDescent="0.25">
      <c r="J2348"/>
      <c r="K2348"/>
    </row>
    <row r="2349" spans="10:11" x14ac:dyDescent="0.25">
      <c r="J2349"/>
      <c r="K2349"/>
    </row>
    <row r="2350" spans="10:11" x14ac:dyDescent="0.25">
      <c r="J2350"/>
      <c r="K2350"/>
    </row>
    <row r="2351" spans="10:11" x14ac:dyDescent="0.25">
      <c r="J2351"/>
      <c r="K2351"/>
    </row>
    <row r="2352" spans="10:11" x14ac:dyDescent="0.25">
      <c r="J2352"/>
      <c r="K2352"/>
    </row>
    <row r="2353" spans="10:11" x14ac:dyDescent="0.25">
      <c r="J2353"/>
      <c r="K2353"/>
    </row>
    <row r="2354" spans="10:11" x14ac:dyDescent="0.25">
      <c r="J2354"/>
      <c r="K2354"/>
    </row>
    <row r="2355" spans="10:11" x14ac:dyDescent="0.25">
      <c r="J2355"/>
      <c r="K2355"/>
    </row>
    <row r="2356" spans="10:11" x14ac:dyDescent="0.25">
      <c r="J2356"/>
      <c r="K2356"/>
    </row>
    <row r="2357" spans="10:11" x14ac:dyDescent="0.25">
      <c r="J2357"/>
      <c r="K2357"/>
    </row>
    <row r="2358" spans="10:11" x14ac:dyDescent="0.25">
      <c r="J2358"/>
      <c r="K2358"/>
    </row>
    <row r="2359" spans="10:11" x14ac:dyDescent="0.25">
      <c r="J2359"/>
      <c r="K2359"/>
    </row>
    <row r="2360" spans="10:11" x14ac:dyDescent="0.25">
      <c r="J2360"/>
      <c r="K2360"/>
    </row>
    <row r="2361" spans="10:11" x14ac:dyDescent="0.25">
      <c r="J2361"/>
      <c r="K2361"/>
    </row>
    <row r="2362" spans="10:11" x14ac:dyDescent="0.25">
      <c r="J2362"/>
      <c r="K2362"/>
    </row>
    <row r="2363" spans="10:11" x14ac:dyDescent="0.25">
      <c r="J2363"/>
      <c r="K2363"/>
    </row>
    <row r="2364" spans="10:11" x14ac:dyDescent="0.25">
      <c r="J2364"/>
      <c r="K2364"/>
    </row>
    <row r="2365" spans="10:11" x14ac:dyDescent="0.25">
      <c r="J2365"/>
      <c r="K2365"/>
    </row>
    <row r="2366" spans="10:11" x14ac:dyDescent="0.25">
      <c r="J2366"/>
      <c r="K2366"/>
    </row>
    <row r="2367" spans="10:11" x14ac:dyDescent="0.25">
      <c r="J2367"/>
      <c r="K2367"/>
    </row>
    <row r="2368" spans="10:11" x14ac:dyDescent="0.25">
      <c r="J2368"/>
      <c r="K2368"/>
    </row>
    <row r="2369" spans="10:11" x14ac:dyDescent="0.25">
      <c r="J2369"/>
      <c r="K2369"/>
    </row>
    <row r="2370" spans="10:11" x14ac:dyDescent="0.25">
      <c r="J2370"/>
      <c r="K2370"/>
    </row>
    <row r="2371" spans="10:11" x14ac:dyDescent="0.25">
      <c r="J2371"/>
      <c r="K2371"/>
    </row>
    <row r="2372" spans="10:11" x14ac:dyDescent="0.25">
      <c r="J2372"/>
      <c r="K2372"/>
    </row>
    <row r="2373" spans="10:11" x14ac:dyDescent="0.25">
      <c r="J2373"/>
      <c r="K2373"/>
    </row>
    <row r="2374" spans="10:11" x14ac:dyDescent="0.25">
      <c r="J2374"/>
      <c r="K2374"/>
    </row>
    <row r="2375" spans="10:11" x14ac:dyDescent="0.25">
      <c r="J2375"/>
      <c r="K2375"/>
    </row>
    <row r="2376" spans="10:11" x14ac:dyDescent="0.25">
      <c r="J2376"/>
      <c r="K2376"/>
    </row>
    <row r="2377" spans="10:11" x14ac:dyDescent="0.25">
      <c r="J2377"/>
      <c r="K2377"/>
    </row>
    <row r="2378" spans="10:11" x14ac:dyDescent="0.25">
      <c r="J2378"/>
      <c r="K2378"/>
    </row>
    <row r="2379" spans="10:11" x14ac:dyDescent="0.25">
      <c r="J2379"/>
      <c r="K2379"/>
    </row>
    <row r="2380" spans="10:11" x14ac:dyDescent="0.25">
      <c r="J2380"/>
      <c r="K2380"/>
    </row>
    <row r="2381" spans="10:11" x14ac:dyDescent="0.25">
      <c r="J2381"/>
      <c r="K2381"/>
    </row>
    <row r="2382" spans="10:11" x14ac:dyDescent="0.25">
      <c r="J2382"/>
      <c r="K2382"/>
    </row>
    <row r="2383" spans="10:11" x14ac:dyDescent="0.25">
      <c r="J2383"/>
      <c r="K2383"/>
    </row>
    <row r="2384" spans="10:11" x14ac:dyDescent="0.25">
      <c r="J2384"/>
      <c r="K2384"/>
    </row>
    <row r="2385" spans="10:11" x14ac:dyDescent="0.25">
      <c r="J2385"/>
      <c r="K2385"/>
    </row>
    <row r="2386" spans="10:11" x14ac:dyDescent="0.25">
      <c r="J2386"/>
      <c r="K2386"/>
    </row>
    <row r="2387" spans="10:11" x14ac:dyDescent="0.25">
      <c r="J2387"/>
      <c r="K2387"/>
    </row>
    <row r="2388" spans="10:11" x14ac:dyDescent="0.25">
      <c r="J2388"/>
      <c r="K2388"/>
    </row>
    <row r="2389" spans="10:11" x14ac:dyDescent="0.25">
      <c r="J2389"/>
      <c r="K2389"/>
    </row>
    <row r="2390" spans="10:11" x14ac:dyDescent="0.25">
      <c r="J2390"/>
      <c r="K2390"/>
    </row>
    <row r="2391" spans="10:11" x14ac:dyDescent="0.25">
      <c r="J2391"/>
      <c r="K2391"/>
    </row>
    <row r="2392" spans="10:11" x14ac:dyDescent="0.25">
      <c r="J2392"/>
      <c r="K2392"/>
    </row>
    <row r="2393" spans="10:11" x14ac:dyDescent="0.25">
      <c r="J2393"/>
      <c r="K2393"/>
    </row>
    <row r="2394" spans="10:11" x14ac:dyDescent="0.25">
      <c r="J2394"/>
      <c r="K2394"/>
    </row>
    <row r="2395" spans="10:11" x14ac:dyDescent="0.25">
      <c r="J2395"/>
      <c r="K2395"/>
    </row>
    <row r="2396" spans="10:11" x14ac:dyDescent="0.25">
      <c r="J2396"/>
      <c r="K2396"/>
    </row>
    <row r="2397" spans="10:11" x14ac:dyDescent="0.25">
      <c r="J2397"/>
      <c r="K2397"/>
    </row>
    <row r="2398" spans="10:11" x14ac:dyDescent="0.25">
      <c r="J2398"/>
      <c r="K2398"/>
    </row>
    <row r="2399" spans="10:11" x14ac:dyDescent="0.25">
      <c r="J2399"/>
      <c r="K2399"/>
    </row>
    <row r="2400" spans="10:11" x14ac:dyDescent="0.25">
      <c r="J2400"/>
      <c r="K2400"/>
    </row>
    <row r="2401" spans="10:11" x14ac:dyDescent="0.25">
      <c r="J2401"/>
      <c r="K2401"/>
    </row>
    <row r="2402" spans="10:11" x14ac:dyDescent="0.25">
      <c r="J2402"/>
      <c r="K2402"/>
    </row>
    <row r="2403" spans="10:11" x14ac:dyDescent="0.25">
      <c r="J2403"/>
      <c r="K2403"/>
    </row>
    <row r="2404" spans="10:11" x14ac:dyDescent="0.25">
      <c r="J2404"/>
      <c r="K2404"/>
    </row>
    <row r="2405" spans="10:11" x14ac:dyDescent="0.25">
      <c r="J2405"/>
      <c r="K2405"/>
    </row>
    <row r="2406" spans="10:11" x14ac:dyDescent="0.25">
      <c r="J2406"/>
      <c r="K2406"/>
    </row>
    <row r="2407" spans="10:11" x14ac:dyDescent="0.25">
      <c r="J2407"/>
      <c r="K2407"/>
    </row>
    <row r="2408" spans="10:11" x14ac:dyDescent="0.25">
      <c r="J2408"/>
      <c r="K2408"/>
    </row>
    <row r="2409" spans="10:11" x14ac:dyDescent="0.25">
      <c r="J2409"/>
      <c r="K2409"/>
    </row>
    <row r="2410" spans="10:11" x14ac:dyDescent="0.25">
      <c r="J2410"/>
      <c r="K2410"/>
    </row>
    <row r="2411" spans="10:11" x14ac:dyDescent="0.25">
      <c r="J2411"/>
      <c r="K2411"/>
    </row>
    <row r="2412" spans="10:11" x14ac:dyDescent="0.25">
      <c r="J2412"/>
      <c r="K2412"/>
    </row>
    <row r="2413" spans="10:11" x14ac:dyDescent="0.25">
      <c r="J2413"/>
      <c r="K2413"/>
    </row>
    <row r="2414" spans="10:11" x14ac:dyDescent="0.25">
      <c r="J2414"/>
      <c r="K2414"/>
    </row>
    <row r="2415" spans="10:11" x14ac:dyDescent="0.25">
      <c r="J2415"/>
      <c r="K2415"/>
    </row>
    <row r="2416" spans="10:11" x14ac:dyDescent="0.25">
      <c r="J2416"/>
      <c r="K2416"/>
    </row>
    <row r="2417" spans="10:11" x14ac:dyDescent="0.25">
      <c r="J2417"/>
      <c r="K2417"/>
    </row>
    <row r="2418" spans="10:11" x14ac:dyDescent="0.25">
      <c r="J2418"/>
      <c r="K2418"/>
    </row>
    <row r="2419" spans="10:11" x14ac:dyDescent="0.25">
      <c r="J2419"/>
      <c r="K2419"/>
    </row>
    <row r="2420" spans="10:11" x14ac:dyDescent="0.25">
      <c r="J2420"/>
      <c r="K2420"/>
    </row>
    <row r="2421" spans="10:11" x14ac:dyDescent="0.25">
      <c r="J2421"/>
      <c r="K2421"/>
    </row>
    <row r="2422" spans="10:11" x14ac:dyDescent="0.25">
      <c r="J2422"/>
      <c r="K2422"/>
    </row>
    <row r="2423" spans="10:11" x14ac:dyDescent="0.25">
      <c r="J2423"/>
      <c r="K2423"/>
    </row>
    <row r="2424" spans="10:11" x14ac:dyDescent="0.25">
      <c r="J2424"/>
      <c r="K2424"/>
    </row>
    <row r="2425" spans="10:11" x14ac:dyDescent="0.25">
      <c r="J2425"/>
      <c r="K2425"/>
    </row>
    <row r="2426" spans="10:11" x14ac:dyDescent="0.25">
      <c r="J2426"/>
      <c r="K2426"/>
    </row>
    <row r="2427" spans="10:11" x14ac:dyDescent="0.25">
      <c r="J2427"/>
      <c r="K2427"/>
    </row>
    <row r="2428" spans="10:11" x14ac:dyDescent="0.25">
      <c r="J2428"/>
      <c r="K2428"/>
    </row>
    <row r="2429" spans="10:11" x14ac:dyDescent="0.25">
      <c r="J2429"/>
      <c r="K2429"/>
    </row>
    <row r="2430" spans="10:11" x14ac:dyDescent="0.25">
      <c r="J2430"/>
      <c r="K2430"/>
    </row>
    <row r="2431" spans="10:11" x14ac:dyDescent="0.25">
      <c r="J2431"/>
      <c r="K2431"/>
    </row>
    <row r="2432" spans="10:11" x14ac:dyDescent="0.25">
      <c r="J2432"/>
      <c r="K2432"/>
    </row>
    <row r="2433" spans="10:11" x14ac:dyDescent="0.25">
      <c r="J2433"/>
      <c r="K2433"/>
    </row>
    <row r="2434" spans="10:11" x14ac:dyDescent="0.25">
      <c r="J2434"/>
      <c r="K2434"/>
    </row>
    <row r="2435" spans="10:11" x14ac:dyDescent="0.25">
      <c r="J2435"/>
      <c r="K2435"/>
    </row>
    <row r="2436" spans="10:11" x14ac:dyDescent="0.25">
      <c r="J2436"/>
      <c r="K2436"/>
    </row>
    <row r="2437" spans="10:11" x14ac:dyDescent="0.25">
      <c r="J2437"/>
      <c r="K2437"/>
    </row>
    <row r="2438" spans="10:11" x14ac:dyDescent="0.25">
      <c r="J2438"/>
      <c r="K2438"/>
    </row>
    <row r="2439" spans="10:11" x14ac:dyDescent="0.25">
      <c r="J2439"/>
      <c r="K2439"/>
    </row>
    <row r="2440" spans="10:11" x14ac:dyDescent="0.25">
      <c r="J2440"/>
      <c r="K2440"/>
    </row>
    <row r="2441" spans="10:11" x14ac:dyDescent="0.25">
      <c r="J2441"/>
      <c r="K2441"/>
    </row>
    <row r="2442" spans="10:11" x14ac:dyDescent="0.25">
      <c r="J2442"/>
      <c r="K2442"/>
    </row>
    <row r="2443" spans="10:11" x14ac:dyDescent="0.25">
      <c r="J2443"/>
      <c r="K2443"/>
    </row>
    <row r="2444" spans="10:11" x14ac:dyDescent="0.25">
      <c r="J2444"/>
      <c r="K2444"/>
    </row>
    <row r="2445" spans="10:11" x14ac:dyDescent="0.25">
      <c r="J2445"/>
      <c r="K2445"/>
    </row>
    <row r="2446" spans="10:11" x14ac:dyDescent="0.25">
      <c r="J2446"/>
      <c r="K2446"/>
    </row>
    <row r="2447" spans="10:11" x14ac:dyDescent="0.25">
      <c r="J2447"/>
      <c r="K2447"/>
    </row>
    <row r="2448" spans="10:11" x14ac:dyDescent="0.25">
      <c r="J2448"/>
      <c r="K2448"/>
    </row>
    <row r="2449" spans="10:11" x14ac:dyDescent="0.25">
      <c r="J2449"/>
      <c r="K2449"/>
    </row>
    <row r="2450" spans="10:11" x14ac:dyDescent="0.25">
      <c r="J2450"/>
      <c r="K2450"/>
    </row>
    <row r="2451" spans="10:11" x14ac:dyDescent="0.25">
      <c r="J2451"/>
      <c r="K2451"/>
    </row>
    <row r="2452" spans="10:11" x14ac:dyDescent="0.25">
      <c r="J2452"/>
      <c r="K2452"/>
    </row>
    <row r="2453" spans="10:11" x14ac:dyDescent="0.25">
      <c r="J2453"/>
      <c r="K2453"/>
    </row>
    <row r="2454" spans="10:11" x14ac:dyDescent="0.25">
      <c r="J2454"/>
      <c r="K2454"/>
    </row>
    <row r="2455" spans="10:11" x14ac:dyDescent="0.25">
      <c r="J2455"/>
      <c r="K2455"/>
    </row>
    <row r="2456" spans="10:11" x14ac:dyDescent="0.25">
      <c r="J2456"/>
      <c r="K2456"/>
    </row>
    <row r="2457" spans="10:11" x14ac:dyDescent="0.25">
      <c r="J2457"/>
      <c r="K2457"/>
    </row>
    <row r="2458" spans="10:11" x14ac:dyDescent="0.25">
      <c r="J2458"/>
      <c r="K2458"/>
    </row>
    <row r="2459" spans="10:11" x14ac:dyDescent="0.25">
      <c r="J2459"/>
      <c r="K2459"/>
    </row>
    <row r="2460" spans="10:11" x14ac:dyDescent="0.25">
      <c r="J2460"/>
      <c r="K2460"/>
    </row>
    <row r="2461" spans="10:11" x14ac:dyDescent="0.25">
      <c r="J2461"/>
      <c r="K2461"/>
    </row>
    <row r="2462" spans="10:11" x14ac:dyDescent="0.25">
      <c r="J2462"/>
      <c r="K2462"/>
    </row>
    <row r="2463" spans="10:11" x14ac:dyDescent="0.25">
      <c r="J2463"/>
      <c r="K2463"/>
    </row>
    <row r="2464" spans="10:11" x14ac:dyDescent="0.25">
      <c r="J2464"/>
      <c r="K2464"/>
    </row>
    <row r="2465" spans="10:11" x14ac:dyDescent="0.25">
      <c r="J2465"/>
      <c r="K2465"/>
    </row>
    <row r="2466" spans="10:11" x14ac:dyDescent="0.25">
      <c r="J2466"/>
      <c r="K2466"/>
    </row>
    <row r="2467" spans="10:11" x14ac:dyDescent="0.25">
      <c r="J2467"/>
      <c r="K2467"/>
    </row>
    <row r="2468" spans="10:11" x14ac:dyDescent="0.25">
      <c r="J2468"/>
      <c r="K2468"/>
    </row>
    <row r="2469" spans="10:11" x14ac:dyDescent="0.25">
      <c r="J2469"/>
      <c r="K2469"/>
    </row>
    <row r="2470" spans="10:11" x14ac:dyDescent="0.25">
      <c r="J2470"/>
      <c r="K2470"/>
    </row>
    <row r="2471" spans="10:11" x14ac:dyDescent="0.25">
      <c r="J2471"/>
      <c r="K2471"/>
    </row>
    <row r="2472" spans="10:11" x14ac:dyDescent="0.25">
      <c r="J2472"/>
      <c r="K2472"/>
    </row>
    <row r="2473" spans="10:11" x14ac:dyDescent="0.25">
      <c r="J2473"/>
      <c r="K2473"/>
    </row>
    <row r="2474" spans="10:11" x14ac:dyDescent="0.25">
      <c r="J2474"/>
      <c r="K2474"/>
    </row>
    <row r="2475" spans="10:11" x14ac:dyDescent="0.25">
      <c r="J2475"/>
      <c r="K2475"/>
    </row>
    <row r="2476" spans="10:11" x14ac:dyDescent="0.25">
      <c r="J2476"/>
      <c r="K2476"/>
    </row>
    <row r="2477" spans="10:11" x14ac:dyDescent="0.25">
      <c r="J2477"/>
      <c r="K2477"/>
    </row>
    <row r="2478" spans="10:11" x14ac:dyDescent="0.25">
      <c r="J2478"/>
      <c r="K2478"/>
    </row>
    <row r="2479" spans="10:11" x14ac:dyDescent="0.25">
      <c r="J2479"/>
      <c r="K2479"/>
    </row>
    <row r="2480" spans="10:11" x14ac:dyDescent="0.25">
      <c r="J2480"/>
      <c r="K2480"/>
    </row>
    <row r="2481" spans="10:11" x14ac:dyDescent="0.25">
      <c r="J2481"/>
      <c r="K2481"/>
    </row>
    <row r="2482" spans="10:11" x14ac:dyDescent="0.25">
      <c r="J2482"/>
      <c r="K2482"/>
    </row>
    <row r="2483" spans="10:11" x14ac:dyDescent="0.25">
      <c r="J2483"/>
      <c r="K2483"/>
    </row>
    <row r="2484" spans="10:11" x14ac:dyDescent="0.25">
      <c r="J2484"/>
      <c r="K2484"/>
    </row>
    <row r="2485" spans="10:11" x14ac:dyDescent="0.25">
      <c r="J2485"/>
      <c r="K2485"/>
    </row>
    <row r="2486" spans="10:11" x14ac:dyDescent="0.25">
      <c r="J2486"/>
      <c r="K2486"/>
    </row>
    <row r="2487" spans="10:11" x14ac:dyDescent="0.25">
      <c r="J2487"/>
      <c r="K2487"/>
    </row>
    <row r="2488" spans="10:11" x14ac:dyDescent="0.25">
      <c r="J2488"/>
      <c r="K2488"/>
    </row>
    <row r="2489" spans="10:11" x14ac:dyDescent="0.25">
      <c r="J2489"/>
      <c r="K2489"/>
    </row>
    <row r="2490" spans="10:11" x14ac:dyDescent="0.25">
      <c r="J2490"/>
      <c r="K2490"/>
    </row>
    <row r="2491" spans="10:11" x14ac:dyDescent="0.25">
      <c r="J2491"/>
      <c r="K2491"/>
    </row>
    <row r="2492" spans="10:11" x14ac:dyDescent="0.25">
      <c r="J2492"/>
      <c r="K2492"/>
    </row>
    <row r="2493" spans="10:11" x14ac:dyDescent="0.25">
      <c r="J2493"/>
      <c r="K2493"/>
    </row>
    <row r="2494" spans="10:11" x14ac:dyDescent="0.25">
      <c r="J2494"/>
      <c r="K2494"/>
    </row>
    <row r="2495" spans="10:11" x14ac:dyDescent="0.25">
      <c r="J2495"/>
      <c r="K2495"/>
    </row>
    <row r="2496" spans="10:11" x14ac:dyDescent="0.25">
      <c r="J2496"/>
      <c r="K2496"/>
    </row>
    <row r="2497" spans="10:11" x14ac:dyDescent="0.25">
      <c r="J2497"/>
      <c r="K2497"/>
    </row>
    <row r="2498" spans="10:11" x14ac:dyDescent="0.25">
      <c r="J2498"/>
      <c r="K2498"/>
    </row>
    <row r="2499" spans="10:11" x14ac:dyDescent="0.25">
      <c r="J2499"/>
      <c r="K2499"/>
    </row>
    <row r="2500" spans="10:11" x14ac:dyDescent="0.25">
      <c r="J2500"/>
      <c r="K2500"/>
    </row>
    <row r="2501" spans="10:11" x14ac:dyDescent="0.25">
      <c r="J2501"/>
      <c r="K2501"/>
    </row>
    <row r="2502" spans="10:11" x14ac:dyDescent="0.25">
      <c r="J2502"/>
      <c r="K2502"/>
    </row>
    <row r="2503" spans="10:11" x14ac:dyDescent="0.25">
      <c r="J2503"/>
      <c r="K2503"/>
    </row>
    <row r="2504" spans="10:11" x14ac:dyDescent="0.25">
      <c r="J2504"/>
      <c r="K2504"/>
    </row>
    <row r="2505" spans="10:11" x14ac:dyDescent="0.25">
      <c r="J2505"/>
      <c r="K2505"/>
    </row>
    <row r="2506" spans="10:11" x14ac:dyDescent="0.25">
      <c r="J2506"/>
      <c r="K2506"/>
    </row>
    <row r="2507" spans="10:11" x14ac:dyDescent="0.25">
      <c r="J2507"/>
      <c r="K2507"/>
    </row>
    <row r="2508" spans="10:11" x14ac:dyDescent="0.25">
      <c r="J2508"/>
      <c r="K2508"/>
    </row>
    <row r="2509" spans="10:11" x14ac:dyDescent="0.25">
      <c r="J2509"/>
      <c r="K2509"/>
    </row>
    <row r="2510" spans="10:11" x14ac:dyDescent="0.25">
      <c r="J2510"/>
      <c r="K2510"/>
    </row>
    <row r="2511" spans="10:11" x14ac:dyDescent="0.25">
      <c r="J2511"/>
      <c r="K2511"/>
    </row>
    <row r="2512" spans="10:11" x14ac:dyDescent="0.25">
      <c r="J2512"/>
      <c r="K2512"/>
    </row>
    <row r="2513" spans="10:11" x14ac:dyDescent="0.25">
      <c r="J2513"/>
      <c r="K2513"/>
    </row>
    <row r="2514" spans="10:11" x14ac:dyDescent="0.25">
      <c r="J2514"/>
      <c r="K2514"/>
    </row>
    <row r="2515" spans="10:11" x14ac:dyDescent="0.25">
      <c r="J2515"/>
      <c r="K2515"/>
    </row>
    <row r="2516" spans="10:11" x14ac:dyDescent="0.25">
      <c r="J2516"/>
      <c r="K2516"/>
    </row>
    <row r="2517" spans="10:11" x14ac:dyDescent="0.25">
      <c r="J2517"/>
      <c r="K2517"/>
    </row>
    <row r="2518" spans="10:11" x14ac:dyDescent="0.25">
      <c r="J2518"/>
      <c r="K2518"/>
    </row>
    <row r="2519" spans="10:11" x14ac:dyDescent="0.25">
      <c r="J2519"/>
      <c r="K2519"/>
    </row>
    <row r="2520" spans="10:11" x14ac:dyDescent="0.25">
      <c r="J2520"/>
      <c r="K2520"/>
    </row>
    <row r="2521" spans="10:11" x14ac:dyDescent="0.25">
      <c r="J2521"/>
      <c r="K2521"/>
    </row>
    <row r="2522" spans="10:11" x14ac:dyDescent="0.25">
      <c r="J2522"/>
      <c r="K2522"/>
    </row>
    <row r="2523" spans="10:11" x14ac:dyDescent="0.25">
      <c r="J2523"/>
      <c r="K2523"/>
    </row>
    <row r="2524" spans="10:11" x14ac:dyDescent="0.25">
      <c r="J2524"/>
      <c r="K2524"/>
    </row>
    <row r="2525" spans="10:11" x14ac:dyDescent="0.25">
      <c r="J2525"/>
      <c r="K2525"/>
    </row>
    <row r="2526" spans="10:11" x14ac:dyDescent="0.25">
      <c r="J2526"/>
      <c r="K2526"/>
    </row>
    <row r="2527" spans="10:11" x14ac:dyDescent="0.25">
      <c r="J2527"/>
      <c r="K2527"/>
    </row>
    <row r="2528" spans="10:11" x14ac:dyDescent="0.25">
      <c r="J2528"/>
      <c r="K2528"/>
    </row>
    <row r="2529" spans="10:11" x14ac:dyDescent="0.25">
      <c r="J2529"/>
      <c r="K2529"/>
    </row>
    <row r="2530" spans="10:11" x14ac:dyDescent="0.25">
      <c r="J2530"/>
      <c r="K2530"/>
    </row>
    <row r="2531" spans="10:11" x14ac:dyDescent="0.25">
      <c r="J2531"/>
      <c r="K2531"/>
    </row>
    <row r="2532" spans="10:11" x14ac:dyDescent="0.25">
      <c r="J2532"/>
      <c r="K2532"/>
    </row>
    <row r="2533" spans="10:11" x14ac:dyDescent="0.25">
      <c r="J2533"/>
      <c r="K2533"/>
    </row>
    <row r="2534" spans="10:11" x14ac:dyDescent="0.25">
      <c r="J2534"/>
      <c r="K2534"/>
    </row>
    <row r="2535" spans="10:11" x14ac:dyDescent="0.25">
      <c r="J2535"/>
      <c r="K2535"/>
    </row>
    <row r="2536" spans="10:11" x14ac:dyDescent="0.25">
      <c r="J2536"/>
      <c r="K2536"/>
    </row>
    <row r="2537" spans="10:11" x14ac:dyDescent="0.25">
      <c r="J2537"/>
      <c r="K2537"/>
    </row>
    <row r="2538" spans="10:11" x14ac:dyDescent="0.25">
      <c r="J2538"/>
      <c r="K2538"/>
    </row>
    <row r="2539" spans="10:11" x14ac:dyDescent="0.25">
      <c r="J2539"/>
      <c r="K2539"/>
    </row>
    <row r="2540" spans="10:11" x14ac:dyDescent="0.25">
      <c r="J2540"/>
      <c r="K2540"/>
    </row>
    <row r="2541" spans="10:11" x14ac:dyDescent="0.25">
      <c r="J2541"/>
      <c r="K2541"/>
    </row>
    <row r="2542" spans="10:11" x14ac:dyDescent="0.25">
      <c r="J2542"/>
      <c r="K2542"/>
    </row>
    <row r="2543" spans="10:11" x14ac:dyDescent="0.25">
      <c r="J2543"/>
      <c r="K2543"/>
    </row>
    <row r="2544" spans="10:11" x14ac:dyDescent="0.25">
      <c r="J2544"/>
      <c r="K2544"/>
    </row>
    <row r="2545" spans="10:11" x14ac:dyDescent="0.25">
      <c r="J2545"/>
      <c r="K2545"/>
    </row>
    <row r="2546" spans="10:11" x14ac:dyDescent="0.25">
      <c r="J2546"/>
      <c r="K2546"/>
    </row>
    <row r="2547" spans="10:11" x14ac:dyDescent="0.25">
      <c r="J2547"/>
      <c r="K2547"/>
    </row>
    <row r="2548" spans="10:11" x14ac:dyDescent="0.25">
      <c r="J2548"/>
      <c r="K2548"/>
    </row>
    <row r="2549" spans="10:11" x14ac:dyDescent="0.25">
      <c r="J2549"/>
      <c r="K2549"/>
    </row>
    <row r="2550" spans="10:11" x14ac:dyDescent="0.25">
      <c r="J2550"/>
      <c r="K2550"/>
    </row>
    <row r="2551" spans="10:11" x14ac:dyDescent="0.25">
      <c r="J2551"/>
      <c r="K2551"/>
    </row>
    <row r="2552" spans="10:11" x14ac:dyDescent="0.25">
      <c r="J2552"/>
      <c r="K2552"/>
    </row>
    <row r="2553" spans="10:11" x14ac:dyDescent="0.25">
      <c r="J2553"/>
      <c r="K2553"/>
    </row>
    <row r="2554" spans="10:11" x14ac:dyDescent="0.25">
      <c r="J2554"/>
      <c r="K2554"/>
    </row>
    <row r="2555" spans="10:11" x14ac:dyDescent="0.25">
      <c r="J2555"/>
      <c r="K2555"/>
    </row>
    <row r="2556" spans="10:11" x14ac:dyDescent="0.25">
      <c r="J2556"/>
      <c r="K2556"/>
    </row>
    <row r="2557" spans="10:11" x14ac:dyDescent="0.25">
      <c r="J2557"/>
      <c r="K2557"/>
    </row>
    <row r="2558" spans="10:11" x14ac:dyDescent="0.25">
      <c r="J2558"/>
      <c r="K2558"/>
    </row>
    <row r="2559" spans="10:11" x14ac:dyDescent="0.25">
      <c r="J2559"/>
      <c r="K2559"/>
    </row>
    <row r="2560" spans="10:11" x14ac:dyDescent="0.25">
      <c r="J2560"/>
      <c r="K2560"/>
    </row>
    <row r="2561" spans="10:11" x14ac:dyDescent="0.25">
      <c r="J2561"/>
      <c r="K2561"/>
    </row>
    <row r="2562" spans="10:11" x14ac:dyDescent="0.25">
      <c r="J2562"/>
      <c r="K2562"/>
    </row>
    <row r="2563" spans="10:11" x14ac:dyDescent="0.25">
      <c r="J2563"/>
      <c r="K2563"/>
    </row>
    <row r="2564" spans="10:11" x14ac:dyDescent="0.25">
      <c r="J2564"/>
      <c r="K2564"/>
    </row>
    <row r="2565" spans="10:11" x14ac:dyDescent="0.25">
      <c r="J2565"/>
      <c r="K2565"/>
    </row>
    <row r="2566" spans="10:11" x14ac:dyDescent="0.25">
      <c r="J2566"/>
      <c r="K2566"/>
    </row>
    <row r="2567" spans="10:11" x14ac:dyDescent="0.25">
      <c r="J2567"/>
      <c r="K2567"/>
    </row>
    <row r="2568" spans="10:11" x14ac:dyDescent="0.25">
      <c r="J2568"/>
      <c r="K2568"/>
    </row>
    <row r="2569" spans="10:11" x14ac:dyDescent="0.25">
      <c r="J2569"/>
      <c r="K2569"/>
    </row>
    <row r="2570" spans="10:11" x14ac:dyDescent="0.25">
      <c r="J2570"/>
      <c r="K2570"/>
    </row>
    <row r="2571" spans="10:11" x14ac:dyDescent="0.25">
      <c r="J2571"/>
      <c r="K2571"/>
    </row>
    <row r="2572" spans="10:11" x14ac:dyDescent="0.25">
      <c r="J2572"/>
      <c r="K2572"/>
    </row>
    <row r="2573" spans="10:11" x14ac:dyDescent="0.25">
      <c r="J2573"/>
      <c r="K2573"/>
    </row>
    <row r="2574" spans="10:11" x14ac:dyDescent="0.25">
      <c r="J2574"/>
      <c r="K2574"/>
    </row>
    <row r="2575" spans="10:11" x14ac:dyDescent="0.25">
      <c r="J2575"/>
      <c r="K2575"/>
    </row>
    <row r="2576" spans="10:11" x14ac:dyDescent="0.25">
      <c r="J2576"/>
      <c r="K2576"/>
    </row>
    <row r="2577" spans="10:11" x14ac:dyDescent="0.25">
      <c r="J2577"/>
      <c r="K2577"/>
    </row>
    <row r="2578" spans="10:11" x14ac:dyDescent="0.25">
      <c r="J2578"/>
      <c r="K2578"/>
    </row>
    <row r="2579" spans="10:11" x14ac:dyDescent="0.25">
      <c r="J2579"/>
      <c r="K2579"/>
    </row>
    <row r="2580" spans="10:11" x14ac:dyDescent="0.25">
      <c r="J2580"/>
      <c r="K2580"/>
    </row>
    <row r="2581" spans="10:11" x14ac:dyDescent="0.25">
      <c r="J2581"/>
      <c r="K2581"/>
    </row>
    <row r="2582" spans="10:11" x14ac:dyDescent="0.25">
      <c r="J2582"/>
      <c r="K2582"/>
    </row>
    <row r="2583" spans="10:11" x14ac:dyDescent="0.25">
      <c r="J2583"/>
      <c r="K2583"/>
    </row>
    <row r="2584" spans="10:11" x14ac:dyDescent="0.25">
      <c r="J2584"/>
      <c r="K2584"/>
    </row>
    <row r="2585" spans="10:11" x14ac:dyDescent="0.25">
      <c r="J2585"/>
      <c r="K2585"/>
    </row>
    <row r="2586" spans="10:11" x14ac:dyDescent="0.25">
      <c r="J2586"/>
      <c r="K2586"/>
    </row>
    <row r="2587" spans="10:11" x14ac:dyDescent="0.25">
      <c r="J2587"/>
      <c r="K2587"/>
    </row>
    <row r="2588" spans="10:11" x14ac:dyDescent="0.25">
      <c r="J2588"/>
      <c r="K2588"/>
    </row>
    <row r="2589" spans="10:11" x14ac:dyDescent="0.25">
      <c r="J2589"/>
      <c r="K2589"/>
    </row>
    <row r="2590" spans="10:11" x14ac:dyDescent="0.25">
      <c r="J2590"/>
      <c r="K2590"/>
    </row>
    <row r="2591" spans="10:11" x14ac:dyDescent="0.25">
      <c r="J2591"/>
      <c r="K2591"/>
    </row>
    <row r="2592" spans="10:11" x14ac:dyDescent="0.25">
      <c r="J2592"/>
      <c r="K2592"/>
    </row>
    <row r="2593" spans="10:11" x14ac:dyDescent="0.25">
      <c r="J2593"/>
      <c r="K2593"/>
    </row>
    <row r="2594" spans="10:11" x14ac:dyDescent="0.25">
      <c r="J2594"/>
      <c r="K2594"/>
    </row>
    <row r="2595" spans="10:11" x14ac:dyDescent="0.25">
      <c r="J2595"/>
      <c r="K2595"/>
    </row>
    <row r="2596" spans="10:11" x14ac:dyDescent="0.25">
      <c r="J2596"/>
      <c r="K2596"/>
    </row>
    <row r="2597" spans="10:11" x14ac:dyDescent="0.25">
      <c r="J2597"/>
      <c r="K2597"/>
    </row>
    <row r="2598" spans="10:11" x14ac:dyDescent="0.25">
      <c r="J2598"/>
      <c r="K2598"/>
    </row>
    <row r="2599" spans="10:11" x14ac:dyDescent="0.25">
      <c r="J2599"/>
      <c r="K2599"/>
    </row>
    <row r="2600" spans="10:11" x14ac:dyDescent="0.25">
      <c r="J2600"/>
      <c r="K2600"/>
    </row>
    <row r="2601" spans="10:11" x14ac:dyDescent="0.25">
      <c r="J2601"/>
      <c r="K2601"/>
    </row>
    <row r="2602" spans="10:11" x14ac:dyDescent="0.25">
      <c r="J2602"/>
      <c r="K2602"/>
    </row>
    <row r="2603" spans="10:11" x14ac:dyDescent="0.25">
      <c r="J2603"/>
      <c r="K2603"/>
    </row>
    <row r="2604" spans="10:11" x14ac:dyDescent="0.25">
      <c r="J2604"/>
      <c r="K2604"/>
    </row>
    <row r="2605" spans="10:11" x14ac:dyDescent="0.25">
      <c r="J2605"/>
      <c r="K2605"/>
    </row>
    <row r="2606" spans="10:11" x14ac:dyDescent="0.25">
      <c r="J2606"/>
      <c r="K2606"/>
    </row>
    <row r="2607" spans="10:11" x14ac:dyDescent="0.25">
      <c r="J2607"/>
      <c r="K2607"/>
    </row>
    <row r="2608" spans="10:11" x14ac:dyDescent="0.25">
      <c r="J2608"/>
      <c r="K2608"/>
    </row>
    <row r="2609" spans="10:11" x14ac:dyDescent="0.25">
      <c r="J2609"/>
      <c r="K2609"/>
    </row>
    <row r="2610" spans="10:11" x14ac:dyDescent="0.25">
      <c r="J2610"/>
      <c r="K2610"/>
    </row>
    <row r="2611" spans="10:11" x14ac:dyDescent="0.25">
      <c r="J2611"/>
      <c r="K2611"/>
    </row>
    <row r="2612" spans="10:11" x14ac:dyDescent="0.25">
      <c r="J2612"/>
      <c r="K2612"/>
    </row>
    <row r="2613" spans="10:11" x14ac:dyDescent="0.25">
      <c r="J2613"/>
      <c r="K2613"/>
    </row>
    <row r="2614" spans="10:11" x14ac:dyDescent="0.25">
      <c r="J2614"/>
      <c r="K2614"/>
    </row>
    <row r="2615" spans="10:11" x14ac:dyDescent="0.25">
      <c r="J2615"/>
      <c r="K2615"/>
    </row>
    <row r="2616" spans="10:11" x14ac:dyDescent="0.25">
      <c r="J2616"/>
      <c r="K2616"/>
    </row>
    <row r="2617" spans="10:11" x14ac:dyDescent="0.25">
      <c r="J2617"/>
      <c r="K2617"/>
    </row>
    <row r="2618" spans="10:11" x14ac:dyDescent="0.25">
      <c r="J2618"/>
      <c r="K2618"/>
    </row>
    <row r="2619" spans="10:11" x14ac:dyDescent="0.25">
      <c r="J2619"/>
      <c r="K2619"/>
    </row>
    <row r="2620" spans="10:11" x14ac:dyDescent="0.25">
      <c r="J2620"/>
      <c r="K2620"/>
    </row>
    <row r="2621" spans="10:11" x14ac:dyDescent="0.25">
      <c r="J2621"/>
      <c r="K2621"/>
    </row>
    <row r="2622" spans="10:11" x14ac:dyDescent="0.25">
      <c r="J2622"/>
      <c r="K2622"/>
    </row>
    <row r="2623" spans="10:11" x14ac:dyDescent="0.25">
      <c r="J2623"/>
      <c r="K2623"/>
    </row>
    <row r="2624" spans="10:11" x14ac:dyDescent="0.25">
      <c r="J2624"/>
      <c r="K2624"/>
    </row>
    <row r="2625" spans="10:11" x14ac:dyDescent="0.25">
      <c r="J2625"/>
      <c r="K2625"/>
    </row>
    <row r="2626" spans="10:11" x14ac:dyDescent="0.25">
      <c r="J2626"/>
      <c r="K2626"/>
    </row>
    <row r="2627" spans="10:11" x14ac:dyDescent="0.25">
      <c r="J2627"/>
      <c r="K2627"/>
    </row>
    <row r="2628" spans="10:11" x14ac:dyDescent="0.25">
      <c r="J2628"/>
      <c r="K2628"/>
    </row>
    <row r="2629" spans="10:11" x14ac:dyDescent="0.25">
      <c r="J2629"/>
      <c r="K2629"/>
    </row>
    <row r="2630" spans="10:11" x14ac:dyDescent="0.25">
      <c r="J2630"/>
      <c r="K2630"/>
    </row>
    <row r="2631" spans="10:11" x14ac:dyDescent="0.25">
      <c r="J2631"/>
      <c r="K2631"/>
    </row>
    <row r="2632" spans="10:11" x14ac:dyDescent="0.25">
      <c r="J2632"/>
      <c r="K2632"/>
    </row>
    <row r="2633" spans="10:11" x14ac:dyDescent="0.25">
      <c r="J2633"/>
      <c r="K2633"/>
    </row>
    <row r="2634" spans="10:11" x14ac:dyDescent="0.25">
      <c r="J2634"/>
      <c r="K2634"/>
    </row>
    <row r="2635" spans="10:11" x14ac:dyDescent="0.25">
      <c r="J2635"/>
      <c r="K2635"/>
    </row>
    <row r="2636" spans="10:11" x14ac:dyDescent="0.25">
      <c r="J2636"/>
      <c r="K2636"/>
    </row>
    <row r="2637" spans="10:11" x14ac:dyDescent="0.25">
      <c r="J2637"/>
      <c r="K2637"/>
    </row>
    <row r="2638" spans="10:11" x14ac:dyDescent="0.25">
      <c r="J2638"/>
      <c r="K2638"/>
    </row>
    <row r="2639" spans="10:11" x14ac:dyDescent="0.25">
      <c r="J2639"/>
      <c r="K2639"/>
    </row>
    <row r="2640" spans="10:11" x14ac:dyDescent="0.25">
      <c r="J2640"/>
      <c r="K2640"/>
    </row>
    <row r="2641" spans="10:11" x14ac:dyDescent="0.25">
      <c r="J2641"/>
      <c r="K2641"/>
    </row>
    <row r="2642" spans="10:11" x14ac:dyDescent="0.25">
      <c r="J2642"/>
      <c r="K2642"/>
    </row>
    <row r="2643" spans="10:11" x14ac:dyDescent="0.25">
      <c r="J2643"/>
      <c r="K2643"/>
    </row>
    <row r="2644" spans="10:11" x14ac:dyDescent="0.25">
      <c r="J2644"/>
      <c r="K2644"/>
    </row>
    <row r="2645" spans="10:11" x14ac:dyDescent="0.25">
      <c r="J2645"/>
      <c r="K2645"/>
    </row>
    <row r="2646" spans="10:11" x14ac:dyDescent="0.25">
      <c r="J2646"/>
      <c r="K2646"/>
    </row>
    <row r="2647" spans="10:11" x14ac:dyDescent="0.25">
      <c r="J2647"/>
      <c r="K2647"/>
    </row>
    <row r="2648" spans="10:11" x14ac:dyDescent="0.25">
      <c r="J2648"/>
      <c r="K2648"/>
    </row>
    <row r="2649" spans="10:11" x14ac:dyDescent="0.25">
      <c r="J2649"/>
      <c r="K2649"/>
    </row>
    <row r="2650" spans="10:11" x14ac:dyDescent="0.25">
      <c r="J2650"/>
      <c r="K2650"/>
    </row>
    <row r="2651" spans="10:11" x14ac:dyDescent="0.25">
      <c r="J2651"/>
      <c r="K2651"/>
    </row>
    <row r="2652" spans="10:11" x14ac:dyDescent="0.25">
      <c r="J2652"/>
      <c r="K2652"/>
    </row>
    <row r="2653" spans="10:11" x14ac:dyDescent="0.25">
      <c r="J2653"/>
      <c r="K2653"/>
    </row>
    <row r="2654" spans="10:11" x14ac:dyDescent="0.25">
      <c r="J2654"/>
      <c r="K2654"/>
    </row>
    <row r="2655" spans="10:11" x14ac:dyDescent="0.25">
      <c r="J2655"/>
      <c r="K2655"/>
    </row>
    <row r="2656" spans="10:11" x14ac:dyDescent="0.25">
      <c r="J2656"/>
      <c r="K2656"/>
    </row>
    <row r="2657" spans="10:11" x14ac:dyDescent="0.25">
      <c r="J2657"/>
      <c r="K2657"/>
    </row>
    <row r="2658" spans="10:11" x14ac:dyDescent="0.25">
      <c r="J2658"/>
      <c r="K2658"/>
    </row>
    <row r="2659" spans="10:11" x14ac:dyDescent="0.25">
      <c r="J2659"/>
      <c r="K2659"/>
    </row>
    <row r="2660" spans="10:11" x14ac:dyDescent="0.25">
      <c r="J2660"/>
      <c r="K2660"/>
    </row>
    <row r="2661" spans="10:11" x14ac:dyDescent="0.25">
      <c r="J2661"/>
      <c r="K2661"/>
    </row>
    <row r="2662" spans="10:11" x14ac:dyDescent="0.25">
      <c r="J2662"/>
      <c r="K2662"/>
    </row>
    <row r="2663" spans="10:11" x14ac:dyDescent="0.25">
      <c r="J2663"/>
      <c r="K2663"/>
    </row>
    <row r="2664" spans="10:11" x14ac:dyDescent="0.25">
      <c r="J2664"/>
      <c r="K2664"/>
    </row>
    <row r="2665" spans="10:11" x14ac:dyDescent="0.25">
      <c r="J2665"/>
      <c r="K2665"/>
    </row>
    <row r="2666" spans="10:11" x14ac:dyDescent="0.25">
      <c r="J2666"/>
      <c r="K2666"/>
    </row>
    <row r="2667" spans="10:11" x14ac:dyDescent="0.25">
      <c r="J2667"/>
      <c r="K2667"/>
    </row>
    <row r="2668" spans="10:11" x14ac:dyDescent="0.25">
      <c r="J2668"/>
      <c r="K2668"/>
    </row>
    <row r="2669" spans="10:11" x14ac:dyDescent="0.25">
      <c r="J2669"/>
      <c r="K2669"/>
    </row>
    <row r="2670" spans="10:11" x14ac:dyDescent="0.25">
      <c r="J2670"/>
      <c r="K2670"/>
    </row>
    <row r="2671" spans="10:11" x14ac:dyDescent="0.25">
      <c r="J2671"/>
      <c r="K2671"/>
    </row>
    <row r="2672" spans="10:11" x14ac:dyDescent="0.25">
      <c r="J2672"/>
      <c r="K2672"/>
    </row>
    <row r="2673" spans="10:11" x14ac:dyDescent="0.25">
      <c r="J2673"/>
      <c r="K2673"/>
    </row>
    <row r="2674" spans="10:11" x14ac:dyDescent="0.25">
      <c r="J2674"/>
      <c r="K2674"/>
    </row>
    <row r="2675" spans="10:11" x14ac:dyDescent="0.25">
      <c r="J2675"/>
      <c r="K2675"/>
    </row>
    <row r="2676" spans="10:11" x14ac:dyDescent="0.25">
      <c r="J2676"/>
      <c r="K2676"/>
    </row>
    <row r="2677" spans="10:11" x14ac:dyDescent="0.25">
      <c r="J2677"/>
      <c r="K2677"/>
    </row>
    <row r="2678" spans="10:11" x14ac:dyDescent="0.25">
      <c r="J2678"/>
      <c r="K2678"/>
    </row>
    <row r="2679" spans="10:11" x14ac:dyDescent="0.25">
      <c r="J2679"/>
      <c r="K2679"/>
    </row>
    <row r="2680" spans="10:11" x14ac:dyDescent="0.25">
      <c r="J2680"/>
      <c r="K2680"/>
    </row>
    <row r="2681" spans="10:11" x14ac:dyDescent="0.25">
      <c r="J2681"/>
      <c r="K2681"/>
    </row>
    <row r="2682" spans="10:11" x14ac:dyDescent="0.25">
      <c r="J2682"/>
      <c r="K2682"/>
    </row>
    <row r="2683" spans="10:11" x14ac:dyDescent="0.25">
      <c r="J2683"/>
      <c r="K2683"/>
    </row>
    <row r="2684" spans="10:11" x14ac:dyDescent="0.25">
      <c r="J2684"/>
      <c r="K2684"/>
    </row>
    <row r="2685" spans="10:11" x14ac:dyDescent="0.25">
      <c r="J2685"/>
      <c r="K2685"/>
    </row>
    <row r="2686" spans="10:11" x14ac:dyDescent="0.25">
      <c r="J2686"/>
      <c r="K2686"/>
    </row>
    <row r="2687" spans="10:11" x14ac:dyDescent="0.25">
      <c r="J2687"/>
      <c r="K2687"/>
    </row>
    <row r="2688" spans="10:11" x14ac:dyDescent="0.25">
      <c r="J2688"/>
      <c r="K2688"/>
    </row>
    <row r="2689" spans="10:11" x14ac:dyDescent="0.25">
      <c r="J2689"/>
      <c r="K2689"/>
    </row>
    <row r="2690" spans="10:11" x14ac:dyDescent="0.25">
      <c r="J2690"/>
      <c r="K2690"/>
    </row>
    <row r="2691" spans="10:11" x14ac:dyDescent="0.25">
      <c r="J2691"/>
      <c r="K2691"/>
    </row>
    <row r="2692" spans="10:11" x14ac:dyDescent="0.25">
      <c r="J2692"/>
      <c r="K2692"/>
    </row>
    <row r="2693" spans="10:11" x14ac:dyDescent="0.25">
      <c r="J2693"/>
      <c r="K2693"/>
    </row>
    <row r="2694" spans="10:11" x14ac:dyDescent="0.25">
      <c r="J2694"/>
      <c r="K2694"/>
    </row>
    <row r="2695" spans="10:11" x14ac:dyDescent="0.25">
      <c r="J2695"/>
      <c r="K2695"/>
    </row>
    <row r="2696" spans="10:11" x14ac:dyDescent="0.25">
      <c r="J2696"/>
      <c r="K2696"/>
    </row>
    <row r="2697" spans="10:11" x14ac:dyDescent="0.25">
      <c r="J2697"/>
      <c r="K2697"/>
    </row>
    <row r="2698" spans="10:11" x14ac:dyDescent="0.25">
      <c r="J2698"/>
      <c r="K2698"/>
    </row>
    <row r="2699" spans="10:11" x14ac:dyDescent="0.25">
      <c r="J2699"/>
      <c r="K2699"/>
    </row>
    <row r="2700" spans="10:11" x14ac:dyDescent="0.25">
      <c r="J2700"/>
      <c r="K2700"/>
    </row>
    <row r="2701" spans="10:11" x14ac:dyDescent="0.25">
      <c r="J2701"/>
      <c r="K2701"/>
    </row>
    <row r="2702" spans="10:11" x14ac:dyDescent="0.25">
      <c r="J2702"/>
      <c r="K2702"/>
    </row>
    <row r="2703" spans="10:11" x14ac:dyDescent="0.25">
      <c r="J2703"/>
      <c r="K2703"/>
    </row>
    <row r="2704" spans="10:11" x14ac:dyDescent="0.25">
      <c r="J2704"/>
      <c r="K2704"/>
    </row>
    <row r="2705" spans="10:11" x14ac:dyDescent="0.25">
      <c r="J2705"/>
      <c r="K2705"/>
    </row>
    <row r="2706" spans="10:11" x14ac:dyDescent="0.25">
      <c r="J2706"/>
      <c r="K2706"/>
    </row>
    <row r="2707" spans="10:11" x14ac:dyDescent="0.25">
      <c r="J2707"/>
      <c r="K2707"/>
    </row>
    <row r="2708" spans="10:11" x14ac:dyDescent="0.25">
      <c r="J2708"/>
      <c r="K2708"/>
    </row>
    <row r="2709" spans="10:11" x14ac:dyDescent="0.25">
      <c r="J2709"/>
      <c r="K2709"/>
    </row>
    <row r="2710" spans="10:11" x14ac:dyDescent="0.25">
      <c r="J2710"/>
      <c r="K2710"/>
    </row>
    <row r="2711" spans="10:11" x14ac:dyDescent="0.25">
      <c r="J2711"/>
      <c r="K2711"/>
    </row>
    <row r="2712" spans="10:11" x14ac:dyDescent="0.25">
      <c r="J2712"/>
      <c r="K2712"/>
    </row>
    <row r="2713" spans="10:11" x14ac:dyDescent="0.25">
      <c r="J2713"/>
      <c r="K2713"/>
    </row>
    <row r="2714" spans="10:11" x14ac:dyDescent="0.25">
      <c r="J2714"/>
      <c r="K2714"/>
    </row>
    <row r="2715" spans="10:11" x14ac:dyDescent="0.25">
      <c r="J2715"/>
      <c r="K2715"/>
    </row>
    <row r="2716" spans="10:11" x14ac:dyDescent="0.25">
      <c r="J2716"/>
      <c r="K2716"/>
    </row>
    <row r="2717" spans="10:11" x14ac:dyDescent="0.25">
      <c r="J2717"/>
      <c r="K2717"/>
    </row>
    <row r="2718" spans="10:11" x14ac:dyDescent="0.25">
      <c r="J2718"/>
      <c r="K2718"/>
    </row>
    <row r="2719" spans="10:11" x14ac:dyDescent="0.25">
      <c r="J2719"/>
      <c r="K2719"/>
    </row>
    <row r="2720" spans="10:11" x14ac:dyDescent="0.25">
      <c r="J2720"/>
      <c r="K2720"/>
    </row>
    <row r="2721" spans="10:11" x14ac:dyDescent="0.25">
      <c r="J2721"/>
      <c r="K2721"/>
    </row>
    <row r="2722" spans="10:11" x14ac:dyDescent="0.25">
      <c r="J2722"/>
      <c r="K2722"/>
    </row>
    <row r="2723" spans="10:11" x14ac:dyDescent="0.25">
      <c r="J2723"/>
      <c r="K2723"/>
    </row>
    <row r="2724" spans="10:11" x14ac:dyDescent="0.25">
      <c r="J2724"/>
      <c r="K2724"/>
    </row>
    <row r="2725" spans="10:11" x14ac:dyDescent="0.25">
      <c r="J2725"/>
      <c r="K2725"/>
    </row>
    <row r="2726" spans="10:11" x14ac:dyDescent="0.25">
      <c r="J2726"/>
      <c r="K2726"/>
    </row>
    <row r="2727" spans="10:11" x14ac:dyDescent="0.25">
      <c r="J2727"/>
      <c r="K2727"/>
    </row>
    <row r="2728" spans="10:11" x14ac:dyDescent="0.25">
      <c r="J2728"/>
      <c r="K2728"/>
    </row>
    <row r="2729" spans="10:11" x14ac:dyDescent="0.25">
      <c r="J2729"/>
      <c r="K2729"/>
    </row>
    <row r="2730" spans="10:11" x14ac:dyDescent="0.25">
      <c r="J2730"/>
      <c r="K2730"/>
    </row>
    <row r="2731" spans="10:11" x14ac:dyDescent="0.25">
      <c r="J2731"/>
      <c r="K2731"/>
    </row>
    <row r="2732" spans="10:11" x14ac:dyDescent="0.25">
      <c r="J2732"/>
      <c r="K2732"/>
    </row>
    <row r="2733" spans="10:11" x14ac:dyDescent="0.25">
      <c r="J2733"/>
      <c r="K2733"/>
    </row>
    <row r="2734" spans="10:11" x14ac:dyDescent="0.25">
      <c r="J2734"/>
      <c r="K2734"/>
    </row>
    <row r="2735" spans="10:11" x14ac:dyDescent="0.25">
      <c r="J2735"/>
      <c r="K2735"/>
    </row>
    <row r="2736" spans="10:11" x14ac:dyDescent="0.25">
      <c r="J2736"/>
      <c r="K2736"/>
    </row>
    <row r="2737" spans="10:11" x14ac:dyDescent="0.25">
      <c r="J2737"/>
      <c r="K2737"/>
    </row>
    <row r="2738" spans="10:11" x14ac:dyDescent="0.25">
      <c r="J2738"/>
      <c r="K2738"/>
    </row>
    <row r="2739" spans="10:11" x14ac:dyDescent="0.25">
      <c r="J2739"/>
      <c r="K2739"/>
    </row>
    <row r="2740" spans="10:11" x14ac:dyDescent="0.25">
      <c r="J2740"/>
      <c r="K2740"/>
    </row>
    <row r="2741" spans="10:11" x14ac:dyDescent="0.25">
      <c r="J2741"/>
      <c r="K2741"/>
    </row>
    <row r="2742" spans="10:11" x14ac:dyDescent="0.25">
      <c r="J2742"/>
      <c r="K2742"/>
    </row>
    <row r="2743" spans="10:11" x14ac:dyDescent="0.25">
      <c r="J2743"/>
      <c r="K2743"/>
    </row>
    <row r="2744" spans="10:11" x14ac:dyDescent="0.25">
      <c r="J2744"/>
      <c r="K2744"/>
    </row>
    <row r="2745" spans="10:11" x14ac:dyDescent="0.25">
      <c r="J2745"/>
      <c r="K2745"/>
    </row>
    <row r="2746" spans="10:11" x14ac:dyDescent="0.25">
      <c r="J2746"/>
      <c r="K2746"/>
    </row>
    <row r="2747" spans="10:11" x14ac:dyDescent="0.25">
      <c r="J2747"/>
      <c r="K2747"/>
    </row>
    <row r="2748" spans="10:11" x14ac:dyDescent="0.25">
      <c r="J2748"/>
      <c r="K2748"/>
    </row>
    <row r="2749" spans="10:11" x14ac:dyDescent="0.25">
      <c r="J2749"/>
      <c r="K2749"/>
    </row>
    <row r="2750" spans="10:11" x14ac:dyDescent="0.25">
      <c r="J2750"/>
      <c r="K2750"/>
    </row>
    <row r="2751" spans="10:11" x14ac:dyDescent="0.25">
      <c r="J2751"/>
      <c r="K2751"/>
    </row>
    <row r="2752" spans="10:11" x14ac:dyDescent="0.25">
      <c r="J2752"/>
      <c r="K2752"/>
    </row>
    <row r="2753" spans="10:11" x14ac:dyDescent="0.25">
      <c r="J2753"/>
      <c r="K2753"/>
    </row>
    <row r="2754" spans="10:11" x14ac:dyDescent="0.25">
      <c r="J2754"/>
      <c r="K2754"/>
    </row>
    <row r="2755" spans="10:11" x14ac:dyDescent="0.25">
      <c r="J2755"/>
      <c r="K2755"/>
    </row>
    <row r="2756" spans="10:11" x14ac:dyDescent="0.25">
      <c r="J2756"/>
      <c r="K2756"/>
    </row>
    <row r="2757" spans="10:11" x14ac:dyDescent="0.25">
      <c r="J2757"/>
      <c r="K2757"/>
    </row>
    <row r="2758" spans="10:11" x14ac:dyDescent="0.25">
      <c r="J2758"/>
      <c r="K2758"/>
    </row>
    <row r="2759" spans="10:11" x14ac:dyDescent="0.25">
      <c r="J2759"/>
      <c r="K2759"/>
    </row>
    <row r="2760" spans="10:11" x14ac:dyDescent="0.25">
      <c r="J2760"/>
      <c r="K2760"/>
    </row>
    <row r="2761" spans="10:11" x14ac:dyDescent="0.25">
      <c r="J2761"/>
      <c r="K2761"/>
    </row>
    <row r="2762" spans="10:11" x14ac:dyDescent="0.25">
      <c r="J2762"/>
      <c r="K2762"/>
    </row>
    <row r="2763" spans="10:11" x14ac:dyDescent="0.25">
      <c r="J2763"/>
      <c r="K2763"/>
    </row>
    <row r="2764" spans="10:11" x14ac:dyDescent="0.25">
      <c r="J2764"/>
      <c r="K2764"/>
    </row>
    <row r="2765" spans="10:11" x14ac:dyDescent="0.25">
      <c r="J2765"/>
      <c r="K2765"/>
    </row>
    <row r="2766" spans="10:11" x14ac:dyDescent="0.25">
      <c r="J2766"/>
      <c r="K2766"/>
    </row>
    <row r="2767" spans="10:11" x14ac:dyDescent="0.25">
      <c r="J2767"/>
      <c r="K2767"/>
    </row>
    <row r="2768" spans="10:11" x14ac:dyDescent="0.25">
      <c r="J2768"/>
      <c r="K2768"/>
    </row>
    <row r="2769" spans="10:11" x14ac:dyDescent="0.25">
      <c r="J2769"/>
      <c r="K2769"/>
    </row>
    <row r="2770" spans="10:11" x14ac:dyDescent="0.25">
      <c r="J2770"/>
      <c r="K2770"/>
    </row>
    <row r="2771" spans="10:11" x14ac:dyDescent="0.25">
      <c r="J2771"/>
      <c r="K2771"/>
    </row>
    <row r="2772" spans="10:11" x14ac:dyDescent="0.25">
      <c r="J2772"/>
      <c r="K2772"/>
    </row>
    <row r="2773" spans="10:11" x14ac:dyDescent="0.25">
      <c r="J2773"/>
      <c r="K2773"/>
    </row>
    <row r="2774" spans="10:11" x14ac:dyDescent="0.25">
      <c r="J2774"/>
      <c r="K2774"/>
    </row>
    <row r="2775" spans="10:11" x14ac:dyDescent="0.25">
      <c r="J2775"/>
      <c r="K2775"/>
    </row>
    <row r="2776" spans="10:11" x14ac:dyDescent="0.25">
      <c r="J2776"/>
      <c r="K2776"/>
    </row>
    <row r="2777" spans="10:11" x14ac:dyDescent="0.25">
      <c r="J2777"/>
      <c r="K2777"/>
    </row>
    <row r="2778" spans="10:11" x14ac:dyDescent="0.25">
      <c r="J2778"/>
      <c r="K2778"/>
    </row>
    <row r="2779" spans="10:11" x14ac:dyDescent="0.25">
      <c r="J2779"/>
      <c r="K2779"/>
    </row>
    <row r="2780" spans="10:11" x14ac:dyDescent="0.25">
      <c r="J2780"/>
      <c r="K2780"/>
    </row>
    <row r="2781" spans="10:11" x14ac:dyDescent="0.25">
      <c r="J2781"/>
      <c r="K2781"/>
    </row>
    <row r="2782" spans="10:11" x14ac:dyDescent="0.25">
      <c r="J2782"/>
      <c r="K2782"/>
    </row>
    <row r="2783" spans="10:11" x14ac:dyDescent="0.25">
      <c r="J2783"/>
      <c r="K2783"/>
    </row>
    <row r="2784" spans="10:11" x14ac:dyDescent="0.25">
      <c r="J2784"/>
      <c r="K2784"/>
    </row>
    <row r="2785" spans="10:11" x14ac:dyDescent="0.25">
      <c r="J2785"/>
      <c r="K2785"/>
    </row>
    <row r="2786" spans="10:11" x14ac:dyDescent="0.25">
      <c r="J2786"/>
      <c r="K2786"/>
    </row>
    <row r="2787" spans="10:11" x14ac:dyDescent="0.25">
      <c r="J2787"/>
      <c r="K2787"/>
    </row>
    <row r="2788" spans="10:11" x14ac:dyDescent="0.25">
      <c r="J2788"/>
      <c r="K2788"/>
    </row>
    <row r="2789" spans="10:11" x14ac:dyDescent="0.25">
      <c r="J2789"/>
      <c r="K2789"/>
    </row>
    <row r="2790" spans="10:11" x14ac:dyDescent="0.25">
      <c r="J2790"/>
      <c r="K2790"/>
    </row>
    <row r="2791" spans="10:11" x14ac:dyDescent="0.25">
      <c r="J2791"/>
      <c r="K2791"/>
    </row>
    <row r="2792" spans="10:11" x14ac:dyDescent="0.25">
      <c r="J2792"/>
      <c r="K2792"/>
    </row>
    <row r="2793" spans="10:11" x14ac:dyDescent="0.25">
      <c r="J2793"/>
      <c r="K2793"/>
    </row>
    <row r="2794" spans="10:11" x14ac:dyDescent="0.25">
      <c r="J2794"/>
      <c r="K2794"/>
    </row>
    <row r="2795" spans="10:11" x14ac:dyDescent="0.25">
      <c r="J2795"/>
      <c r="K2795"/>
    </row>
    <row r="2796" spans="10:11" x14ac:dyDescent="0.25">
      <c r="J2796"/>
      <c r="K2796"/>
    </row>
    <row r="2797" spans="10:11" x14ac:dyDescent="0.25">
      <c r="J2797"/>
      <c r="K2797"/>
    </row>
    <row r="2798" spans="10:11" x14ac:dyDescent="0.25">
      <c r="J2798"/>
      <c r="K2798"/>
    </row>
    <row r="2799" spans="10:11" x14ac:dyDescent="0.25">
      <c r="J2799"/>
      <c r="K2799"/>
    </row>
    <row r="2800" spans="10:11" x14ac:dyDescent="0.25">
      <c r="J2800"/>
      <c r="K2800"/>
    </row>
    <row r="2801" spans="10:11" x14ac:dyDescent="0.25">
      <c r="J2801"/>
      <c r="K2801"/>
    </row>
    <row r="2802" spans="10:11" x14ac:dyDescent="0.25">
      <c r="J2802"/>
      <c r="K2802"/>
    </row>
    <row r="2803" spans="10:11" x14ac:dyDescent="0.25">
      <c r="J2803"/>
      <c r="K2803"/>
    </row>
    <row r="2804" spans="10:11" x14ac:dyDescent="0.25">
      <c r="J2804"/>
      <c r="K2804"/>
    </row>
    <row r="2805" spans="10:11" x14ac:dyDescent="0.25">
      <c r="J2805"/>
      <c r="K2805"/>
    </row>
    <row r="2806" spans="10:11" x14ac:dyDescent="0.25">
      <c r="J2806"/>
      <c r="K2806"/>
    </row>
    <row r="2807" spans="10:11" x14ac:dyDescent="0.25">
      <c r="J2807"/>
      <c r="K2807"/>
    </row>
    <row r="2808" spans="10:11" x14ac:dyDescent="0.25">
      <c r="J2808"/>
      <c r="K2808"/>
    </row>
    <row r="2809" spans="10:11" x14ac:dyDescent="0.25">
      <c r="J2809"/>
      <c r="K2809"/>
    </row>
    <row r="2810" spans="10:11" x14ac:dyDescent="0.25">
      <c r="J2810"/>
      <c r="K2810"/>
    </row>
    <row r="2811" spans="10:11" x14ac:dyDescent="0.25">
      <c r="J2811"/>
      <c r="K2811"/>
    </row>
    <row r="2812" spans="10:11" x14ac:dyDescent="0.25">
      <c r="J2812"/>
      <c r="K2812"/>
    </row>
    <row r="2813" spans="10:11" x14ac:dyDescent="0.25">
      <c r="J2813"/>
      <c r="K2813"/>
    </row>
    <row r="2814" spans="10:11" x14ac:dyDescent="0.25">
      <c r="J2814"/>
      <c r="K2814"/>
    </row>
    <row r="2815" spans="10:11" x14ac:dyDescent="0.25">
      <c r="J2815"/>
      <c r="K2815"/>
    </row>
    <row r="2816" spans="10:11" x14ac:dyDescent="0.25">
      <c r="J2816"/>
      <c r="K2816"/>
    </row>
    <row r="2817" spans="10:11" x14ac:dyDescent="0.25">
      <c r="J2817"/>
      <c r="K2817"/>
    </row>
    <row r="2818" spans="10:11" x14ac:dyDescent="0.25">
      <c r="J2818"/>
      <c r="K2818"/>
    </row>
    <row r="2819" spans="10:11" x14ac:dyDescent="0.25">
      <c r="J2819"/>
      <c r="K2819"/>
    </row>
    <row r="2820" spans="10:11" x14ac:dyDescent="0.25">
      <c r="J2820"/>
      <c r="K2820"/>
    </row>
    <row r="2821" spans="10:11" x14ac:dyDescent="0.25">
      <c r="J2821"/>
      <c r="K2821"/>
    </row>
    <row r="2822" spans="10:11" x14ac:dyDescent="0.25">
      <c r="J2822"/>
      <c r="K2822"/>
    </row>
    <row r="2823" spans="10:11" x14ac:dyDescent="0.25">
      <c r="J2823"/>
      <c r="K2823"/>
    </row>
    <row r="2824" spans="10:11" x14ac:dyDescent="0.25">
      <c r="J2824"/>
      <c r="K2824"/>
    </row>
    <row r="2825" spans="10:11" x14ac:dyDescent="0.25">
      <c r="J2825"/>
      <c r="K2825"/>
    </row>
    <row r="2826" spans="10:11" x14ac:dyDescent="0.25">
      <c r="J2826"/>
      <c r="K2826"/>
    </row>
    <row r="2827" spans="10:11" x14ac:dyDescent="0.25">
      <c r="J2827"/>
      <c r="K2827"/>
    </row>
    <row r="2828" spans="10:11" x14ac:dyDescent="0.25">
      <c r="J2828"/>
      <c r="K2828"/>
    </row>
    <row r="2829" spans="10:11" x14ac:dyDescent="0.25">
      <c r="J2829"/>
      <c r="K2829"/>
    </row>
    <row r="2830" spans="10:11" x14ac:dyDescent="0.25">
      <c r="J2830"/>
      <c r="K2830"/>
    </row>
    <row r="2831" spans="10:11" x14ac:dyDescent="0.25">
      <c r="J2831"/>
      <c r="K2831"/>
    </row>
    <row r="2832" spans="10:11" x14ac:dyDescent="0.25">
      <c r="J2832"/>
      <c r="K2832"/>
    </row>
    <row r="2833" spans="10:11" x14ac:dyDescent="0.25">
      <c r="J2833"/>
      <c r="K2833"/>
    </row>
    <row r="2834" spans="10:11" x14ac:dyDescent="0.25">
      <c r="J2834"/>
      <c r="K2834"/>
    </row>
    <row r="2835" spans="10:11" x14ac:dyDescent="0.25">
      <c r="J2835"/>
      <c r="K2835"/>
    </row>
    <row r="2836" spans="10:11" x14ac:dyDescent="0.25">
      <c r="J2836"/>
      <c r="K2836"/>
    </row>
    <row r="2837" spans="10:11" x14ac:dyDescent="0.25">
      <c r="J2837"/>
      <c r="K2837"/>
    </row>
    <row r="2838" spans="10:11" x14ac:dyDescent="0.25">
      <c r="J2838"/>
      <c r="K2838"/>
    </row>
    <row r="2839" spans="10:11" x14ac:dyDescent="0.25">
      <c r="J2839"/>
      <c r="K2839"/>
    </row>
    <row r="2840" spans="10:11" x14ac:dyDescent="0.25">
      <c r="J2840"/>
      <c r="K2840"/>
    </row>
    <row r="2841" spans="10:11" x14ac:dyDescent="0.25">
      <c r="J2841"/>
      <c r="K2841"/>
    </row>
    <row r="2842" spans="10:11" x14ac:dyDescent="0.25">
      <c r="J2842"/>
      <c r="K2842"/>
    </row>
    <row r="2843" spans="10:11" x14ac:dyDescent="0.25">
      <c r="J2843"/>
      <c r="K2843"/>
    </row>
    <row r="2844" spans="10:11" x14ac:dyDescent="0.25">
      <c r="J2844"/>
      <c r="K2844"/>
    </row>
    <row r="2845" spans="10:11" x14ac:dyDescent="0.25">
      <c r="J2845"/>
      <c r="K2845"/>
    </row>
    <row r="2846" spans="10:11" x14ac:dyDescent="0.25">
      <c r="J2846"/>
      <c r="K2846"/>
    </row>
    <row r="2847" spans="10:11" x14ac:dyDescent="0.25">
      <c r="J2847"/>
      <c r="K2847"/>
    </row>
    <row r="2848" spans="10:11" x14ac:dyDescent="0.25">
      <c r="J2848"/>
      <c r="K2848"/>
    </row>
    <row r="2849" spans="10:11" x14ac:dyDescent="0.25">
      <c r="J2849"/>
      <c r="K2849"/>
    </row>
    <row r="2850" spans="10:11" x14ac:dyDescent="0.25">
      <c r="J2850"/>
      <c r="K2850"/>
    </row>
    <row r="2851" spans="10:11" x14ac:dyDescent="0.25">
      <c r="J2851"/>
      <c r="K2851"/>
    </row>
    <row r="2852" spans="10:11" x14ac:dyDescent="0.25">
      <c r="J2852"/>
      <c r="K2852"/>
    </row>
    <row r="2853" spans="10:11" x14ac:dyDescent="0.25">
      <c r="J2853"/>
      <c r="K2853"/>
    </row>
    <row r="2854" spans="10:11" x14ac:dyDescent="0.25">
      <c r="J2854"/>
      <c r="K2854"/>
    </row>
    <row r="2855" spans="10:11" x14ac:dyDescent="0.25">
      <c r="J2855"/>
      <c r="K2855"/>
    </row>
    <row r="2856" spans="10:11" x14ac:dyDescent="0.25">
      <c r="J2856"/>
      <c r="K2856"/>
    </row>
    <row r="2857" spans="10:11" x14ac:dyDescent="0.25">
      <c r="J2857"/>
      <c r="K2857"/>
    </row>
    <row r="2858" spans="10:11" x14ac:dyDescent="0.25">
      <c r="J2858"/>
      <c r="K2858"/>
    </row>
    <row r="2859" spans="10:11" x14ac:dyDescent="0.25">
      <c r="J2859"/>
      <c r="K2859"/>
    </row>
    <row r="2860" spans="10:11" x14ac:dyDescent="0.25">
      <c r="J2860"/>
      <c r="K2860"/>
    </row>
    <row r="2861" spans="10:11" x14ac:dyDescent="0.25">
      <c r="J2861"/>
      <c r="K2861"/>
    </row>
    <row r="2862" spans="10:11" x14ac:dyDescent="0.25">
      <c r="J2862"/>
      <c r="K2862"/>
    </row>
    <row r="2863" spans="10:11" x14ac:dyDescent="0.25">
      <c r="J2863"/>
      <c r="K2863"/>
    </row>
    <row r="2864" spans="10:11" x14ac:dyDescent="0.25">
      <c r="J2864"/>
      <c r="K2864"/>
    </row>
    <row r="2865" spans="10:11" x14ac:dyDescent="0.25">
      <c r="J2865"/>
      <c r="K2865"/>
    </row>
    <row r="2866" spans="10:11" x14ac:dyDescent="0.25">
      <c r="J2866"/>
      <c r="K2866"/>
    </row>
    <row r="2867" spans="10:11" x14ac:dyDescent="0.25">
      <c r="J2867"/>
      <c r="K2867"/>
    </row>
    <row r="2868" spans="10:11" x14ac:dyDescent="0.25">
      <c r="J2868"/>
      <c r="K2868"/>
    </row>
    <row r="2869" spans="10:11" x14ac:dyDescent="0.25">
      <c r="J2869"/>
      <c r="K2869"/>
    </row>
    <row r="2870" spans="10:11" x14ac:dyDescent="0.25">
      <c r="J2870"/>
      <c r="K2870"/>
    </row>
    <row r="2871" spans="10:11" x14ac:dyDescent="0.25">
      <c r="J2871"/>
      <c r="K2871"/>
    </row>
    <row r="2872" spans="10:11" x14ac:dyDescent="0.25">
      <c r="J2872"/>
      <c r="K2872"/>
    </row>
    <row r="2873" spans="10:11" x14ac:dyDescent="0.25">
      <c r="J2873"/>
      <c r="K2873"/>
    </row>
    <row r="2874" spans="10:11" x14ac:dyDescent="0.25">
      <c r="J2874"/>
      <c r="K2874"/>
    </row>
    <row r="2875" spans="10:11" x14ac:dyDescent="0.25">
      <c r="J2875"/>
      <c r="K2875"/>
    </row>
    <row r="2876" spans="10:11" x14ac:dyDescent="0.25">
      <c r="J2876"/>
      <c r="K2876"/>
    </row>
    <row r="2877" spans="10:11" x14ac:dyDescent="0.25">
      <c r="J2877"/>
      <c r="K2877"/>
    </row>
    <row r="2878" spans="10:11" x14ac:dyDescent="0.25">
      <c r="J2878"/>
      <c r="K2878"/>
    </row>
    <row r="2879" spans="10:11" x14ac:dyDescent="0.25">
      <c r="J2879"/>
      <c r="K2879"/>
    </row>
    <row r="2880" spans="10:11" x14ac:dyDescent="0.25">
      <c r="J2880"/>
      <c r="K2880"/>
    </row>
    <row r="2881" spans="10:11" x14ac:dyDescent="0.25">
      <c r="J2881"/>
      <c r="K2881"/>
    </row>
    <row r="2882" spans="10:11" x14ac:dyDescent="0.25">
      <c r="J2882"/>
      <c r="K2882"/>
    </row>
    <row r="2883" spans="10:11" x14ac:dyDescent="0.25">
      <c r="J2883"/>
      <c r="K2883"/>
    </row>
    <row r="2884" spans="10:11" x14ac:dyDescent="0.25">
      <c r="J2884"/>
      <c r="K2884"/>
    </row>
    <row r="2885" spans="10:11" x14ac:dyDescent="0.25">
      <c r="J2885"/>
      <c r="K2885"/>
    </row>
    <row r="2886" spans="10:11" x14ac:dyDescent="0.25">
      <c r="J2886"/>
      <c r="K2886"/>
    </row>
    <row r="2887" spans="10:11" x14ac:dyDescent="0.25">
      <c r="J2887"/>
      <c r="K2887"/>
    </row>
    <row r="2888" spans="10:11" x14ac:dyDescent="0.25">
      <c r="J2888"/>
      <c r="K2888"/>
    </row>
    <row r="2889" spans="10:11" x14ac:dyDescent="0.25">
      <c r="J2889"/>
      <c r="K2889"/>
    </row>
    <row r="2890" spans="10:11" x14ac:dyDescent="0.25">
      <c r="J2890"/>
      <c r="K2890"/>
    </row>
    <row r="2891" spans="10:11" x14ac:dyDescent="0.25">
      <c r="J2891"/>
      <c r="K2891"/>
    </row>
    <row r="2892" spans="10:11" x14ac:dyDescent="0.25">
      <c r="J2892"/>
      <c r="K2892"/>
    </row>
    <row r="2893" spans="10:11" x14ac:dyDescent="0.25">
      <c r="J2893"/>
      <c r="K2893"/>
    </row>
    <row r="2894" spans="10:11" x14ac:dyDescent="0.25">
      <c r="J2894"/>
      <c r="K2894"/>
    </row>
    <row r="2895" spans="10:11" x14ac:dyDescent="0.25">
      <c r="J2895"/>
      <c r="K2895"/>
    </row>
    <row r="2896" spans="10:11" x14ac:dyDescent="0.25">
      <c r="J2896"/>
      <c r="K2896"/>
    </row>
    <row r="2897" spans="10:11" x14ac:dyDescent="0.25">
      <c r="J2897"/>
      <c r="K2897"/>
    </row>
    <row r="2898" spans="10:11" x14ac:dyDescent="0.25">
      <c r="J2898"/>
      <c r="K2898"/>
    </row>
    <row r="2899" spans="10:11" x14ac:dyDescent="0.25">
      <c r="J2899"/>
      <c r="K2899"/>
    </row>
    <row r="2900" spans="10:11" x14ac:dyDescent="0.25">
      <c r="J2900"/>
      <c r="K2900"/>
    </row>
    <row r="2901" spans="10:11" x14ac:dyDescent="0.25">
      <c r="J2901"/>
      <c r="K2901"/>
    </row>
    <row r="2902" spans="10:11" x14ac:dyDescent="0.25">
      <c r="J2902"/>
      <c r="K2902"/>
    </row>
    <row r="2903" spans="10:11" x14ac:dyDescent="0.25">
      <c r="J2903"/>
      <c r="K2903"/>
    </row>
    <row r="2904" spans="10:11" x14ac:dyDescent="0.25">
      <c r="J2904"/>
      <c r="K2904"/>
    </row>
    <row r="2905" spans="10:11" x14ac:dyDescent="0.25">
      <c r="J2905"/>
      <c r="K2905"/>
    </row>
    <row r="2906" spans="10:11" x14ac:dyDescent="0.25">
      <c r="J2906"/>
      <c r="K2906"/>
    </row>
    <row r="2907" spans="10:11" x14ac:dyDescent="0.25">
      <c r="J2907"/>
      <c r="K2907"/>
    </row>
    <row r="2908" spans="10:11" x14ac:dyDescent="0.25">
      <c r="J2908"/>
      <c r="K2908"/>
    </row>
    <row r="2909" spans="10:11" x14ac:dyDescent="0.25">
      <c r="J2909"/>
      <c r="K2909"/>
    </row>
    <row r="2910" spans="10:11" x14ac:dyDescent="0.25">
      <c r="J2910"/>
      <c r="K2910"/>
    </row>
    <row r="2911" spans="10:11" x14ac:dyDescent="0.25">
      <c r="J2911"/>
      <c r="K2911"/>
    </row>
    <row r="2912" spans="10:11" x14ac:dyDescent="0.25">
      <c r="J2912"/>
      <c r="K2912"/>
    </row>
    <row r="2913" spans="10:11" x14ac:dyDescent="0.25">
      <c r="J2913"/>
      <c r="K2913"/>
    </row>
    <row r="2914" spans="10:11" x14ac:dyDescent="0.25">
      <c r="J2914"/>
      <c r="K2914"/>
    </row>
    <row r="2915" spans="10:11" x14ac:dyDescent="0.25">
      <c r="J2915"/>
      <c r="K2915"/>
    </row>
    <row r="2916" spans="10:11" x14ac:dyDescent="0.25">
      <c r="J2916"/>
      <c r="K2916"/>
    </row>
    <row r="2917" spans="10:11" x14ac:dyDescent="0.25">
      <c r="J2917"/>
      <c r="K2917"/>
    </row>
    <row r="2918" spans="10:11" x14ac:dyDescent="0.25">
      <c r="J2918"/>
      <c r="K2918"/>
    </row>
    <row r="2919" spans="10:11" x14ac:dyDescent="0.25">
      <c r="J2919"/>
      <c r="K2919"/>
    </row>
    <row r="2920" spans="10:11" x14ac:dyDescent="0.25">
      <c r="J2920"/>
      <c r="K2920"/>
    </row>
    <row r="2921" spans="10:11" x14ac:dyDescent="0.25">
      <c r="J2921"/>
      <c r="K2921"/>
    </row>
    <row r="2922" spans="10:11" x14ac:dyDescent="0.25">
      <c r="J2922"/>
      <c r="K2922"/>
    </row>
    <row r="2923" spans="10:11" x14ac:dyDescent="0.25">
      <c r="J2923"/>
      <c r="K2923"/>
    </row>
    <row r="2924" spans="10:11" x14ac:dyDescent="0.25">
      <c r="J2924"/>
      <c r="K2924"/>
    </row>
    <row r="2925" spans="10:11" x14ac:dyDescent="0.25">
      <c r="J2925"/>
      <c r="K2925"/>
    </row>
    <row r="2926" spans="10:11" x14ac:dyDescent="0.25">
      <c r="J2926"/>
      <c r="K2926"/>
    </row>
    <row r="2927" spans="10:11" x14ac:dyDescent="0.25">
      <c r="J2927"/>
      <c r="K2927"/>
    </row>
    <row r="2928" spans="10:11" x14ac:dyDescent="0.25">
      <c r="J2928"/>
      <c r="K2928"/>
    </row>
    <row r="2929" spans="10:11" x14ac:dyDescent="0.25">
      <c r="J2929"/>
      <c r="K2929"/>
    </row>
    <row r="2930" spans="10:11" x14ac:dyDescent="0.25">
      <c r="J2930"/>
      <c r="K2930"/>
    </row>
    <row r="2931" spans="10:11" x14ac:dyDescent="0.25">
      <c r="J2931"/>
      <c r="K2931"/>
    </row>
    <row r="2932" spans="10:11" x14ac:dyDescent="0.25">
      <c r="J2932"/>
      <c r="K2932"/>
    </row>
    <row r="2933" spans="10:11" x14ac:dyDescent="0.25">
      <c r="J2933"/>
      <c r="K2933"/>
    </row>
    <row r="2934" spans="10:11" x14ac:dyDescent="0.25">
      <c r="J2934"/>
      <c r="K2934"/>
    </row>
    <row r="2935" spans="10:11" x14ac:dyDescent="0.25">
      <c r="J2935"/>
      <c r="K2935"/>
    </row>
    <row r="2936" spans="10:11" x14ac:dyDescent="0.25">
      <c r="J2936"/>
      <c r="K2936"/>
    </row>
    <row r="2937" spans="10:11" x14ac:dyDescent="0.25">
      <c r="J2937"/>
      <c r="K2937"/>
    </row>
    <row r="2938" spans="10:11" x14ac:dyDescent="0.25">
      <c r="J2938"/>
      <c r="K2938"/>
    </row>
    <row r="2939" spans="10:11" x14ac:dyDescent="0.25">
      <c r="J2939"/>
      <c r="K2939"/>
    </row>
    <row r="2940" spans="10:11" x14ac:dyDescent="0.25">
      <c r="J2940"/>
      <c r="K2940"/>
    </row>
    <row r="2941" spans="10:11" x14ac:dyDescent="0.25">
      <c r="J2941"/>
      <c r="K2941"/>
    </row>
    <row r="2942" spans="10:11" x14ac:dyDescent="0.25">
      <c r="J2942"/>
      <c r="K2942"/>
    </row>
    <row r="2943" spans="10:11" x14ac:dyDescent="0.25">
      <c r="J2943"/>
      <c r="K2943"/>
    </row>
    <row r="2944" spans="10:11" x14ac:dyDescent="0.25">
      <c r="J2944"/>
      <c r="K2944"/>
    </row>
    <row r="2945" spans="10:11" x14ac:dyDescent="0.25">
      <c r="J2945"/>
      <c r="K2945"/>
    </row>
    <row r="2946" spans="10:11" x14ac:dyDescent="0.25">
      <c r="J2946"/>
      <c r="K2946"/>
    </row>
    <row r="2947" spans="10:11" x14ac:dyDescent="0.25">
      <c r="J2947"/>
      <c r="K2947"/>
    </row>
    <row r="2948" spans="10:11" x14ac:dyDescent="0.25">
      <c r="J2948"/>
      <c r="K2948"/>
    </row>
    <row r="2949" spans="10:11" x14ac:dyDescent="0.25">
      <c r="J2949"/>
      <c r="K2949"/>
    </row>
    <row r="2950" spans="10:11" x14ac:dyDescent="0.25">
      <c r="J2950"/>
      <c r="K2950"/>
    </row>
    <row r="2951" spans="10:11" x14ac:dyDescent="0.25">
      <c r="J2951"/>
      <c r="K2951"/>
    </row>
    <row r="2952" spans="10:11" x14ac:dyDescent="0.25">
      <c r="J2952"/>
      <c r="K2952"/>
    </row>
    <row r="2953" spans="10:11" x14ac:dyDescent="0.25">
      <c r="J2953"/>
      <c r="K2953"/>
    </row>
    <row r="2954" spans="10:11" x14ac:dyDescent="0.25">
      <c r="J2954"/>
      <c r="K2954"/>
    </row>
    <row r="2955" spans="10:11" x14ac:dyDescent="0.25">
      <c r="J2955"/>
      <c r="K2955"/>
    </row>
    <row r="2956" spans="10:11" x14ac:dyDescent="0.25">
      <c r="J2956"/>
      <c r="K2956"/>
    </row>
    <row r="2957" spans="10:11" x14ac:dyDescent="0.25">
      <c r="J2957"/>
      <c r="K2957"/>
    </row>
    <row r="2958" spans="10:11" x14ac:dyDescent="0.25">
      <c r="J2958"/>
      <c r="K2958"/>
    </row>
    <row r="2959" spans="10:11" x14ac:dyDescent="0.25">
      <c r="J2959"/>
      <c r="K2959"/>
    </row>
    <row r="2960" spans="10:11" x14ac:dyDescent="0.25">
      <c r="J2960"/>
      <c r="K2960"/>
    </row>
    <row r="2961" spans="10:11" x14ac:dyDescent="0.25">
      <c r="J2961"/>
      <c r="K2961"/>
    </row>
    <row r="2962" spans="10:11" x14ac:dyDescent="0.25">
      <c r="J2962"/>
      <c r="K2962"/>
    </row>
    <row r="2963" spans="10:11" x14ac:dyDescent="0.25">
      <c r="J2963"/>
      <c r="K2963"/>
    </row>
    <row r="2964" spans="10:11" x14ac:dyDescent="0.25">
      <c r="J2964"/>
      <c r="K2964"/>
    </row>
    <row r="2965" spans="10:11" x14ac:dyDescent="0.25">
      <c r="J2965"/>
      <c r="K2965"/>
    </row>
    <row r="2966" spans="10:11" x14ac:dyDescent="0.25">
      <c r="J2966"/>
      <c r="K2966"/>
    </row>
    <row r="2967" spans="10:11" x14ac:dyDescent="0.25">
      <c r="J2967"/>
      <c r="K2967"/>
    </row>
    <row r="2968" spans="10:11" x14ac:dyDescent="0.25">
      <c r="J2968"/>
      <c r="K2968"/>
    </row>
    <row r="2969" spans="10:11" x14ac:dyDescent="0.25">
      <c r="J2969"/>
      <c r="K2969"/>
    </row>
    <row r="2970" spans="10:11" x14ac:dyDescent="0.25">
      <c r="J2970"/>
      <c r="K2970"/>
    </row>
    <row r="2971" spans="10:11" x14ac:dyDescent="0.25">
      <c r="J2971"/>
      <c r="K2971"/>
    </row>
    <row r="2972" spans="10:11" x14ac:dyDescent="0.25">
      <c r="J2972"/>
      <c r="K2972"/>
    </row>
    <row r="2973" spans="10:11" x14ac:dyDescent="0.25">
      <c r="J2973"/>
      <c r="K2973"/>
    </row>
    <row r="2974" spans="10:11" x14ac:dyDescent="0.25">
      <c r="J2974"/>
      <c r="K2974"/>
    </row>
    <row r="2975" spans="10:11" x14ac:dyDescent="0.25">
      <c r="J2975"/>
      <c r="K2975"/>
    </row>
    <row r="2976" spans="10:11" x14ac:dyDescent="0.25">
      <c r="J2976"/>
      <c r="K2976"/>
    </row>
    <row r="2977" spans="10:11" x14ac:dyDescent="0.25">
      <c r="J2977"/>
      <c r="K2977"/>
    </row>
    <row r="2978" spans="10:11" x14ac:dyDescent="0.25">
      <c r="J2978"/>
      <c r="K2978"/>
    </row>
    <row r="2979" spans="10:11" x14ac:dyDescent="0.25">
      <c r="J2979"/>
      <c r="K2979"/>
    </row>
    <row r="2980" spans="10:11" x14ac:dyDescent="0.25">
      <c r="J2980"/>
      <c r="K2980"/>
    </row>
    <row r="2981" spans="10:11" x14ac:dyDescent="0.25">
      <c r="J2981"/>
      <c r="K2981"/>
    </row>
    <row r="2982" spans="10:11" x14ac:dyDescent="0.25">
      <c r="J2982"/>
      <c r="K2982"/>
    </row>
    <row r="2983" spans="10:11" x14ac:dyDescent="0.25">
      <c r="J2983"/>
      <c r="K2983"/>
    </row>
    <row r="2984" spans="10:11" x14ac:dyDescent="0.25">
      <c r="J2984"/>
      <c r="K2984"/>
    </row>
    <row r="2985" spans="10:11" x14ac:dyDescent="0.25">
      <c r="J2985"/>
      <c r="K2985"/>
    </row>
    <row r="2986" spans="10:11" x14ac:dyDescent="0.25">
      <c r="J2986"/>
      <c r="K2986"/>
    </row>
    <row r="2987" spans="10:11" x14ac:dyDescent="0.25">
      <c r="J2987"/>
      <c r="K2987"/>
    </row>
    <row r="2988" spans="10:11" x14ac:dyDescent="0.25">
      <c r="J2988"/>
      <c r="K2988"/>
    </row>
    <row r="2989" spans="10:11" x14ac:dyDescent="0.25">
      <c r="J2989"/>
      <c r="K2989"/>
    </row>
    <row r="2990" spans="10:11" x14ac:dyDescent="0.25">
      <c r="J2990"/>
      <c r="K2990"/>
    </row>
    <row r="2991" spans="10:11" x14ac:dyDescent="0.25">
      <c r="J2991"/>
      <c r="K2991"/>
    </row>
    <row r="2992" spans="10:11" x14ac:dyDescent="0.25">
      <c r="J2992"/>
      <c r="K2992"/>
    </row>
    <row r="2993" spans="10:11" x14ac:dyDescent="0.25">
      <c r="J2993"/>
      <c r="K2993"/>
    </row>
    <row r="2994" spans="10:11" x14ac:dyDescent="0.25">
      <c r="J2994"/>
      <c r="K2994"/>
    </row>
    <row r="2995" spans="10:11" x14ac:dyDescent="0.25">
      <c r="J2995"/>
      <c r="K2995"/>
    </row>
    <row r="2996" spans="10:11" x14ac:dyDescent="0.25">
      <c r="J2996"/>
      <c r="K2996"/>
    </row>
    <row r="2997" spans="10:11" x14ac:dyDescent="0.25">
      <c r="J2997"/>
      <c r="K2997"/>
    </row>
    <row r="2998" spans="10:11" x14ac:dyDescent="0.25">
      <c r="J2998"/>
      <c r="K2998"/>
    </row>
    <row r="2999" spans="10:11" x14ac:dyDescent="0.25">
      <c r="J2999"/>
      <c r="K2999"/>
    </row>
    <row r="3000" spans="10:11" x14ac:dyDescent="0.25">
      <c r="J3000"/>
      <c r="K3000"/>
    </row>
    <row r="3001" spans="10:11" x14ac:dyDescent="0.25">
      <c r="J3001"/>
      <c r="K3001"/>
    </row>
    <row r="3002" spans="10:11" x14ac:dyDescent="0.25">
      <c r="J3002"/>
      <c r="K3002"/>
    </row>
    <row r="3003" spans="10:11" x14ac:dyDescent="0.25">
      <c r="J3003"/>
      <c r="K3003"/>
    </row>
    <row r="3004" spans="10:11" x14ac:dyDescent="0.25">
      <c r="J3004"/>
      <c r="K3004"/>
    </row>
    <row r="3005" spans="10:11" x14ac:dyDescent="0.25">
      <c r="J3005"/>
      <c r="K3005"/>
    </row>
    <row r="3006" spans="10:11" x14ac:dyDescent="0.25">
      <c r="J3006"/>
      <c r="K3006"/>
    </row>
    <row r="3007" spans="10:11" x14ac:dyDescent="0.25">
      <c r="J3007"/>
      <c r="K3007"/>
    </row>
    <row r="3008" spans="10:11" x14ac:dyDescent="0.25">
      <c r="J3008"/>
      <c r="K3008"/>
    </row>
    <row r="3009" spans="10:11" x14ac:dyDescent="0.25">
      <c r="J3009"/>
      <c r="K3009"/>
    </row>
    <row r="3010" spans="10:11" x14ac:dyDescent="0.25">
      <c r="J3010"/>
      <c r="K3010"/>
    </row>
    <row r="3011" spans="10:11" x14ac:dyDescent="0.25">
      <c r="J3011"/>
      <c r="K3011"/>
    </row>
    <row r="3012" spans="10:11" x14ac:dyDescent="0.25">
      <c r="J3012"/>
      <c r="K3012"/>
    </row>
    <row r="3013" spans="10:11" x14ac:dyDescent="0.25">
      <c r="J3013"/>
      <c r="K3013"/>
    </row>
    <row r="3014" spans="10:11" x14ac:dyDescent="0.25">
      <c r="J3014"/>
      <c r="K3014"/>
    </row>
    <row r="3015" spans="10:11" x14ac:dyDescent="0.25">
      <c r="J3015"/>
      <c r="K3015"/>
    </row>
    <row r="3016" spans="10:11" x14ac:dyDescent="0.25">
      <c r="J3016"/>
      <c r="K3016"/>
    </row>
    <row r="3017" spans="10:11" x14ac:dyDescent="0.25">
      <c r="J3017"/>
      <c r="K3017"/>
    </row>
    <row r="3018" spans="10:11" x14ac:dyDescent="0.25">
      <c r="J3018"/>
      <c r="K3018"/>
    </row>
    <row r="3019" spans="10:11" x14ac:dyDescent="0.25">
      <c r="J3019"/>
      <c r="K3019"/>
    </row>
    <row r="3020" spans="10:11" x14ac:dyDescent="0.25">
      <c r="J3020"/>
      <c r="K3020"/>
    </row>
    <row r="3021" spans="10:11" x14ac:dyDescent="0.25">
      <c r="J3021"/>
      <c r="K3021"/>
    </row>
    <row r="3022" spans="10:11" x14ac:dyDescent="0.25">
      <c r="J3022"/>
      <c r="K3022"/>
    </row>
    <row r="3023" spans="10:11" x14ac:dyDescent="0.25">
      <c r="J3023"/>
      <c r="K3023"/>
    </row>
    <row r="3024" spans="10:11" x14ac:dyDescent="0.25">
      <c r="J3024"/>
      <c r="K3024"/>
    </row>
    <row r="3025" spans="10:11" x14ac:dyDescent="0.25">
      <c r="J3025"/>
      <c r="K3025"/>
    </row>
    <row r="3026" spans="10:11" x14ac:dyDescent="0.25">
      <c r="J3026"/>
      <c r="K3026"/>
    </row>
    <row r="3027" spans="10:11" x14ac:dyDescent="0.25">
      <c r="J3027"/>
      <c r="K3027"/>
    </row>
    <row r="3028" spans="10:11" x14ac:dyDescent="0.25">
      <c r="J3028"/>
      <c r="K3028"/>
    </row>
    <row r="3029" spans="10:11" x14ac:dyDescent="0.25">
      <c r="J3029"/>
      <c r="K3029"/>
    </row>
    <row r="3030" spans="10:11" x14ac:dyDescent="0.25">
      <c r="J3030"/>
      <c r="K3030"/>
    </row>
    <row r="3031" spans="10:11" x14ac:dyDescent="0.25">
      <c r="J3031"/>
      <c r="K3031"/>
    </row>
    <row r="3032" spans="10:11" x14ac:dyDescent="0.25">
      <c r="J3032"/>
      <c r="K3032"/>
    </row>
    <row r="3033" spans="10:11" x14ac:dyDescent="0.25">
      <c r="J3033"/>
      <c r="K3033"/>
    </row>
    <row r="3034" spans="10:11" x14ac:dyDescent="0.25">
      <c r="J3034"/>
      <c r="K3034"/>
    </row>
    <row r="3035" spans="10:11" x14ac:dyDescent="0.25">
      <c r="J3035"/>
      <c r="K3035"/>
    </row>
    <row r="3036" spans="10:11" x14ac:dyDescent="0.25">
      <c r="J3036"/>
      <c r="K3036"/>
    </row>
    <row r="3037" spans="10:11" x14ac:dyDescent="0.25">
      <c r="J3037"/>
      <c r="K3037"/>
    </row>
    <row r="3038" spans="10:11" x14ac:dyDescent="0.25">
      <c r="J3038"/>
      <c r="K3038"/>
    </row>
    <row r="3039" spans="10:11" x14ac:dyDescent="0.25">
      <c r="J3039"/>
      <c r="K3039"/>
    </row>
    <row r="3040" spans="10:11" x14ac:dyDescent="0.25">
      <c r="J3040"/>
      <c r="K3040"/>
    </row>
    <row r="3041" spans="10:11" x14ac:dyDescent="0.25">
      <c r="J3041"/>
      <c r="K3041"/>
    </row>
    <row r="3042" spans="10:11" x14ac:dyDescent="0.25">
      <c r="J3042"/>
      <c r="K3042"/>
    </row>
    <row r="3043" spans="10:11" x14ac:dyDescent="0.25">
      <c r="J3043"/>
      <c r="K3043"/>
    </row>
    <row r="3044" spans="10:11" x14ac:dyDescent="0.25">
      <c r="J3044"/>
      <c r="K3044"/>
    </row>
    <row r="3045" spans="10:11" x14ac:dyDescent="0.25">
      <c r="J3045"/>
      <c r="K3045"/>
    </row>
    <row r="3046" spans="10:11" x14ac:dyDescent="0.25">
      <c r="J3046"/>
      <c r="K3046"/>
    </row>
    <row r="3047" spans="10:11" x14ac:dyDescent="0.25">
      <c r="J3047"/>
      <c r="K3047"/>
    </row>
    <row r="3048" spans="10:11" x14ac:dyDescent="0.25">
      <c r="J3048"/>
      <c r="K3048"/>
    </row>
    <row r="3049" spans="10:11" x14ac:dyDescent="0.25">
      <c r="J3049"/>
      <c r="K3049"/>
    </row>
    <row r="3050" spans="10:11" x14ac:dyDescent="0.25">
      <c r="J3050"/>
      <c r="K3050"/>
    </row>
    <row r="3051" spans="10:11" x14ac:dyDescent="0.25">
      <c r="J3051"/>
      <c r="K3051"/>
    </row>
    <row r="3052" spans="10:11" x14ac:dyDescent="0.25">
      <c r="J3052"/>
      <c r="K3052"/>
    </row>
    <row r="3053" spans="10:11" x14ac:dyDescent="0.25">
      <c r="J3053"/>
      <c r="K3053"/>
    </row>
    <row r="3054" spans="10:11" x14ac:dyDescent="0.25">
      <c r="J3054"/>
      <c r="K3054"/>
    </row>
    <row r="3055" spans="10:11" x14ac:dyDescent="0.25">
      <c r="J3055"/>
      <c r="K3055"/>
    </row>
    <row r="3056" spans="10:11" x14ac:dyDescent="0.25">
      <c r="J3056"/>
      <c r="K3056"/>
    </row>
    <row r="3057" spans="10:11" x14ac:dyDescent="0.25">
      <c r="J3057"/>
      <c r="K3057"/>
    </row>
    <row r="3058" spans="10:11" x14ac:dyDescent="0.25">
      <c r="J3058"/>
      <c r="K3058"/>
    </row>
    <row r="3059" spans="10:11" x14ac:dyDescent="0.25">
      <c r="J3059"/>
      <c r="K3059"/>
    </row>
    <row r="3060" spans="10:11" x14ac:dyDescent="0.25">
      <c r="J3060"/>
      <c r="K3060"/>
    </row>
    <row r="3061" spans="10:11" x14ac:dyDescent="0.25">
      <c r="J3061"/>
      <c r="K3061"/>
    </row>
    <row r="3062" spans="10:11" x14ac:dyDescent="0.25">
      <c r="J3062"/>
      <c r="K3062"/>
    </row>
    <row r="3063" spans="10:11" x14ac:dyDescent="0.25">
      <c r="J3063"/>
      <c r="K3063"/>
    </row>
    <row r="3064" spans="10:11" x14ac:dyDescent="0.25">
      <c r="J3064"/>
      <c r="K3064"/>
    </row>
    <row r="3065" spans="10:11" x14ac:dyDescent="0.25">
      <c r="J3065"/>
      <c r="K3065"/>
    </row>
    <row r="3066" spans="10:11" x14ac:dyDescent="0.25">
      <c r="J3066"/>
      <c r="K3066"/>
    </row>
    <row r="3067" spans="10:11" x14ac:dyDescent="0.25">
      <c r="J3067"/>
      <c r="K3067"/>
    </row>
    <row r="3068" spans="10:11" x14ac:dyDescent="0.25">
      <c r="J3068"/>
      <c r="K3068"/>
    </row>
    <row r="3069" spans="10:11" x14ac:dyDescent="0.25">
      <c r="J3069"/>
      <c r="K3069"/>
    </row>
    <row r="3070" spans="10:11" x14ac:dyDescent="0.25">
      <c r="J3070"/>
      <c r="K3070"/>
    </row>
    <row r="3071" spans="10:11" x14ac:dyDescent="0.25">
      <c r="J3071"/>
      <c r="K3071"/>
    </row>
    <row r="3072" spans="10:11" x14ac:dyDescent="0.25">
      <c r="J3072"/>
      <c r="K3072"/>
    </row>
    <row r="3073" spans="10:11" x14ac:dyDescent="0.25">
      <c r="J3073"/>
      <c r="K3073"/>
    </row>
    <row r="3074" spans="10:11" x14ac:dyDescent="0.25">
      <c r="J3074"/>
      <c r="K3074"/>
    </row>
    <row r="3075" spans="10:11" x14ac:dyDescent="0.25">
      <c r="J3075"/>
      <c r="K3075"/>
    </row>
    <row r="3076" spans="10:11" x14ac:dyDescent="0.25">
      <c r="J3076"/>
      <c r="K3076"/>
    </row>
    <row r="3077" spans="10:11" x14ac:dyDescent="0.25">
      <c r="J3077"/>
      <c r="K3077"/>
    </row>
    <row r="3078" spans="10:11" x14ac:dyDescent="0.25">
      <c r="J3078"/>
      <c r="K3078"/>
    </row>
    <row r="3079" spans="10:11" x14ac:dyDescent="0.25">
      <c r="J3079"/>
      <c r="K3079"/>
    </row>
    <row r="3080" spans="10:11" x14ac:dyDescent="0.25">
      <c r="J3080"/>
      <c r="K3080"/>
    </row>
    <row r="3081" spans="10:11" x14ac:dyDescent="0.25">
      <c r="J3081"/>
      <c r="K3081"/>
    </row>
    <row r="3082" spans="10:11" x14ac:dyDescent="0.25">
      <c r="J3082"/>
      <c r="K3082"/>
    </row>
    <row r="3083" spans="10:11" x14ac:dyDescent="0.25">
      <c r="J3083"/>
      <c r="K3083"/>
    </row>
    <row r="3084" spans="10:11" x14ac:dyDescent="0.25">
      <c r="J3084"/>
      <c r="K3084"/>
    </row>
    <row r="3085" spans="10:11" x14ac:dyDescent="0.25">
      <c r="J3085"/>
      <c r="K3085"/>
    </row>
    <row r="3086" spans="10:11" x14ac:dyDescent="0.25">
      <c r="J3086"/>
      <c r="K3086"/>
    </row>
    <row r="3087" spans="10:11" x14ac:dyDescent="0.25">
      <c r="J3087"/>
      <c r="K3087"/>
    </row>
    <row r="3088" spans="10:11" x14ac:dyDescent="0.25">
      <c r="J3088"/>
      <c r="K3088"/>
    </row>
    <row r="3089" spans="10:11" x14ac:dyDescent="0.25">
      <c r="J3089"/>
      <c r="K3089"/>
    </row>
    <row r="3090" spans="10:11" x14ac:dyDescent="0.25">
      <c r="J3090"/>
      <c r="K3090"/>
    </row>
    <row r="3091" spans="10:11" x14ac:dyDescent="0.25">
      <c r="J3091"/>
      <c r="K3091"/>
    </row>
    <row r="3092" spans="10:11" x14ac:dyDescent="0.25">
      <c r="J3092"/>
      <c r="K3092"/>
    </row>
    <row r="3093" spans="10:11" x14ac:dyDescent="0.25">
      <c r="J3093"/>
      <c r="K3093"/>
    </row>
    <row r="3094" spans="10:11" x14ac:dyDescent="0.25">
      <c r="J3094"/>
      <c r="K3094"/>
    </row>
    <row r="3095" spans="10:11" x14ac:dyDescent="0.25">
      <c r="J3095"/>
      <c r="K3095"/>
    </row>
    <row r="3096" spans="10:11" x14ac:dyDescent="0.25">
      <c r="J3096"/>
      <c r="K3096"/>
    </row>
    <row r="3097" spans="10:11" x14ac:dyDescent="0.25">
      <c r="J3097"/>
      <c r="K3097"/>
    </row>
    <row r="3098" spans="10:11" x14ac:dyDescent="0.25">
      <c r="J3098"/>
      <c r="K3098"/>
    </row>
    <row r="3099" spans="10:11" x14ac:dyDescent="0.25">
      <c r="J3099"/>
      <c r="K3099"/>
    </row>
    <row r="3100" spans="10:11" x14ac:dyDescent="0.25">
      <c r="J3100"/>
      <c r="K3100"/>
    </row>
    <row r="3101" spans="10:11" x14ac:dyDescent="0.25">
      <c r="J3101"/>
      <c r="K3101"/>
    </row>
    <row r="3102" spans="10:11" x14ac:dyDescent="0.25">
      <c r="J3102"/>
      <c r="K3102"/>
    </row>
    <row r="3103" spans="10:11" x14ac:dyDescent="0.25">
      <c r="J3103"/>
      <c r="K3103"/>
    </row>
    <row r="3104" spans="10:11" x14ac:dyDescent="0.25">
      <c r="J3104"/>
      <c r="K3104"/>
    </row>
    <row r="3105" spans="10:11" x14ac:dyDescent="0.25">
      <c r="J3105"/>
      <c r="K3105"/>
    </row>
    <row r="3106" spans="10:11" x14ac:dyDescent="0.25">
      <c r="J3106"/>
      <c r="K3106"/>
    </row>
    <row r="3107" spans="10:11" x14ac:dyDescent="0.25">
      <c r="J3107"/>
      <c r="K3107"/>
    </row>
    <row r="3108" spans="10:11" x14ac:dyDescent="0.25">
      <c r="J3108"/>
      <c r="K3108"/>
    </row>
    <row r="3109" spans="10:11" x14ac:dyDescent="0.25">
      <c r="J3109"/>
      <c r="K3109"/>
    </row>
    <row r="3110" spans="10:11" x14ac:dyDescent="0.25">
      <c r="J3110"/>
      <c r="K3110"/>
    </row>
    <row r="3111" spans="10:11" x14ac:dyDescent="0.25">
      <c r="J3111"/>
      <c r="K3111"/>
    </row>
    <row r="3112" spans="10:11" x14ac:dyDescent="0.25">
      <c r="J3112"/>
      <c r="K3112"/>
    </row>
    <row r="3113" spans="10:11" x14ac:dyDescent="0.25">
      <c r="J3113"/>
      <c r="K3113"/>
    </row>
    <row r="3114" spans="10:11" x14ac:dyDescent="0.25">
      <c r="J3114"/>
      <c r="K3114"/>
    </row>
    <row r="3115" spans="10:11" x14ac:dyDescent="0.25">
      <c r="J3115"/>
      <c r="K3115"/>
    </row>
    <row r="3116" spans="10:11" x14ac:dyDescent="0.25">
      <c r="J3116"/>
      <c r="K3116"/>
    </row>
    <row r="3117" spans="10:11" x14ac:dyDescent="0.25">
      <c r="J3117"/>
      <c r="K3117"/>
    </row>
    <row r="3118" spans="10:11" x14ac:dyDescent="0.25">
      <c r="J3118"/>
      <c r="K3118"/>
    </row>
    <row r="3119" spans="10:11" x14ac:dyDescent="0.25">
      <c r="J3119"/>
      <c r="K3119"/>
    </row>
    <row r="3120" spans="10:11" x14ac:dyDescent="0.25">
      <c r="J3120"/>
      <c r="K3120"/>
    </row>
    <row r="3121" spans="10:11" x14ac:dyDescent="0.25">
      <c r="J3121"/>
      <c r="K3121"/>
    </row>
    <row r="3122" spans="10:11" x14ac:dyDescent="0.25">
      <c r="J3122"/>
      <c r="K3122"/>
    </row>
    <row r="3123" spans="10:11" x14ac:dyDescent="0.25">
      <c r="J3123"/>
      <c r="K3123"/>
    </row>
    <row r="3124" spans="10:11" x14ac:dyDescent="0.25">
      <c r="J3124"/>
      <c r="K3124"/>
    </row>
    <row r="3125" spans="10:11" x14ac:dyDescent="0.25">
      <c r="J3125"/>
      <c r="K3125"/>
    </row>
    <row r="3126" spans="10:11" x14ac:dyDescent="0.25">
      <c r="J3126"/>
      <c r="K3126"/>
    </row>
    <row r="3127" spans="10:11" x14ac:dyDescent="0.25">
      <c r="J3127"/>
      <c r="K3127"/>
    </row>
    <row r="3128" spans="10:11" x14ac:dyDescent="0.25">
      <c r="J3128"/>
      <c r="K3128"/>
    </row>
    <row r="3129" spans="10:11" x14ac:dyDescent="0.25">
      <c r="J3129"/>
      <c r="K3129"/>
    </row>
    <row r="3130" spans="10:11" x14ac:dyDescent="0.25">
      <c r="J3130"/>
      <c r="K3130"/>
    </row>
    <row r="3131" spans="10:11" x14ac:dyDescent="0.25">
      <c r="J3131"/>
      <c r="K3131"/>
    </row>
    <row r="3132" spans="10:11" x14ac:dyDescent="0.25">
      <c r="J3132"/>
      <c r="K3132"/>
    </row>
    <row r="3133" spans="10:11" x14ac:dyDescent="0.25">
      <c r="J3133"/>
      <c r="K3133"/>
    </row>
    <row r="3134" spans="10:11" x14ac:dyDescent="0.25">
      <c r="J3134"/>
      <c r="K3134"/>
    </row>
    <row r="3135" spans="10:11" x14ac:dyDescent="0.25">
      <c r="J3135"/>
      <c r="K3135"/>
    </row>
    <row r="3136" spans="10:11" x14ac:dyDescent="0.25">
      <c r="J3136"/>
      <c r="K3136"/>
    </row>
    <row r="3137" spans="10:11" x14ac:dyDescent="0.25">
      <c r="J3137"/>
      <c r="K3137"/>
    </row>
    <row r="3138" spans="10:11" x14ac:dyDescent="0.25">
      <c r="J3138"/>
      <c r="K3138"/>
    </row>
    <row r="3139" spans="10:11" x14ac:dyDescent="0.25">
      <c r="J3139"/>
      <c r="K3139"/>
    </row>
    <row r="3140" spans="10:11" x14ac:dyDescent="0.25">
      <c r="J3140"/>
      <c r="K3140"/>
    </row>
    <row r="3141" spans="10:11" x14ac:dyDescent="0.25">
      <c r="J3141"/>
      <c r="K3141"/>
    </row>
    <row r="3142" spans="10:11" x14ac:dyDescent="0.25">
      <c r="J3142"/>
      <c r="K3142"/>
    </row>
    <row r="3143" spans="10:11" x14ac:dyDescent="0.25">
      <c r="J3143"/>
      <c r="K3143"/>
    </row>
    <row r="3144" spans="10:11" x14ac:dyDescent="0.25">
      <c r="J3144"/>
      <c r="K3144"/>
    </row>
    <row r="3145" spans="10:11" x14ac:dyDescent="0.25">
      <c r="J3145"/>
      <c r="K3145"/>
    </row>
    <row r="3146" spans="10:11" x14ac:dyDescent="0.25">
      <c r="J3146"/>
      <c r="K3146"/>
    </row>
    <row r="3147" spans="10:11" x14ac:dyDescent="0.25">
      <c r="J3147"/>
      <c r="K3147"/>
    </row>
    <row r="3148" spans="10:11" x14ac:dyDescent="0.25">
      <c r="J3148"/>
      <c r="K3148"/>
    </row>
    <row r="3149" spans="10:11" x14ac:dyDescent="0.25">
      <c r="J3149"/>
      <c r="K3149"/>
    </row>
    <row r="3150" spans="10:11" x14ac:dyDescent="0.25">
      <c r="J3150"/>
      <c r="K3150"/>
    </row>
    <row r="3151" spans="10:11" x14ac:dyDescent="0.25">
      <c r="J3151"/>
      <c r="K3151"/>
    </row>
    <row r="3152" spans="10:11" x14ac:dyDescent="0.25">
      <c r="J3152"/>
      <c r="K3152"/>
    </row>
    <row r="3153" spans="10:11" x14ac:dyDescent="0.25">
      <c r="J3153"/>
      <c r="K3153"/>
    </row>
    <row r="3154" spans="10:11" x14ac:dyDescent="0.25">
      <c r="J3154"/>
      <c r="K3154"/>
    </row>
    <row r="3155" spans="10:11" x14ac:dyDescent="0.25">
      <c r="J3155"/>
      <c r="K3155"/>
    </row>
    <row r="3156" spans="10:11" x14ac:dyDescent="0.25">
      <c r="J3156"/>
      <c r="K3156"/>
    </row>
    <row r="3157" spans="10:11" x14ac:dyDescent="0.25">
      <c r="J3157"/>
      <c r="K3157"/>
    </row>
    <row r="3158" spans="10:11" x14ac:dyDescent="0.25">
      <c r="J3158"/>
      <c r="K3158"/>
    </row>
    <row r="3159" spans="10:11" x14ac:dyDescent="0.25">
      <c r="J3159"/>
      <c r="K3159"/>
    </row>
    <row r="3160" spans="10:11" x14ac:dyDescent="0.25">
      <c r="J3160"/>
      <c r="K3160"/>
    </row>
    <row r="3161" spans="10:11" x14ac:dyDescent="0.25">
      <c r="J3161"/>
      <c r="K3161"/>
    </row>
    <row r="3162" spans="10:11" x14ac:dyDescent="0.25">
      <c r="J3162"/>
      <c r="K3162"/>
    </row>
    <row r="3163" spans="10:11" x14ac:dyDescent="0.25">
      <c r="J3163"/>
      <c r="K3163"/>
    </row>
    <row r="3164" spans="10:11" x14ac:dyDescent="0.25">
      <c r="J3164"/>
      <c r="K3164"/>
    </row>
    <row r="3165" spans="10:11" x14ac:dyDescent="0.25">
      <c r="J3165"/>
      <c r="K3165"/>
    </row>
    <row r="3166" spans="10:11" x14ac:dyDescent="0.25">
      <c r="J3166"/>
      <c r="K3166"/>
    </row>
    <row r="3167" spans="10:11" x14ac:dyDescent="0.25">
      <c r="J3167"/>
      <c r="K3167"/>
    </row>
    <row r="3168" spans="10:11" x14ac:dyDescent="0.25">
      <c r="J3168"/>
      <c r="K3168"/>
    </row>
    <row r="3169" spans="10:11" x14ac:dyDescent="0.25">
      <c r="J3169"/>
      <c r="K3169"/>
    </row>
    <row r="3170" spans="10:11" x14ac:dyDescent="0.25">
      <c r="J3170"/>
      <c r="K3170"/>
    </row>
    <row r="3171" spans="10:11" x14ac:dyDescent="0.25">
      <c r="J3171"/>
      <c r="K3171"/>
    </row>
    <row r="3172" spans="10:11" x14ac:dyDescent="0.25">
      <c r="J3172"/>
      <c r="K3172"/>
    </row>
    <row r="3173" spans="10:11" x14ac:dyDescent="0.25">
      <c r="J3173"/>
      <c r="K3173"/>
    </row>
    <row r="3174" spans="10:11" x14ac:dyDescent="0.25">
      <c r="J3174"/>
      <c r="K3174"/>
    </row>
    <row r="3175" spans="10:11" x14ac:dyDescent="0.25">
      <c r="J3175"/>
      <c r="K3175"/>
    </row>
    <row r="3176" spans="10:11" x14ac:dyDescent="0.25">
      <c r="J3176"/>
      <c r="K3176"/>
    </row>
    <row r="3177" spans="10:11" x14ac:dyDescent="0.25">
      <c r="J3177"/>
      <c r="K3177"/>
    </row>
    <row r="3178" spans="10:11" x14ac:dyDescent="0.25">
      <c r="J3178"/>
      <c r="K3178"/>
    </row>
    <row r="3179" spans="10:11" x14ac:dyDescent="0.25">
      <c r="J3179"/>
      <c r="K3179"/>
    </row>
    <row r="3180" spans="10:11" x14ac:dyDescent="0.25">
      <c r="J3180"/>
      <c r="K3180"/>
    </row>
    <row r="3181" spans="10:11" x14ac:dyDescent="0.25">
      <c r="J3181"/>
      <c r="K3181"/>
    </row>
    <row r="3182" spans="10:11" x14ac:dyDescent="0.25">
      <c r="J3182"/>
      <c r="K3182"/>
    </row>
    <row r="3183" spans="10:11" x14ac:dyDescent="0.25">
      <c r="J3183"/>
      <c r="K3183"/>
    </row>
    <row r="3184" spans="10:11" x14ac:dyDescent="0.25">
      <c r="J3184"/>
      <c r="K3184"/>
    </row>
    <row r="3185" spans="10:11" x14ac:dyDescent="0.25">
      <c r="J3185"/>
      <c r="K3185"/>
    </row>
    <row r="3186" spans="10:11" x14ac:dyDescent="0.25">
      <c r="J3186"/>
      <c r="K3186"/>
    </row>
    <row r="3187" spans="10:11" x14ac:dyDescent="0.25">
      <c r="J3187"/>
      <c r="K3187"/>
    </row>
    <row r="3188" spans="10:11" x14ac:dyDescent="0.25">
      <c r="J3188"/>
      <c r="K3188"/>
    </row>
    <row r="3189" spans="10:11" x14ac:dyDescent="0.25">
      <c r="J3189"/>
      <c r="K3189"/>
    </row>
    <row r="3190" spans="10:11" x14ac:dyDescent="0.25">
      <c r="J3190"/>
      <c r="K3190"/>
    </row>
    <row r="3191" spans="10:11" x14ac:dyDescent="0.25">
      <c r="J3191"/>
      <c r="K3191"/>
    </row>
    <row r="3192" spans="10:11" x14ac:dyDescent="0.25">
      <c r="J3192"/>
      <c r="K3192"/>
    </row>
    <row r="3193" spans="10:11" x14ac:dyDescent="0.25">
      <c r="J3193"/>
      <c r="K3193"/>
    </row>
    <row r="3194" spans="10:11" x14ac:dyDescent="0.25">
      <c r="J3194"/>
      <c r="K3194"/>
    </row>
    <row r="3195" spans="10:11" x14ac:dyDescent="0.25">
      <c r="J3195"/>
      <c r="K3195"/>
    </row>
    <row r="3196" spans="10:11" x14ac:dyDescent="0.25">
      <c r="J3196"/>
      <c r="K3196"/>
    </row>
    <row r="3197" spans="10:11" x14ac:dyDescent="0.25">
      <c r="J3197"/>
      <c r="K3197"/>
    </row>
    <row r="3198" spans="10:11" x14ac:dyDescent="0.25">
      <c r="J3198"/>
      <c r="K3198"/>
    </row>
    <row r="3199" spans="10:11" x14ac:dyDescent="0.25">
      <c r="J3199"/>
      <c r="K3199"/>
    </row>
    <row r="3200" spans="10:11" x14ac:dyDescent="0.25">
      <c r="J3200"/>
      <c r="K3200"/>
    </row>
    <row r="3201" spans="10:11" x14ac:dyDescent="0.25">
      <c r="J3201"/>
      <c r="K3201"/>
    </row>
    <row r="3202" spans="10:11" x14ac:dyDescent="0.25">
      <c r="J3202"/>
      <c r="K3202"/>
    </row>
    <row r="3203" spans="10:11" x14ac:dyDescent="0.25">
      <c r="J3203"/>
      <c r="K3203"/>
    </row>
    <row r="3204" spans="10:11" x14ac:dyDescent="0.25">
      <c r="J3204"/>
      <c r="K3204"/>
    </row>
    <row r="3205" spans="10:11" x14ac:dyDescent="0.25">
      <c r="J3205"/>
      <c r="K3205"/>
    </row>
    <row r="3206" spans="10:11" x14ac:dyDescent="0.25">
      <c r="J3206"/>
      <c r="K3206"/>
    </row>
    <row r="3207" spans="10:11" x14ac:dyDescent="0.25">
      <c r="J3207"/>
      <c r="K3207"/>
    </row>
    <row r="3208" spans="10:11" x14ac:dyDescent="0.25">
      <c r="J3208"/>
      <c r="K3208"/>
    </row>
    <row r="3209" spans="10:11" x14ac:dyDescent="0.25">
      <c r="J3209"/>
      <c r="K3209"/>
    </row>
    <row r="3210" spans="10:11" x14ac:dyDescent="0.25">
      <c r="J3210"/>
      <c r="K3210"/>
    </row>
    <row r="3211" spans="10:11" x14ac:dyDescent="0.25">
      <c r="J3211"/>
      <c r="K3211"/>
    </row>
    <row r="3212" spans="10:11" x14ac:dyDescent="0.25">
      <c r="J3212"/>
      <c r="K3212"/>
    </row>
    <row r="3213" spans="10:11" x14ac:dyDescent="0.25">
      <c r="J3213"/>
      <c r="K3213"/>
    </row>
    <row r="3214" spans="10:11" x14ac:dyDescent="0.25">
      <c r="J3214"/>
      <c r="K3214"/>
    </row>
    <row r="3215" spans="10:11" x14ac:dyDescent="0.25">
      <c r="J3215"/>
      <c r="K3215"/>
    </row>
    <row r="3216" spans="10:11" x14ac:dyDescent="0.25">
      <c r="J3216"/>
      <c r="K3216"/>
    </row>
    <row r="3217" spans="10:11" x14ac:dyDescent="0.25">
      <c r="J3217"/>
      <c r="K3217"/>
    </row>
    <row r="3218" spans="10:11" x14ac:dyDescent="0.25">
      <c r="J3218"/>
      <c r="K3218"/>
    </row>
    <row r="3219" spans="10:11" x14ac:dyDescent="0.25">
      <c r="J3219"/>
      <c r="K3219"/>
    </row>
    <row r="3220" spans="10:11" x14ac:dyDescent="0.25">
      <c r="J3220"/>
      <c r="K3220"/>
    </row>
    <row r="3221" spans="10:11" x14ac:dyDescent="0.25">
      <c r="J3221"/>
      <c r="K3221"/>
    </row>
    <row r="3222" spans="10:11" x14ac:dyDescent="0.25">
      <c r="J3222"/>
      <c r="K3222"/>
    </row>
    <row r="3223" spans="10:11" x14ac:dyDescent="0.25">
      <c r="J3223"/>
      <c r="K3223"/>
    </row>
    <row r="3224" spans="10:11" x14ac:dyDescent="0.25">
      <c r="J3224"/>
      <c r="K3224"/>
    </row>
    <row r="3225" spans="10:11" x14ac:dyDescent="0.25">
      <c r="J3225"/>
      <c r="K3225"/>
    </row>
    <row r="3226" spans="10:11" x14ac:dyDescent="0.25">
      <c r="J3226"/>
      <c r="K3226"/>
    </row>
    <row r="3227" spans="10:11" x14ac:dyDescent="0.25">
      <c r="J3227"/>
      <c r="K3227"/>
    </row>
    <row r="3228" spans="10:11" x14ac:dyDescent="0.25">
      <c r="J3228"/>
      <c r="K3228"/>
    </row>
    <row r="3229" spans="10:11" x14ac:dyDescent="0.25">
      <c r="J3229"/>
      <c r="K3229"/>
    </row>
    <row r="3230" spans="10:11" x14ac:dyDescent="0.25">
      <c r="J3230"/>
      <c r="K3230"/>
    </row>
    <row r="3231" spans="10:11" x14ac:dyDescent="0.25">
      <c r="J3231"/>
      <c r="K3231"/>
    </row>
    <row r="3232" spans="10:11" x14ac:dyDescent="0.25">
      <c r="J3232"/>
      <c r="K3232"/>
    </row>
    <row r="3233" spans="10:11" x14ac:dyDescent="0.25">
      <c r="J3233"/>
      <c r="K3233"/>
    </row>
    <row r="3234" spans="10:11" x14ac:dyDescent="0.25">
      <c r="J3234"/>
      <c r="K3234"/>
    </row>
    <row r="3235" spans="10:11" x14ac:dyDescent="0.25">
      <c r="J3235"/>
      <c r="K3235"/>
    </row>
    <row r="3236" spans="10:11" x14ac:dyDescent="0.25">
      <c r="J3236"/>
      <c r="K3236"/>
    </row>
    <row r="3237" spans="10:11" x14ac:dyDescent="0.25">
      <c r="J3237"/>
      <c r="K3237"/>
    </row>
    <row r="3238" spans="10:11" x14ac:dyDescent="0.25">
      <c r="J3238"/>
      <c r="K3238"/>
    </row>
    <row r="3239" spans="10:11" x14ac:dyDescent="0.25">
      <c r="J3239"/>
      <c r="K3239"/>
    </row>
    <row r="3240" spans="10:11" x14ac:dyDescent="0.25">
      <c r="J3240"/>
      <c r="K3240"/>
    </row>
    <row r="3241" spans="10:11" x14ac:dyDescent="0.25">
      <c r="J3241"/>
      <c r="K3241"/>
    </row>
    <row r="3242" spans="10:11" x14ac:dyDescent="0.25">
      <c r="J3242"/>
      <c r="K3242"/>
    </row>
    <row r="3243" spans="10:11" x14ac:dyDescent="0.25">
      <c r="J3243"/>
      <c r="K3243"/>
    </row>
    <row r="3244" spans="10:11" x14ac:dyDescent="0.25">
      <c r="J3244"/>
      <c r="K3244"/>
    </row>
    <row r="3245" spans="10:11" x14ac:dyDescent="0.25">
      <c r="J3245"/>
      <c r="K3245"/>
    </row>
    <row r="3246" spans="10:11" x14ac:dyDescent="0.25">
      <c r="J3246"/>
      <c r="K3246"/>
    </row>
    <row r="3247" spans="10:11" x14ac:dyDescent="0.25">
      <c r="J3247"/>
      <c r="K3247"/>
    </row>
    <row r="3248" spans="10:11" x14ac:dyDescent="0.25">
      <c r="J3248"/>
      <c r="K3248"/>
    </row>
    <row r="3249" spans="10:11" x14ac:dyDescent="0.25">
      <c r="J3249"/>
      <c r="K3249"/>
    </row>
    <row r="3250" spans="10:11" x14ac:dyDescent="0.25">
      <c r="J3250"/>
      <c r="K3250"/>
    </row>
    <row r="3251" spans="10:11" x14ac:dyDescent="0.25">
      <c r="J3251"/>
      <c r="K3251"/>
    </row>
    <row r="3252" spans="10:11" x14ac:dyDescent="0.25">
      <c r="J3252"/>
      <c r="K3252"/>
    </row>
    <row r="3253" spans="10:11" x14ac:dyDescent="0.25">
      <c r="J3253"/>
      <c r="K3253"/>
    </row>
    <row r="3254" spans="10:11" x14ac:dyDescent="0.25">
      <c r="J3254"/>
      <c r="K3254"/>
    </row>
    <row r="3255" spans="10:11" x14ac:dyDescent="0.25">
      <c r="J3255"/>
      <c r="K3255"/>
    </row>
    <row r="3256" spans="10:11" x14ac:dyDescent="0.25">
      <c r="J3256"/>
      <c r="K3256"/>
    </row>
    <row r="3257" spans="10:11" x14ac:dyDescent="0.25">
      <c r="J3257"/>
      <c r="K3257"/>
    </row>
    <row r="3258" spans="10:11" x14ac:dyDescent="0.25">
      <c r="J3258"/>
      <c r="K3258"/>
    </row>
    <row r="3259" spans="10:11" x14ac:dyDescent="0.25">
      <c r="J3259"/>
      <c r="K3259"/>
    </row>
    <row r="3260" spans="10:11" x14ac:dyDescent="0.25">
      <c r="J3260"/>
      <c r="K3260"/>
    </row>
    <row r="3261" spans="10:11" x14ac:dyDescent="0.25">
      <c r="J3261"/>
      <c r="K3261"/>
    </row>
    <row r="3262" spans="10:11" x14ac:dyDescent="0.25">
      <c r="J3262"/>
      <c r="K3262"/>
    </row>
    <row r="3263" spans="10:11" x14ac:dyDescent="0.25">
      <c r="J3263"/>
      <c r="K3263"/>
    </row>
    <row r="3264" spans="10:11" x14ac:dyDescent="0.25">
      <c r="J3264"/>
      <c r="K3264"/>
    </row>
    <row r="3265" spans="10:11" x14ac:dyDescent="0.25">
      <c r="J3265"/>
      <c r="K3265"/>
    </row>
    <row r="3266" spans="10:11" x14ac:dyDescent="0.25">
      <c r="J3266"/>
      <c r="K3266"/>
    </row>
    <row r="3267" spans="10:11" x14ac:dyDescent="0.25">
      <c r="J3267"/>
      <c r="K3267"/>
    </row>
    <row r="3268" spans="10:11" x14ac:dyDescent="0.25">
      <c r="J3268"/>
      <c r="K3268"/>
    </row>
    <row r="3269" spans="10:11" x14ac:dyDescent="0.25">
      <c r="J3269"/>
      <c r="K3269"/>
    </row>
    <row r="3270" spans="10:11" x14ac:dyDescent="0.25">
      <c r="J3270"/>
      <c r="K3270"/>
    </row>
    <row r="3271" spans="10:11" x14ac:dyDescent="0.25">
      <c r="J3271"/>
      <c r="K3271"/>
    </row>
    <row r="3272" spans="10:11" x14ac:dyDescent="0.25">
      <c r="J3272"/>
      <c r="K3272"/>
    </row>
    <row r="3273" spans="10:11" x14ac:dyDescent="0.25">
      <c r="J3273"/>
      <c r="K3273"/>
    </row>
    <row r="3274" spans="10:11" x14ac:dyDescent="0.25">
      <c r="J3274"/>
      <c r="K3274"/>
    </row>
    <row r="3275" spans="10:11" x14ac:dyDescent="0.25">
      <c r="J3275"/>
      <c r="K3275"/>
    </row>
    <row r="3276" spans="10:11" x14ac:dyDescent="0.25">
      <c r="J3276"/>
      <c r="K3276"/>
    </row>
    <row r="3277" spans="10:11" x14ac:dyDescent="0.25">
      <c r="J3277"/>
      <c r="K3277"/>
    </row>
    <row r="3278" spans="10:11" x14ac:dyDescent="0.25">
      <c r="J3278"/>
      <c r="K3278"/>
    </row>
    <row r="3279" spans="10:11" x14ac:dyDescent="0.25">
      <c r="J3279"/>
      <c r="K3279"/>
    </row>
    <row r="3280" spans="10:11" x14ac:dyDescent="0.25">
      <c r="J3280"/>
      <c r="K3280"/>
    </row>
    <row r="3281" spans="10:11" x14ac:dyDescent="0.25">
      <c r="J3281"/>
      <c r="K3281"/>
    </row>
    <row r="3282" spans="10:11" x14ac:dyDescent="0.25">
      <c r="J3282"/>
      <c r="K3282"/>
    </row>
    <row r="3283" spans="10:11" x14ac:dyDescent="0.25">
      <c r="J3283"/>
      <c r="K3283"/>
    </row>
    <row r="3284" spans="10:11" x14ac:dyDescent="0.25">
      <c r="J3284"/>
      <c r="K3284"/>
    </row>
    <row r="3285" spans="10:11" x14ac:dyDescent="0.25">
      <c r="J3285"/>
      <c r="K3285"/>
    </row>
    <row r="3286" spans="10:11" x14ac:dyDescent="0.25">
      <c r="J3286"/>
      <c r="K3286"/>
    </row>
    <row r="3287" spans="10:11" x14ac:dyDescent="0.25">
      <c r="J3287"/>
      <c r="K3287"/>
    </row>
    <row r="3288" spans="10:11" x14ac:dyDescent="0.25">
      <c r="J3288"/>
      <c r="K3288"/>
    </row>
    <row r="3289" spans="10:11" x14ac:dyDescent="0.25">
      <c r="J3289"/>
      <c r="K3289"/>
    </row>
    <row r="3290" spans="10:11" x14ac:dyDescent="0.25">
      <c r="J3290"/>
      <c r="K3290"/>
    </row>
    <row r="3291" spans="10:11" x14ac:dyDescent="0.25">
      <c r="J3291"/>
      <c r="K3291"/>
    </row>
    <row r="3292" spans="10:11" x14ac:dyDescent="0.25">
      <c r="J3292"/>
      <c r="K3292"/>
    </row>
    <row r="3293" spans="10:11" x14ac:dyDescent="0.25">
      <c r="J3293"/>
      <c r="K3293"/>
    </row>
    <row r="3294" spans="10:11" x14ac:dyDescent="0.25">
      <c r="J3294"/>
      <c r="K3294"/>
    </row>
    <row r="3295" spans="10:11" x14ac:dyDescent="0.25">
      <c r="J3295"/>
      <c r="K3295"/>
    </row>
    <row r="3296" spans="10:11" x14ac:dyDescent="0.25">
      <c r="J3296"/>
      <c r="K3296"/>
    </row>
    <row r="3297" spans="10:11" x14ac:dyDescent="0.25">
      <c r="J3297"/>
      <c r="K3297"/>
    </row>
    <row r="3298" spans="10:11" x14ac:dyDescent="0.25">
      <c r="J3298"/>
      <c r="K3298"/>
    </row>
    <row r="3299" spans="10:11" x14ac:dyDescent="0.25">
      <c r="J3299"/>
      <c r="K3299"/>
    </row>
    <row r="3300" spans="10:11" x14ac:dyDescent="0.25">
      <c r="J3300"/>
      <c r="K3300"/>
    </row>
    <row r="3301" spans="10:11" x14ac:dyDescent="0.25">
      <c r="J3301"/>
      <c r="K3301"/>
    </row>
    <row r="3302" spans="10:11" x14ac:dyDescent="0.25">
      <c r="J3302"/>
      <c r="K3302"/>
    </row>
    <row r="3303" spans="10:11" x14ac:dyDescent="0.25">
      <c r="J3303"/>
      <c r="K3303"/>
    </row>
    <row r="3304" spans="10:11" x14ac:dyDescent="0.25">
      <c r="J3304"/>
      <c r="K3304"/>
    </row>
    <row r="3305" spans="10:11" x14ac:dyDescent="0.25">
      <c r="J3305"/>
      <c r="K3305"/>
    </row>
    <row r="3306" spans="10:11" x14ac:dyDescent="0.25">
      <c r="J3306"/>
      <c r="K3306"/>
    </row>
    <row r="3307" spans="10:11" x14ac:dyDescent="0.25">
      <c r="J3307"/>
      <c r="K3307"/>
    </row>
    <row r="3308" spans="10:11" x14ac:dyDescent="0.25">
      <c r="J3308"/>
      <c r="K3308"/>
    </row>
    <row r="3309" spans="10:11" x14ac:dyDescent="0.25">
      <c r="J3309"/>
      <c r="K3309"/>
    </row>
    <row r="3310" spans="10:11" x14ac:dyDescent="0.25">
      <c r="J3310"/>
      <c r="K3310"/>
    </row>
    <row r="3311" spans="10:11" x14ac:dyDescent="0.25">
      <c r="J3311"/>
      <c r="K3311"/>
    </row>
    <row r="3312" spans="10:11" x14ac:dyDescent="0.25">
      <c r="J3312"/>
      <c r="K3312"/>
    </row>
    <row r="3313" spans="10:11" x14ac:dyDescent="0.25">
      <c r="J3313"/>
      <c r="K3313"/>
    </row>
    <row r="3314" spans="10:11" x14ac:dyDescent="0.25">
      <c r="J3314"/>
      <c r="K3314"/>
    </row>
    <row r="3315" spans="10:11" x14ac:dyDescent="0.25">
      <c r="J3315"/>
      <c r="K3315"/>
    </row>
    <row r="3316" spans="10:11" x14ac:dyDescent="0.25">
      <c r="J3316"/>
      <c r="K3316"/>
    </row>
    <row r="3317" spans="10:11" x14ac:dyDescent="0.25">
      <c r="J3317"/>
      <c r="K3317"/>
    </row>
    <row r="3318" spans="10:11" x14ac:dyDescent="0.25">
      <c r="J3318"/>
      <c r="K3318"/>
    </row>
    <row r="3319" spans="10:11" x14ac:dyDescent="0.25">
      <c r="J3319"/>
      <c r="K3319"/>
    </row>
    <row r="3320" spans="10:11" x14ac:dyDescent="0.25">
      <c r="J3320"/>
      <c r="K3320"/>
    </row>
    <row r="3321" spans="10:11" x14ac:dyDescent="0.25">
      <c r="J3321"/>
      <c r="K3321"/>
    </row>
    <row r="3322" spans="10:11" x14ac:dyDescent="0.25">
      <c r="J3322"/>
      <c r="K3322"/>
    </row>
    <row r="3323" spans="10:11" x14ac:dyDescent="0.25">
      <c r="J3323"/>
      <c r="K3323"/>
    </row>
    <row r="3324" spans="10:11" x14ac:dyDescent="0.25">
      <c r="J3324"/>
      <c r="K3324"/>
    </row>
    <row r="3325" spans="10:11" x14ac:dyDescent="0.25">
      <c r="J3325"/>
      <c r="K3325"/>
    </row>
    <row r="3326" spans="10:11" x14ac:dyDescent="0.25">
      <c r="J3326"/>
      <c r="K3326"/>
    </row>
    <row r="3327" spans="10:11" x14ac:dyDescent="0.25">
      <c r="J3327"/>
      <c r="K3327"/>
    </row>
    <row r="3328" spans="10:11" x14ac:dyDescent="0.25">
      <c r="J3328"/>
      <c r="K3328"/>
    </row>
    <row r="3329" spans="10:11" x14ac:dyDescent="0.25">
      <c r="J3329"/>
      <c r="K3329"/>
    </row>
    <row r="3330" spans="10:11" x14ac:dyDescent="0.25">
      <c r="J3330"/>
      <c r="K3330"/>
    </row>
    <row r="3331" spans="10:11" x14ac:dyDescent="0.25">
      <c r="J3331"/>
      <c r="K3331"/>
    </row>
    <row r="3332" spans="10:11" x14ac:dyDescent="0.25">
      <c r="J3332"/>
      <c r="K3332"/>
    </row>
    <row r="3333" spans="10:11" x14ac:dyDescent="0.25">
      <c r="J3333"/>
      <c r="K3333"/>
    </row>
    <row r="3334" spans="10:11" x14ac:dyDescent="0.25">
      <c r="J3334"/>
      <c r="K3334"/>
    </row>
    <row r="3335" spans="10:11" x14ac:dyDescent="0.25">
      <c r="J3335"/>
      <c r="K3335"/>
    </row>
    <row r="3336" spans="10:11" x14ac:dyDescent="0.25">
      <c r="J3336"/>
      <c r="K3336"/>
    </row>
    <row r="3337" spans="10:11" x14ac:dyDescent="0.25">
      <c r="J3337"/>
      <c r="K3337"/>
    </row>
    <row r="3338" spans="10:11" x14ac:dyDescent="0.25">
      <c r="J3338"/>
      <c r="K3338"/>
    </row>
    <row r="3339" spans="10:11" x14ac:dyDescent="0.25">
      <c r="J3339"/>
      <c r="K3339"/>
    </row>
    <row r="3340" spans="10:11" x14ac:dyDescent="0.25">
      <c r="J3340"/>
      <c r="K3340"/>
    </row>
    <row r="3341" spans="10:11" x14ac:dyDescent="0.25">
      <c r="J3341"/>
      <c r="K3341"/>
    </row>
    <row r="3342" spans="10:11" x14ac:dyDescent="0.25">
      <c r="J3342"/>
      <c r="K3342"/>
    </row>
    <row r="3343" spans="10:11" x14ac:dyDescent="0.25">
      <c r="J3343"/>
      <c r="K3343"/>
    </row>
    <row r="3344" spans="10:11" x14ac:dyDescent="0.25">
      <c r="J3344"/>
      <c r="K3344"/>
    </row>
    <row r="3345" spans="10:11" x14ac:dyDescent="0.25">
      <c r="J3345"/>
      <c r="K3345"/>
    </row>
    <row r="3346" spans="10:11" x14ac:dyDescent="0.25">
      <c r="J3346"/>
      <c r="K3346"/>
    </row>
    <row r="3347" spans="10:11" x14ac:dyDescent="0.25">
      <c r="J3347"/>
      <c r="K3347"/>
    </row>
    <row r="3348" spans="10:11" x14ac:dyDescent="0.25">
      <c r="J3348"/>
      <c r="K3348"/>
    </row>
    <row r="3349" spans="10:11" x14ac:dyDescent="0.25">
      <c r="J3349"/>
      <c r="K3349"/>
    </row>
    <row r="3350" spans="10:11" x14ac:dyDescent="0.25">
      <c r="J3350"/>
      <c r="K3350"/>
    </row>
    <row r="3351" spans="10:11" x14ac:dyDescent="0.25">
      <c r="J3351"/>
      <c r="K3351"/>
    </row>
    <row r="3352" spans="10:11" x14ac:dyDescent="0.25">
      <c r="J3352"/>
      <c r="K3352"/>
    </row>
    <row r="3353" spans="10:11" x14ac:dyDescent="0.25">
      <c r="J3353"/>
      <c r="K3353"/>
    </row>
    <row r="3354" spans="10:11" x14ac:dyDescent="0.25">
      <c r="J3354"/>
      <c r="K3354"/>
    </row>
    <row r="3355" spans="10:11" x14ac:dyDescent="0.25">
      <c r="J3355"/>
      <c r="K3355"/>
    </row>
    <row r="3356" spans="10:11" x14ac:dyDescent="0.25">
      <c r="J3356"/>
      <c r="K3356"/>
    </row>
    <row r="3357" spans="10:11" x14ac:dyDescent="0.25">
      <c r="J3357"/>
      <c r="K3357"/>
    </row>
    <row r="3358" spans="10:11" x14ac:dyDescent="0.25">
      <c r="J3358"/>
      <c r="K3358"/>
    </row>
    <row r="3359" spans="10:11" x14ac:dyDescent="0.25">
      <c r="J3359"/>
      <c r="K3359"/>
    </row>
    <row r="3360" spans="10:11" x14ac:dyDescent="0.25">
      <c r="J3360"/>
      <c r="K3360"/>
    </row>
    <row r="3361" spans="10:11" x14ac:dyDescent="0.25">
      <c r="J3361"/>
      <c r="K3361"/>
    </row>
    <row r="3362" spans="10:11" x14ac:dyDescent="0.25">
      <c r="J3362"/>
      <c r="K3362"/>
    </row>
    <row r="3363" spans="10:11" x14ac:dyDescent="0.25">
      <c r="J3363"/>
      <c r="K3363"/>
    </row>
    <row r="3364" spans="10:11" x14ac:dyDescent="0.25">
      <c r="J3364"/>
      <c r="K3364"/>
    </row>
    <row r="3365" spans="10:11" x14ac:dyDescent="0.25">
      <c r="J3365"/>
      <c r="K3365"/>
    </row>
    <row r="3366" spans="10:11" x14ac:dyDescent="0.25">
      <c r="J3366"/>
      <c r="K3366"/>
    </row>
    <row r="3367" spans="10:11" x14ac:dyDescent="0.25">
      <c r="J3367"/>
      <c r="K3367"/>
    </row>
    <row r="3368" spans="10:11" x14ac:dyDescent="0.25">
      <c r="J3368"/>
      <c r="K3368"/>
    </row>
    <row r="3369" spans="10:11" x14ac:dyDescent="0.25">
      <c r="J3369"/>
      <c r="K3369"/>
    </row>
    <row r="3370" spans="10:11" x14ac:dyDescent="0.25">
      <c r="J3370"/>
      <c r="K3370"/>
    </row>
    <row r="3371" spans="10:11" x14ac:dyDescent="0.25">
      <c r="J3371"/>
      <c r="K3371"/>
    </row>
    <row r="3372" spans="10:11" x14ac:dyDescent="0.25">
      <c r="J3372"/>
      <c r="K3372"/>
    </row>
    <row r="3373" spans="10:11" x14ac:dyDescent="0.25">
      <c r="J3373"/>
      <c r="K3373"/>
    </row>
    <row r="3374" spans="10:11" x14ac:dyDescent="0.25">
      <c r="J3374"/>
      <c r="K3374"/>
    </row>
    <row r="3375" spans="10:11" x14ac:dyDescent="0.25">
      <c r="J3375"/>
      <c r="K3375"/>
    </row>
    <row r="3376" spans="10:11" x14ac:dyDescent="0.25">
      <c r="J3376"/>
      <c r="K3376"/>
    </row>
    <row r="3377" spans="10:11" x14ac:dyDescent="0.25">
      <c r="J3377"/>
      <c r="K3377"/>
    </row>
    <row r="3378" spans="10:11" x14ac:dyDescent="0.25">
      <c r="J3378"/>
      <c r="K3378"/>
    </row>
    <row r="3379" spans="10:11" x14ac:dyDescent="0.25">
      <c r="J3379"/>
      <c r="K3379"/>
    </row>
    <row r="3380" spans="10:11" x14ac:dyDescent="0.25">
      <c r="J3380"/>
      <c r="K3380"/>
    </row>
    <row r="3381" spans="10:11" x14ac:dyDescent="0.25">
      <c r="J3381"/>
      <c r="K3381"/>
    </row>
    <row r="3382" spans="10:11" x14ac:dyDescent="0.25">
      <c r="J3382"/>
      <c r="K3382"/>
    </row>
    <row r="3383" spans="10:11" x14ac:dyDescent="0.25">
      <c r="J3383"/>
      <c r="K3383"/>
    </row>
    <row r="3384" spans="10:11" x14ac:dyDescent="0.25">
      <c r="J3384"/>
      <c r="K3384"/>
    </row>
    <row r="3385" spans="10:11" x14ac:dyDescent="0.25">
      <c r="J3385"/>
      <c r="K3385"/>
    </row>
    <row r="3386" spans="10:11" x14ac:dyDescent="0.25">
      <c r="J3386"/>
      <c r="K3386"/>
    </row>
    <row r="3387" spans="10:11" x14ac:dyDescent="0.25">
      <c r="J3387"/>
      <c r="K3387"/>
    </row>
    <row r="3388" spans="10:11" x14ac:dyDescent="0.25">
      <c r="J3388"/>
      <c r="K3388"/>
    </row>
    <row r="3389" spans="10:11" x14ac:dyDescent="0.25">
      <c r="J3389"/>
      <c r="K3389"/>
    </row>
    <row r="3390" spans="10:11" x14ac:dyDescent="0.25">
      <c r="J3390"/>
      <c r="K3390"/>
    </row>
    <row r="3391" spans="10:11" x14ac:dyDescent="0.25">
      <c r="J3391"/>
      <c r="K3391"/>
    </row>
    <row r="3392" spans="10:11" x14ac:dyDescent="0.25">
      <c r="J3392"/>
      <c r="K3392"/>
    </row>
    <row r="3393" spans="10:11" x14ac:dyDescent="0.25">
      <c r="J3393"/>
      <c r="K3393"/>
    </row>
    <row r="3394" spans="10:11" x14ac:dyDescent="0.25">
      <c r="J3394"/>
      <c r="K3394"/>
    </row>
    <row r="3395" spans="10:11" x14ac:dyDescent="0.25">
      <c r="J3395"/>
      <c r="K3395"/>
    </row>
    <row r="3396" spans="10:11" x14ac:dyDescent="0.25">
      <c r="J3396"/>
      <c r="K3396"/>
    </row>
    <row r="3397" spans="10:11" x14ac:dyDescent="0.25">
      <c r="J3397"/>
      <c r="K3397"/>
    </row>
    <row r="3398" spans="10:11" x14ac:dyDescent="0.25">
      <c r="J3398"/>
      <c r="K3398"/>
    </row>
    <row r="3399" spans="10:11" x14ac:dyDescent="0.25">
      <c r="J3399"/>
      <c r="K3399"/>
    </row>
    <row r="3400" spans="10:11" x14ac:dyDescent="0.25">
      <c r="J3400"/>
      <c r="K3400"/>
    </row>
    <row r="3401" spans="10:11" x14ac:dyDescent="0.25">
      <c r="J3401"/>
      <c r="K3401"/>
    </row>
    <row r="3402" spans="10:11" x14ac:dyDescent="0.25">
      <c r="J3402"/>
      <c r="K3402"/>
    </row>
    <row r="3403" spans="10:11" x14ac:dyDescent="0.25">
      <c r="J3403"/>
      <c r="K3403"/>
    </row>
    <row r="3404" spans="10:11" x14ac:dyDescent="0.25">
      <c r="J3404"/>
      <c r="K3404"/>
    </row>
    <row r="3405" spans="10:11" x14ac:dyDescent="0.25">
      <c r="J3405"/>
      <c r="K3405"/>
    </row>
    <row r="3406" spans="10:11" x14ac:dyDescent="0.25">
      <c r="J3406"/>
      <c r="K3406"/>
    </row>
    <row r="3407" spans="10:11" x14ac:dyDescent="0.25">
      <c r="J3407"/>
      <c r="K3407"/>
    </row>
    <row r="3408" spans="10:11" x14ac:dyDescent="0.25">
      <c r="J3408"/>
      <c r="K3408"/>
    </row>
    <row r="3409" spans="10:11" x14ac:dyDescent="0.25">
      <c r="J3409"/>
      <c r="K3409"/>
    </row>
    <row r="3410" spans="10:11" x14ac:dyDescent="0.25">
      <c r="J3410"/>
      <c r="K3410"/>
    </row>
    <row r="3411" spans="10:11" x14ac:dyDescent="0.25">
      <c r="J3411"/>
      <c r="K3411"/>
    </row>
    <row r="3412" spans="10:11" x14ac:dyDescent="0.25">
      <c r="J3412"/>
      <c r="K3412"/>
    </row>
    <row r="3413" spans="10:11" x14ac:dyDescent="0.25">
      <c r="J3413"/>
      <c r="K3413"/>
    </row>
    <row r="3414" spans="10:11" x14ac:dyDescent="0.25">
      <c r="J3414"/>
      <c r="K3414"/>
    </row>
    <row r="3415" spans="10:11" x14ac:dyDescent="0.25">
      <c r="J3415"/>
      <c r="K3415"/>
    </row>
    <row r="3416" spans="10:11" x14ac:dyDescent="0.25">
      <c r="J3416"/>
      <c r="K3416"/>
    </row>
    <row r="3417" spans="10:11" x14ac:dyDescent="0.25">
      <c r="J3417"/>
      <c r="K3417"/>
    </row>
    <row r="3418" spans="10:11" x14ac:dyDescent="0.25">
      <c r="J3418"/>
      <c r="K3418"/>
    </row>
    <row r="3419" spans="10:11" x14ac:dyDescent="0.25">
      <c r="J3419"/>
      <c r="K3419"/>
    </row>
    <row r="3420" spans="10:11" x14ac:dyDescent="0.25">
      <c r="J3420"/>
      <c r="K3420"/>
    </row>
    <row r="3421" spans="10:11" x14ac:dyDescent="0.25">
      <c r="J3421"/>
      <c r="K3421"/>
    </row>
    <row r="3422" spans="10:11" x14ac:dyDescent="0.25">
      <c r="J3422"/>
      <c r="K3422"/>
    </row>
    <row r="3423" spans="10:11" x14ac:dyDescent="0.25">
      <c r="J3423"/>
      <c r="K3423"/>
    </row>
    <row r="3424" spans="10:11" x14ac:dyDescent="0.25">
      <c r="J3424"/>
      <c r="K3424"/>
    </row>
    <row r="3425" spans="10:11" x14ac:dyDescent="0.25">
      <c r="J3425"/>
      <c r="K3425"/>
    </row>
    <row r="3426" spans="10:11" x14ac:dyDescent="0.25">
      <c r="J3426"/>
      <c r="K3426"/>
    </row>
    <row r="3427" spans="10:11" x14ac:dyDescent="0.25">
      <c r="J3427"/>
      <c r="K3427"/>
    </row>
    <row r="3428" spans="10:11" x14ac:dyDescent="0.25">
      <c r="J3428"/>
      <c r="K3428"/>
    </row>
    <row r="3429" spans="10:11" x14ac:dyDescent="0.25">
      <c r="J3429"/>
      <c r="K3429"/>
    </row>
    <row r="3430" spans="10:11" x14ac:dyDescent="0.25">
      <c r="J3430"/>
      <c r="K3430"/>
    </row>
    <row r="3431" spans="10:11" x14ac:dyDescent="0.25">
      <c r="J3431"/>
      <c r="K3431"/>
    </row>
    <row r="3432" spans="10:11" x14ac:dyDescent="0.25">
      <c r="J3432"/>
      <c r="K3432"/>
    </row>
    <row r="3433" spans="10:11" x14ac:dyDescent="0.25">
      <c r="J3433"/>
      <c r="K3433"/>
    </row>
    <row r="3434" spans="10:11" x14ac:dyDescent="0.25">
      <c r="J3434"/>
      <c r="K3434"/>
    </row>
    <row r="3435" spans="10:11" x14ac:dyDescent="0.25">
      <c r="J3435"/>
      <c r="K3435"/>
    </row>
    <row r="3436" spans="10:11" x14ac:dyDescent="0.25">
      <c r="J3436"/>
      <c r="K3436"/>
    </row>
    <row r="3437" spans="10:11" x14ac:dyDescent="0.25">
      <c r="J3437"/>
      <c r="K3437"/>
    </row>
    <row r="3438" spans="10:11" x14ac:dyDescent="0.25">
      <c r="J3438"/>
      <c r="K3438"/>
    </row>
    <row r="3439" spans="10:11" x14ac:dyDescent="0.25">
      <c r="J3439"/>
      <c r="K3439"/>
    </row>
    <row r="3440" spans="10:11" x14ac:dyDescent="0.25">
      <c r="J3440"/>
      <c r="K3440"/>
    </row>
    <row r="3441" spans="10:11" x14ac:dyDescent="0.25">
      <c r="J3441"/>
      <c r="K3441"/>
    </row>
    <row r="3442" spans="10:11" x14ac:dyDescent="0.25">
      <c r="J3442"/>
      <c r="K3442"/>
    </row>
    <row r="3443" spans="10:11" x14ac:dyDescent="0.25">
      <c r="J3443"/>
      <c r="K3443"/>
    </row>
    <row r="3444" spans="10:11" x14ac:dyDescent="0.25">
      <c r="J3444"/>
      <c r="K3444"/>
    </row>
    <row r="3445" spans="10:11" x14ac:dyDescent="0.25">
      <c r="J3445"/>
      <c r="K3445"/>
    </row>
    <row r="3446" spans="10:11" x14ac:dyDescent="0.25">
      <c r="J3446"/>
      <c r="K3446"/>
    </row>
    <row r="3447" spans="10:11" x14ac:dyDescent="0.25">
      <c r="J3447"/>
      <c r="K3447"/>
    </row>
    <row r="3448" spans="10:11" x14ac:dyDescent="0.25">
      <c r="J3448"/>
      <c r="K3448"/>
    </row>
    <row r="3449" spans="10:11" x14ac:dyDescent="0.25">
      <c r="J3449"/>
      <c r="K3449"/>
    </row>
    <row r="3450" spans="10:11" x14ac:dyDescent="0.25">
      <c r="J3450"/>
      <c r="K3450"/>
    </row>
    <row r="3451" spans="10:11" x14ac:dyDescent="0.25">
      <c r="J3451"/>
      <c r="K3451"/>
    </row>
    <row r="3452" spans="10:11" x14ac:dyDescent="0.25">
      <c r="J3452"/>
      <c r="K3452"/>
    </row>
    <row r="3453" spans="10:11" x14ac:dyDescent="0.25">
      <c r="J3453"/>
      <c r="K3453"/>
    </row>
    <row r="3454" spans="10:11" x14ac:dyDescent="0.25">
      <c r="J3454"/>
      <c r="K3454"/>
    </row>
    <row r="3455" spans="10:11" x14ac:dyDescent="0.25">
      <c r="J3455"/>
      <c r="K3455"/>
    </row>
    <row r="3456" spans="10:11" x14ac:dyDescent="0.25">
      <c r="J3456"/>
      <c r="K3456"/>
    </row>
    <row r="3457" spans="10:11" x14ac:dyDescent="0.25">
      <c r="J3457"/>
      <c r="K3457"/>
    </row>
    <row r="3458" spans="10:11" x14ac:dyDescent="0.25">
      <c r="J3458"/>
      <c r="K3458"/>
    </row>
    <row r="3459" spans="10:11" x14ac:dyDescent="0.25">
      <c r="J3459"/>
      <c r="K3459"/>
    </row>
    <row r="3460" spans="10:11" x14ac:dyDescent="0.25">
      <c r="J3460"/>
      <c r="K3460"/>
    </row>
    <row r="3461" spans="10:11" x14ac:dyDescent="0.25">
      <c r="J3461"/>
      <c r="K3461"/>
    </row>
    <row r="3462" spans="10:11" x14ac:dyDescent="0.25">
      <c r="J3462"/>
      <c r="K3462"/>
    </row>
    <row r="3463" spans="10:11" x14ac:dyDescent="0.25">
      <c r="J3463"/>
      <c r="K3463"/>
    </row>
    <row r="3464" spans="10:11" x14ac:dyDescent="0.25">
      <c r="J3464"/>
      <c r="K3464"/>
    </row>
    <row r="3465" spans="10:11" x14ac:dyDescent="0.25">
      <c r="J3465"/>
      <c r="K3465"/>
    </row>
    <row r="3466" spans="10:11" x14ac:dyDescent="0.25">
      <c r="J3466"/>
      <c r="K3466"/>
    </row>
    <row r="3467" spans="10:11" x14ac:dyDescent="0.25">
      <c r="J3467"/>
      <c r="K3467"/>
    </row>
    <row r="3468" spans="10:11" x14ac:dyDescent="0.25">
      <c r="J3468"/>
      <c r="K3468"/>
    </row>
    <row r="3469" spans="10:11" x14ac:dyDescent="0.25">
      <c r="J3469"/>
      <c r="K3469"/>
    </row>
    <row r="3470" spans="10:11" x14ac:dyDescent="0.25">
      <c r="J3470"/>
      <c r="K3470"/>
    </row>
    <row r="3471" spans="10:11" x14ac:dyDescent="0.25">
      <c r="J3471"/>
      <c r="K3471"/>
    </row>
    <row r="3472" spans="10:11" x14ac:dyDescent="0.25">
      <c r="J3472"/>
      <c r="K3472"/>
    </row>
    <row r="3473" spans="10:11" x14ac:dyDescent="0.25">
      <c r="J3473"/>
      <c r="K3473"/>
    </row>
    <row r="3474" spans="10:11" x14ac:dyDescent="0.25">
      <c r="J3474"/>
      <c r="K3474"/>
    </row>
    <row r="3475" spans="10:11" x14ac:dyDescent="0.25">
      <c r="J3475"/>
      <c r="K3475"/>
    </row>
    <row r="3476" spans="10:11" x14ac:dyDescent="0.25">
      <c r="J3476"/>
      <c r="K3476"/>
    </row>
    <row r="3477" spans="10:11" x14ac:dyDescent="0.25">
      <c r="J3477"/>
      <c r="K3477"/>
    </row>
    <row r="3478" spans="10:11" x14ac:dyDescent="0.25">
      <c r="J3478"/>
      <c r="K3478"/>
    </row>
    <row r="3479" spans="10:11" x14ac:dyDescent="0.25">
      <c r="J3479"/>
      <c r="K3479"/>
    </row>
    <row r="3480" spans="10:11" x14ac:dyDescent="0.25">
      <c r="J3480"/>
      <c r="K3480"/>
    </row>
    <row r="3481" spans="10:11" x14ac:dyDescent="0.25">
      <c r="J3481"/>
      <c r="K3481"/>
    </row>
    <row r="3482" spans="10:11" x14ac:dyDescent="0.25">
      <c r="J3482"/>
      <c r="K3482"/>
    </row>
    <row r="3483" spans="10:11" x14ac:dyDescent="0.25">
      <c r="J3483"/>
      <c r="K3483"/>
    </row>
    <row r="3484" spans="10:11" x14ac:dyDescent="0.25">
      <c r="J3484"/>
      <c r="K3484"/>
    </row>
    <row r="3485" spans="10:11" x14ac:dyDescent="0.25">
      <c r="J3485"/>
      <c r="K3485"/>
    </row>
    <row r="3486" spans="10:11" x14ac:dyDescent="0.25">
      <c r="J3486"/>
      <c r="K3486"/>
    </row>
    <row r="3487" spans="10:11" x14ac:dyDescent="0.25">
      <c r="J3487"/>
      <c r="K3487"/>
    </row>
    <row r="3488" spans="10:11" x14ac:dyDescent="0.25">
      <c r="J3488"/>
      <c r="K3488"/>
    </row>
    <row r="3489" spans="10:11" x14ac:dyDescent="0.25">
      <c r="J3489"/>
      <c r="K3489"/>
    </row>
    <row r="3490" spans="10:11" x14ac:dyDescent="0.25">
      <c r="J3490"/>
      <c r="K3490"/>
    </row>
    <row r="3491" spans="10:11" x14ac:dyDescent="0.25">
      <c r="J3491"/>
      <c r="K3491"/>
    </row>
    <row r="3492" spans="10:11" x14ac:dyDescent="0.25">
      <c r="J3492"/>
      <c r="K3492"/>
    </row>
    <row r="3493" spans="10:11" x14ac:dyDescent="0.25">
      <c r="J3493"/>
      <c r="K3493"/>
    </row>
    <row r="3494" spans="10:11" x14ac:dyDescent="0.25">
      <c r="J3494"/>
      <c r="K3494"/>
    </row>
    <row r="3495" spans="10:11" x14ac:dyDescent="0.25">
      <c r="J3495"/>
      <c r="K3495"/>
    </row>
    <row r="3496" spans="10:11" x14ac:dyDescent="0.25">
      <c r="J3496"/>
      <c r="K3496"/>
    </row>
    <row r="3497" spans="10:11" x14ac:dyDescent="0.25">
      <c r="J3497"/>
      <c r="K3497"/>
    </row>
    <row r="3498" spans="10:11" x14ac:dyDescent="0.25">
      <c r="J3498"/>
      <c r="K3498"/>
    </row>
    <row r="3499" spans="10:11" x14ac:dyDescent="0.25">
      <c r="J3499"/>
      <c r="K3499"/>
    </row>
    <row r="3500" spans="10:11" x14ac:dyDescent="0.25">
      <c r="J3500"/>
      <c r="K3500"/>
    </row>
    <row r="3501" spans="10:11" x14ac:dyDescent="0.25">
      <c r="J3501"/>
      <c r="K3501"/>
    </row>
    <row r="3502" spans="10:11" x14ac:dyDescent="0.25">
      <c r="J3502"/>
      <c r="K3502"/>
    </row>
    <row r="3503" spans="10:11" x14ac:dyDescent="0.25">
      <c r="J3503"/>
      <c r="K3503"/>
    </row>
    <row r="3504" spans="10:11" x14ac:dyDescent="0.25">
      <c r="J3504"/>
      <c r="K3504"/>
    </row>
    <row r="3505" spans="10:11" x14ac:dyDescent="0.25">
      <c r="J3505"/>
      <c r="K3505"/>
    </row>
    <row r="3506" spans="10:11" x14ac:dyDescent="0.25">
      <c r="J3506"/>
      <c r="K3506"/>
    </row>
    <row r="3507" spans="10:11" x14ac:dyDescent="0.25">
      <c r="J3507"/>
      <c r="K3507"/>
    </row>
    <row r="3508" spans="10:11" x14ac:dyDescent="0.25">
      <c r="J3508"/>
      <c r="K3508"/>
    </row>
    <row r="3509" spans="10:11" x14ac:dyDescent="0.25">
      <c r="J3509"/>
      <c r="K3509"/>
    </row>
    <row r="3510" spans="10:11" x14ac:dyDescent="0.25">
      <c r="J3510"/>
      <c r="K3510"/>
    </row>
    <row r="3511" spans="10:11" x14ac:dyDescent="0.25">
      <c r="J3511"/>
      <c r="K3511"/>
    </row>
    <row r="3512" spans="10:11" x14ac:dyDescent="0.25">
      <c r="J3512"/>
      <c r="K3512"/>
    </row>
    <row r="3513" spans="10:11" x14ac:dyDescent="0.25">
      <c r="J3513"/>
      <c r="K3513"/>
    </row>
    <row r="3514" spans="10:11" x14ac:dyDescent="0.25">
      <c r="J3514"/>
      <c r="K3514"/>
    </row>
    <row r="3515" spans="10:11" x14ac:dyDescent="0.25">
      <c r="J3515"/>
      <c r="K3515"/>
    </row>
    <row r="3516" spans="10:11" x14ac:dyDescent="0.25">
      <c r="J3516"/>
      <c r="K3516"/>
    </row>
    <row r="3517" spans="10:11" x14ac:dyDescent="0.25">
      <c r="J3517"/>
      <c r="K3517"/>
    </row>
    <row r="3518" spans="10:11" x14ac:dyDescent="0.25">
      <c r="J3518"/>
      <c r="K3518"/>
    </row>
    <row r="3519" spans="10:11" x14ac:dyDescent="0.25">
      <c r="J3519"/>
      <c r="K3519"/>
    </row>
    <row r="3520" spans="10:11" x14ac:dyDescent="0.25">
      <c r="J3520"/>
      <c r="K3520"/>
    </row>
    <row r="3521" spans="10:11" x14ac:dyDescent="0.25">
      <c r="J3521"/>
      <c r="K3521"/>
    </row>
    <row r="3522" spans="10:11" x14ac:dyDescent="0.25">
      <c r="J3522"/>
      <c r="K3522"/>
    </row>
    <row r="3523" spans="10:11" x14ac:dyDescent="0.25">
      <c r="J3523"/>
      <c r="K3523"/>
    </row>
    <row r="3524" spans="10:11" x14ac:dyDescent="0.25">
      <c r="J3524"/>
      <c r="K3524"/>
    </row>
    <row r="3525" spans="10:11" x14ac:dyDescent="0.25">
      <c r="J3525"/>
      <c r="K3525"/>
    </row>
    <row r="3526" spans="10:11" x14ac:dyDescent="0.25">
      <c r="J3526"/>
      <c r="K3526"/>
    </row>
    <row r="3527" spans="10:11" x14ac:dyDescent="0.25">
      <c r="J3527"/>
      <c r="K3527"/>
    </row>
    <row r="3528" spans="10:11" x14ac:dyDescent="0.25">
      <c r="J3528"/>
      <c r="K3528"/>
    </row>
    <row r="3529" spans="10:11" x14ac:dyDescent="0.25">
      <c r="J3529"/>
      <c r="K3529"/>
    </row>
    <row r="3530" spans="10:11" x14ac:dyDescent="0.25">
      <c r="J3530"/>
      <c r="K3530"/>
    </row>
    <row r="3531" spans="10:11" x14ac:dyDescent="0.25">
      <c r="J3531"/>
      <c r="K3531"/>
    </row>
    <row r="3532" spans="10:11" x14ac:dyDescent="0.25">
      <c r="J3532"/>
      <c r="K3532"/>
    </row>
    <row r="3533" spans="10:11" x14ac:dyDescent="0.25">
      <c r="J3533"/>
      <c r="K3533"/>
    </row>
    <row r="3534" spans="10:11" x14ac:dyDescent="0.25">
      <c r="J3534"/>
      <c r="K3534"/>
    </row>
    <row r="3535" spans="10:11" x14ac:dyDescent="0.25">
      <c r="J3535"/>
      <c r="K3535"/>
    </row>
    <row r="3536" spans="10:11" x14ac:dyDescent="0.25">
      <c r="J3536"/>
      <c r="K3536"/>
    </row>
    <row r="3537" spans="10:11" x14ac:dyDescent="0.25">
      <c r="J3537"/>
      <c r="K3537"/>
    </row>
    <row r="3538" spans="10:11" x14ac:dyDescent="0.25">
      <c r="J3538"/>
      <c r="K3538"/>
    </row>
    <row r="3539" spans="10:11" x14ac:dyDescent="0.25">
      <c r="J3539"/>
      <c r="K3539"/>
    </row>
    <row r="3540" spans="10:11" x14ac:dyDescent="0.25">
      <c r="J3540"/>
      <c r="K3540"/>
    </row>
    <row r="3541" spans="10:11" x14ac:dyDescent="0.25">
      <c r="J3541"/>
      <c r="K3541"/>
    </row>
    <row r="3542" spans="10:11" x14ac:dyDescent="0.25">
      <c r="J3542"/>
      <c r="K3542"/>
    </row>
    <row r="3543" spans="10:11" x14ac:dyDescent="0.25">
      <c r="J3543"/>
      <c r="K3543"/>
    </row>
    <row r="3544" spans="10:11" x14ac:dyDescent="0.25">
      <c r="J3544"/>
      <c r="K3544"/>
    </row>
    <row r="3545" spans="10:11" x14ac:dyDescent="0.25">
      <c r="J3545"/>
      <c r="K3545"/>
    </row>
    <row r="3546" spans="10:11" x14ac:dyDescent="0.25">
      <c r="J3546"/>
      <c r="K3546"/>
    </row>
    <row r="3547" spans="10:11" x14ac:dyDescent="0.25">
      <c r="J3547"/>
      <c r="K3547"/>
    </row>
    <row r="3548" spans="10:11" x14ac:dyDescent="0.25">
      <c r="J3548"/>
      <c r="K3548"/>
    </row>
    <row r="3549" spans="10:11" x14ac:dyDescent="0.25">
      <c r="J3549"/>
      <c r="K3549"/>
    </row>
    <row r="3550" spans="10:11" x14ac:dyDescent="0.25">
      <c r="J3550"/>
      <c r="K3550"/>
    </row>
    <row r="3551" spans="10:11" x14ac:dyDescent="0.25">
      <c r="J3551"/>
      <c r="K3551"/>
    </row>
    <row r="3552" spans="10:11" x14ac:dyDescent="0.25">
      <c r="J3552"/>
      <c r="K3552"/>
    </row>
    <row r="3553" spans="10:11" x14ac:dyDescent="0.25">
      <c r="J3553"/>
      <c r="K3553"/>
    </row>
    <row r="3554" spans="10:11" x14ac:dyDescent="0.25">
      <c r="J3554"/>
      <c r="K3554"/>
    </row>
    <row r="3555" spans="10:11" x14ac:dyDescent="0.25">
      <c r="J3555"/>
      <c r="K3555"/>
    </row>
    <row r="3556" spans="10:11" x14ac:dyDescent="0.25">
      <c r="J3556"/>
      <c r="K3556"/>
    </row>
    <row r="3557" spans="10:11" x14ac:dyDescent="0.25">
      <c r="J3557"/>
      <c r="K3557"/>
    </row>
    <row r="3558" spans="10:11" x14ac:dyDescent="0.25">
      <c r="J3558"/>
      <c r="K3558"/>
    </row>
    <row r="3559" spans="10:11" x14ac:dyDescent="0.25">
      <c r="J3559"/>
      <c r="K3559"/>
    </row>
    <row r="3560" spans="10:11" x14ac:dyDescent="0.25">
      <c r="J3560"/>
      <c r="K3560"/>
    </row>
    <row r="3561" spans="10:11" x14ac:dyDescent="0.25">
      <c r="J3561"/>
      <c r="K3561"/>
    </row>
    <row r="3562" spans="10:11" x14ac:dyDescent="0.25">
      <c r="J3562"/>
      <c r="K3562"/>
    </row>
    <row r="3563" spans="10:11" x14ac:dyDescent="0.25">
      <c r="J3563"/>
      <c r="K3563"/>
    </row>
    <row r="3564" spans="10:11" x14ac:dyDescent="0.25">
      <c r="J3564"/>
      <c r="K3564"/>
    </row>
    <row r="3565" spans="10:11" x14ac:dyDescent="0.25">
      <c r="J3565"/>
      <c r="K3565"/>
    </row>
    <row r="3566" spans="10:11" x14ac:dyDescent="0.25">
      <c r="J3566"/>
      <c r="K3566"/>
    </row>
    <row r="3567" spans="10:11" x14ac:dyDescent="0.25">
      <c r="J3567"/>
      <c r="K3567"/>
    </row>
    <row r="3568" spans="10:11" x14ac:dyDescent="0.25">
      <c r="J3568"/>
      <c r="K3568"/>
    </row>
    <row r="3569" spans="10:11" x14ac:dyDescent="0.25">
      <c r="J3569"/>
      <c r="K3569"/>
    </row>
    <row r="3570" spans="10:11" x14ac:dyDescent="0.25">
      <c r="J3570"/>
      <c r="K3570"/>
    </row>
    <row r="3571" spans="10:11" x14ac:dyDescent="0.25">
      <c r="J3571"/>
      <c r="K3571"/>
    </row>
    <row r="3572" spans="10:11" x14ac:dyDescent="0.25">
      <c r="J3572"/>
      <c r="K3572"/>
    </row>
    <row r="3573" spans="10:11" x14ac:dyDescent="0.25">
      <c r="J3573"/>
      <c r="K3573"/>
    </row>
    <row r="3574" spans="10:11" x14ac:dyDescent="0.25">
      <c r="J3574"/>
      <c r="K3574"/>
    </row>
    <row r="3575" spans="10:11" x14ac:dyDescent="0.25">
      <c r="J3575"/>
      <c r="K3575"/>
    </row>
    <row r="3576" spans="10:11" x14ac:dyDescent="0.25">
      <c r="J3576"/>
      <c r="K3576"/>
    </row>
    <row r="3577" spans="10:11" x14ac:dyDescent="0.25">
      <c r="J3577"/>
      <c r="K3577"/>
    </row>
    <row r="3578" spans="10:11" x14ac:dyDescent="0.25">
      <c r="J3578"/>
      <c r="K3578"/>
    </row>
    <row r="3579" spans="10:11" x14ac:dyDescent="0.25">
      <c r="J3579"/>
      <c r="K3579"/>
    </row>
    <row r="3580" spans="10:11" x14ac:dyDescent="0.25">
      <c r="J3580"/>
      <c r="K3580"/>
    </row>
    <row r="3581" spans="10:11" x14ac:dyDescent="0.25">
      <c r="J3581"/>
      <c r="K3581"/>
    </row>
    <row r="3582" spans="10:11" x14ac:dyDescent="0.25">
      <c r="J3582"/>
      <c r="K3582"/>
    </row>
    <row r="3583" spans="10:11" x14ac:dyDescent="0.25">
      <c r="J3583"/>
      <c r="K3583"/>
    </row>
    <row r="3584" spans="10:11" x14ac:dyDescent="0.25">
      <c r="J3584"/>
      <c r="K3584"/>
    </row>
    <row r="3585" spans="10:11" x14ac:dyDescent="0.25">
      <c r="J3585"/>
      <c r="K3585"/>
    </row>
    <row r="3586" spans="10:11" x14ac:dyDescent="0.25">
      <c r="J3586"/>
      <c r="K3586"/>
    </row>
    <row r="3587" spans="10:11" x14ac:dyDescent="0.25">
      <c r="J3587"/>
      <c r="K3587"/>
    </row>
    <row r="3588" spans="10:11" x14ac:dyDescent="0.25">
      <c r="J3588"/>
      <c r="K3588"/>
    </row>
    <row r="3589" spans="10:11" x14ac:dyDescent="0.25">
      <c r="J3589"/>
      <c r="K3589"/>
    </row>
    <row r="3590" spans="10:11" x14ac:dyDescent="0.25">
      <c r="J3590"/>
      <c r="K3590"/>
    </row>
    <row r="3591" spans="10:11" x14ac:dyDescent="0.25">
      <c r="J3591"/>
      <c r="K3591"/>
    </row>
    <row r="3592" spans="10:11" x14ac:dyDescent="0.25">
      <c r="J3592"/>
      <c r="K3592"/>
    </row>
    <row r="3593" spans="10:11" x14ac:dyDescent="0.25">
      <c r="J3593"/>
      <c r="K3593"/>
    </row>
    <row r="3594" spans="10:11" x14ac:dyDescent="0.25">
      <c r="J3594"/>
      <c r="K3594"/>
    </row>
    <row r="3595" spans="10:11" x14ac:dyDescent="0.25">
      <c r="J3595"/>
      <c r="K3595"/>
    </row>
    <row r="3596" spans="10:11" x14ac:dyDescent="0.25">
      <c r="J3596"/>
      <c r="K3596"/>
    </row>
    <row r="3597" spans="10:11" x14ac:dyDescent="0.25">
      <c r="J3597"/>
      <c r="K3597"/>
    </row>
    <row r="3598" spans="10:11" x14ac:dyDescent="0.25">
      <c r="J3598"/>
      <c r="K3598"/>
    </row>
    <row r="3599" spans="10:11" x14ac:dyDescent="0.25">
      <c r="J3599"/>
      <c r="K3599"/>
    </row>
    <row r="3600" spans="10:11" x14ac:dyDescent="0.25">
      <c r="J3600"/>
      <c r="K3600"/>
    </row>
    <row r="3601" spans="10:11" x14ac:dyDescent="0.25">
      <c r="J3601"/>
      <c r="K3601"/>
    </row>
    <row r="3602" spans="10:11" x14ac:dyDescent="0.25">
      <c r="J3602"/>
      <c r="K3602"/>
    </row>
    <row r="3603" spans="10:11" x14ac:dyDescent="0.25">
      <c r="J3603"/>
      <c r="K3603"/>
    </row>
    <row r="3604" spans="10:11" x14ac:dyDescent="0.25">
      <c r="J3604"/>
      <c r="K3604"/>
    </row>
    <row r="3605" spans="10:11" x14ac:dyDescent="0.25">
      <c r="J3605"/>
      <c r="K3605"/>
    </row>
    <row r="3606" spans="10:11" x14ac:dyDescent="0.25">
      <c r="J3606"/>
      <c r="K3606"/>
    </row>
    <row r="3607" spans="10:11" x14ac:dyDescent="0.25">
      <c r="J3607"/>
      <c r="K3607"/>
    </row>
    <row r="3608" spans="10:11" x14ac:dyDescent="0.25">
      <c r="J3608"/>
      <c r="K3608"/>
    </row>
    <row r="3609" spans="10:11" x14ac:dyDescent="0.25">
      <c r="J3609"/>
      <c r="K3609"/>
    </row>
    <row r="3610" spans="10:11" x14ac:dyDescent="0.25">
      <c r="J3610"/>
      <c r="K3610"/>
    </row>
    <row r="3611" spans="10:11" x14ac:dyDescent="0.25">
      <c r="J3611"/>
      <c r="K3611"/>
    </row>
    <row r="3612" spans="10:11" x14ac:dyDescent="0.25">
      <c r="J3612"/>
      <c r="K3612"/>
    </row>
    <row r="3613" spans="10:11" x14ac:dyDescent="0.25">
      <c r="J3613"/>
      <c r="K3613"/>
    </row>
    <row r="3614" spans="10:11" x14ac:dyDescent="0.25">
      <c r="J3614"/>
      <c r="K3614"/>
    </row>
    <row r="3615" spans="10:11" x14ac:dyDescent="0.25">
      <c r="J3615"/>
      <c r="K3615"/>
    </row>
    <row r="3616" spans="10:11" x14ac:dyDescent="0.25">
      <c r="J3616"/>
      <c r="K3616"/>
    </row>
    <row r="3617" spans="10:11" x14ac:dyDescent="0.25">
      <c r="J3617"/>
      <c r="K3617"/>
    </row>
    <row r="3618" spans="10:11" x14ac:dyDescent="0.25">
      <c r="J3618"/>
      <c r="K3618"/>
    </row>
    <row r="3619" spans="10:11" x14ac:dyDescent="0.25">
      <c r="J3619"/>
      <c r="K3619"/>
    </row>
    <row r="3620" spans="10:11" x14ac:dyDescent="0.25">
      <c r="J3620"/>
      <c r="K3620"/>
    </row>
    <row r="3621" spans="10:11" x14ac:dyDescent="0.25">
      <c r="J3621"/>
      <c r="K3621"/>
    </row>
    <row r="3622" spans="10:11" x14ac:dyDescent="0.25">
      <c r="J3622"/>
      <c r="K3622"/>
    </row>
    <row r="3623" spans="10:11" x14ac:dyDescent="0.25">
      <c r="J3623"/>
      <c r="K3623"/>
    </row>
    <row r="3624" spans="10:11" x14ac:dyDescent="0.25">
      <c r="J3624"/>
      <c r="K3624"/>
    </row>
    <row r="3625" spans="10:11" x14ac:dyDescent="0.25">
      <c r="J3625"/>
      <c r="K3625"/>
    </row>
    <row r="3626" spans="10:11" x14ac:dyDescent="0.25">
      <c r="J3626"/>
      <c r="K3626"/>
    </row>
    <row r="3627" spans="10:11" x14ac:dyDescent="0.25">
      <c r="J3627"/>
      <c r="K3627"/>
    </row>
    <row r="3628" spans="10:11" x14ac:dyDescent="0.25">
      <c r="J3628"/>
      <c r="K3628"/>
    </row>
    <row r="3629" spans="10:11" x14ac:dyDescent="0.25">
      <c r="J3629"/>
      <c r="K3629"/>
    </row>
    <row r="3630" spans="10:11" x14ac:dyDescent="0.25">
      <c r="J3630"/>
      <c r="K3630"/>
    </row>
    <row r="3631" spans="10:11" x14ac:dyDescent="0.25">
      <c r="J3631"/>
      <c r="K3631"/>
    </row>
    <row r="3632" spans="10:11" x14ac:dyDescent="0.25">
      <c r="J3632"/>
      <c r="K3632"/>
    </row>
    <row r="3633" spans="10:11" x14ac:dyDescent="0.25">
      <c r="J3633"/>
      <c r="K3633"/>
    </row>
    <row r="3634" spans="10:11" x14ac:dyDescent="0.25">
      <c r="J3634"/>
      <c r="K3634"/>
    </row>
    <row r="3635" spans="10:11" x14ac:dyDescent="0.25">
      <c r="J3635"/>
      <c r="K3635"/>
    </row>
    <row r="3636" spans="10:11" x14ac:dyDescent="0.25">
      <c r="J3636"/>
      <c r="K3636"/>
    </row>
    <row r="3637" spans="10:11" x14ac:dyDescent="0.25">
      <c r="J3637"/>
      <c r="K3637"/>
    </row>
    <row r="3638" spans="10:11" x14ac:dyDescent="0.25">
      <c r="J3638"/>
      <c r="K3638"/>
    </row>
    <row r="3639" spans="10:11" x14ac:dyDescent="0.25">
      <c r="J3639"/>
      <c r="K3639"/>
    </row>
    <row r="3640" spans="10:11" x14ac:dyDescent="0.25">
      <c r="J3640"/>
      <c r="K3640"/>
    </row>
    <row r="3641" spans="10:11" x14ac:dyDescent="0.25">
      <c r="J3641"/>
      <c r="K3641"/>
    </row>
    <row r="3642" spans="10:11" x14ac:dyDescent="0.25">
      <c r="J3642"/>
      <c r="K3642"/>
    </row>
    <row r="3643" spans="10:11" x14ac:dyDescent="0.25">
      <c r="J3643"/>
      <c r="K3643"/>
    </row>
    <row r="3644" spans="10:11" x14ac:dyDescent="0.25">
      <c r="J3644"/>
      <c r="K3644"/>
    </row>
    <row r="3645" spans="10:11" x14ac:dyDescent="0.25">
      <c r="J3645"/>
      <c r="K3645"/>
    </row>
    <row r="3646" spans="10:11" x14ac:dyDescent="0.25">
      <c r="J3646"/>
      <c r="K3646"/>
    </row>
    <row r="3647" spans="10:11" x14ac:dyDescent="0.25">
      <c r="J3647"/>
      <c r="K3647"/>
    </row>
    <row r="3648" spans="10:11" x14ac:dyDescent="0.25">
      <c r="J3648"/>
      <c r="K3648"/>
    </row>
    <row r="3649" spans="10:11" x14ac:dyDescent="0.25">
      <c r="J3649"/>
      <c r="K3649"/>
    </row>
    <row r="3650" spans="10:11" x14ac:dyDescent="0.25">
      <c r="J3650"/>
      <c r="K3650"/>
    </row>
    <row r="3651" spans="10:11" x14ac:dyDescent="0.25">
      <c r="J3651"/>
      <c r="K3651"/>
    </row>
    <row r="3652" spans="10:11" x14ac:dyDescent="0.25">
      <c r="J3652"/>
      <c r="K3652"/>
    </row>
    <row r="3653" spans="10:11" x14ac:dyDescent="0.25">
      <c r="J3653"/>
      <c r="K3653"/>
    </row>
    <row r="3654" spans="10:11" x14ac:dyDescent="0.25">
      <c r="J3654"/>
      <c r="K3654"/>
    </row>
    <row r="3655" spans="10:11" x14ac:dyDescent="0.25">
      <c r="J3655"/>
      <c r="K3655"/>
    </row>
    <row r="3656" spans="10:11" x14ac:dyDescent="0.25">
      <c r="J3656"/>
      <c r="K3656"/>
    </row>
    <row r="3657" spans="10:11" x14ac:dyDescent="0.25">
      <c r="J3657"/>
      <c r="K3657"/>
    </row>
    <row r="3658" spans="10:11" x14ac:dyDescent="0.25">
      <c r="J3658"/>
      <c r="K3658"/>
    </row>
    <row r="3659" spans="10:11" x14ac:dyDescent="0.25">
      <c r="J3659"/>
      <c r="K3659"/>
    </row>
    <row r="3660" spans="10:11" x14ac:dyDescent="0.25">
      <c r="J3660"/>
      <c r="K3660"/>
    </row>
    <row r="3661" spans="10:11" x14ac:dyDescent="0.25">
      <c r="J3661"/>
      <c r="K3661"/>
    </row>
    <row r="3662" spans="10:11" x14ac:dyDescent="0.25">
      <c r="J3662"/>
      <c r="K3662"/>
    </row>
    <row r="3663" spans="10:11" x14ac:dyDescent="0.25">
      <c r="J3663"/>
      <c r="K3663"/>
    </row>
    <row r="3664" spans="10:11" x14ac:dyDescent="0.25">
      <c r="J3664"/>
      <c r="K3664"/>
    </row>
    <row r="3665" spans="10:11" x14ac:dyDescent="0.25">
      <c r="J3665"/>
      <c r="K3665"/>
    </row>
    <row r="3666" spans="10:11" x14ac:dyDescent="0.25">
      <c r="J3666"/>
      <c r="K3666"/>
    </row>
    <row r="3667" spans="10:11" x14ac:dyDescent="0.25">
      <c r="J3667"/>
      <c r="K3667"/>
    </row>
    <row r="3668" spans="10:11" x14ac:dyDescent="0.25">
      <c r="J3668"/>
      <c r="K3668"/>
    </row>
    <row r="3669" spans="10:11" x14ac:dyDescent="0.25">
      <c r="J3669"/>
      <c r="K3669"/>
    </row>
    <row r="3670" spans="10:11" x14ac:dyDescent="0.25">
      <c r="J3670"/>
      <c r="K3670"/>
    </row>
    <row r="3671" spans="10:11" x14ac:dyDescent="0.25">
      <c r="J3671"/>
      <c r="K3671"/>
    </row>
    <row r="3672" spans="10:11" x14ac:dyDescent="0.25">
      <c r="J3672"/>
      <c r="K3672"/>
    </row>
    <row r="3673" spans="10:11" x14ac:dyDescent="0.25">
      <c r="J3673"/>
      <c r="K3673"/>
    </row>
    <row r="3674" spans="10:11" x14ac:dyDescent="0.25">
      <c r="J3674"/>
      <c r="K3674"/>
    </row>
    <row r="3675" spans="10:11" x14ac:dyDescent="0.25">
      <c r="J3675"/>
      <c r="K3675"/>
    </row>
    <row r="3676" spans="10:11" x14ac:dyDescent="0.25">
      <c r="J3676"/>
      <c r="K3676"/>
    </row>
    <row r="3677" spans="10:11" x14ac:dyDescent="0.25">
      <c r="J3677"/>
      <c r="K3677"/>
    </row>
    <row r="3678" spans="10:11" x14ac:dyDescent="0.25">
      <c r="J3678"/>
      <c r="K3678"/>
    </row>
    <row r="3679" spans="10:11" x14ac:dyDescent="0.25">
      <c r="J3679"/>
      <c r="K3679"/>
    </row>
    <row r="3680" spans="10:11" x14ac:dyDescent="0.25">
      <c r="J3680"/>
      <c r="K3680"/>
    </row>
    <row r="3681" spans="10:11" x14ac:dyDescent="0.25">
      <c r="J3681"/>
      <c r="K3681"/>
    </row>
    <row r="3682" spans="10:11" x14ac:dyDescent="0.25">
      <c r="J3682"/>
      <c r="K3682"/>
    </row>
    <row r="3683" spans="10:11" x14ac:dyDescent="0.25">
      <c r="J3683"/>
      <c r="K3683"/>
    </row>
    <row r="3684" spans="10:11" x14ac:dyDescent="0.25">
      <c r="J3684"/>
      <c r="K3684"/>
    </row>
    <row r="3685" spans="10:11" x14ac:dyDescent="0.25">
      <c r="J3685"/>
      <c r="K3685"/>
    </row>
    <row r="3686" spans="10:11" x14ac:dyDescent="0.25">
      <c r="J3686"/>
      <c r="K3686"/>
    </row>
    <row r="3687" spans="10:11" x14ac:dyDescent="0.25">
      <c r="J3687"/>
      <c r="K3687"/>
    </row>
    <row r="3688" spans="10:11" x14ac:dyDescent="0.25">
      <c r="J3688"/>
      <c r="K3688"/>
    </row>
    <row r="3689" spans="10:11" x14ac:dyDescent="0.25">
      <c r="J3689"/>
      <c r="K3689"/>
    </row>
    <row r="3690" spans="10:11" x14ac:dyDescent="0.25">
      <c r="J3690"/>
      <c r="K3690"/>
    </row>
    <row r="3691" spans="10:11" x14ac:dyDescent="0.25">
      <c r="J3691"/>
      <c r="K3691"/>
    </row>
    <row r="3692" spans="10:11" x14ac:dyDescent="0.25">
      <c r="J3692"/>
      <c r="K3692"/>
    </row>
    <row r="3693" spans="10:11" x14ac:dyDescent="0.25">
      <c r="J3693"/>
      <c r="K3693"/>
    </row>
    <row r="3694" spans="10:11" x14ac:dyDescent="0.25">
      <c r="J3694"/>
      <c r="K3694"/>
    </row>
    <row r="3695" spans="10:11" x14ac:dyDescent="0.25">
      <c r="J3695"/>
      <c r="K3695"/>
    </row>
    <row r="3696" spans="10:11" x14ac:dyDescent="0.25">
      <c r="J3696"/>
      <c r="K3696"/>
    </row>
    <row r="3697" spans="10:11" x14ac:dyDescent="0.25">
      <c r="J3697"/>
      <c r="K3697"/>
    </row>
    <row r="3698" spans="10:11" x14ac:dyDescent="0.25">
      <c r="J3698"/>
      <c r="K3698"/>
    </row>
    <row r="3699" spans="10:11" x14ac:dyDescent="0.25">
      <c r="J3699"/>
      <c r="K3699"/>
    </row>
    <row r="3700" spans="10:11" x14ac:dyDescent="0.25">
      <c r="J3700"/>
      <c r="K3700"/>
    </row>
    <row r="3701" spans="10:11" x14ac:dyDescent="0.25">
      <c r="J3701"/>
      <c r="K3701"/>
    </row>
    <row r="3702" spans="10:11" x14ac:dyDescent="0.25">
      <c r="J3702"/>
      <c r="K3702"/>
    </row>
    <row r="3703" spans="10:11" x14ac:dyDescent="0.25">
      <c r="J3703"/>
      <c r="K3703"/>
    </row>
    <row r="3704" spans="10:11" x14ac:dyDescent="0.25">
      <c r="J3704"/>
      <c r="K3704"/>
    </row>
    <row r="3705" spans="10:11" x14ac:dyDescent="0.25">
      <c r="J3705"/>
      <c r="K3705"/>
    </row>
    <row r="3706" spans="10:11" x14ac:dyDescent="0.25">
      <c r="J3706"/>
      <c r="K3706"/>
    </row>
    <row r="3707" spans="10:11" x14ac:dyDescent="0.25">
      <c r="J3707"/>
      <c r="K3707"/>
    </row>
    <row r="3708" spans="10:11" x14ac:dyDescent="0.25">
      <c r="J3708"/>
      <c r="K3708"/>
    </row>
    <row r="3709" spans="10:11" x14ac:dyDescent="0.25">
      <c r="J3709"/>
      <c r="K3709"/>
    </row>
    <row r="3710" spans="10:11" x14ac:dyDescent="0.25">
      <c r="J3710"/>
      <c r="K3710"/>
    </row>
    <row r="3711" spans="10:11" x14ac:dyDescent="0.25">
      <c r="J3711"/>
      <c r="K3711"/>
    </row>
    <row r="3712" spans="10:11" x14ac:dyDescent="0.25">
      <c r="J3712"/>
      <c r="K3712"/>
    </row>
    <row r="3713" spans="10:11" x14ac:dyDescent="0.25">
      <c r="J3713"/>
      <c r="K3713"/>
    </row>
    <row r="3714" spans="10:11" x14ac:dyDescent="0.25">
      <c r="J3714"/>
      <c r="K3714"/>
    </row>
    <row r="3715" spans="10:11" x14ac:dyDescent="0.25">
      <c r="J3715"/>
      <c r="K3715"/>
    </row>
    <row r="3716" spans="10:11" x14ac:dyDescent="0.25">
      <c r="J3716"/>
      <c r="K3716"/>
    </row>
    <row r="3717" spans="10:11" x14ac:dyDescent="0.25">
      <c r="J3717"/>
      <c r="K3717"/>
    </row>
    <row r="3718" spans="10:11" x14ac:dyDescent="0.25">
      <c r="J3718"/>
      <c r="K3718"/>
    </row>
    <row r="3719" spans="10:11" x14ac:dyDescent="0.25">
      <c r="J3719"/>
      <c r="K3719"/>
    </row>
    <row r="3720" spans="10:11" x14ac:dyDescent="0.25">
      <c r="J3720"/>
      <c r="K3720"/>
    </row>
    <row r="3721" spans="10:11" x14ac:dyDescent="0.25">
      <c r="J3721"/>
      <c r="K3721"/>
    </row>
    <row r="3722" spans="10:11" x14ac:dyDescent="0.25">
      <c r="J3722"/>
      <c r="K3722"/>
    </row>
    <row r="3723" spans="10:11" x14ac:dyDescent="0.25">
      <c r="J3723"/>
      <c r="K3723"/>
    </row>
    <row r="3724" spans="10:11" x14ac:dyDescent="0.25">
      <c r="J3724"/>
      <c r="K3724"/>
    </row>
    <row r="3725" spans="10:11" x14ac:dyDescent="0.25">
      <c r="J3725"/>
      <c r="K3725"/>
    </row>
    <row r="3726" spans="10:11" x14ac:dyDescent="0.25">
      <c r="J3726"/>
      <c r="K3726"/>
    </row>
    <row r="3727" spans="10:11" x14ac:dyDescent="0.25">
      <c r="J3727"/>
      <c r="K3727"/>
    </row>
    <row r="3728" spans="10:11" x14ac:dyDescent="0.25">
      <c r="J3728"/>
      <c r="K3728"/>
    </row>
    <row r="3729" spans="10:11" x14ac:dyDescent="0.25">
      <c r="J3729"/>
      <c r="K3729"/>
    </row>
    <row r="3730" spans="10:11" x14ac:dyDescent="0.25">
      <c r="J3730"/>
      <c r="K3730"/>
    </row>
    <row r="3731" spans="10:11" x14ac:dyDescent="0.25">
      <c r="J3731"/>
      <c r="K3731"/>
    </row>
    <row r="3732" spans="10:11" x14ac:dyDescent="0.25">
      <c r="J3732"/>
      <c r="K3732"/>
    </row>
    <row r="3733" spans="10:11" x14ac:dyDescent="0.25">
      <c r="J3733"/>
      <c r="K3733"/>
    </row>
    <row r="3734" spans="10:11" x14ac:dyDescent="0.25">
      <c r="J3734"/>
      <c r="K3734"/>
    </row>
    <row r="3735" spans="10:11" x14ac:dyDescent="0.25">
      <c r="J3735"/>
      <c r="K3735"/>
    </row>
    <row r="3736" spans="10:11" x14ac:dyDescent="0.25">
      <c r="J3736"/>
      <c r="K3736"/>
    </row>
    <row r="3737" spans="10:11" x14ac:dyDescent="0.25">
      <c r="J3737"/>
      <c r="K3737"/>
    </row>
    <row r="3738" spans="10:11" x14ac:dyDescent="0.25">
      <c r="J3738"/>
      <c r="K3738"/>
    </row>
    <row r="3739" spans="10:11" x14ac:dyDescent="0.25">
      <c r="J3739"/>
      <c r="K3739"/>
    </row>
    <row r="3740" spans="10:11" x14ac:dyDescent="0.25">
      <c r="J3740"/>
      <c r="K3740"/>
    </row>
    <row r="3741" spans="10:11" x14ac:dyDescent="0.25">
      <c r="J3741"/>
      <c r="K3741"/>
    </row>
    <row r="3742" spans="10:11" x14ac:dyDescent="0.25">
      <c r="J3742"/>
      <c r="K3742"/>
    </row>
    <row r="3743" spans="10:11" x14ac:dyDescent="0.25">
      <c r="J3743"/>
      <c r="K3743"/>
    </row>
    <row r="3744" spans="10:11" x14ac:dyDescent="0.25">
      <c r="J3744"/>
      <c r="K3744"/>
    </row>
    <row r="3745" spans="10:11" x14ac:dyDescent="0.25">
      <c r="J3745"/>
      <c r="K3745"/>
    </row>
    <row r="3746" spans="10:11" x14ac:dyDescent="0.25">
      <c r="J3746"/>
      <c r="K3746"/>
    </row>
    <row r="3747" spans="10:11" x14ac:dyDescent="0.25">
      <c r="J3747"/>
      <c r="K3747"/>
    </row>
    <row r="3748" spans="10:11" x14ac:dyDescent="0.25">
      <c r="J3748"/>
      <c r="K3748"/>
    </row>
    <row r="3749" spans="10:11" x14ac:dyDescent="0.25">
      <c r="J3749"/>
      <c r="K3749"/>
    </row>
    <row r="3750" spans="10:11" x14ac:dyDescent="0.25">
      <c r="J3750"/>
      <c r="K3750"/>
    </row>
    <row r="3751" spans="10:11" x14ac:dyDescent="0.25">
      <c r="J3751"/>
      <c r="K3751"/>
    </row>
    <row r="3752" spans="10:11" x14ac:dyDescent="0.25">
      <c r="J3752"/>
      <c r="K3752"/>
    </row>
    <row r="3753" spans="10:11" x14ac:dyDescent="0.25">
      <c r="J3753"/>
      <c r="K3753"/>
    </row>
    <row r="3754" spans="10:11" x14ac:dyDescent="0.25">
      <c r="J3754"/>
      <c r="K3754"/>
    </row>
    <row r="3755" spans="10:11" x14ac:dyDescent="0.25">
      <c r="J3755"/>
      <c r="K3755"/>
    </row>
    <row r="3756" spans="10:11" x14ac:dyDescent="0.25">
      <c r="J3756"/>
      <c r="K3756"/>
    </row>
    <row r="3757" spans="10:11" x14ac:dyDescent="0.25">
      <c r="J3757"/>
      <c r="K3757"/>
    </row>
    <row r="3758" spans="10:11" x14ac:dyDescent="0.25">
      <c r="J3758"/>
      <c r="K3758"/>
    </row>
    <row r="3759" spans="10:11" x14ac:dyDescent="0.25">
      <c r="J3759"/>
      <c r="K3759"/>
    </row>
    <row r="3760" spans="10:11" x14ac:dyDescent="0.25">
      <c r="J3760"/>
      <c r="K3760"/>
    </row>
    <row r="3761" spans="10:11" x14ac:dyDescent="0.25">
      <c r="J3761"/>
      <c r="K3761"/>
    </row>
    <row r="3762" spans="10:11" x14ac:dyDescent="0.25">
      <c r="J3762"/>
      <c r="K3762"/>
    </row>
    <row r="3763" spans="10:11" x14ac:dyDescent="0.25">
      <c r="J3763"/>
      <c r="K3763"/>
    </row>
    <row r="3764" spans="10:11" x14ac:dyDescent="0.25">
      <c r="J3764"/>
      <c r="K3764"/>
    </row>
    <row r="3765" spans="10:11" x14ac:dyDescent="0.25">
      <c r="J3765"/>
      <c r="K3765"/>
    </row>
    <row r="3766" spans="10:11" x14ac:dyDescent="0.25">
      <c r="J3766"/>
      <c r="K3766"/>
    </row>
    <row r="3767" spans="10:11" x14ac:dyDescent="0.25">
      <c r="J3767"/>
      <c r="K3767"/>
    </row>
    <row r="3768" spans="10:11" x14ac:dyDescent="0.25">
      <c r="J3768"/>
      <c r="K3768"/>
    </row>
    <row r="3769" spans="10:11" x14ac:dyDescent="0.25">
      <c r="J3769"/>
      <c r="K3769"/>
    </row>
    <row r="3770" spans="10:11" x14ac:dyDescent="0.25">
      <c r="J3770"/>
      <c r="K3770"/>
    </row>
    <row r="3771" spans="10:11" x14ac:dyDescent="0.25">
      <c r="J3771"/>
      <c r="K3771"/>
    </row>
    <row r="3772" spans="10:11" x14ac:dyDescent="0.25">
      <c r="J3772"/>
      <c r="K3772"/>
    </row>
    <row r="3773" spans="10:11" x14ac:dyDescent="0.25">
      <c r="J3773"/>
      <c r="K3773"/>
    </row>
    <row r="3774" spans="10:11" x14ac:dyDescent="0.25">
      <c r="J3774"/>
      <c r="K3774"/>
    </row>
    <row r="3775" spans="10:11" x14ac:dyDescent="0.25">
      <c r="J3775"/>
      <c r="K3775"/>
    </row>
    <row r="3776" spans="10:11" x14ac:dyDescent="0.25">
      <c r="J3776"/>
      <c r="K3776"/>
    </row>
    <row r="3777" spans="10:11" x14ac:dyDescent="0.25">
      <c r="J3777"/>
      <c r="K3777"/>
    </row>
    <row r="3778" spans="10:11" x14ac:dyDescent="0.25">
      <c r="J3778"/>
      <c r="K3778"/>
    </row>
    <row r="3779" spans="10:11" x14ac:dyDescent="0.25">
      <c r="J3779"/>
      <c r="K3779"/>
    </row>
    <row r="3780" spans="10:11" x14ac:dyDescent="0.25">
      <c r="J3780"/>
      <c r="K3780"/>
    </row>
    <row r="3781" spans="10:11" x14ac:dyDescent="0.25">
      <c r="J3781"/>
      <c r="K3781"/>
    </row>
    <row r="3782" spans="10:11" x14ac:dyDescent="0.25">
      <c r="J3782"/>
      <c r="K3782"/>
    </row>
    <row r="3783" spans="10:11" x14ac:dyDescent="0.25">
      <c r="J3783"/>
      <c r="K3783"/>
    </row>
    <row r="3784" spans="10:11" x14ac:dyDescent="0.25">
      <c r="J3784"/>
      <c r="K3784"/>
    </row>
    <row r="3785" spans="10:11" x14ac:dyDescent="0.25">
      <c r="J3785"/>
      <c r="K3785"/>
    </row>
    <row r="3786" spans="10:11" x14ac:dyDescent="0.25">
      <c r="J3786"/>
      <c r="K3786"/>
    </row>
    <row r="3787" spans="10:11" x14ac:dyDescent="0.25">
      <c r="J3787"/>
      <c r="K3787"/>
    </row>
    <row r="3788" spans="10:11" x14ac:dyDescent="0.25">
      <c r="J3788"/>
      <c r="K3788"/>
    </row>
    <row r="3789" spans="10:11" x14ac:dyDescent="0.25">
      <c r="J3789"/>
      <c r="K3789"/>
    </row>
    <row r="3790" spans="10:11" x14ac:dyDescent="0.25">
      <c r="J3790"/>
      <c r="K3790"/>
    </row>
    <row r="3791" spans="10:11" x14ac:dyDescent="0.25">
      <c r="J3791"/>
      <c r="K3791"/>
    </row>
    <row r="3792" spans="10:11" x14ac:dyDescent="0.25">
      <c r="J3792"/>
      <c r="K3792"/>
    </row>
    <row r="3793" spans="10:11" x14ac:dyDescent="0.25">
      <c r="J3793"/>
      <c r="K3793"/>
    </row>
    <row r="3794" spans="10:11" x14ac:dyDescent="0.25">
      <c r="J3794"/>
      <c r="K3794"/>
    </row>
    <row r="3795" spans="10:11" x14ac:dyDescent="0.25">
      <c r="J3795"/>
      <c r="K3795"/>
    </row>
    <row r="3796" spans="10:11" x14ac:dyDescent="0.25">
      <c r="J3796"/>
      <c r="K3796"/>
    </row>
    <row r="3797" spans="10:11" x14ac:dyDescent="0.25">
      <c r="J3797"/>
      <c r="K3797"/>
    </row>
    <row r="3798" spans="10:11" x14ac:dyDescent="0.25">
      <c r="J3798"/>
      <c r="K3798"/>
    </row>
    <row r="3799" spans="10:11" x14ac:dyDescent="0.25">
      <c r="J3799"/>
      <c r="K3799"/>
    </row>
    <row r="3800" spans="10:11" x14ac:dyDescent="0.25">
      <c r="J3800"/>
      <c r="K3800"/>
    </row>
    <row r="3801" spans="10:11" x14ac:dyDescent="0.25">
      <c r="J3801"/>
      <c r="K3801"/>
    </row>
    <row r="3802" spans="10:11" x14ac:dyDescent="0.25">
      <c r="J3802"/>
      <c r="K3802"/>
    </row>
    <row r="3803" spans="10:11" x14ac:dyDescent="0.25">
      <c r="J3803"/>
      <c r="K3803"/>
    </row>
    <row r="3804" spans="10:11" x14ac:dyDescent="0.25">
      <c r="J3804"/>
      <c r="K3804"/>
    </row>
    <row r="3805" spans="10:11" x14ac:dyDescent="0.25">
      <c r="J3805"/>
      <c r="K3805"/>
    </row>
    <row r="3806" spans="10:11" x14ac:dyDescent="0.25">
      <c r="J3806"/>
      <c r="K3806"/>
    </row>
    <row r="3807" spans="10:11" x14ac:dyDescent="0.25">
      <c r="J3807"/>
      <c r="K3807"/>
    </row>
    <row r="3808" spans="10:11" x14ac:dyDescent="0.25">
      <c r="J3808"/>
      <c r="K3808"/>
    </row>
    <row r="3809" spans="10:11" x14ac:dyDescent="0.25">
      <c r="J3809"/>
      <c r="K3809"/>
    </row>
    <row r="3810" spans="10:11" x14ac:dyDescent="0.25">
      <c r="J3810"/>
      <c r="K3810"/>
    </row>
    <row r="3811" spans="10:11" x14ac:dyDescent="0.25">
      <c r="J3811"/>
      <c r="K3811"/>
    </row>
    <row r="3812" spans="10:11" x14ac:dyDescent="0.25">
      <c r="J3812"/>
      <c r="K3812"/>
    </row>
    <row r="3813" spans="10:11" x14ac:dyDescent="0.25">
      <c r="J3813"/>
      <c r="K3813"/>
    </row>
    <row r="3814" spans="10:11" x14ac:dyDescent="0.25">
      <c r="J3814"/>
      <c r="K3814"/>
    </row>
    <row r="3815" spans="10:11" x14ac:dyDescent="0.25">
      <c r="J3815"/>
      <c r="K3815"/>
    </row>
    <row r="3816" spans="10:11" x14ac:dyDescent="0.25">
      <c r="J3816"/>
      <c r="K3816"/>
    </row>
    <row r="3817" spans="10:11" x14ac:dyDescent="0.25">
      <c r="J3817"/>
      <c r="K3817"/>
    </row>
    <row r="3818" spans="10:11" x14ac:dyDescent="0.25">
      <c r="J3818"/>
      <c r="K3818"/>
    </row>
    <row r="3819" spans="10:11" x14ac:dyDescent="0.25">
      <c r="J3819"/>
      <c r="K3819"/>
    </row>
    <row r="3820" spans="10:11" x14ac:dyDescent="0.25">
      <c r="J3820"/>
      <c r="K3820"/>
    </row>
    <row r="3821" spans="10:11" x14ac:dyDescent="0.25">
      <c r="J3821"/>
      <c r="K3821"/>
    </row>
    <row r="3822" spans="10:11" x14ac:dyDescent="0.25">
      <c r="J3822"/>
      <c r="K3822"/>
    </row>
    <row r="3823" spans="10:11" x14ac:dyDescent="0.25">
      <c r="J3823"/>
      <c r="K3823"/>
    </row>
    <row r="3824" spans="10:11" x14ac:dyDescent="0.25">
      <c r="J3824"/>
      <c r="K3824"/>
    </row>
    <row r="3825" spans="10:11" x14ac:dyDescent="0.25">
      <c r="J3825"/>
      <c r="K3825"/>
    </row>
    <row r="3826" spans="10:11" x14ac:dyDescent="0.25">
      <c r="J3826"/>
      <c r="K3826"/>
    </row>
    <row r="3827" spans="10:11" x14ac:dyDescent="0.25">
      <c r="J3827"/>
      <c r="K3827"/>
    </row>
    <row r="3828" spans="10:11" x14ac:dyDescent="0.25">
      <c r="J3828"/>
      <c r="K3828"/>
    </row>
    <row r="3829" spans="10:11" x14ac:dyDescent="0.25">
      <c r="J3829"/>
      <c r="K3829"/>
    </row>
    <row r="3830" spans="10:11" x14ac:dyDescent="0.25">
      <c r="J3830"/>
      <c r="K3830"/>
    </row>
    <row r="3831" spans="10:11" x14ac:dyDescent="0.25">
      <c r="J3831"/>
      <c r="K3831"/>
    </row>
    <row r="3832" spans="10:11" x14ac:dyDescent="0.25">
      <c r="J3832"/>
      <c r="K3832"/>
    </row>
    <row r="3833" spans="10:11" x14ac:dyDescent="0.25">
      <c r="J3833"/>
      <c r="K3833"/>
    </row>
    <row r="3834" spans="10:11" x14ac:dyDescent="0.25">
      <c r="J3834"/>
      <c r="K3834"/>
    </row>
    <row r="3835" spans="10:11" x14ac:dyDescent="0.25">
      <c r="J3835"/>
      <c r="K3835"/>
    </row>
    <row r="3836" spans="10:11" x14ac:dyDescent="0.25">
      <c r="J3836"/>
      <c r="K3836"/>
    </row>
    <row r="3837" spans="10:11" x14ac:dyDescent="0.25">
      <c r="J3837"/>
      <c r="K3837"/>
    </row>
    <row r="3838" spans="10:11" x14ac:dyDescent="0.25">
      <c r="J3838"/>
      <c r="K3838"/>
    </row>
    <row r="3839" spans="10:11" x14ac:dyDescent="0.25">
      <c r="J3839"/>
      <c r="K3839"/>
    </row>
    <row r="3840" spans="10:11" x14ac:dyDescent="0.25">
      <c r="J3840"/>
      <c r="K3840"/>
    </row>
    <row r="3841" spans="10:11" x14ac:dyDescent="0.25">
      <c r="J3841"/>
      <c r="K3841"/>
    </row>
    <row r="3842" spans="10:11" x14ac:dyDescent="0.25">
      <c r="J3842"/>
      <c r="K3842"/>
    </row>
    <row r="3843" spans="10:11" x14ac:dyDescent="0.25">
      <c r="J3843"/>
      <c r="K3843"/>
    </row>
    <row r="3844" spans="10:11" x14ac:dyDescent="0.25">
      <c r="J3844"/>
      <c r="K3844"/>
    </row>
    <row r="3845" spans="10:11" x14ac:dyDescent="0.25">
      <c r="J3845"/>
      <c r="K3845"/>
    </row>
    <row r="3846" spans="10:11" x14ac:dyDescent="0.25">
      <c r="J3846"/>
      <c r="K3846"/>
    </row>
    <row r="3847" spans="10:11" x14ac:dyDescent="0.25">
      <c r="J3847"/>
      <c r="K3847"/>
    </row>
    <row r="3848" spans="10:11" x14ac:dyDescent="0.25">
      <c r="J3848"/>
      <c r="K3848"/>
    </row>
    <row r="3849" spans="10:11" x14ac:dyDescent="0.25">
      <c r="J3849"/>
      <c r="K3849"/>
    </row>
    <row r="3850" spans="10:11" x14ac:dyDescent="0.25">
      <c r="J3850"/>
      <c r="K3850"/>
    </row>
    <row r="3851" spans="10:11" x14ac:dyDescent="0.25">
      <c r="J3851"/>
      <c r="K3851"/>
    </row>
    <row r="3852" spans="10:11" x14ac:dyDescent="0.25">
      <c r="J3852"/>
      <c r="K3852"/>
    </row>
    <row r="3853" spans="10:11" x14ac:dyDescent="0.25">
      <c r="J3853"/>
      <c r="K3853"/>
    </row>
    <row r="3854" spans="10:11" x14ac:dyDescent="0.25">
      <c r="J3854"/>
      <c r="K3854"/>
    </row>
    <row r="3855" spans="10:11" x14ac:dyDescent="0.25">
      <c r="J3855"/>
      <c r="K3855"/>
    </row>
    <row r="3856" spans="10:11" x14ac:dyDescent="0.25">
      <c r="J3856"/>
      <c r="K3856"/>
    </row>
    <row r="3857" spans="10:11" x14ac:dyDescent="0.25">
      <c r="J3857"/>
      <c r="K3857"/>
    </row>
    <row r="3858" spans="10:11" x14ac:dyDescent="0.25">
      <c r="J3858"/>
      <c r="K3858"/>
    </row>
    <row r="3859" spans="10:11" x14ac:dyDescent="0.25">
      <c r="J3859"/>
      <c r="K3859"/>
    </row>
    <row r="3860" spans="10:11" x14ac:dyDescent="0.25">
      <c r="J3860"/>
      <c r="K3860"/>
    </row>
    <row r="3861" spans="10:11" x14ac:dyDescent="0.25">
      <c r="J3861"/>
      <c r="K3861"/>
    </row>
    <row r="3862" spans="10:11" x14ac:dyDescent="0.25">
      <c r="J3862"/>
      <c r="K3862"/>
    </row>
    <row r="3863" spans="10:11" x14ac:dyDescent="0.25">
      <c r="J3863"/>
      <c r="K3863"/>
    </row>
    <row r="3864" spans="10:11" x14ac:dyDescent="0.25">
      <c r="J3864"/>
      <c r="K3864"/>
    </row>
    <row r="3865" spans="10:11" x14ac:dyDescent="0.25">
      <c r="J3865"/>
      <c r="K3865"/>
    </row>
    <row r="3866" spans="10:11" x14ac:dyDescent="0.25">
      <c r="J3866"/>
      <c r="K3866"/>
    </row>
    <row r="3867" spans="10:11" x14ac:dyDescent="0.25">
      <c r="J3867"/>
      <c r="K3867"/>
    </row>
    <row r="3868" spans="10:11" x14ac:dyDescent="0.25">
      <c r="J3868"/>
      <c r="K3868"/>
    </row>
    <row r="3869" spans="10:11" x14ac:dyDescent="0.25">
      <c r="J3869"/>
      <c r="K3869"/>
    </row>
    <row r="3870" spans="10:11" x14ac:dyDescent="0.25">
      <c r="J3870"/>
      <c r="K3870"/>
    </row>
    <row r="3871" spans="10:11" x14ac:dyDescent="0.25">
      <c r="J3871"/>
      <c r="K3871"/>
    </row>
    <row r="3872" spans="10:11" x14ac:dyDescent="0.25">
      <c r="J3872"/>
      <c r="K3872"/>
    </row>
    <row r="3873" spans="10:11" x14ac:dyDescent="0.25">
      <c r="J3873"/>
      <c r="K3873"/>
    </row>
    <row r="3874" spans="10:11" x14ac:dyDescent="0.25">
      <c r="J3874"/>
      <c r="K3874"/>
    </row>
    <row r="3875" spans="10:11" x14ac:dyDescent="0.25">
      <c r="J3875"/>
      <c r="K3875"/>
    </row>
    <row r="3876" spans="10:11" x14ac:dyDescent="0.25">
      <c r="J3876"/>
      <c r="K3876"/>
    </row>
    <row r="3877" spans="10:11" x14ac:dyDescent="0.25">
      <c r="J3877"/>
      <c r="K3877"/>
    </row>
    <row r="3878" spans="10:11" x14ac:dyDescent="0.25">
      <c r="J3878"/>
      <c r="K3878"/>
    </row>
    <row r="3879" spans="10:11" x14ac:dyDescent="0.25">
      <c r="J3879"/>
      <c r="K3879"/>
    </row>
    <row r="3880" spans="10:11" x14ac:dyDescent="0.25">
      <c r="J3880"/>
      <c r="K3880"/>
    </row>
    <row r="3881" spans="10:11" x14ac:dyDescent="0.25">
      <c r="J3881"/>
      <c r="K3881"/>
    </row>
    <row r="3882" spans="10:11" x14ac:dyDescent="0.25">
      <c r="J3882"/>
      <c r="K3882"/>
    </row>
    <row r="3883" spans="10:11" x14ac:dyDescent="0.25">
      <c r="J3883"/>
      <c r="K3883"/>
    </row>
    <row r="3884" spans="10:11" x14ac:dyDescent="0.25">
      <c r="J3884"/>
      <c r="K3884"/>
    </row>
    <row r="3885" spans="10:11" x14ac:dyDescent="0.25">
      <c r="J3885"/>
      <c r="K3885"/>
    </row>
    <row r="3886" spans="10:11" x14ac:dyDescent="0.25">
      <c r="J3886"/>
      <c r="K3886"/>
    </row>
    <row r="3887" spans="10:11" x14ac:dyDescent="0.25">
      <c r="J3887"/>
      <c r="K3887"/>
    </row>
    <row r="3888" spans="10:11" x14ac:dyDescent="0.25">
      <c r="J3888"/>
      <c r="K3888"/>
    </row>
    <row r="3889" spans="10:11" x14ac:dyDescent="0.25">
      <c r="J3889"/>
      <c r="K3889"/>
    </row>
    <row r="3890" spans="10:11" x14ac:dyDescent="0.25">
      <c r="J3890"/>
      <c r="K3890"/>
    </row>
    <row r="3891" spans="10:11" x14ac:dyDescent="0.25">
      <c r="J3891"/>
      <c r="K3891"/>
    </row>
    <row r="3892" spans="10:11" x14ac:dyDescent="0.25">
      <c r="J3892"/>
      <c r="K3892"/>
    </row>
    <row r="3893" spans="10:11" x14ac:dyDescent="0.25">
      <c r="J3893"/>
      <c r="K3893"/>
    </row>
    <row r="3894" spans="10:11" x14ac:dyDescent="0.25">
      <c r="J3894"/>
      <c r="K3894"/>
    </row>
    <row r="3895" spans="10:11" x14ac:dyDescent="0.25">
      <c r="J3895"/>
      <c r="K3895"/>
    </row>
    <row r="3896" spans="10:11" x14ac:dyDescent="0.25">
      <c r="J3896"/>
      <c r="K3896"/>
    </row>
    <row r="3897" spans="10:11" x14ac:dyDescent="0.25">
      <c r="J3897"/>
      <c r="K3897"/>
    </row>
    <row r="3898" spans="10:11" x14ac:dyDescent="0.25">
      <c r="J3898"/>
      <c r="K3898"/>
    </row>
    <row r="3899" spans="10:11" x14ac:dyDescent="0.25">
      <c r="J3899"/>
      <c r="K3899"/>
    </row>
    <row r="3900" spans="10:11" x14ac:dyDescent="0.25">
      <c r="J3900"/>
      <c r="K3900"/>
    </row>
    <row r="3901" spans="10:11" x14ac:dyDescent="0.25">
      <c r="J3901"/>
      <c r="K3901"/>
    </row>
    <row r="3902" spans="10:11" x14ac:dyDescent="0.25">
      <c r="J3902"/>
      <c r="K3902"/>
    </row>
    <row r="3903" spans="10:11" x14ac:dyDescent="0.25">
      <c r="J3903"/>
      <c r="K3903"/>
    </row>
    <row r="3904" spans="10:11" x14ac:dyDescent="0.25">
      <c r="J3904"/>
      <c r="K3904"/>
    </row>
    <row r="3905" spans="10:11" x14ac:dyDescent="0.25">
      <c r="J3905"/>
      <c r="K3905"/>
    </row>
    <row r="3906" spans="10:11" x14ac:dyDescent="0.25">
      <c r="J3906"/>
      <c r="K3906"/>
    </row>
    <row r="3907" spans="10:11" x14ac:dyDescent="0.25">
      <c r="J3907"/>
      <c r="K3907"/>
    </row>
    <row r="3908" spans="10:11" x14ac:dyDescent="0.25">
      <c r="J3908"/>
      <c r="K3908"/>
    </row>
    <row r="3909" spans="10:11" x14ac:dyDescent="0.25">
      <c r="J3909"/>
      <c r="K3909"/>
    </row>
    <row r="3910" spans="10:11" x14ac:dyDescent="0.25">
      <c r="J3910"/>
      <c r="K3910"/>
    </row>
    <row r="3911" spans="10:11" x14ac:dyDescent="0.25">
      <c r="J3911"/>
      <c r="K3911"/>
    </row>
    <row r="3912" spans="10:11" x14ac:dyDescent="0.25">
      <c r="J3912"/>
      <c r="K3912"/>
    </row>
    <row r="3913" spans="10:11" x14ac:dyDescent="0.25">
      <c r="J3913"/>
      <c r="K3913"/>
    </row>
    <row r="3914" spans="10:11" x14ac:dyDescent="0.25">
      <c r="J3914"/>
      <c r="K3914"/>
    </row>
    <row r="3915" spans="10:11" x14ac:dyDescent="0.25">
      <c r="J3915"/>
      <c r="K3915"/>
    </row>
    <row r="3916" spans="10:11" x14ac:dyDescent="0.25">
      <c r="J3916"/>
      <c r="K3916"/>
    </row>
    <row r="3917" spans="10:11" x14ac:dyDescent="0.25">
      <c r="J3917"/>
      <c r="K3917"/>
    </row>
    <row r="3918" spans="10:11" x14ac:dyDescent="0.25">
      <c r="J3918"/>
      <c r="K3918"/>
    </row>
    <row r="3919" spans="10:11" x14ac:dyDescent="0.25">
      <c r="J3919"/>
      <c r="K3919"/>
    </row>
    <row r="3920" spans="10:11" x14ac:dyDescent="0.25">
      <c r="J3920"/>
      <c r="K3920"/>
    </row>
    <row r="3921" spans="10:11" x14ac:dyDescent="0.25">
      <c r="J3921"/>
      <c r="K3921"/>
    </row>
    <row r="3922" spans="10:11" x14ac:dyDescent="0.25">
      <c r="J3922"/>
      <c r="K3922"/>
    </row>
    <row r="3923" spans="10:11" x14ac:dyDescent="0.25">
      <c r="J3923"/>
      <c r="K3923"/>
    </row>
    <row r="3924" spans="10:11" x14ac:dyDescent="0.25">
      <c r="J3924"/>
      <c r="K3924"/>
    </row>
    <row r="3925" spans="10:11" x14ac:dyDescent="0.25">
      <c r="J3925"/>
      <c r="K3925"/>
    </row>
    <row r="3926" spans="10:11" x14ac:dyDescent="0.25">
      <c r="J3926"/>
      <c r="K3926"/>
    </row>
    <row r="3927" spans="10:11" x14ac:dyDescent="0.25">
      <c r="J3927"/>
      <c r="K3927"/>
    </row>
    <row r="3928" spans="10:11" x14ac:dyDescent="0.25">
      <c r="J3928"/>
      <c r="K3928"/>
    </row>
    <row r="3929" spans="10:11" x14ac:dyDescent="0.25">
      <c r="J3929"/>
      <c r="K3929"/>
    </row>
    <row r="3930" spans="10:11" x14ac:dyDescent="0.25">
      <c r="J3930"/>
      <c r="K3930"/>
    </row>
    <row r="3931" spans="10:11" x14ac:dyDescent="0.25">
      <c r="J3931"/>
      <c r="K3931"/>
    </row>
    <row r="3932" spans="10:11" x14ac:dyDescent="0.25">
      <c r="J3932"/>
      <c r="K3932"/>
    </row>
    <row r="3933" spans="10:11" x14ac:dyDescent="0.25">
      <c r="J3933"/>
      <c r="K3933"/>
    </row>
    <row r="3934" spans="10:11" x14ac:dyDescent="0.25">
      <c r="J3934"/>
      <c r="K3934"/>
    </row>
    <row r="3935" spans="10:11" x14ac:dyDescent="0.25">
      <c r="J3935"/>
      <c r="K3935"/>
    </row>
    <row r="3936" spans="10:11" x14ac:dyDescent="0.25">
      <c r="J3936"/>
      <c r="K3936"/>
    </row>
    <row r="3937" spans="10:11" x14ac:dyDescent="0.25">
      <c r="J3937"/>
      <c r="K3937"/>
    </row>
    <row r="3938" spans="10:11" x14ac:dyDescent="0.25">
      <c r="J3938"/>
      <c r="K3938"/>
    </row>
    <row r="3939" spans="10:11" x14ac:dyDescent="0.25">
      <c r="J3939"/>
      <c r="K3939"/>
    </row>
    <row r="3940" spans="10:11" x14ac:dyDescent="0.25">
      <c r="J3940"/>
      <c r="K3940"/>
    </row>
    <row r="3941" spans="10:11" x14ac:dyDescent="0.25">
      <c r="J3941"/>
      <c r="K3941"/>
    </row>
    <row r="3942" spans="10:11" x14ac:dyDescent="0.25">
      <c r="J3942"/>
      <c r="K3942"/>
    </row>
    <row r="3943" spans="10:11" x14ac:dyDescent="0.25">
      <c r="J3943"/>
      <c r="K3943"/>
    </row>
    <row r="3944" spans="10:11" x14ac:dyDescent="0.25">
      <c r="J3944"/>
      <c r="K3944"/>
    </row>
    <row r="3945" spans="10:11" x14ac:dyDescent="0.25">
      <c r="J3945"/>
      <c r="K3945"/>
    </row>
    <row r="3946" spans="10:11" x14ac:dyDescent="0.25">
      <c r="J3946"/>
      <c r="K3946"/>
    </row>
    <row r="3947" spans="10:11" x14ac:dyDescent="0.25">
      <c r="J3947"/>
      <c r="K3947"/>
    </row>
    <row r="3948" spans="10:11" x14ac:dyDescent="0.25">
      <c r="J3948"/>
      <c r="K3948"/>
    </row>
    <row r="3949" spans="10:11" x14ac:dyDescent="0.25">
      <c r="J3949"/>
      <c r="K3949"/>
    </row>
    <row r="3950" spans="10:11" x14ac:dyDescent="0.25">
      <c r="J3950"/>
      <c r="K3950"/>
    </row>
    <row r="3951" spans="10:11" x14ac:dyDescent="0.25">
      <c r="J3951"/>
      <c r="K3951"/>
    </row>
    <row r="3952" spans="10:11" x14ac:dyDescent="0.25">
      <c r="J3952"/>
      <c r="K3952"/>
    </row>
    <row r="3953" spans="10:11" x14ac:dyDescent="0.25">
      <c r="J3953"/>
      <c r="K3953"/>
    </row>
    <row r="3954" spans="10:11" x14ac:dyDescent="0.25">
      <c r="J3954"/>
      <c r="K3954"/>
    </row>
    <row r="3955" spans="10:11" x14ac:dyDescent="0.25">
      <c r="J3955"/>
      <c r="K3955"/>
    </row>
    <row r="3956" spans="10:11" x14ac:dyDescent="0.25">
      <c r="J3956"/>
      <c r="K3956"/>
    </row>
    <row r="3957" spans="10:11" x14ac:dyDescent="0.25">
      <c r="J3957"/>
      <c r="K3957"/>
    </row>
    <row r="3958" spans="10:11" x14ac:dyDescent="0.25">
      <c r="J3958"/>
      <c r="K3958"/>
    </row>
    <row r="3959" spans="10:11" x14ac:dyDescent="0.25">
      <c r="J3959"/>
      <c r="K3959"/>
    </row>
    <row r="3960" spans="10:11" x14ac:dyDescent="0.25">
      <c r="J3960"/>
      <c r="K3960"/>
    </row>
    <row r="3961" spans="10:11" x14ac:dyDescent="0.25">
      <c r="J3961"/>
      <c r="K3961"/>
    </row>
    <row r="3962" spans="10:11" x14ac:dyDescent="0.25">
      <c r="J3962"/>
      <c r="K3962"/>
    </row>
    <row r="3963" spans="10:11" x14ac:dyDescent="0.25">
      <c r="J3963"/>
      <c r="K3963"/>
    </row>
    <row r="3964" spans="10:11" x14ac:dyDescent="0.25">
      <c r="J3964"/>
      <c r="K3964"/>
    </row>
    <row r="3965" spans="10:11" x14ac:dyDescent="0.25">
      <c r="J3965"/>
      <c r="K3965"/>
    </row>
    <row r="3966" spans="10:11" x14ac:dyDescent="0.25">
      <c r="J3966"/>
      <c r="K3966"/>
    </row>
    <row r="3967" spans="10:11" x14ac:dyDescent="0.25">
      <c r="J3967"/>
      <c r="K3967"/>
    </row>
    <row r="3968" spans="10:11" x14ac:dyDescent="0.25">
      <c r="J3968"/>
      <c r="K3968"/>
    </row>
    <row r="3969" spans="10:11" x14ac:dyDescent="0.25">
      <c r="J3969"/>
      <c r="K3969"/>
    </row>
    <row r="3970" spans="10:11" x14ac:dyDescent="0.25">
      <c r="J3970"/>
      <c r="K3970"/>
    </row>
    <row r="3971" spans="10:11" x14ac:dyDescent="0.25">
      <c r="J3971"/>
      <c r="K3971"/>
    </row>
    <row r="3972" spans="10:11" x14ac:dyDescent="0.25">
      <c r="J3972"/>
      <c r="K3972"/>
    </row>
    <row r="3973" spans="10:11" x14ac:dyDescent="0.25">
      <c r="J3973"/>
      <c r="K3973"/>
    </row>
    <row r="3974" spans="10:11" x14ac:dyDescent="0.25">
      <c r="J3974"/>
      <c r="K3974"/>
    </row>
    <row r="3975" spans="10:11" x14ac:dyDescent="0.25">
      <c r="J3975"/>
      <c r="K3975"/>
    </row>
    <row r="3976" spans="10:11" x14ac:dyDescent="0.25">
      <c r="J3976"/>
      <c r="K3976"/>
    </row>
    <row r="3977" spans="10:11" x14ac:dyDescent="0.25">
      <c r="J3977"/>
      <c r="K3977"/>
    </row>
    <row r="3978" spans="10:11" x14ac:dyDescent="0.25">
      <c r="J3978"/>
      <c r="K3978"/>
    </row>
    <row r="3979" spans="10:11" x14ac:dyDescent="0.25">
      <c r="J3979"/>
      <c r="K3979"/>
    </row>
    <row r="3980" spans="10:11" x14ac:dyDescent="0.25">
      <c r="J3980"/>
      <c r="K3980"/>
    </row>
    <row r="3981" spans="10:11" x14ac:dyDescent="0.25">
      <c r="J3981"/>
      <c r="K3981"/>
    </row>
    <row r="3982" spans="10:11" x14ac:dyDescent="0.25">
      <c r="J3982"/>
      <c r="K3982"/>
    </row>
    <row r="3983" spans="10:11" x14ac:dyDescent="0.25">
      <c r="J3983"/>
      <c r="K3983"/>
    </row>
    <row r="3984" spans="10:11" x14ac:dyDescent="0.25">
      <c r="J3984"/>
      <c r="K3984"/>
    </row>
    <row r="3985" spans="10:11" x14ac:dyDescent="0.25">
      <c r="J3985"/>
      <c r="K3985"/>
    </row>
    <row r="3986" spans="10:11" x14ac:dyDescent="0.25">
      <c r="J3986"/>
      <c r="K3986"/>
    </row>
    <row r="3987" spans="10:11" x14ac:dyDescent="0.25">
      <c r="J3987"/>
      <c r="K3987"/>
    </row>
    <row r="3988" spans="10:11" x14ac:dyDescent="0.25">
      <c r="J3988"/>
      <c r="K3988"/>
    </row>
    <row r="3989" spans="10:11" x14ac:dyDescent="0.25">
      <c r="J3989"/>
      <c r="K3989"/>
    </row>
    <row r="3990" spans="10:11" x14ac:dyDescent="0.25">
      <c r="J3990"/>
      <c r="K3990"/>
    </row>
    <row r="3991" spans="10:11" x14ac:dyDescent="0.25">
      <c r="J3991"/>
      <c r="K3991"/>
    </row>
    <row r="3992" spans="10:11" x14ac:dyDescent="0.25">
      <c r="J3992"/>
      <c r="K3992"/>
    </row>
    <row r="3993" spans="10:11" x14ac:dyDescent="0.25">
      <c r="J3993"/>
      <c r="K3993"/>
    </row>
    <row r="3994" spans="10:11" x14ac:dyDescent="0.25">
      <c r="J3994"/>
      <c r="K3994"/>
    </row>
    <row r="3995" spans="10:11" x14ac:dyDescent="0.25">
      <c r="J3995"/>
      <c r="K3995"/>
    </row>
    <row r="3996" spans="10:11" x14ac:dyDescent="0.25">
      <c r="J3996"/>
      <c r="K3996"/>
    </row>
    <row r="3997" spans="10:11" x14ac:dyDescent="0.25">
      <c r="J3997"/>
      <c r="K3997"/>
    </row>
    <row r="3998" spans="10:11" x14ac:dyDescent="0.25">
      <c r="J3998"/>
      <c r="K3998"/>
    </row>
    <row r="3999" spans="10:11" x14ac:dyDescent="0.25">
      <c r="J3999"/>
      <c r="K3999"/>
    </row>
    <row r="4000" spans="10:11" x14ac:dyDescent="0.25">
      <c r="J4000"/>
      <c r="K4000"/>
    </row>
    <row r="4001" spans="10:11" x14ac:dyDescent="0.25">
      <c r="J4001"/>
      <c r="K4001"/>
    </row>
    <row r="4002" spans="10:11" x14ac:dyDescent="0.25">
      <c r="J4002"/>
      <c r="K4002"/>
    </row>
    <row r="4003" spans="10:11" x14ac:dyDescent="0.25">
      <c r="J4003"/>
      <c r="K4003"/>
    </row>
    <row r="4004" spans="10:11" x14ac:dyDescent="0.25">
      <c r="J4004"/>
      <c r="K4004"/>
    </row>
    <row r="4005" spans="10:11" x14ac:dyDescent="0.25">
      <c r="J4005"/>
      <c r="K4005"/>
    </row>
    <row r="4006" spans="10:11" x14ac:dyDescent="0.25">
      <c r="J4006"/>
      <c r="K4006"/>
    </row>
    <row r="4007" spans="10:11" x14ac:dyDescent="0.25">
      <c r="J4007"/>
      <c r="K4007"/>
    </row>
    <row r="4008" spans="10:11" x14ac:dyDescent="0.25">
      <c r="J4008"/>
      <c r="K4008"/>
    </row>
    <row r="4009" spans="10:11" x14ac:dyDescent="0.25">
      <c r="J4009"/>
      <c r="K4009"/>
    </row>
    <row r="4010" spans="10:11" x14ac:dyDescent="0.25">
      <c r="J4010"/>
      <c r="K4010"/>
    </row>
    <row r="4011" spans="10:11" x14ac:dyDescent="0.25">
      <c r="J4011"/>
      <c r="K4011"/>
    </row>
    <row r="4012" spans="10:11" x14ac:dyDescent="0.25">
      <c r="J4012"/>
      <c r="K4012"/>
    </row>
    <row r="4013" spans="10:11" x14ac:dyDescent="0.25">
      <c r="J4013"/>
      <c r="K4013"/>
    </row>
    <row r="4014" spans="10:11" x14ac:dyDescent="0.25">
      <c r="J4014"/>
      <c r="K4014"/>
    </row>
    <row r="4015" spans="10:11" x14ac:dyDescent="0.25">
      <c r="J4015"/>
      <c r="K4015"/>
    </row>
    <row r="4016" spans="10:11" x14ac:dyDescent="0.25">
      <c r="J4016"/>
      <c r="K4016"/>
    </row>
    <row r="4017" spans="10:11" x14ac:dyDescent="0.25">
      <c r="J4017"/>
      <c r="K4017"/>
    </row>
    <row r="4018" spans="10:11" x14ac:dyDescent="0.25">
      <c r="J4018"/>
      <c r="K4018"/>
    </row>
    <row r="4019" spans="10:11" x14ac:dyDescent="0.25">
      <c r="J4019"/>
      <c r="K4019"/>
    </row>
    <row r="4020" spans="10:11" x14ac:dyDescent="0.25">
      <c r="J4020"/>
      <c r="K4020"/>
    </row>
    <row r="4021" spans="10:11" x14ac:dyDescent="0.25">
      <c r="J4021"/>
      <c r="K4021"/>
    </row>
    <row r="4022" spans="10:11" x14ac:dyDescent="0.25">
      <c r="J4022"/>
      <c r="K4022"/>
    </row>
    <row r="4023" spans="10:11" x14ac:dyDescent="0.25">
      <c r="J4023"/>
      <c r="K4023"/>
    </row>
    <row r="4024" spans="10:11" x14ac:dyDescent="0.25">
      <c r="J4024"/>
      <c r="K4024"/>
    </row>
    <row r="4025" spans="10:11" x14ac:dyDescent="0.25">
      <c r="J4025"/>
      <c r="K4025"/>
    </row>
    <row r="4026" spans="10:11" x14ac:dyDescent="0.25">
      <c r="J4026"/>
      <c r="K4026"/>
    </row>
    <row r="4027" spans="10:11" x14ac:dyDescent="0.25">
      <c r="J4027"/>
      <c r="K4027"/>
    </row>
    <row r="4028" spans="10:11" x14ac:dyDescent="0.25">
      <c r="J4028"/>
      <c r="K4028"/>
    </row>
    <row r="4029" spans="10:11" x14ac:dyDescent="0.25">
      <c r="J4029"/>
      <c r="K4029"/>
    </row>
    <row r="4030" spans="10:11" x14ac:dyDescent="0.25">
      <c r="J4030"/>
      <c r="K4030"/>
    </row>
    <row r="4031" spans="10:11" x14ac:dyDescent="0.25">
      <c r="J4031"/>
      <c r="K4031"/>
    </row>
    <row r="4032" spans="10:11" x14ac:dyDescent="0.25">
      <c r="J4032"/>
      <c r="K4032"/>
    </row>
    <row r="4033" spans="10:11" x14ac:dyDescent="0.25">
      <c r="J4033"/>
      <c r="K4033"/>
    </row>
    <row r="4034" spans="10:11" x14ac:dyDescent="0.25">
      <c r="J4034"/>
      <c r="K4034"/>
    </row>
    <row r="4035" spans="10:11" x14ac:dyDescent="0.25">
      <c r="J4035"/>
      <c r="K4035"/>
    </row>
    <row r="4036" spans="10:11" x14ac:dyDescent="0.25">
      <c r="J4036"/>
      <c r="K4036"/>
    </row>
    <row r="4037" spans="10:11" x14ac:dyDescent="0.25">
      <c r="J4037"/>
      <c r="K4037"/>
    </row>
    <row r="4038" spans="10:11" x14ac:dyDescent="0.25">
      <c r="J4038"/>
      <c r="K4038"/>
    </row>
    <row r="4039" spans="10:11" x14ac:dyDescent="0.25">
      <c r="J4039"/>
      <c r="K4039"/>
    </row>
    <row r="4040" spans="10:11" x14ac:dyDescent="0.25">
      <c r="J4040"/>
      <c r="K4040"/>
    </row>
    <row r="4041" spans="10:11" x14ac:dyDescent="0.25">
      <c r="J4041"/>
      <c r="K4041"/>
    </row>
    <row r="4042" spans="10:11" x14ac:dyDescent="0.25">
      <c r="J4042"/>
      <c r="K4042"/>
    </row>
    <row r="4043" spans="10:11" x14ac:dyDescent="0.25">
      <c r="J4043"/>
      <c r="K4043"/>
    </row>
    <row r="4044" spans="10:11" x14ac:dyDescent="0.25">
      <c r="J4044"/>
      <c r="K4044"/>
    </row>
    <row r="4045" spans="10:11" x14ac:dyDescent="0.25">
      <c r="J4045"/>
      <c r="K4045"/>
    </row>
    <row r="4046" spans="10:11" x14ac:dyDescent="0.25">
      <c r="J4046"/>
      <c r="K4046"/>
    </row>
    <row r="4047" spans="10:11" x14ac:dyDescent="0.25">
      <c r="J4047"/>
      <c r="K4047"/>
    </row>
    <row r="4048" spans="10:11" x14ac:dyDescent="0.25">
      <c r="J4048"/>
      <c r="K4048"/>
    </row>
    <row r="4049" spans="10:11" x14ac:dyDescent="0.25">
      <c r="J4049"/>
      <c r="K4049"/>
    </row>
    <row r="4050" spans="10:11" x14ac:dyDescent="0.25">
      <c r="J4050"/>
      <c r="K4050"/>
    </row>
    <row r="4051" spans="10:11" x14ac:dyDescent="0.25">
      <c r="J4051"/>
      <c r="K4051"/>
    </row>
    <row r="4052" spans="10:11" x14ac:dyDescent="0.25">
      <c r="J4052"/>
      <c r="K4052"/>
    </row>
    <row r="4053" spans="10:11" x14ac:dyDescent="0.25">
      <c r="J4053"/>
      <c r="K4053"/>
    </row>
    <row r="4054" spans="10:11" x14ac:dyDescent="0.25">
      <c r="J4054"/>
      <c r="K4054"/>
    </row>
    <row r="4055" spans="10:11" x14ac:dyDescent="0.25">
      <c r="J4055"/>
      <c r="K4055"/>
    </row>
    <row r="4056" spans="10:11" x14ac:dyDescent="0.25">
      <c r="J4056"/>
      <c r="K4056"/>
    </row>
    <row r="4057" spans="10:11" x14ac:dyDescent="0.25">
      <c r="J4057"/>
      <c r="K4057"/>
    </row>
    <row r="4058" spans="10:11" x14ac:dyDescent="0.25">
      <c r="J4058"/>
      <c r="K4058"/>
    </row>
    <row r="4059" spans="10:11" x14ac:dyDescent="0.25">
      <c r="J4059"/>
      <c r="K4059"/>
    </row>
    <row r="4060" spans="10:11" x14ac:dyDescent="0.25">
      <c r="J4060"/>
      <c r="K4060"/>
    </row>
    <row r="4061" spans="10:11" x14ac:dyDescent="0.25">
      <c r="J4061"/>
      <c r="K4061"/>
    </row>
    <row r="4062" spans="10:11" x14ac:dyDescent="0.25">
      <c r="J4062"/>
      <c r="K4062"/>
    </row>
    <row r="4063" spans="10:11" x14ac:dyDescent="0.25">
      <c r="J4063"/>
      <c r="K4063"/>
    </row>
    <row r="4064" spans="10:11" x14ac:dyDescent="0.25">
      <c r="J4064"/>
      <c r="K4064"/>
    </row>
    <row r="4065" spans="10:11" x14ac:dyDescent="0.25">
      <c r="J4065"/>
      <c r="K4065"/>
    </row>
    <row r="4066" spans="10:11" x14ac:dyDescent="0.25">
      <c r="J4066"/>
      <c r="K4066"/>
    </row>
    <row r="4067" spans="10:11" x14ac:dyDescent="0.25">
      <c r="J4067"/>
      <c r="K4067"/>
    </row>
    <row r="4068" spans="10:11" x14ac:dyDescent="0.25">
      <c r="J4068"/>
      <c r="K4068"/>
    </row>
    <row r="4069" spans="10:11" x14ac:dyDescent="0.25">
      <c r="J4069"/>
      <c r="K4069"/>
    </row>
    <row r="4070" spans="10:11" x14ac:dyDescent="0.25">
      <c r="J4070"/>
      <c r="K4070"/>
    </row>
    <row r="4071" spans="10:11" x14ac:dyDescent="0.25">
      <c r="J4071"/>
      <c r="K4071"/>
    </row>
    <row r="4072" spans="10:11" x14ac:dyDescent="0.25">
      <c r="J4072"/>
      <c r="K4072"/>
    </row>
    <row r="4073" spans="10:11" x14ac:dyDescent="0.25">
      <c r="J4073"/>
      <c r="K4073"/>
    </row>
    <row r="4074" spans="10:11" x14ac:dyDescent="0.25">
      <c r="J4074"/>
      <c r="K4074"/>
    </row>
    <row r="4075" spans="10:11" x14ac:dyDescent="0.25">
      <c r="J4075"/>
      <c r="K4075"/>
    </row>
    <row r="4076" spans="10:11" x14ac:dyDescent="0.25">
      <c r="J4076"/>
      <c r="K4076"/>
    </row>
    <row r="4077" spans="10:11" x14ac:dyDescent="0.25">
      <c r="J4077"/>
      <c r="K4077"/>
    </row>
    <row r="4078" spans="10:11" x14ac:dyDescent="0.25">
      <c r="J4078"/>
      <c r="K4078"/>
    </row>
    <row r="4079" spans="10:11" x14ac:dyDescent="0.25">
      <c r="J4079"/>
      <c r="K4079"/>
    </row>
    <row r="4080" spans="10:11" x14ac:dyDescent="0.25">
      <c r="J4080"/>
      <c r="K4080"/>
    </row>
    <row r="4081" spans="10:11" x14ac:dyDescent="0.25">
      <c r="J4081"/>
      <c r="K4081"/>
    </row>
    <row r="4082" spans="10:11" x14ac:dyDescent="0.25">
      <c r="J4082"/>
      <c r="K4082"/>
    </row>
    <row r="4083" spans="10:11" x14ac:dyDescent="0.25">
      <c r="J4083"/>
      <c r="K4083"/>
    </row>
    <row r="4084" spans="10:11" x14ac:dyDescent="0.25">
      <c r="J4084"/>
      <c r="K4084"/>
    </row>
    <row r="4085" spans="10:11" x14ac:dyDescent="0.25">
      <c r="J4085"/>
      <c r="K4085"/>
    </row>
    <row r="4086" spans="10:11" x14ac:dyDescent="0.25">
      <c r="J4086"/>
      <c r="K4086"/>
    </row>
    <row r="4087" spans="10:11" x14ac:dyDescent="0.25">
      <c r="J4087"/>
      <c r="K4087"/>
    </row>
    <row r="4088" spans="10:11" x14ac:dyDescent="0.25">
      <c r="J4088"/>
      <c r="K4088"/>
    </row>
    <row r="4089" spans="10:11" x14ac:dyDescent="0.25">
      <c r="J4089"/>
      <c r="K4089"/>
    </row>
    <row r="4090" spans="10:11" x14ac:dyDescent="0.25">
      <c r="J4090"/>
      <c r="K4090"/>
    </row>
    <row r="4091" spans="10:11" x14ac:dyDescent="0.25">
      <c r="J4091"/>
      <c r="K4091"/>
    </row>
    <row r="4092" spans="10:11" x14ac:dyDescent="0.25">
      <c r="J4092"/>
      <c r="K4092"/>
    </row>
    <row r="4093" spans="10:11" x14ac:dyDescent="0.25">
      <c r="J4093"/>
      <c r="K4093"/>
    </row>
    <row r="4094" spans="10:11" x14ac:dyDescent="0.25">
      <c r="J4094"/>
      <c r="K4094"/>
    </row>
    <row r="4095" spans="10:11" x14ac:dyDescent="0.25">
      <c r="J4095"/>
      <c r="K4095"/>
    </row>
    <row r="4096" spans="10:11" x14ac:dyDescent="0.25">
      <c r="J4096"/>
      <c r="K4096"/>
    </row>
    <row r="4097" spans="10:11" x14ac:dyDescent="0.25">
      <c r="J4097"/>
      <c r="K4097"/>
    </row>
    <row r="4098" spans="10:11" x14ac:dyDescent="0.25">
      <c r="J4098"/>
      <c r="K4098"/>
    </row>
    <row r="4099" spans="10:11" x14ac:dyDescent="0.25">
      <c r="J4099"/>
      <c r="K4099"/>
    </row>
    <row r="4100" spans="10:11" x14ac:dyDescent="0.25">
      <c r="J4100"/>
      <c r="K4100"/>
    </row>
    <row r="4101" spans="10:11" x14ac:dyDescent="0.25">
      <c r="J4101"/>
      <c r="K4101"/>
    </row>
    <row r="4102" spans="10:11" x14ac:dyDescent="0.25">
      <c r="J4102"/>
      <c r="K4102"/>
    </row>
    <row r="4103" spans="10:11" x14ac:dyDescent="0.25">
      <c r="J4103"/>
      <c r="K4103"/>
    </row>
    <row r="4104" spans="10:11" x14ac:dyDescent="0.25">
      <c r="J4104"/>
      <c r="K4104"/>
    </row>
    <row r="4105" spans="10:11" x14ac:dyDescent="0.25">
      <c r="J4105"/>
      <c r="K4105"/>
    </row>
    <row r="4106" spans="10:11" x14ac:dyDescent="0.25">
      <c r="J4106"/>
      <c r="K4106"/>
    </row>
    <row r="4107" spans="10:11" x14ac:dyDescent="0.25">
      <c r="J4107"/>
      <c r="K4107"/>
    </row>
    <row r="4108" spans="10:11" x14ac:dyDescent="0.25">
      <c r="J4108"/>
      <c r="K4108"/>
    </row>
    <row r="4109" spans="10:11" x14ac:dyDescent="0.25">
      <c r="J4109"/>
      <c r="K4109"/>
    </row>
    <row r="4110" spans="10:11" x14ac:dyDescent="0.25">
      <c r="J4110"/>
      <c r="K4110"/>
    </row>
    <row r="4111" spans="10:11" x14ac:dyDescent="0.25">
      <c r="J4111"/>
      <c r="K4111"/>
    </row>
    <row r="4112" spans="10:11" x14ac:dyDescent="0.25">
      <c r="J4112"/>
      <c r="K4112"/>
    </row>
    <row r="4113" spans="10:11" x14ac:dyDescent="0.25">
      <c r="J4113"/>
      <c r="K4113"/>
    </row>
    <row r="4114" spans="10:11" x14ac:dyDescent="0.25">
      <c r="J4114"/>
      <c r="K4114"/>
    </row>
    <row r="4115" spans="10:11" x14ac:dyDescent="0.25">
      <c r="J4115"/>
      <c r="K4115"/>
    </row>
    <row r="4116" spans="10:11" x14ac:dyDescent="0.25">
      <c r="J4116"/>
      <c r="K4116"/>
    </row>
    <row r="4117" spans="10:11" x14ac:dyDescent="0.25">
      <c r="J4117"/>
      <c r="K4117"/>
    </row>
    <row r="4118" spans="10:11" x14ac:dyDescent="0.25">
      <c r="J4118"/>
      <c r="K4118"/>
    </row>
    <row r="4119" spans="10:11" x14ac:dyDescent="0.25">
      <c r="J4119"/>
      <c r="K4119"/>
    </row>
    <row r="4120" spans="10:11" x14ac:dyDescent="0.25">
      <c r="J4120"/>
      <c r="K4120"/>
    </row>
    <row r="4121" spans="10:11" x14ac:dyDescent="0.25">
      <c r="J4121"/>
      <c r="K4121"/>
    </row>
    <row r="4122" spans="10:11" x14ac:dyDescent="0.25">
      <c r="J4122"/>
      <c r="K4122"/>
    </row>
    <row r="4123" spans="10:11" x14ac:dyDescent="0.25">
      <c r="J4123"/>
      <c r="K4123"/>
    </row>
    <row r="4124" spans="10:11" x14ac:dyDescent="0.25">
      <c r="J4124"/>
      <c r="K4124"/>
    </row>
    <row r="4125" spans="10:11" x14ac:dyDescent="0.25">
      <c r="J4125"/>
      <c r="K4125"/>
    </row>
    <row r="4126" spans="10:11" x14ac:dyDescent="0.25">
      <c r="J4126"/>
      <c r="K4126"/>
    </row>
    <row r="4127" spans="10:11" x14ac:dyDescent="0.25">
      <c r="J4127"/>
      <c r="K4127"/>
    </row>
    <row r="4128" spans="10:11" x14ac:dyDescent="0.25">
      <c r="J4128"/>
      <c r="K4128"/>
    </row>
    <row r="4129" spans="10:11" x14ac:dyDescent="0.25">
      <c r="J4129"/>
      <c r="K4129"/>
    </row>
    <row r="4130" spans="10:11" x14ac:dyDescent="0.25">
      <c r="J4130"/>
      <c r="K4130"/>
    </row>
    <row r="4131" spans="10:11" x14ac:dyDescent="0.25">
      <c r="J4131"/>
      <c r="K4131"/>
    </row>
    <row r="4132" spans="10:11" x14ac:dyDescent="0.25">
      <c r="J4132"/>
      <c r="K4132"/>
    </row>
    <row r="4133" spans="10:11" x14ac:dyDescent="0.25">
      <c r="J4133"/>
      <c r="K4133"/>
    </row>
    <row r="4134" spans="10:11" x14ac:dyDescent="0.25">
      <c r="J4134"/>
      <c r="K4134"/>
    </row>
    <row r="4135" spans="10:11" x14ac:dyDescent="0.25">
      <c r="J4135"/>
      <c r="K4135"/>
    </row>
    <row r="4136" spans="10:11" x14ac:dyDescent="0.25">
      <c r="J4136"/>
      <c r="K4136"/>
    </row>
    <row r="4137" spans="10:11" x14ac:dyDescent="0.25">
      <c r="J4137"/>
      <c r="K4137"/>
    </row>
    <row r="4138" spans="10:11" x14ac:dyDescent="0.25">
      <c r="J4138"/>
      <c r="K4138"/>
    </row>
    <row r="4139" spans="10:11" x14ac:dyDescent="0.25">
      <c r="J4139"/>
      <c r="K4139"/>
    </row>
    <row r="4140" spans="10:11" x14ac:dyDescent="0.25">
      <c r="J4140"/>
      <c r="K4140"/>
    </row>
    <row r="4141" spans="10:11" x14ac:dyDescent="0.25">
      <c r="J4141"/>
      <c r="K4141"/>
    </row>
    <row r="4142" spans="10:11" x14ac:dyDescent="0.25">
      <c r="J4142"/>
      <c r="K4142"/>
    </row>
    <row r="4143" spans="10:11" x14ac:dyDescent="0.25">
      <c r="J4143"/>
      <c r="K4143"/>
    </row>
    <row r="4144" spans="10:11" x14ac:dyDescent="0.25">
      <c r="J4144"/>
      <c r="K4144"/>
    </row>
    <row r="4145" spans="10:11" x14ac:dyDescent="0.25">
      <c r="J4145"/>
      <c r="K4145"/>
    </row>
    <row r="4146" spans="10:11" x14ac:dyDescent="0.25">
      <c r="J4146"/>
      <c r="K4146"/>
    </row>
    <row r="4147" spans="10:11" x14ac:dyDescent="0.25">
      <c r="J4147"/>
      <c r="K4147"/>
    </row>
    <row r="4148" spans="10:11" x14ac:dyDescent="0.25">
      <c r="J4148"/>
      <c r="K4148"/>
    </row>
    <row r="4149" spans="10:11" x14ac:dyDescent="0.25">
      <c r="J4149"/>
      <c r="K4149"/>
    </row>
    <row r="4150" spans="10:11" x14ac:dyDescent="0.25">
      <c r="J4150"/>
      <c r="K4150"/>
    </row>
    <row r="4151" spans="10:11" x14ac:dyDescent="0.25">
      <c r="J4151"/>
      <c r="K4151"/>
    </row>
    <row r="4152" spans="10:11" x14ac:dyDescent="0.25">
      <c r="J4152"/>
      <c r="K4152"/>
    </row>
    <row r="4153" spans="10:11" x14ac:dyDescent="0.25">
      <c r="J4153"/>
      <c r="K4153"/>
    </row>
    <row r="4154" spans="10:11" x14ac:dyDescent="0.25">
      <c r="J4154"/>
      <c r="K4154"/>
    </row>
    <row r="4155" spans="10:11" x14ac:dyDescent="0.25">
      <c r="J4155"/>
      <c r="K4155"/>
    </row>
    <row r="4156" spans="10:11" x14ac:dyDescent="0.25">
      <c r="J4156"/>
      <c r="K4156"/>
    </row>
    <row r="4157" spans="10:11" x14ac:dyDescent="0.25">
      <c r="J4157"/>
      <c r="K4157"/>
    </row>
    <row r="4158" spans="10:11" x14ac:dyDescent="0.25">
      <c r="J4158"/>
      <c r="K4158"/>
    </row>
    <row r="4159" spans="10:11" x14ac:dyDescent="0.25">
      <c r="J4159"/>
      <c r="K4159"/>
    </row>
    <row r="4160" spans="10:11" x14ac:dyDescent="0.25">
      <c r="J4160"/>
      <c r="K4160"/>
    </row>
    <row r="4161" spans="10:11" x14ac:dyDescent="0.25">
      <c r="J4161"/>
      <c r="K4161"/>
    </row>
    <row r="4162" spans="10:11" x14ac:dyDescent="0.25">
      <c r="J4162"/>
      <c r="K4162"/>
    </row>
    <row r="4163" spans="10:11" x14ac:dyDescent="0.25">
      <c r="J4163"/>
      <c r="K4163"/>
    </row>
    <row r="4164" spans="10:11" x14ac:dyDescent="0.25">
      <c r="J4164"/>
      <c r="K4164"/>
    </row>
    <row r="4165" spans="10:11" x14ac:dyDescent="0.25">
      <c r="J4165"/>
      <c r="K4165"/>
    </row>
    <row r="4166" spans="10:11" x14ac:dyDescent="0.25">
      <c r="J4166"/>
      <c r="K4166"/>
    </row>
    <row r="4167" spans="10:11" x14ac:dyDescent="0.25">
      <c r="J4167"/>
      <c r="K4167"/>
    </row>
    <row r="4168" spans="10:11" x14ac:dyDescent="0.25">
      <c r="J4168"/>
      <c r="K4168"/>
    </row>
    <row r="4169" spans="10:11" x14ac:dyDescent="0.25">
      <c r="J4169"/>
      <c r="K4169"/>
    </row>
    <row r="4170" spans="10:11" x14ac:dyDescent="0.25">
      <c r="J4170"/>
      <c r="K4170"/>
    </row>
    <row r="4171" spans="10:11" x14ac:dyDescent="0.25">
      <c r="J4171"/>
      <c r="K4171"/>
    </row>
    <row r="4172" spans="10:11" x14ac:dyDescent="0.25">
      <c r="J4172"/>
      <c r="K4172"/>
    </row>
    <row r="4173" spans="10:11" x14ac:dyDescent="0.25">
      <c r="J4173"/>
      <c r="K4173"/>
    </row>
    <row r="4174" spans="10:11" x14ac:dyDescent="0.25">
      <c r="J4174"/>
      <c r="K4174"/>
    </row>
    <row r="4175" spans="10:11" x14ac:dyDescent="0.25">
      <c r="J4175"/>
      <c r="K4175"/>
    </row>
    <row r="4176" spans="10:11" x14ac:dyDescent="0.25">
      <c r="J4176"/>
      <c r="K4176"/>
    </row>
    <row r="4177" spans="10:11" x14ac:dyDescent="0.25">
      <c r="J4177"/>
      <c r="K4177"/>
    </row>
    <row r="4178" spans="10:11" x14ac:dyDescent="0.25">
      <c r="J4178"/>
      <c r="K4178"/>
    </row>
    <row r="4179" spans="10:11" x14ac:dyDescent="0.25">
      <c r="J4179"/>
      <c r="K4179"/>
    </row>
    <row r="4180" spans="10:11" x14ac:dyDescent="0.25">
      <c r="J4180"/>
      <c r="K4180"/>
    </row>
    <row r="4181" spans="10:11" x14ac:dyDescent="0.25">
      <c r="J4181"/>
      <c r="K4181"/>
    </row>
    <row r="4182" spans="10:11" x14ac:dyDescent="0.25">
      <c r="J4182"/>
      <c r="K4182"/>
    </row>
    <row r="4183" spans="10:11" x14ac:dyDescent="0.25">
      <c r="J4183"/>
      <c r="K4183"/>
    </row>
    <row r="4184" spans="10:11" x14ac:dyDescent="0.25">
      <c r="J4184"/>
      <c r="K4184"/>
    </row>
    <row r="4185" spans="10:11" x14ac:dyDescent="0.25">
      <c r="J4185"/>
      <c r="K4185"/>
    </row>
    <row r="4186" spans="10:11" x14ac:dyDescent="0.25">
      <c r="J4186"/>
      <c r="K4186"/>
    </row>
    <row r="4187" spans="10:11" x14ac:dyDescent="0.25">
      <c r="J4187"/>
      <c r="K4187"/>
    </row>
    <row r="4188" spans="10:11" x14ac:dyDescent="0.25">
      <c r="J4188"/>
      <c r="K4188"/>
    </row>
    <row r="4189" spans="10:11" x14ac:dyDescent="0.25">
      <c r="J4189"/>
      <c r="K4189"/>
    </row>
    <row r="4190" spans="10:11" x14ac:dyDescent="0.25">
      <c r="J4190"/>
      <c r="K4190"/>
    </row>
    <row r="4191" spans="10:11" x14ac:dyDescent="0.25">
      <c r="J4191"/>
      <c r="K4191"/>
    </row>
    <row r="4192" spans="10:11" x14ac:dyDescent="0.25">
      <c r="J4192"/>
      <c r="K4192"/>
    </row>
    <row r="4193" spans="10:11" x14ac:dyDescent="0.25">
      <c r="J4193"/>
      <c r="K4193"/>
    </row>
    <row r="4194" spans="10:11" x14ac:dyDescent="0.25">
      <c r="J4194"/>
      <c r="K4194"/>
    </row>
    <row r="4195" spans="10:11" x14ac:dyDescent="0.25">
      <c r="J4195"/>
      <c r="K4195"/>
    </row>
    <row r="4196" spans="10:11" x14ac:dyDescent="0.25">
      <c r="J4196"/>
      <c r="K4196"/>
    </row>
    <row r="4197" spans="10:11" x14ac:dyDescent="0.25">
      <c r="J4197"/>
      <c r="K4197"/>
    </row>
    <row r="4198" spans="10:11" x14ac:dyDescent="0.25">
      <c r="J4198"/>
      <c r="K4198"/>
    </row>
    <row r="4199" spans="10:11" x14ac:dyDescent="0.25">
      <c r="J4199"/>
      <c r="K4199"/>
    </row>
    <row r="4200" spans="10:11" x14ac:dyDescent="0.25">
      <c r="J4200"/>
      <c r="K4200"/>
    </row>
    <row r="4201" spans="10:11" x14ac:dyDescent="0.25">
      <c r="J4201"/>
      <c r="K4201"/>
    </row>
    <row r="4202" spans="10:11" x14ac:dyDescent="0.25">
      <c r="J4202"/>
      <c r="K4202"/>
    </row>
    <row r="4203" spans="10:11" x14ac:dyDescent="0.25">
      <c r="J4203"/>
      <c r="K4203"/>
    </row>
    <row r="4204" spans="10:11" x14ac:dyDescent="0.25">
      <c r="J4204"/>
      <c r="K4204"/>
    </row>
    <row r="4205" spans="10:11" x14ac:dyDescent="0.25">
      <c r="J4205"/>
      <c r="K4205"/>
    </row>
    <row r="4206" spans="10:11" x14ac:dyDescent="0.25">
      <c r="J4206"/>
      <c r="K4206"/>
    </row>
    <row r="4207" spans="10:11" x14ac:dyDescent="0.25">
      <c r="J4207"/>
      <c r="K4207"/>
    </row>
    <row r="4208" spans="10:11" x14ac:dyDescent="0.25">
      <c r="J4208"/>
      <c r="K4208"/>
    </row>
    <row r="4209" spans="10:11" x14ac:dyDescent="0.25">
      <c r="J4209"/>
      <c r="K4209"/>
    </row>
    <row r="4210" spans="10:11" x14ac:dyDescent="0.25">
      <c r="J4210"/>
      <c r="K4210"/>
    </row>
    <row r="4211" spans="10:11" x14ac:dyDescent="0.25">
      <c r="J4211"/>
      <c r="K4211"/>
    </row>
    <row r="4212" spans="10:11" x14ac:dyDescent="0.25">
      <c r="J4212"/>
      <c r="K4212"/>
    </row>
    <row r="4213" spans="10:11" x14ac:dyDescent="0.25">
      <c r="J4213"/>
      <c r="K4213"/>
    </row>
    <row r="4214" spans="10:11" x14ac:dyDescent="0.25">
      <c r="J4214"/>
      <c r="K4214"/>
    </row>
    <row r="4215" spans="10:11" x14ac:dyDescent="0.25">
      <c r="J4215"/>
      <c r="K4215"/>
    </row>
    <row r="4216" spans="10:11" x14ac:dyDescent="0.25">
      <c r="J4216"/>
      <c r="K4216"/>
    </row>
    <row r="4217" spans="10:11" x14ac:dyDescent="0.25">
      <c r="J4217"/>
      <c r="K4217"/>
    </row>
    <row r="4218" spans="10:11" x14ac:dyDescent="0.25">
      <c r="J4218"/>
      <c r="K4218"/>
    </row>
    <row r="4219" spans="10:11" x14ac:dyDescent="0.25">
      <c r="J4219"/>
      <c r="K4219"/>
    </row>
    <row r="4220" spans="10:11" x14ac:dyDescent="0.25">
      <c r="J4220"/>
      <c r="K4220"/>
    </row>
    <row r="4221" spans="10:11" x14ac:dyDescent="0.25">
      <c r="J4221"/>
      <c r="K4221"/>
    </row>
    <row r="4222" spans="10:11" x14ac:dyDescent="0.25">
      <c r="J4222"/>
      <c r="K4222"/>
    </row>
    <row r="4223" spans="10:11" x14ac:dyDescent="0.25">
      <c r="J4223"/>
      <c r="K4223"/>
    </row>
    <row r="4224" spans="10:11" x14ac:dyDescent="0.25">
      <c r="J4224"/>
      <c r="K4224"/>
    </row>
    <row r="4225" spans="10:11" x14ac:dyDescent="0.25">
      <c r="J4225"/>
      <c r="K4225"/>
    </row>
    <row r="4226" spans="10:11" x14ac:dyDescent="0.25">
      <c r="J4226"/>
      <c r="K4226"/>
    </row>
    <row r="4227" spans="10:11" x14ac:dyDescent="0.25">
      <c r="J4227"/>
      <c r="K4227"/>
    </row>
    <row r="4228" spans="10:11" x14ac:dyDescent="0.25">
      <c r="J4228"/>
      <c r="K4228"/>
    </row>
    <row r="4229" spans="10:11" x14ac:dyDescent="0.25">
      <c r="J4229"/>
      <c r="K4229"/>
    </row>
    <row r="4230" spans="10:11" x14ac:dyDescent="0.25">
      <c r="J4230"/>
      <c r="K4230"/>
    </row>
    <row r="4231" spans="10:11" x14ac:dyDescent="0.25">
      <c r="J4231"/>
      <c r="K4231"/>
    </row>
    <row r="4232" spans="10:11" x14ac:dyDescent="0.25">
      <c r="J4232"/>
      <c r="K4232"/>
    </row>
    <row r="4233" spans="10:11" x14ac:dyDescent="0.25">
      <c r="J4233"/>
      <c r="K4233"/>
    </row>
    <row r="4234" spans="10:11" x14ac:dyDescent="0.25">
      <c r="J4234"/>
      <c r="K4234"/>
    </row>
    <row r="4235" spans="10:11" x14ac:dyDescent="0.25">
      <c r="J4235"/>
      <c r="K4235"/>
    </row>
    <row r="4236" spans="10:11" x14ac:dyDescent="0.25">
      <c r="J4236"/>
      <c r="K4236"/>
    </row>
    <row r="4237" spans="10:11" x14ac:dyDescent="0.25">
      <c r="J4237"/>
      <c r="K4237"/>
    </row>
    <row r="4238" spans="10:11" x14ac:dyDescent="0.25">
      <c r="J4238"/>
      <c r="K4238"/>
    </row>
    <row r="4239" spans="10:11" x14ac:dyDescent="0.25">
      <c r="J4239"/>
      <c r="K4239"/>
    </row>
    <row r="4240" spans="10:11" x14ac:dyDescent="0.25">
      <c r="J4240"/>
      <c r="K4240"/>
    </row>
    <row r="4241" spans="10:11" x14ac:dyDescent="0.25">
      <c r="J4241"/>
      <c r="K4241"/>
    </row>
    <row r="4242" spans="10:11" x14ac:dyDescent="0.25">
      <c r="J4242"/>
      <c r="K4242"/>
    </row>
    <row r="4243" spans="10:11" x14ac:dyDescent="0.25">
      <c r="J4243"/>
      <c r="K4243"/>
    </row>
    <row r="4244" spans="10:11" x14ac:dyDescent="0.25">
      <c r="J4244"/>
      <c r="K4244"/>
    </row>
    <row r="4245" spans="10:11" x14ac:dyDescent="0.25">
      <c r="J4245"/>
      <c r="K4245"/>
    </row>
    <row r="4246" spans="10:11" x14ac:dyDescent="0.25">
      <c r="J4246"/>
      <c r="K4246"/>
    </row>
    <row r="4247" spans="10:11" x14ac:dyDescent="0.25">
      <c r="J4247"/>
      <c r="K4247"/>
    </row>
    <row r="4248" spans="10:11" x14ac:dyDescent="0.25">
      <c r="J4248"/>
      <c r="K4248"/>
    </row>
    <row r="4249" spans="10:11" x14ac:dyDescent="0.25">
      <c r="J4249"/>
      <c r="K4249"/>
    </row>
    <row r="4250" spans="10:11" x14ac:dyDescent="0.25">
      <c r="J4250"/>
      <c r="K4250"/>
    </row>
    <row r="4251" spans="10:11" x14ac:dyDescent="0.25">
      <c r="J4251"/>
      <c r="K4251"/>
    </row>
    <row r="4252" spans="10:11" x14ac:dyDescent="0.25">
      <c r="J4252"/>
      <c r="K4252"/>
    </row>
    <row r="4253" spans="10:11" x14ac:dyDescent="0.25">
      <c r="J4253"/>
      <c r="K4253"/>
    </row>
    <row r="4254" spans="10:11" x14ac:dyDescent="0.25">
      <c r="J4254"/>
      <c r="K4254"/>
    </row>
    <row r="4255" spans="10:11" x14ac:dyDescent="0.25">
      <c r="J4255"/>
      <c r="K4255"/>
    </row>
    <row r="4256" spans="10:11" x14ac:dyDescent="0.25">
      <c r="J4256"/>
      <c r="K4256"/>
    </row>
    <row r="4257" spans="10:11" x14ac:dyDescent="0.25">
      <c r="J4257"/>
      <c r="K4257"/>
    </row>
    <row r="4258" spans="10:11" x14ac:dyDescent="0.25">
      <c r="J4258"/>
      <c r="K4258"/>
    </row>
    <row r="4259" spans="10:11" x14ac:dyDescent="0.25">
      <c r="J4259"/>
      <c r="K4259"/>
    </row>
    <row r="4260" spans="10:11" x14ac:dyDescent="0.25">
      <c r="J4260"/>
      <c r="K4260"/>
    </row>
    <row r="4261" spans="10:11" x14ac:dyDescent="0.25">
      <c r="J4261"/>
      <c r="K4261"/>
    </row>
    <row r="4262" spans="10:11" x14ac:dyDescent="0.25">
      <c r="J4262"/>
      <c r="K4262"/>
    </row>
    <row r="4263" spans="10:11" x14ac:dyDescent="0.25">
      <c r="J4263"/>
      <c r="K4263"/>
    </row>
    <row r="4264" spans="10:11" x14ac:dyDescent="0.25">
      <c r="J4264"/>
      <c r="K4264"/>
    </row>
    <row r="4265" spans="10:11" x14ac:dyDescent="0.25">
      <c r="J4265"/>
      <c r="K4265"/>
    </row>
    <row r="4266" spans="10:11" x14ac:dyDescent="0.25">
      <c r="J4266"/>
      <c r="K4266"/>
    </row>
    <row r="4267" spans="10:11" x14ac:dyDescent="0.25">
      <c r="J4267"/>
      <c r="K4267"/>
    </row>
    <row r="4268" spans="10:11" x14ac:dyDescent="0.25">
      <c r="J4268"/>
      <c r="K4268"/>
    </row>
    <row r="4269" spans="10:11" x14ac:dyDescent="0.25">
      <c r="J4269"/>
      <c r="K4269"/>
    </row>
    <row r="4270" spans="10:11" x14ac:dyDescent="0.25">
      <c r="J4270"/>
      <c r="K4270"/>
    </row>
    <row r="4271" spans="10:11" x14ac:dyDescent="0.25">
      <c r="J4271"/>
      <c r="K4271"/>
    </row>
    <row r="4272" spans="10:11" x14ac:dyDescent="0.25">
      <c r="J4272"/>
      <c r="K4272"/>
    </row>
    <row r="4273" spans="10:11" x14ac:dyDescent="0.25">
      <c r="J4273"/>
      <c r="K4273"/>
    </row>
    <row r="4274" spans="10:11" x14ac:dyDescent="0.25">
      <c r="J4274"/>
      <c r="K4274"/>
    </row>
    <row r="4275" spans="10:11" x14ac:dyDescent="0.25">
      <c r="J4275"/>
      <c r="K4275"/>
    </row>
    <row r="4276" spans="10:11" x14ac:dyDescent="0.25">
      <c r="J4276"/>
      <c r="K4276"/>
    </row>
    <row r="4277" spans="10:11" x14ac:dyDescent="0.25">
      <c r="J4277"/>
      <c r="K4277"/>
    </row>
    <row r="4278" spans="10:11" x14ac:dyDescent="0.25">
      <c r="J4278"/>
      <c r="K4278"/>
    </row>
    <row r="4279" spans="10:11" x14ac:dyDescent="0.25">
      <c r="J4279"/>
      <c r="K4279"/>
    </row>
    <row r="4280" spans="10:11" x14ac:dyDescent="0.25">
      <c r="J4280"/>
      <c r="K4280"/>
    </row>
    <row r="4281" spans="10:11" x14ac:dyDescent="0.25">
      <c r="J4281"/>
      <c r="K4281"/>
    </row>
    <row r="4282" spans="10:11" x14ac:dyDescent="0.25">
      <c r="J4282"/>
      <c r="K4282"/>
    </row>
    <row r="4283" spans="10:11" x14ac:dyDescent="0.25">
      <c r="J4283"/>
      <c r="K4283"/>
    </row>
    <row r="4284" spans="10:11" x14ac:dyDescent="0.25">
      <c r="J4284"/>
      <c r="K4284"/>
    </row>
    <row r="4285" spans="10:11" x14ac:dyDescent="0.25">
      <c r="J4285"/>
      <c r="K4285"/>
    </row>
    <row r="4286" spans="10:11" x14ac:dyDescent="0.25">
      <c r="J4286"/>
      <c r="K4286"/>
    </row>
    <row r="4287" spans="10:11" x14ac:dyDescent="0.25">
      <c r="J4287"/>
      <c r="K4287"/>
    </row>
    <row r="4288" spans="10:11" x14ac:dyDescent="0.25">
      <c r="J4288"/>
      <c r="K4288"/>
    </row>
    <row r="4289" spans="10:11" x14ac:dyDescent="0.25">
      <c r="J4289"/>
      <c r="K4289"/>
    </row>
    <row r="4290" spans="10:11" x14ac:dyDescent="0.25">
      <c r="J4290"/>
      <c r="K4290"/>
    </row>
    <row r="4291" spans="10:11" x14ac:dyDescent="0.25">
      <c r="J4291"/>
      <c r="K4291"/>
    </row>
    <row r="4292" spans="10:11" x14ac:dyDescent="0.25">
      <c r="J4292"/>
      <c r="K4292"/>
    </row>
    <row r="4293" spans="10:11" x14ac:dyDescent="0.25">
      <c r="J4293"/>
      <c r="K4293"/>
    </row>
    <row r="4294" spans="10:11" x14ac:dyDescent="0.25">
      <c r="J4294"/>
      <c r="K4294"/>
    </row>
    <row r="4295" spans="10:11" x14ac:dyDescent="0.25">
      <c r="J4295"/>
      <c r="K4295"/>
    </row>
    <row r="4296" spans="10:11" x14ac:dyDescent="0.25">
      <c r="J4296"/>
      <c r="K4296"/>
    </row>
    <row r="4297" spans="10:11" x14ac:dyDescent="0.25">
      <c r="J4297"/>
      <c r="K4297"/>
    </row>
    <row r="4298" spans="10:11" x14ac:dyDescent="0.25">
      <c r="J4298"/>
      <c r="K4298"/>
    </row>
    <row r="4299" spans="10:11" x14ac:dyDescent="0.25">
      <c r="J4299"/>
      <c r="K4299"/>
    </row>
    <row r="4300" spans="10:11" x14ac:dyDescent="0.25">
      <c r="J4300"/>
      <c r="K4300"/>
    </row>
    <row r="4301" spans="10:11" x14ac:dyDescent="0.25">
      <c r="J4301"/>
      <c r="K4301"/>
    </row>
    <row r="4302" spans="10:11" x14ac:dyDescent="0.25">
      <c r="J4302"/>
      <c r="K4302"/>
    </row>
    <row r="4303" spans="10:11" x14ac:dyDescent="0.25">
      <c r="J4303"/>
      <c r="K4303"/>
    </row>
    <row r="4304" spans="10:11" x14ac:dyDescent="0.25">
      <c r="J4304"/>
      <c r="K4304"/>
    </row>
    <row r="4305" spans="10:11" x14ac:dyDescent="0.25">
      <c r="J4305"/>
      <c r="K4305"/>
    </row>
    <row r="4306" spans="10:11" x14ac:dyDescent="0.25">
      <c r="J4306"/>
      <c r="K4306"/>
    </row>
    <row r="4307" spans="10:11" x14ac:dyDescent="0.25">
      <c r="J4307"/>
      <c r="K4307"/>
    </row>
    <row r="4308" spans="10:11" x14ac:dyDescent="0.25">
      <c r="J4308"/>
      <c r="K4308"/>
    </row>
    <row r="4309" spans="10:11" x14ac:dyDescent="0.25">
      <c r="J4309"/>
      <c r="K4309"/>
    </row>
    <row r="4310" spans="10:11" x14ac:dyDescent="0.25">
      <c r="J4310"/>
      <c r="K4310"/>
    </row>
    <row r="4311" spans="10:11" x14ac:dyDescent="0.25">
      <c r="J4311"/>
      <c r="K4311"/>
    </row>
    <row r="4312" spans="10:11" x14ac:dyDescent="0.25">
      <c r="J4312"/>
      <c r="K4312"/>
    </row>
    <row r="4313" spans="10:11" x14ac:dyDescent="0.25">
      <c r="J4313"/>
      <c r="K4313"/>
    </row>
    <row r="4314" spans="10:11" x14ac:dyDescent="0.25">
      <c r="J4314"/>
      <c r="K4314"/>
    </row>
    <row r="4315" spans="10:11" x14ac:dyDescent="0.25">
      <c r="J4315"/>
      <c r="K4315"/>
    </row>
    <row r="4316" spans="10:11" x14ac:dyDescent="0.25">
      <c r="J4316"/>
      <c r="K4316"/>
    </row>
    <row r="4317" spans="10:11" x14ac:dyDescent="0.25">
      <c r="J4317"/>
      <c r="K4317"/>
    </row>
    <row r="4318" spans="10:11" x14ac:dyDescent="0.25">
      <c r="J4318"/>
      <c r="K4318"/>
    </row>
    <row r="4319" spans="10:11" x14ac:dyDescent="0.25">
      <c r="J4319"/>
      <c r="K4319"/>
    </row>
    <row r="4320" spans="10:11" x14ac:dyDescent="0.25">
      <c r="J4320"/>
      <c r="K4320"/>
    </row>
    <row r="4321" spans="10:11" x14ac:dyDescent="0.25">
      <c r="J4321"/>
      <c r="K4321"/>
    </row>
    <row r="4322" spans="10:11" x14ac:dyDescent="0.25">
      <c r="J4322"/>
      <c r="K4322"/>
    </row>
    <row r="4323" spans="10:11" x14ac:dyDescent="0.25">
      <c r="J4323"/>
      <c r="K4323"/>
    </row>
    <row r="4324" spans="10:11" x14ac:dyDescent="0.25">
      <c r="J4324"/>
      <c r="K4324"/>
    </row>
    <row r="4325" spans="10:11" x14ac:dyDescent="0.25">
      <c r="J4325"/>
      <c r="K4325"/>
    </row>
    <row r="4326" spans="10:11" x14ac:dyDescent="0.25">
      <c r="J4326"/>
      <c r="K4326"/>
    </row>
    <row r="4327" spans="10:11" x14ac:dyDescent="0.25">
      <c r="J4327"/>
      <c r="K4327"/>
    </row>
    <row r="4328" spans="10:11" x14ac:dyDescent="0.25">
      <c r="J4328"/>
      <c r="K4328"/>
    </row>
    <row r="4329" spans="10:11" x14ac:dyDescent="0.25">
      <c r="J4329"/>
      <c r="K4329"/>
    </row>
    <row r="4330" spans="10:11" x14ac:dyDescent="0.25">
      <c r="J4330"/>
      <c r="K4330"/>
    </row>
    <row r="4331" spans="10:11" x14ac:dyDescent="0.25">
      <c r="J4331"/>
      <c r="K4331"/>
    </row>
    <row r="4332" spans="10:11" x14ac:dyDescent="0.25">
      <c r="J4332"/>
      <c r="K4332"/>
    </row>
    <row r="4333" spans="10:11" x14ac:dyDescent="0.25">
      <c r="J4333"/>
      <c r="K4333"/>
    </row>
    <row r="4334" spans="10:11" x14ac:dyDescent="0.25">
      <c r="J4334"/>
      <c r="K4334"/>
    </row>
    <row r="4335" spans="10:11" x14ac:dyDescent="0.25">
      <c r="J4335"/>
      <c r="K4335"/>
    </row>
    <row r="4336" spans="10:11" x14ac:dyDescent="0.25">
      <c r="J4336"/>
      <c r="K4336"/>
    </row>
    <row r="4337" spans="10:11" x14ac:dyDescent="0.25">
      <c r="J4337"/>
      <c r="K4337"/>
    </row>
    <row r="4338" spans="10:11" x14ac:dyDescent="0.25">
      <c r="J4338"/>
      <c r="K4338"/>
    </row>
    <row r="4339" spans="10:11" x14ac:dyDescent="0.25">
      <c r="J4339"/>
      <c r="K4339"/>
    </row>
    <row r="4340" spans="10:11" x14ac:dyDescent="0.25">
      <c r="J4340"/>
      <c r="K4340"/>
    </row>
    <row r="4341" spans="10:11" x14ac:dyDescent="0.25">
      <c r="J4341"/>
      <c r="K4341"/>
    </row>
    <row r="4342" spans="10:11" x14ac:dyDescent="0.25">
      <c r="J4342"/>
      <c r="K4342"/>
    </row>
    <row r="4343" spans="10:11" x14ac:dyDescent="0.25">
      <c r="J4343"/>
      <c r="K4343"/>
    </row>
    <row r="4344" spans="10:11" x14ac:dyDescent="0.25">
      <c r="J4344"/>
      <c r="K4344"/>
    </row>
    <row r="4345" spans="10:11" x14ac:dyDescent="0.25">
      <c r="J4345"/>
      <c r="K4345"/>
    </row>
    <row r="4346" spans="10:11" x14ac:dyDescent="0.25">
      <c r="J4346"/>
      <c r="K4346"/>
    </row>
    <row r="4347" spans="10:11" x14ac:dyDescent="0.25">
      <c r="J4347"/>
      <c r="K4347"/>
    </row>
    <row r="4348" spans="10:11" x14ac:dyDescent="0.25">
      <c r="J4348"/>
      <c r="K4348"/>
    </row>
    <row r="4349" spans="10:11" x14ac:dyDescent="0.25">
      <c r="J4349"/>
      <c r="K4349"/>
    </row>
    <row r="4350" spans="10:11" x14ac:dyDescent="0.25">
      <c r="J4350"/>
      <c r="K4350"/>
    </row>
    <row r="4351" spans="10:11" x14ac:dyDescent="0.25">
      <c r="J4351"/>
      <c r="K4351"/>
    </row>
    <row r="4352" spans="10:11" x14ac:dyDescent="0.25">
      <c r="J4352"/>
      <c r="K4352"/>
    </row>
    <row r="4353" spans="10:11" x14ac:dyDescent="0.25">
      <c r="J4353"/>
      <c r="K4353"/>
    </row>
    <row r="4354" spans="10:11" x14ac:dyDescent="0.25">
      <c r="J4354"/>
      <c r="K4354"/>
    </row>
    <row r="4355" spans="10:11" x14ac:dyDescent="0.25">
      <c r="J4355"/>
      <c r="K4355"/>
    </row>
    <row r="4356" spans="10:11" x14ac:dyDescent="0.25">
      <c r="J4356"/>
      <c r="K4356"/>
    </row>
    <row r="4357" spans="10:11" x14ac:dyDescent="0.25">
      <c r="J4357"/>
      <c r="K4357"/>
    </row>
    <row r="4358" spans="10:11" x14ac:dyDescent="0.25">
      <c r="J4358"/>
      <c r="K4358"/>
    </row>
    <row r="4359" spans="10:11" x14ac:dyDescent="0.25">
      <c r="J4359"/>
      <c r="K4359"/>
    </row>
    <row r="4360" spans="10:11" x14ac:dyDescent="0.25">
      <c r="J4360"/>
      <c r="K4360"/>
    </row>
    <row r="4361" spans="10:11" x14ac:dyDescent="0.25">
      <c r="J4361"/>
      <c r="K4361"/>
    </row>
    <row r="4362" spans="10:11" x14ac:dyDescent="0.25">
      <c r="J4362"/>
      <c r="K4362"/>
    </row>
    <row r="4363" spans="10:11" x14ac:dyDescent="0.25">
      <c r="J4363"/>
      <c r="K4363"/>
    </row>
    <row r="4364" spans="10:11" x14ac:dyDescent="0.25">
      <c r="J4364"/>
      <c r="K4364"/>
    </row>
    <row r="4365" spans="10:11" x14ac:dyDescent="0.25">
      <c r="J4365"/>
      <c r="K4365"/>
    </row>
    <row r="4366" spans="10:11" x14ac:dyDescent="0.25">
      <c r="J4366"/>
      <c r="K4366"/>
    </row>
    <row r="4367" spans="10:11" x14ac:dyDescent="0.25">
      <c r="J4367"/>
      <c r="K4367"/>
    </row>
    <row r="4368" spans="10:11" x14ac:dyDescent="0.25">
      <c r="J4368"/>
      <c r="K4368"/>
    </row>
    <row r="4369" spans="10:11" x14ac:dyDescent="0.25">
      <c r="J4369"/>
      <c r="K4369"/>
    </row>
    <row r="4370" spans="10:11" x14ac:dyDescent="0.25">
      <c r="J4370"/>
      <c r="K4370"/>
    </row>
    <row r="4371" spans="10:11" x14ac:dyDescent="0.25">
      <c r="J4371"/>
      <c r="K4371"/>
    </row>
    <row r="4372" spans="10:11" x14ac:dyDescent="0.25">
      <c r="J4372"/>
      <c r="K4372"/>
    </row>
    <row r="4373" spans="10:11" x14ac:dyDescent="0.25">
      <c r="J4373"/>
      <c r="K4373"/>
    </row>
    <row r="4374" spans="10:11" x14ac:dyDescent="0.25">
      <c r="J4374"/>
      <c r="K4374"/>
    </row>
    <row r="4375" spans="10:11" x14ac:dyDescent="0.25">
      <c r="J4375"/>
      <c r="K4375"/>
    </row>
    <row r="4376" spans="10:11" x14ac:dyDescent="0.25">
      <c r="J4376"/>
      <c r="K4376"/>
    </row>
    <row r="4377" spans="10:11" x14ac:dyDescent="0.25">
      <c r="J4377"/>
      <c r="K4377"/>
    </row>
    <row r="4378" spans="10:11" x14ac:dyDescent="0.25">
      <c r="J4378"/>
      <c r="K4378"/>
    </row>
    <row r="4379" spans="10:11" x14ac:dyDescent="0.25">
      <c r="J4379"/>
      <c r="K4379"/>
    </row>
    <row r="4380" spans="10:11" x14ac:dyDescent="0.25">
      <c r="J4380"/>
      <c r="K4380"/>
    </row>
    <row r="4381" spans="10:11" x14ac:dyDescent="0.25">
      <c r="J4381"/>
      <c r="K4381"/>
    </row>
    <row r="4382" spans="10:11" x14ac:dyDescent="0.25">
      <c r="J4382"/>
      <c r="K4382"/>
    </row>
    <row r="4383" spans="10:11" x14ac:dyDescent="0.25">
      <c r="J4383"/>
      <c r="K4383"/>
    </row>
    <row r="4384" spans="10:11" x14ac:dyDescent="0.25">
      <c r="J4384"/>
      <c r="K4384"/>
    </row>
    <row r="4385" spans="10:11" x14ac:dyDescent="0.25">
      <c r="J4385"/>
      <c r="K4385"/>
    </row>
    <row r="4386" spans="10:11" x14ac:dyDescent="0.25">
      <c r="J4386"/>
      <c r="K4386"/>
    </row>
    <row r="4387" spans="10:11" x14ac:dyDescent="0.25">
      <c r="J4387"/>
      <c r="K4387"/>
    </row>
    <row r="4388" spans="10:11" x14ac:dyDescent="0.25">
      <c r="J4388"/>
      <c r="K4388"/>
    </row>
    <row r="4389" spans="10:11" x14ac:dyDescent="0.25">
      <c r="J4389"/>
      <c r="K4389"/>
    </row>
    <row r="4390" spans="10:11" x14ac:dyDescent="0.25">
      <c r="J4390"/>
      <c r="K4390"/>
    </row>
    <row r="4391" spans="10:11" x14ac:dyDescent="0.25">
      <c r="J4391"/>
      <c r="K4391"/>
    </row>
    <row r="4392" spans="10:11" x14ac:dyDescent="0.25">
      <c r="J4392"/>
      <c r="K4392"/>
    </row>
    <row r="4393" spans="10:11" x14ac:dyDescent="0.25">
      <c r="J4393"/>
      <c r="K4393"/>
    </row>
    <row r="4394" spans="10:11" x14ac:dyDescent="0.25">
      <c r="J4394"/>
      <c r="K4394"/>
    </row>
    <row r="4395" spans="10:11" x14ac:dyDescent="0.25">
      <c r="J4395"/>
      <c r="K4395"/>
    </row>
    <row r="4396" spans="10:11" x14ac:dyDescent="0.25">
      <c r="J4396"/>
      <c r="K4396"/>
    </row>
    <row r="4397" spans="10:11" x14ac:dyDescent="0.25">
      <c r="J4397"/>
      <c r="K4397"/>
    </row>
    <row r="4398" spans="10:11" x14ac:dyDescent="0.25">
      <c r="J4398"/>
      <c r="K4398"/>
    </row>
    <row r="4399" spans="10:11" x14ac:dyDescent="0.25">
      <c r="J4399"/>
      <c r="K4399"/>
    </row>
    <row r="4400" spans="10:11" x14ac:dyDescent="0.25">
      <c r="J4400"/>
      <c r="K4400"/>
    </row>
    <row r="4401" spans="10:11" x14ac:dyDescent="0.25">
      <c r="J4401"/>
      <c r="K4401"/>
    </row>
    <row r="4402" spans="10:11" x14ac:dyDescent="0.25">
      <c r="J4402"/>
      <c r="K4402"/>
    </row>
    <row r="4403" spans="10:11" x14ac:dyDescent="0.25">
      <c r="J4403"/>
      <c r="K4403"/>
    </row>
    <row r="4404" spans="10:11" x14ac:dyDescent="0.25">
      <c r="J4404"/>
      <c r="K4404"/>
    </row>
    <row r="4405" spans="10:11" x14ac:dyDescent="0.25">
      <c r="J4405"/>
      <c r="K4405"/>
    </row>
    <row r="4406" spans="10:11" x14ac:dyDescent="0.25">
      <c r="J4406"/>
      <c r="K4406"/>
    </row>
    <row r="4407" spans="10:11" x14ac:dyDescent="0.25">
      <c r="J4407"/>
      <c r="K4407"/>
    </row>
    <row r="4408" spans="10:11" x14ac:dyDescent="0.25">
      <c r="J4408"/>
      <c r="K4408"/>
    </row>
    <row r="4409" spans="10:11" x14ac:dyDescent="0.25">
      <c r="J4409"/>
      <c r="K4409"/>
    </row>
    <row r="4410" spans="10:11" x14ac:dyDescent="0.25">
      <c r="J4410"/>
      <c r="K4410"/>
    </row>
    <row r="4411" spans="10:11" x14ac:dyDescent="0.25">
      <c r="J4411"/>
      <c r="K4411"/>
    </row>
    <row r="4412" spans="10:11" x14ac:dyDescent="0.25">
      <c r="J4412"/>
      <c r="K4412"/>
    </row>
    <row r="4413" spans="10:11" x14ac:dyDescent="0.25">
      <c r="J4413"/>
      <c r="K4413"/>
    </row>
    <row r="4414" spans="10:11" x14ac:dyDescent="0.25">
      <c r="J4414"/>
      <c r="K4414"/>
    </row>
    <row r="4415" spans="10:11" x14ac:dyDescent="0.25">
      <c r="J4415"/>
      <c r="K4415"/>
    </row>
    <row r="4416" spans="10:11" x14ac:dyDescent="0.25">
      <c r="J4416"/>
      <c r="K4416"/>
    </row>
    <row r="4417" spans="10:11" x14ac:dyDescent="0.25">
      <c r="J4417"/>
      <c r="K4417"/>
    </row>
    <row r="4418" spans="10:11" x14ac:dyDescent="0.25">
      <c r="J4418"/>
      <c r="K4418"/>
    </row>
    <row r="4419" spans="10:11" x14ac:dyDescent="0.25">
      <c r="J4419"/>
      <c r="K4419"/>
    </row>
    <row r="4420" spans="10:11" x14ac:dyDescent="0.25">
      <c r="J4420"/>
      <c r="K4420"/>
    </row>
    <row r="4421" spans="10:11" x14ac:dyDescent="0.25">
      <c r="J4421"/>
      <c r="K4421"/>
    </row>
    <row r="4422" spans="10:11" x14ac:dyDescent="0.25">
      <c r="J4422"/>
      <c r="K4422"/>
    </row>
    <row r="4423" spans="10:11" x14ac:dyDescent="0.25">
      <c r="J4423"/>
      <c r="K4423"/>
    </row>
    <row r="4424" spans="10:11" x14ac:dyDescent="0.25">
      <c r="J4424"/>
      <c r="K4424"/>
    </row>
    <row r="4425" spans="10:11" x14ac:dyDescent="0.25">
      <c r="J4425"/>
      <c r="K4425"/>
    </row>
    <row r="4426" spans="10:11" x14ac:dyDescent="0.25">
      <c r="J4426"/>
      <c r="K4426"/>
    </row>
    <row r="4427" spans="10:11" x14ac:dyDescent="0.25">
      <c r="J4427"/>
      <c r="K4427"/>
    </row>
    <row r="4428" spans="10:11" x14ac:dyDescent="0.25">
      <c r="J4428"/>
      <c r="K4428"/>
    </row>
    <row r="4429" spans="10:11" x14ac:dyDescent="0.25">
      <c r="J4429"/>
      <c r="K4429"/>
    </row>
    <row r="4430" spans="10:11" x14ac:dyDescent="0.25">
      <c r="J4430"/>
      <c r="K4430"/>
    </row>
    <row r="4431" spans="10:11" x14ac:dyDescent="0.25">
      <c r="J4431"/>
      <c r="K4431"/>
    </row>
    <row r="4432" spans="10:11" x14ac:dyDescent="0.25">
      <c r="J4432"/>
      <c r="K4432"/>
    </row>
    <row r="4433" spans="10:11" x14ac:dyDescent="0.25">
      <c r="J4433"/>
      <c r="K4433"/>
    </row>
    <row r="4434" spans="10:11" x14ac:dyDescent="0.25">
      <c r="J4434"/>
      <c r="K4434"/>
    </row>
    <row r="4435" spans="10:11" x14ac:dyDescent="0.25">
      <c r="J4435"/>
      <c r="K4435"/>
    </row>
    <row r="4436" spans="10:11" x14ac:dyDescent="0.25">
      <c r="J4436"/>
      <c r="K4436"/>
    </row>
    <row r="4437" spans="10:11" x14ac:dyDescent="0.25">
      <c r="J4437"/>
      <c r="K4437"/>
    </row>
    <row r="4438" spans="10:11" x14ac:dyDescent="0.25">
      <c r="J4438"/>
      <c r="K4438"/>
    </row>
    <row r="4439" spans="10:11" x14ac:dyDescent="0.25">
      <c r="J4439"/>
      <c r="K4439"/>
    </row>
    <row r="4440" spans="10:11" x14ac:dyDescent="0.25">
      <c r="J4440"/>
      <c r="K4440"/>
    </row>
    <row r="4441" spans="10:11" x14ac:dyDescent="0.25">
      <c r="J4441"/>
      <c r="K4441"/>
    </row>
    <row r="4442" spans="10:11" x14ac:dyDescent="0.25">
      <c r="J4442"/>
      <c r="K4442"/>
    </row>
    <row r="4443" spans="10:11" x14ac:dyDescent="0.25">
      <c r="J4443"/>
      <c r="K4443"/>
    </row>
    <row r="4444" spans="10:11" x14ac:dyDescent="0.25">
      <c r="J4444"/>
      <c r="K4444"/>
    </row>
    <row r="4445" spans="10:11" x14ac:dyDescent="0.25">
      <c r="J4445"/>
      <c r="K4445"/>
    </row>
    <row r="4446" spans="10:11" x14ac:dyDescent="0.25">
      <c r="J4446"/>
      <c r="K4446"/>
    </row>
    <row r="4447" spans="10:11" x14ac:dyDescent="0.25">
      <c r="J4447"/>
      <c r="K4447"/>
    </row>
    <row r="4448" spans="10:11" x14ac:dyDescent="0.25">
      <c r="J4448"/>
      <c r="K4448"/>
    </row>
    <row r="4449" spans="10:11" x14ac:dyDescent="0.25">
      <c r="J4449"/>
      <c r="K4449"/>
    </row>
    <row r="4450" spans="10:11" x14ac:dyDescent="0.25">
      <c r="J4450"/>
      <c r="K4450"/>
    </row>
    <row r="4451" spans="10:11" x14ac:dyDescent="0.25">
      <c r="J4451"/>
      <c r="K4451"/>
    </row>
    <row r="4452" spans="10:11" x14ac:dyDescent="0.25">
      <c r="J4452"/>
      <c r="K4452"/>
    </row>
    <row r="4453" spans="10:11" x14ac:dyDescent="0.25">
      <c r="J4453"/>
      <c r="K4453"/>
    </row>
    <row r="4454" spans="10:11" x14ac:dyDescent="0.25">
      <c r="J4454"/>
      <c r="K4454"/>
    </row>
    <row r="4455" spans="10:11" x14ac:dyDescent="0.25">
      <c r="J4455"/>
      <c r="K4455"/>
    </row>
    <row r="4456" spans="10:11" x14ac:dyDescent="0.25">
      <c r="J4456"/>
      <c r="K4456"/>
    </row>
    <row r="4457" spans="10:11" x14ac:dyDescent="0.25">
      <c r="J4457"/>
      <c r="K4457"/>
    </row>
    <row r="4458" spans="10:11" x14ac:dyDescent="0.25">
      <c r="J4458"/>
      <c r="K4458"/>
    </row>
    <row r="4459" spans="10:11" x14ac:dyDescent="0.25">
      <c r="J4459"/>
      <c r="K4459"/>
    </row>
    <row r="4460" spans="10:11" x14ac:dyDescent="0.25">
      <c r="J4460"/>
      <c r="K4460"/>
    </row>
    <row r="4461" spans="10:11" x14ac:dyDescent="0.25">
      <c r="J4461"/>
      <c r="K4461"/>
    </row>
    <row r="4462" spans="10:11" x14ac:dyDescent="0.25">
      <c r="J4462"/>
      <c r="K4462"/>
    </row>
    <row r="4463" spans="10:11" x14ac:dyDescent="0.25">
      <c r="J4463"/>
      <c r="K4463"/>
    </row>
    <row r="4464" spans="10:11" x14ac:dyDescent="0.25">
      <c r="J4464"/>
      <c r="K4464"/>
    </row>
    <row r="4465" spans="10:11" x14ac:dyDescent="0.25">
      <c r="J4465"/>
      <c r="K4465"/>
    </row>
    <row r="4466" spans="10:11" x14ac:dyDescent="0.25">
      <c r="J4466"/>
      <c r="K4466"/>
    </row>
    <row r="4467" spans="10:11" x14ac:dyDescent="0.25">
      <c r="J4467"/>
      <c r="K4467"/>
    </row>
    <row r="4468" spans="10:11" x14ac:dyDescent="0.25">
      <c r="J4468"/>
      <c r="K4468"/>
    </row>
    <row r="4469" spans="10:11" x14ac:dyDescent="0.25">
      <c r="J4469"/>
      <c r="K4469"/>
    </row>
    <row r="4470" spans="10:11" x14ac:dyDescent="0.25">
      <c r="J4470"/>
      <c r="K4470"/>
    </row>
    <row r="4471" spans="10:11" x14ac:dyDescent="0.25">
      <c r="J4471"/>
      <c r="K4471"/>
    </row>
    <row r="4472" spans="10:11" x14ac:dyDescent="0.25">
      <c r="J4472"/>
      <c r="K4472"/>
    </row>
    <row r="4473" spans="10:11" x14ac:dyDescent="0.25">
      <c r="J4473"/>
      <c r="K4473"/>
    </row>
    <row r="4474" spans="10:11" x14ac:dyDescent="0.25">
      <c r="J4474"/>
      <c r="K4474"/>
    </row>
    <row r="4475" spans="10:11" x14ac:dyDescent="0.25">
      <c r="J4475"/>
      <c r="K4475"/>
    </row>
    <row r="4476" spans="10:11" x14ac:dyDescent="0.25">
      <c r="J4476"/>
      <c r="K4476"/>
    </row>
    <row r="4477" spans="10:11" x14ac:dyDescent="0.25">
      <c r="J4477"/>
      <c r="K4477"/>
    </row>
    <row r="4478" spans="10:11" x14ac:dyDescent="0.25">
      <c r="J4478"/>
      <c r="K4478"/>
    </row>
    <row r="4479" spans="10:11" x14ac:dyDescent="0.25">
      <c r="J4479"/>
      <c r="K4479"/>
    </row>
    <row r="4480" spans="10:11" x14ac:dyDescent="0.25">
      <c r="J4480"/>
      <c r="K4480"/>
    </row>
    <row r="4481" spans="10:11" x14ac:dyDescent="0.25">
      <c r="J4481"/>
      <c r="K4481"/>
    </row>
    <row r="4482" spans="10:11" x14ac:dyDescent="0.25">
      <c r="J4482"/>
      <c r="K4482"/>
    </row>
    <row r="4483" spans="10:11" x14ac:dyDescent="0.25">
      <c r="J4483"/>
      <c r="K4483"/>
    </row>
    <row r="4484" spans="10:11" x14ac:dyDescent="0.25">
      <c r="J4484"/>
      <c r="K4484"/>
    </row>
    <row r="4485" spans="10:11" x14ac:dyDescent="0.25">
      <c r="J4485"/>
      <c r="K4485"/>
    </row>
    <row r="4486" spans="10:11" x14ac:dyDescent="0.25">
      <c r="J4486"/>
      <c r="K4486"/>
    </row>
    <row r="4487" spans="10:11" x14ac:dyDescent="0.25">
      <c r="J4487"/>
      <c r="K4487"/>
    </row>
    <row r="4488" spans="10:11" x14ac:dyDescent="0.25">
      <c r="J4488"/>
      <c r="K4488"/>
    </row>
    <row r="4489" spans="10:11" x14ac:dyDescent="0.25">
      <c r="J4489"/>
      <c r="K4489"/>
    </row>
    <row r="4490" spans="10:11" x14ac:dyDescent="0.25">
      <c r="J4490"/>
      <c r="K4490"/>
    </row>
    <row r="4491" spans="10:11" x14ac:dyDescent="0.25">
      <c r="J4491"/>
      <c r="K4491"/>
    </row>
    <row r="4492" spans="10:11" x14ac:dyDescent="0.25">
      <c r="J4492"/>
      <c r="K4492"/>
    </row>
    <row r="4493" spans="10:11" x14ac:dyDescent="0.25">
      <c r="J4493"/>
      <c r="K4493"/>
    </row>
    <row r="4494" spans="10:11" x14ac:dyDescent="0.25">
      <c r="J4494"/>
      <c r="K4494"/>
    </row>
    <row r="4495" spans="10:11" x14ac:dyDescent="0.25">
      <c r="J4495"/>
      <c r="K4495"/>
    </row>
    <row r="4496" spans="10:11" x14ac:dyDescent="0.25">
      <c r="J4496"/>
      <c r="K4496"/>
    </row>
    <row r="4497" spans="10:11" x14ac:dyDescent="0.25">
      <c r="J4497"/>
      <c r="K4497"/>
    </row>
    <row r="4498" spans="10:11" x14ac:dyDescent="0.25">
      <c r="J4498"/>
      <c r="K4498"/>
    </row>
    <row r="4499" spans="10:11" x14ac:dyDescent="0.25">
      <c r="J4499"/>
      <c r="K4499"/>
    </row>
    <row r="4500" spans="10:11" x14ac:dyDescent="0.25">
      <c r="J4500"/>
      <c r="K4500"/>
    </row>
    <row r="4501" spans="10:11" x14ac:dyDescent="0.25">
      <c r="J4501"/>
      <c r="K4501"/>
    </row>
    <row r="4502" spans="10:11" x14ac:dyDescent="0.25">
      <c r="J4502"/>
      <c r="K4502"/>
    </row>
    <row r="4503" spans="10:11" x14ac:dyDescent="0.25">
      <c r="J4503"/>
      <c r="K4503"/>
    </row>
    <row r="4504" spans="10:11" x14ac:dyDescent="0.25">
      <c r="J4504"/>
      <c r="K4504"/>
    </row>
    <row r="4505" spans="10:11" x14ac:dyDescent="0.25">
      <c r="J4505"/>
      <c r="K4505"/>
    </row>
    <row r="4506" spans="10:11" x14ac:dyDescent="0.25">
      <c r="J4506"/>
      <c r="K4506"/>
    </row>
    <row r="4507" spans="10:11" x14ac:dyDescent="0.25">
      <c r="J4507"/>
      <c r="K4507"/>
    </row>
    <row r="4508" spans="10:11" x14ac:dyDescent="0.25">
      <c r="J4508"/>
      <c r="K4508"/>
    </row>
    <row r="4509" spans="10:11" x14ac:dyDescent="0.25">
      <c r="J4509"/>
      <c r="K4509"/>
    </row>
    <row r="4510" spans="10:11" x14ac:dyDescent="0.25">
      <c r="J4510"/>
      <c r="K4510"/>
    </row>
    <row r="4511" spans="10:11" x14ac:dyDescent="0.25">
      <c r="J4511"/>
      <c r="K4511"/>
    </row>
    <row r="4512" spans="10:11" x14ac:dyDescent="0.25">
      <c r="J4512"/>
      <c r="K4512"/>
    </row>
    <row r="4513" spans="10:11" x14ac:dyDescent="0.25">
      <c r="J4513"/>
      <c r="K4513"/>
    </row>
    <row r="4514" spans="10:11" x14ac:dyDescent="0.25">
      <c r="J4514"/>
      <c r="K4514"/>
    </row>
    <row r="4515" spans="10:11" x14ac:dyDescent="0.25">
      <c r="J4515"/>
      <c r="K4515"/>
    </row>
    <row r="4516" spans="10:11" x14ac:dyDescent="0.25">
      <c r="J4516"/>
      <c r="K4516"/>
    </row>
    <row r="4517" spans="10:11" x14ac:dyDescent="0.25">
      <c r="J4517"/>
      <c r="K4517"/>
    </row>
    <row r="4518" spans="10:11" x14ac:dyDescent="0.25">
      <c r="J4518"/>
      <c r="K4518"/>
    </row>
    <row r="4519" spans="10:11" x14ac:dyDescent="0.25">
      <c r="J4519"/>
      <c r="K4519"/>
    </row>
    <row r="4520" spans="10:11" x14ac:dyDescent="0.25">
      <c r="J4520"/>
      <c r="K4520"/>
    </row>
    <row r="4521" spans="10:11" x14ac:dyDescent="0.25">
      <c r="J4521"/>
      <c r="K4521"/>
    </row>
    <row r="4522" spans="10:11" x14ac:dyDescent="0.25">
      <c r="J4522"/>
      <c r="K4522"/>
    </row>
    <row r="4523" spans="10:11" x14ac:dyDescent="0.25">
      <c r="J4523"/>
      <c r="K4523"/>
    </row>
    <row r="4524" spans="10:11" x14ac:dyDescent="0.25">
      <c r="J4524"/>
      <c r="K4524"/>
    </row>
    <row r="4525" spans="10:11" x14ac:dyDescent="0.25">
      <c r="J4525"/>
      <c r="K4525"/>
    </row>
    <row r="4526" spans="10:11" x14ac:dyDescent="0.25">
      <c r="J4526"/>
      <c r="K4526"/>
    </row>
    <row r="4527" spans="10:11" x14ac:dyDescent="0.25">
      <c r="J4527"/>
      <c r="K4527"/>
    </row>
    <row r="4528" spans="10:11" x14ac:dyDescent="0.25">
      <c r="J4528"/>
      <c r="K4528"/>
    </row>
    <row r="4529" spans="10:11" x14ac:dyDescent="0.25">
      <c r="J4529"/>
      <c r="K4529"/>
    </row>
    <row r="4530" spans="10:11" x14ac:dyDescent="0.25">
      <c r="J4530"/>
      <c r="K4530"/>
    </row>
    <row r="4531" spans="10:11" x14ac:dyDescent="0.25">
      <c r="J4531"/>
      <c r="K4531"/>
    </row>
    <row r="4532" spans="10:11" x14ac:dyDescent="0.25">
      <c r="J4532"/>
      <c r="K4532"/>
    </row>
    <row r="4533" spans="10:11" x14ac:dyDescent="0.25">
      <c r="J4533"/>
      <c r="K4533"/>
    </row>
    <row r="4534" spans="10:11" x14ac:dyDescent="0.25">
      <c r="J4534"/>
      <c r="K4534"/>
    </row>
    <row r="4535" spans="10:11" x14ac:dyDescent="0.25">
      <c r="J4535"/>
      <c r="K4535"/>
    </row>
    <row r="4536" spans="10:11" x14ac:dyDescent="0.25">
      <c r="J4536"/>
      <c r="K4536"/>
    </row>
    <row r="4537" spans="10:11" x14ac:dyDescent="0.25">
      <c r="J4537"/>
      <c r="K4537"/>
    </row>
    <row r="4538" spans="10:11" x14ac:dyDescent="0.25">
      <c r="J4538"/>
      <c r="K4538"/>
    </row>
    <row r="4539" spans="10:11" x14ac:dyDescent="0.25">
      <c r="J4539"/>
      <c r="K4539"/>
    </row>
    <row r="4540" spans="10:11" x14ac:dyDescent="0.25">
      <c r="J4540"/>
      <c r="K4540"/>
    </row>
    <row r="4541" spans="10:11" x14ac:dyDescent="0.25">
      <c r="J4541"/>
      <c r="K4541"/>
    </row>
    <row r="4542" spans="10:11" x14ac:dyDescent="0.25">
      <c r="J4542"/>
      <c r="K4542"/>
    </row>
    <row r="4543" spans="10:11" x14ac:dyDescent="0.25">
      <c r="J4543"/>
      <c r="K4543"/>
    </row>
    <row r="4544" spans="10:11" x14ac:dyDescent="0.25">
      <c r="J4544"/>
      <c r="K4544"/>
    </row>
    <row r="4545" spans="10:11" x14ac:dyDescent="0.25">
      <c r="J4545"/>
      <c r="K4545"/>
    </row>
    <row r="4546" spans="10:11" x14ac:dyDescent="0.25">
      <c r="J4546"/>
      <c r="K4546"/>
    </row>
    <row r="4547" spans="10:11" x14ac:dyDescent="0.25">
      <c r="J4547"/>
      <c r="K4547"/>
    </row>
    <row r="4548" spans="10:11" x14ac:dyDescent="0.25">
      <c r="J4548"/>
      <c r="K4548"/>
    </row>
    <row r="4549" spans="10:11" x14ac:dyDescent="0.25">
      <c r="J4549"/>
      <c r="K4549"/>
    </row>
    <row r="4550" spans="10:11" x14ac:dyDescent="0.25">
      <c r="J4550"/>
      <c r="K4550"/>
    </row>
    <row r="4551" spans="10:11" x14ac:dyDescent="0.25">
      <c r="J4551"/>
      <c r="K4551"/>
    </row>
    <row r="4552" spans="10:11" x14ac:dyDescent="0.25">
      <c r="J4552"/>
      <c r="K4552"/>
    </row>
    <row r="4553" spans="10:11" x14ac:dyDescent="0.25">
      <c r="J4553"/>
      <c r="K4553"/>
    </row>
    <row r="4554" spans="10:11" x14ac:dyDescent="0.25">
      <c r="J4554"/>
      <c r="K4554"/>
    </row>
    <row r="4555" spans="10:11" x14ac:dyDescent="0.25">
      <c r="J4555"/>
      <c r="K4555"/>
    </row>
    <row r="4556" spans="10:11" x14ac:dyDescent="0.25">
      <c r="J4556"/>
      <c r="K4556"/>
    </row>
    <row r="4557" spans="10:11" x14ac:dyDescent="0.25">
      <c r="J4557"/>
      <c r="K4557"/>
    </row>
    <row r="4558" spans="10:11" x14ac:dyDescent="0.25">
      <c r="J4558"/>
      <c r="K4558"/>
    </row>
    <row r="4559" spans="10:11" x14ac:dyDescent="0.25">
      <c r="J4559"/>
      <c r="K4559"/>
    </row>
    <row r="4560" spans="10:11" x14ac:dyDescent="0.25">
      <c r="J4560"/>
      <c r="K4560"/>
    </row>
    <row r="4561" spans="10:11" x14ac:dyDescent="0.25">
      <c r="J4561"/>
      <c r="K4561"/>
    </row>
    <row r="4562" spans="10:11" x14ac:dyDescent="0.25">
      <c r="J4562"/>
      <c r="K4562"/>
    </row>
    <row r="4563" spans="10:11" x14ac:dyDescent="0.25">
      <c r="J4563"/>
      <c r="K4563"/>
    </row>
    <row r="4564" spans="10:11" x14ac:dyDescent="0.25">
      <c r="J4564"/>
      <c r="K4564"/>
    </row>
    <row r="4565" spans="10:11" x14ac:dyDescent="0.25">
      <c r="J4565"/>
      <c r="K4565"/>
    </row>
    <row r="4566" spans="10:11" x14ac:dyDescent="0.25">
      <c r="J4566"/>
      <c r="K4566"/>
    </row>
    <row r="4567" spans="10:11" x14ac:dyDescent="0.25">
      <c r="J4567"/>
      <c r="K4567"/>
    </row>
    <row r="4568" spans="10:11" x14ac:dyDescent="0.25">
      <c r="J4568"/>
      <c r="K4568"/>
    </row>
    <row r="4569" spans="10:11" x14ac:dyDescent="0.25">
      <c r="J4569"/>
      <c r="K4569"/>
    </row>
    <row r="4570" spans="10:11" x14ac:dyDescent="0.25">
      <c r="J4570"/>
      <c r="K4570"/>
    </row>
    <row r="4571" spans="10:11" x14ac:dyDescent="0.25">
      <c r="J4571"/>
      <c r="K4571"/>
    </row>
    <row r="4572" spans="10:11" x14ac:dyDescent="0.25">
      <c r="J4572"/>
      <c r="K4572"/>
    </row>
    <row r="4573" spans="10:11" x14ac:dyDescent="0.25">
      <c r="J4573"/>
      <c r="K4573"/>
    </row>
    <row r="4574" spans="10:11" x14ac:dyDescent="0.25">
      <c r="J4574"/>
      <c r="K4574"/>
    </row>
    <row r="4575" spans="10:11" x14ac:dyDescent="0.25">
      <c r="J4575"/>
      <c r="K4575"/>
    </row>
    <row r="4576" spans="10:11" x14ac:dyDescent="0.25">
      <c r="J4576"/>
      <c r="K4576"/>
    </row>
    <row r="4577" spans="10:11" x14ac:dyDescent="0.25">
      <c r="J4577"/>
      <c r="K4577"/>
    </row>
    <row r="4578" spans="10:11" x14ac:dyDescent="0.25">
      <c r="J4578"/>
      <c r="K4578"/>
    </row>
    <row r="4579" spans="10:11" x14ac:dyDescent="0.25">
      <c r="J4579"/>
      <c r="K4579"/>
    </row>
    <row r="4580" spans="10:11" x14ac:dyDescent="0.25">
      <c r="J4580"/>
      <c r="K4580"/>
    </row>
    <row r="4581" spans="10:11" x14ac:dyDescent="0.25">
      <c r="J4581"/>
      <c r="K4581"/>
    </row>
    <row r="4582" spans="10:11" x14ac:dyDescent="0.25">
      <c r="J4582"/>
      <c r="K4582"/>
    </row>
    <row r="4583" spans="10:11" x14ac:dyDescent="0.25">
      <c r="J4583"/>
      <c r="K4583"/>
    </row>
    <row r="4584" spans="10:11" x14ac:dyDescent="0.25">
      <c r="J4584"/>
      <c r="K4584"/>
    </row>
    <row r="4585" spans="10:11" x14ac:dyDescent="0.25">
      <c r="J4585"/>
      <c r="K4585"/>
    </row>
    <row r="4586" spans="10:11" x14ac:dyDescent="0.25">
      <c r="J4586"/>
      <c r="K4586"/>
    </row>
    <row r="4587" spans="10:11" x14ac:dyDescent="0.25">
      <c r="J4587"/>
      <c r="K4587"/>
    </row>
    <row r="4588" spans="10:11" x14ac:dyDescent="0.25">
      <c r="J4588"/>
      <c r="K4588"/>
    </row>
    <row r="4589" spans="10:11" x14ac:dyDescent="0.25">
      <c r="J4589"/>
      <c r="K4589"/>
    </row>
    <row r="4590" spans="10:11" x14ac:dyDescent="0.25">
      <c r="J4590"/>
      <c r="K4590"/>
    </row>
    <row r="4591" spans="10:11" x14ac:dyDescent="0.25">
      <c r="J4591"/>
      <c r="K4591"/>
    </row>
    <row r="4592" spans="10:11" x14ac:dyDescent="0.25">
      <c r="J4592"/>
      <c r="K4592"/>
    </row>
    <row r="4593" spans="10:11" x14ac:dyDescent="0.25">
      <c r="J4593"/>
      <c r="K4593"/>
    </row>
    <row r="4594" spans="10:11" x14ac:dyDescent="0.25">
      <c r="J4594"/>
      <c r="K4594"/>
    </row>
    <row r="4595" spans="10:11" x14ac:dyDescent="0.25">
      <c r="J4595"/>
      <c r="K4595"/>
    </row>
    <row r="4596" spans="10:11" x14ac:dyDescent="0.25">
      <c r="J4596"/>
      <c r="K4596"/>
    </row>
    <row r="4597" spans="10:11" x14ac:dyDescent="0.25">
      <c r="J4597"/>
      <c r="K4597"/>
    </row>
    <row r="4598" spans="10:11" x14ac:dyDescent="0.25">
      <c r="J4598"/>
      <c r="K4598"/>
    </row>
    <row r="4599" spans="10:11" x14ac:dyDescent="0.25">
      <c r="J4599"/>
      <c r="K4599"/>
    </row>
    <row r="4600" spans="10:11" x14ac:dyDescent="0.25">
      <c r="J4600"/>
      <c r="K4600"/>
    </row>
    <row r="4601" spans="10:11" x14ac:dyDescent="0.25">
      <c r="J4601"/>
      <c r="K4601"/>
    </row>
    <row r="4602" spans="10:11" x14ac:dyDescent="0.25">
      <c r="J4602"/>
      <c r="K4602"/>
    </row>
    <row r="4603" spans="10:11" x14ac:dyDescent="0.25">
      <c r="J4603"/>
      <c r="K4603"/>
    </row>
    <row r="4604" spans="10:11" x14ac:dyDescent="0.25">
      <c r="J4604"/>
      <c r="K4604"/>
    </row>
    <row r="4605" spans="10:11" x14ac:dyDescent="0.25">
      <c r="J4605"/>
      <c r="K4605"/>
    </row>
    <row r="4606" spans="10:11" x14ac:dyDescent="0.25">
      <c r="J4606"/>
      <c r="K4606"/>
    </row>
    <row r="4607" spans="10:11" x14ac:dyDescent="0.25">
      <c r="J4607"/>
      <c r="K4607"/>
    </row>
    <row r="4608" spans="10:11" x14ac:dyDescent="0.25">
      <c r="J4608"/>
      <c r="K4608"/>
    </row>
    <row r="4609" spans="10:11" x14ac:dyDescent="0.25">
      <c r="J4609"/>
      <c r="K4609"/>
    </row>
    <row r="4610" spans="10:11" x14ac:dyDescent="0.25">
      <c r="J4610"/>
      <c r="K4610"/>
    </row>
    <row r="4611" spans="10:11" x14ac:dyDescent="0.25">
      <c r="J4611"/>
      <c r="K4611"/>
    </row>
    <row r="4612" spans="10:11" x14ac:dyDescent="0.25">
      <c r="J4612"/>
      <c r="K4612"/>
    </row>
    <row r="4613" spans="10:11" x14ac:dyDescent="0.25">
      <c r="J4613"/>
      <c r="K4613"/>
    </row>
    <row r="4614" spans="10:11" x14ac:dyDescent="0.25">
      <c r="J4614"/>
      <c r="K4614"/>
    </row>
    <row r="4615" spans="10:11" x14ac:dyDescent="0.25">
      <c r="J4615"/>
      <c r="K4615"/>
    </row>
    <row r="4616" spans="10:11" x14ac:dyDescent="0.25">
      <c r="J4616"/>
      <c r="K4616"/>
    </row>
    <row r="4617" spans="10:11" x14ac:dyDescent="0.25">
      <c r="J4617"/>
      <c r="K4617"/>
    </row>
    <row r="4618" spans="10:11" x14ac:dyDescent="0.25">
      <c r="J4618"/>
      <c r="K4618"/>
    </row>
    <row r="4619" spans="10:11" x14ac:dyDescent="0.25">
      <c r="J4619"/>
      <c r="K4619"/>
    </row>
    <row r="4620" spans="10:11" x14ac:dyDescent="0.25">
      <c r="J4620"/>
      <c r="K4620"/>
    </row>
    <row r="4621" spans="10:11" x14ac:dyDescent="0.25">
      <c r="J4621"/>
      <c r="K4621"/>
    </row>
    <row r="4622" spans="10:11" x14ac:dyDescent="0.25">
      <c r="J4622"/>
      <c r="K4622"/>
    </row>
    <row r="4623" spans="10:11" x14ac:dyDescent="0.25">
      <c r="J4623"/>
      <c r="K4623"/>
    </row>
    <row r="4624" spans="10:11" x14ac:dyDescent="0.25">
      <c r="J4624"/>
      <c r="K4624"/>
    </row>
    <row r="4625" spans="10:11" x14ac:dyDescent="0.25">
      <c r="J4625"/>
      <c r="K4625"/>
    </row>
    <row r="4626" spans="10:11" x14ac:dyDescent="0.25">
      <c r="J4626"/>
      <c r="K4626"/>
    </row>
    <row r="4627" spans="10:11" x14ac:dyDescent="0.25">
      <c r="J4627"/>
      <c r="K4627"/>
    </row>
    <row r="4628" spans="10:11" x14ac:dyDescent="0.25">
      <c r="J4628"/>
      <c r="K4628"/>
    </row>
    <row r="4629" spans="10:11" x14ac:dyDescent="0.25">
      <c r="J4629"/>
      <c r="K4629"/>
    </row>
    <row r="4630" spans="10:11" x14ac:dyDescent="0.25">
      <c r="J4630"/>
      <c r="K4630"/>
    </row>
    <row r="4631" spans="10:11" x14ac:dyDescent="0.25">
      <c r="J4631"/>
      <c r="K4631"/>
    </row>
    <row r="4632" spans="10:11" x14ac:dyDescent="0.25">
      <c r="J4632"/>
      <c r="K4632"/>
    </row>
    <row r="4633" spans="10:11" x14ac:dyDescent="0.25">
      <c r="J4633"/>
      <c r="K4633"/>
    </row>
    <row r="4634" spans="10:11" x14ac:dyDescent="0.25">
      <c r="J4634"/>
      <c r="K4634"/>
    </row>
    <row r="4635" spans="10:11" x14ac:dyDescent="0.25">
      <c r="J4635"/>
      <c r="K4635"/>
    </row>
    <row r="4636" spans="10:11" x14ac:dyDescent="0.25">
      <c r="J4636"/>
      <c r="K4636"/>
    </row>
    <row r="4637" spans="10:11" x14ac:dyDescent="0.25">
      <c r="J4637"/>
      <c r="K4637"/>
    </row>
    <row r="4638" spans="10:11" x14ac:dyDescent="0.25">
      <c r="J4638"/>
      <c r="K4638"/>
    </row>
    <row r="4639" spans="10:11" x14ac:dyDescent="0.25">
      <c r="J4639"/>
      <c r="K4639"/>
    </row>
    <row r="4640" spans="10:11" x14ac:dyDescent="0.25">
      <c r="J4640"/>
      <c r="K4640"/>
    </row>
    <row r="4641" spans="10:11" x14ac:dyDescent="0.25">
      <c r="J4641"/>
      <c r="K4641"/>
    </row>
    <row r="4642" spans="10:11" x14ac:dyDescent="0.25">
      <c r="J4642"/>
      <c r="K4642"/>
    </row>
    <row r="4643" spans="10:11" x14ac:dyDescent="0.25">
      <c r="J4643"/>
      <c r="K4643"/>
    </row>
    <row r="4644" spans="10:11" x14ac:dyDescent="0.25">
      <c r="J4644"/>
      <c r="K4644"/>
    </row>
    <row r="4645" spans="10:11" x14ac:dyDescent="0.25">
      <c r="J4645"/>
      <c r="K4645"/>
    </row>
    <row r="4646" spans="10:11" x14ac:dyDescent="0.25">
      <c r="J4646"/>
      <c r="K4646"/>
    </row>
    <row r="4647" spans="10:11" x14ac:dyDescent="0.25">
      <c r="J4647"/>
      <c r="K4647"/>
    </row>
    <row r="4648" spans="10:11" x14ac:dyDescent="0.25">
      <c r="J4648"/>
      <c r="K4648"/>
    </row>
    <row r="4649" spans="10:11" x14ac:dyDescent="0.25">
      <c r="J4649"/>
      <c r="K4649"/>
    </row>
    <row r="4650" spans="10:11" x14ac:dyDescent="0.25">
      <c r="J4650"/>
      <c r="K4650"/>
    </row>
    <row r="4651" spans="10:11" x14ac:dyDescent="0.25">
      <c r="J4651"/>
      <c r="K4651"/>
    </row>
    <row r="4652" spans="10:11" x14ac:dyDescent="0.25">
      <c r="J4652"/>
      <c r="K4652"/>
    </row>
    <row r="4653" spans="10:11" x14ac:dyDescent="0.25">
      <c r="J4653"/>
      <c r="K4653"/>
    </row>
    <row r="4654" spans="10:11" x14ac:dyDescent="0.25">
      <c r="J4654"/>
      <c r="K4654"/>
    </row>
    <row r="4655" spans="10:11" x14ac:dyDescent="0.25">
      <c r="J4655"/>
      <c r="K4655"/>
    </row>
    <row r="4656" spans="10:11" x14ac:dyDescent="0.25">
      <c r="J4656"/>
      <c r="K4656"/>
    </row>
    <row r="4657" spans="10:11" x14ac:dyDescent="0.25">
      <c r="J4657"/>
      <c r="K4657"/>
    </row>
    <row r="4658" spans="10:11" x14ac:dyDescent="0.25">
      <c r="J4658"/>
      <c r="K4658"/>
    </row>
    <row r="4659" spans="10:11" x14ac:dyDescent="0.25">
      <c r="J4659"/>
      <c r="K4659"/>
    </row>
    <row r="4660" spans="10:11" x14ac:dyDescent="0.25">
      <c r="J4660"/>
      <c r="K4660"/>
    </row>
    <row r="4661" spans="10:11" x14ac:dyDescent="0.25">
      <c r="J4661"/>
      <c r="K4661"/>
    </row>
    <row r="4662" spans="10:11" x14ac:dyDescent="0.25">
      <c r="J4662"/>
      <c r="K4662"/>
    </row>
    <row r="4663" spans="10:11" x14ac:dyDescent="0.25">
      <c r="J4663"/>
      <c r="K4663"/>
    </row>
    <row r="4664" spans="10:11" x14ac:dyDescent="0.25">
      <c r="J4664"/>
      <c r="K4664"/>
    </row>
    <row r="4665" spans="10:11" x14ac:dyDescent="0.25">
      <c r="J4665"/>
      <c r="K4665"/>
    </row>
    <row r="4666" spans="10:11" x14ac:dyDescent="0.25">
      <c r="J4666"/>
      <c r="K4666"/>
    </row>
    <row r="4667" spans="10:11" x14ac:dyDescent="0.25">
      <c r="J4667"/>
      <c r="K4667"/>
    </row>
    <row r="4668" spans="10:11" x14ac:dyDescent="0.25">
      <c r="J4668"/>
      <c r="K4668"/>
    </row>
    <row r="4669" spans="10:11" x14ac:dyDescent="0.25">
      <c r="J4669"/>
      <c r="K4669"/>
    </row>
    <row r="4670" spans="10:11" x14ac:dyDescent="0.25">
      <c r="J4670"/>
      <c r="K4670"/>
    </row>
    <row r="4671" spans="10:11" x14ac:dyDescent="0.25">
      <c r="J4671"/>
      <c r="K4671"/>
    </row>
    <row r="4672" spans="10:11" x14ac:dyDescent="0.25">
      <c r="J4672"/>
      <c r="K4672"/>
    </row>
    <row r="4673" spans="10:11" x14ac:dyDescent="0.25">
      <c r="J4673"/>
      <c r="K4673"/>
    </row>
    <row r="4674" spans="10:11" x14ac:dyDescent="0.25">
      <c r="J4674"/>
      <c r="K4674"/>
    </row>
    <row r="4675" spans="10:11" x14ac:dyDescent="0.25">
      <c r="J4675"/>
      <c r="K4675"/>
    </row>
    <row r="4676" spans="10:11" x14ac:dyDescent="0.25">
      <c r="J4676"/>
      <c r="K4676"/>
    </row>
    <row r="4677" spans="10:11" x14ac:dyDescent="0.25">
      <c r="J4677"/>
      <c r="K4677"/>
    </row>
    <row r="4678" spans="10:11" x14ac:dyDescent="0.25">
      <c r="J4678"/>
      <c r="K4678"/>
    </row>
    <row r="4679" spans="10:11" x14ac:dyDescent="0.25">
      <c r="J4679"/>
      <c r="K4679"/>
    </row>
    <row r="4680" spans="10:11" x14ac:dyDescent="0.25">
      <c r="J4680"/>
      <c r="K4680"/>
    </row>
    <row r="4681" spans="10:11" x14ac:dyDescent="0.25">
      <c r="J4681"/>
      <c r="K4681"/>
    </row>
    <row r="4682" spans="10:11" x14ac:dyDescent="0.25">
      <c r="J4682"/>
      <c r="K4682"/>
    </row>
    <row r="4683" spans="10:11" x14ac:dyDescent="0.25">
      <c r="J4683"/>
      <c r="K4683"/>
    </row>
    <row r="4684" spans="10:11" x14ac:dyDescent="0.25">
      <c r="J4684"/>
      <c r="K4684"/>
    </row>
    <row r="4685" spans="10:11" x14ac:dyDescent="0.25">
      <c r="J4685"/>
      <c r="K4685"/>
    </row>
    <row r="4686" spans="10:11" x14ac:dyDescent="0.25">
      <c r="J4686"/>
      <c r="K4686"/>
    </row>
    <row r="4687" spans="10:11" x14ac:dyDescent="0.25">
      <c r="J4687"/>
      <c r="K4687"/>
    </row>
    <row r="4688" spans="10:11" x14ac:dyDescent="0.25">
      <c r="J4688"/>
      <c r="K4688"/>
    </row>
    <row r="4689" spans="10:11" x14ac:dyDescent="0.25">
      <c r="J4689"/>
      <c r="K4689"/>
    </row>
    <row r="4690" spans="10:11" x14ac:dyDescent="0.25">
      <c r="J4690"/>
      <c r="K4690"/>
    </row>
    <row r="4691" spans="10:11" x14ac:dyDescent="0.25">
      <c r="J4691"/>
      <c r="K4691"/>
    </row>
    <row r="4692" spans="10:11" x14ac:dyDescent="0.25">
      <c r="J4692"/>
      <c r="K4692"/>
    </row>
    <row r="4693" spans="10:11" x14ac:dyDescent="0.25">
      <c r="J4693"/>
      <c r="K4693"/>
    </row>
    <row r="4694" spans="10:11" x14ac:dyDescent="0.25">
      <c r="J4694"/>
      <c r="K4694"/>
    </row>
    <row r="4695" spans="10:11" x14ac:dyDescent="0.25">
      <c r="J4695"/>
      <c r="K4695"/>
    </row>
    <row r="4696" spans="10:11" x14ac:dyDescent="0.25">
      <c r="J4696"/>
      <c r="K4696"/>
    </row>
    <row r="4697" spans="10:11" x14ac:dyDescent="0.25">
      <c r="J4697"/>
      <c r="K4697"/>
    </row>
    <row r="4698" spans="10:11" x14ac:dyDescent="0.25">
      <c r="J4698"/>
      <c r="K4698"/>
    </row>
    <row r="4699" spans="10:11" x14ac:dyDescent="0.25">
      <c r="J4699"/>
      <c r="K4699"/>
    </row>
    <row r="4700" spans="10:11" x14ac:dyDescent="0.25">
      <c r="J4700"/>
      <c r="K4700"/>
    </row>
    <row r="4701" spans="10:11" x14ac:dyDescent="0.25">
      <c r="J4701"/>
      <c r="K4701"/>
    </row>
    <row r="4702" spans="10:11" x14ac:dyDescent="0.25">
      <c r="J4702"/>
      <c r="K4702"/>
    </row>
    <row r="4703" spans="10:11" x14ac:dyDescent="0.25">
      <c r="J4703"/>
      <c r="K4703"/>
    </row>
    <row r="4704" spans="10:11" x14ac:dyDescent="0.25">
      <c r="J4704"/>
      <c r="K4704"/>
    </row>
    <row r="4705" spans="10:11" x14ac:dyDescent="0.25">
      <c r="J4705"/>
      <c r="K4705"/>
    </row>
    <row r="4706" spans="10:11" x14ac:dyDescent="0.25">
      <c r="J4706"/>
      <c r="K4706"/>
    </row>
    <row r="4707" spans="10:11" x14ac:dyDescent="0.25">
      <c r="J4707"/>
      <c r="K4707"/>
    </row>
    <row r="4708" spans="10:11" x14ac:dyDescent="0.25">
      <c r="J4708"/>
      <c r="K4708"/>
    </row>
    <row r="4709" spans="10:11" x14ac:dyDescent="0.25">
      <c r="J4709"/>
      <c r="K4709"/>
    </row>
    <row r="4710" spans="10:11" x14ac:dyDescent="0.25">
      <c r="J4710"/>
      <c r="K4710"/>
    </row>
    <row r="4711" spans="10:11" x14ac:dyDescent="0.25">
      <c r="J4711"/>
      <c r="K4711"/>
    </row>
    <row r="4712" spans="10:11" x14ac:dyDescent="0.25">
      <c r="J4712"/>
      <c r="K4712"/>
    </row>
    <row r="4713" spans="10:11" x14ac:dyDescent="0.25">
      <c r="J4713"/>
      <c r="K4713"/>
    </row>
    <row r="4714" spans="10:11" x14ac:dyDescent="0.25">
      <c r="J4714"/>
      <c r="K4714"/>
    </row>
    <row r="4715" spans="10:11" x14ac:dyDescent="0.25">
      <c r="J4715"/>
      <c r="K4715"/>
    </row>
    <row r="4716" spans="10:11" x14ac:dyDescent="0.25">
      <c r="J4716"/>
      <c r="K4716"/>
    </row>
    <row r="4717" spans="10:11" x14ac:dyDescent="0.25">
      <c r="J4717"/>
      <c r="K4717"/>
    </row>
    <row r="4718" spans="10:11" x14ac:dyDescent="0.25">
      <c r="J4718"/>
      <c r="K4718"/>
    </row>
    <row r="4719" spans="10:11" x14ac:dyDescent="0.25">
      <c r="J4719"/>
      <c r="K4719"/>
    </row>
    <row r="4720" spans="10:11" x14ac:dyDescent="0.25">
      <c r="J4720"/>
      <c r="K4720"/>
    </row>
    <row r="4721" spans="10:11" x14ac:dyDescent="0.25">
      <c r="J4721"/>
      <c r="K4721"/>
    </row>
    <row r="4722" spans="10:11" x14ac:dyDescent="0.25">
      <c r="J4722"/>
      <c r="K4722"/>
    </row>
    <row r="4723" spans="10:11" x14ac:dyDescent="0.25">
      <c r="J4723"/>
      <c r="K4723"/>
    </row>
    <row r="4724" spans="10:11" x14ac:dyDescent="0.25">
      <c r="J4724"/>
      <c r="K4724"/>
    </row>
    <row r="4725" spans="10:11" x14ac:dyDescent="0.25">
      <c r="J4725"/>
      <c r="K4725"/>
    </row>
    <row r="4726" spans="10:11" x14ac:dyDescent="0.25">
      <c r="J4726"/>
      <c r="K4726"/>
    </row>
    <row r="4727" spans="10:11" x14ac:dyDescent="0.25">
      <c r="J4727"/>
      <c r="K4727"/>
    </row>
    <row r="4728" spans="10:11" x14ac:dyDescent="0.25">
      <c r="J4728"/>
      <c r="K4728"/>
    </row>
    <row r="4729" spans="10:11" x14ac:dyDescent="0.25">
      <c r="J4729"/>
      <c r="K4729"/>
    </row>
    <row r="4730" spans="10:11" x14ac:dyDescent="0.25">
      <c r="J4730"/>
      <c r="K4730"/>
    </row>
    <row r="4731" spans="10:11" x14ac:dyDescent="0.25">
      <c r="J4731"/>
      <c r="K4731"/>
    </row>
    <row r="4732" spans="10:11" x14ac:dyDescent="0.25">
      <c r="J4732"/>
      <c r="K4732"/>
    </row>
    <row r="4733" spans="10:11" x14ac:dyDescent="0.25">
      <c r="J4733"/>
      <c r="K4733"/>
    </row>
    <row r="4734" spans="10:11" x14ac:dyDescent="0.25">
      <c r="J4734"/>
      <c r="K4734"/>
    </row>
    <row r="4735" spans="10:11" x14ac:dyDescent="0.25">
      <c r="J4735"/>
      <c r="K4735"/>
    </row>
    <row r="4736" spans="10:11" x14ac:dyDescent="0.25">
      <c r="J4736"/>
      <c r="K4736"/>
    </row>
    <row r="4737" spans="10:11" x14ac:dyDescent="0.25">
      <c r="J4737"/>
      <c r="K4737"/>
    </row>
    <row r="4738" spans="10:11" x14ac:dyDescent="0.25">
      <c r="J4738"/>
      <c r="K4738"/>
    </row>
    <row r="4739" spans="10:11" x14ac:dyDescent="0.25">
      <c r="J4739"/>
      <c r="K4739"/>
    </row>
    <row r="4740" spans="10:11" x14ac:dyDescent="0.25">
      <c r="J4740"/>
      <c r="K4740"/>
    </row>
    <row r="4741" spans="10:11" x14ac:dyDescent="0.25">
      <c r="J4741"/>
      <c r="K4741"/>
    </row>
    <row r="4742" spans="10:11" x14ac:dyDescent="0.25">
      <c r="J4742"/>
      <c r="K4742"/>
    </row>
    <row r="4743" spans="10:11" x14ac:dyDescent="0.25">
      <c r="J4743"/>
      <c r="K4743"/>
    </row>
    <row r="4744" spans="10:11" x14ac:dyDescent="0.25">
      <c r="J4744"/>
      <c r="K4744"/>
    </row>
    <row r="4745" spans="10:11" x14ac:dyDescent="0.25">
      <c r="J4745"/>
      <c r="K4745"/>
    </row>
    <row r="4746" spans="10:11" x14ac:dyDescent="0.25">
      <c r="J4746"/>
      <c r="K4746"/>
    </row>
    <row r="4747" spans="10:11" x14ac:dyDescent="0.25">
      <c r="J4747"/>
      <c r="K4747"/>
    </row>
    <row r="4748" spans="10:11" x14ac:dyDescent="0.25">
      <c r="J4748"/>
      <c r="K4748"/>
    </row>
    <row r="4749" spans="10:11" x14ac:dyDescent="0.25">
      <c r="J4749"/>
      <c r="K4749"/>
    </row>
    <row r="4750" spans="10:11" x14ac:dyDescent="0.25">
      <c r="J4750"/>
      <c r="K4750"/>
    </row>
    <row r="4751" spans="10:11" x14ac:dyDescent="0.25">
      <c r="J4751"/>
      <c r="K4751"/>
    </row>
    <row r="4752" spans="10:11" x14ac:dyDescent="0.25">
      <c r="J4752"/>
      <c r="K4752"/>
    </row>
    <row r="4753" spans="10:11" x14ac:dyDescent="0.25">
      <c r="J4753"/>
      <c r="K4753"/>
    </row>
    <row r="4754" spans="10:11" x14ac:dyDescent="0.25">
      <c r="J4754"/>
      <c r="K4754"/>
    </row>
    <row r="4755" spans="10:11" x14ac:dyDescent="0.25">
      <c r="J4755"/>
      <c r="K4755"/>
    </row>
    <row r="4756" spans="10:11" x14ac:dyDescent="0.25">
      <c r="J4756"/>
      <c r="K4756"/>
    </row>
    <row r="4757" spans="10:11" x14ac:dyDescent="0.25">
      <c r="J4757"/>
      <c r="K4757"/>
    </row>
    <row r="4758" spans="10:11" x14ac:dyDescent="0.25">
      <c r="J4758"/>
      <c r="K4758"/>
    </row>
    <row r="4759" spans="10:11" x14ac:dyDescent="0.25">
      <c r="J4759"/>
      <c r="K4759"/>
    </row>
    <row r="4760" spans="10:11" x14ac:dyDescent="0.25">
      <c r="J4760"/>
      <c r="K4760"/>
    </row>
    <row r="4761" spans="10:11" x14ac:dyDescent="0.25">
      <c r="J4761"/>
      <c r="K4761"/>
    </row>
    <row r="4762" spans="10:11" x14ac:dyDescent="0.25">
      <c r="J4762"/>
      <c r="K4762"/>
    </row>
    <row r="4763" spans="10:11" x14ac:dyDescent="0.25">
      <c r="J4763"/>
      <c r="K4763"/>
    </row>
    <row r="4764" spans="10:11" x14ac:dyDescent="0.25">
      <c r="J4764"/>
      <c r="K4764"/>
    </row>
    <row r="4765" spans="10:11" x14ac:dyDescent="0.25">
      <c r="J4765"/>
      <c r="K4765"/>
    </row>
    <row r="4766" spans="10:11" x14ac:dyDescent="0.25">
      <c r="J4766"/>
      <c r="K4766"/>
    </row>
    <row r="4767" spans="10:11" x14ac:dyDescent="0.25">
      <c r="J4767"/>
      <c r="K4767"/>
    </row>
    <row r="4768" spans="10:11" x14ac:dyDescent="0.25">
      <c r="J4768"/>
      <c r="K4768"/>
    </row>
    <row r="4769" spans="10:11" x14ac:dyDescent="0.25">
      <c r="J4769"/>
      <c r="K4769"/>
    </row>
    <row r="4770" spans="10:11" x14ac:dyDescent="0.25">
      <c r="J4770"/>
      <c r="K4770"/>
    </row>
    <row r="4771" spans="10:11" x14ac:dyDescent="0.25">
      <c r="J4771"/>
      <c r="K4771"/>
    </row>
    <row r="4772" spans="10:11" x14ac:dyDescent="0.25">
      <c r="J4772"/>
      <c r="K4772"/>
    </row>
    <row r="4773" spans="10:11" x14ac:dyDescent="0.25">
      <c r="J4773"/>
      <c r="K4773"/>
    </row>
    <row r="4774" spans="10:11" x14ac:dyDescent="0.25">
      <c r="J4774"/>
      <c r="K4774"/>
    </row>
    <row r="4775" spans="10:11" x14ac:dyDescent="0.25">
      <c r="J4775"/>
      <c r="K4775"/>
    </row>
    <row r="4776" spans="10:11" x14ac:dyDescent="0.25">
      <c r="J4776"/>
      <c r="K4776"/>
    </row>
    <row r="4777" spans="10:11" x14ac:dyDescent="0.25">
      <c r="J4777"/>
      <c r="K4777"/>
    </row>
    <row r="4778" spans="10:11" x14ac:dyDescent="0.25">
      <c r="J4778"/>
      <c r="K4778"/>
    </row>
    <row r="4779" spans="10:11" x14ac:dyDescent="0.25">
      <c r="J4779"/>
      <c r="K4779"/>
    </row>
    <row r="4780" spans="10:11" x14ac:dyDescent="0.25">
      <c r="J4780"/>
      <c r="K4780"/>
    </row>
    <row r="4781" spans="10:11" x14ac:dyDescent="0.25">
      <c r="J4781"/>
      <c r="K4781"/>
    </row>
    <row r="4782" spans="10:11" x14ac:dyDescent="0.25">
      <c r="J4782"/>
      <c r="K4782"/>
    </row>
    <row r="4783" spans="10:11" x14ac:dyDescent="0.25">
      <c r="J4783"/>
      <c r="K4783"/>
    </row>
    <row r="4784" spans="10:11" x14ac:dyDescent="0.25">
      <c r="J4784"/>
      <c r="K4784"/>
    </row>
    <row r="4785" spans="10:11" x14ac:dyDescent="0.25">
      <c r="J4785"/>
      <c r="K4785"/>
    </row>
    <row r="4786" spans="10:11" x14ac:dyDescent="0.25">
      <c r="J4786"/>
      <c r="K4786"/>
    </row>
    <row r="4787" spans="10:11" x14ac:dyDescent="0.25">
      <c r="J4787"/>
      <c r="K4787"/>
    </row>
    <row r="4788" spans="10:11" x14ac:dyDescent="0.25">
      <c r="J4788"/>
      <c r="K4788"/>
    </row>
    <row r="4789" spans="10:11" x14ac:dyDescent="0.25">
      <c r="J4789"/>
      <c r="K4789"/>
    </row>
    <row r="4790" spans="10:11" x14ac:dyDescent="0.25">
      <c r="J4790"/>
      <c r="K4790"/>
    </row>
    <row r="4791" spans="10:11" x14ac:dyDescent="0.25">
      <c r="J4791"/>
      <c r="K4791"/>
    </row>
    <row r="4792" spans="10:11" x14ac:dyDescent="0.25">
      <c r="J4792"/>
      <c r="K4792"/>
    </row>
    <row r="4793" spans="10:11" x14ac:dyDescent="0.25">
      <c r="J4793"/>
      <c r="K4793"/>
    </row>
    <row r="4794" spans="10:11" x14ac:dyDescent="0.25">
      <c r="J4794"/>
      <c r="K4794"/>
    </row>
    <row r="4795" spans="10:11" x14ac:dyDescent="0.25">
      <c r="J4795"/>
      <c r="K4795"/>
    </row>
    <row r="4796" spans="10:11" x14ac:dyDescent="0.25">
      <c r="J4796"/>
      <c r="K4796"/>
    </row>
    <row r="4797" spans="10:11" x14ac:dyDescent="0.25">
      <c r="J4797"/>
      <c r="K4797"/>
    </row>
    <row r="4798" spans="10:11" x14ac:dyDescent="0.25">
      <c r="J4798"/>
      <c r="K4798"/>
    </row>
    <row r="4799" spans="10:11" x14ac:dyDescent="0.25">
      <c r="J4799"/>
      <c r="K4799"/>
    </row>
    <row r="4800" spans="10:11" x14ac:dyDescent="0.25">
      <c r="J4800"/>
      <c r="K4800"/>
    </row>
    <row r="4801" spans="10:11" x14ac:dyDescent="0.25">
      <c r="J4801"/>
      <c r="K4801"/>
    </row>
    <row r="4802" spans="10:11" x14ac:dyDescent="0.25">
      <c r="J4802"/>
      <c r="K4802"/>
    </row>
    <row r="4803" spans="10:11" x14ac:dyDescent="0.25">
      <c r="J4803"/>
      <c r="K4803"/>
    </row>
    <row r="4804" spans="10:11" x14ac:dyDescent="0.25">
      <c r="J4804"/>
      <c r="K4804"/>
    </row>
    <row r="4805" spans="10:11" x14ac:dyDescent="0.25">
      <c r="J4805"/>
      <c r="K4805"/>
    </row>
    <row r="4806" spans="10:11" x14ac:dyDescent="0.25">
      <c r="J4806"/>
      <c r="K4806"/>
    </row>
    <row r="4807" spans="10:11" x14ac:dyDescent="0.25">
      <c r="J4807"/>
      <c r="K4807"/>
    </row>
    <row r="4808" spans="10:11" x14ac:dyDescent="0.25">
      <c r="J4808"/>
      <c r="K4808"/>
    </row>
    <row r="4809" spans="10:11" x14ac:dyDescent="0.25">
      <c r="J4809"/>
      <c r="K4809"/>
    </row>
    <row r="4810" spans="10:11" x14ac:dyDescent="0.25">
      <c r="J4810"/>
      <c r="K4810"/>
    </row>
    <row r="4811" spans="10:11" x14ac:dyDescent="0.25">
      <c r="J4811"/>
      <c r="K4811"/>
    </row>
    <row r="4812" spans="10:11" x14ac:dyDescent="0.25">
      <c r="J4812"/>
      <c r="K4812"/>
    </row>
    <row r="4813" spans="10:11" x14ac:dyDescent="0.25">
      <c r="J4813"/>
      <c r="K4813"/>
    </row>
    <row r="4814" spans="10:11" x14ac:dyDescent="0.25">
      <c r="J4814"/>
      <c r="K4814"/>
    </row>
    <row r="4815" spans="10:11" x14ac:dyDescent="0.25">
      <c r="J4815"/>
      <c r="K4815"/>
    </row>
    <row r="4816" spans="10:11" x14ac:dyDescent="0.25">
      <c r="J4816"/>
      <c r="K4816"/>
    </row>
    <row r="4817" spans="10:11" x14ac:dyDescent="0.25">
      <c r="J4817"/>
      <c r="K4817"/>
    </row>
    <row r="4818" spans="10:11" x14ac:dyDescent="0.25">
      <c r="J4818"/>
      <c r="K4818"/>
    </row>
    <row r="4819" spans="10:11" x14ac:dyDescent="0.25">
      <c r="J4819"/>
      <c r="K4819"/>
    </row>
    <row r="4820" spans="10:11" x14ac:dyDescent="0.25">
      <c r="J4820"/>
      <c r="K4820"/>
    </row>
    <row r="4821" spans="10:11" x14ac:dyDescent="0.25">
      <c r="J4821"/>
      <c r="K4821"/>
    </row>
    <row r="4822" spans="10:11" x14ac:dyDescent="0.25">
      <c r="J4822"/>
      <c r="K4822"/>
    </row>
    <row r="4823" spans="10:11" x14ac:dyDescent="0.25">
      <c r="J4823"/>
      <c r="K4823"/>
    </row>
    <row r="4824" spans="10:11" x14ac:dyDescent="0.25">
      <c r="J4824"/>
      <c r="K4824"/>
    </row>
    <row r="4825" spans="10:11" x14ac:dyDescent="0.25">
      <c r="J4825"/>
      <c r="K4825"/>
    </row>
    <row r="4826" spans="10:11" x14ac:dyDescent="0.25">
      <c r="J4826"/>
      <c r="K4826"/>
    </row>
    <row r="4827" spans="10:11" x14ac:dyDescent="0.25">
      <c r="J4827"/>
      <c r="K4827"/>
    </row>
    <row r="4828" spans="10:11" x14ac:dyDescent="0.25">
      <c r="J4828"/>
      <c r="K4828"/>
    </row>
    <row r="4829" spans="10:11" x14ac:dyDescent="0.25">
      <c r="J4829"/>
      <c r="K4829"/>
    </row>
    <row r="4830" spans="10:11" x14ac:dyDescent="0.25">
      <c r="J4830"/>
      <c r="K4830"/>
    </row>
    <row r="4831" spans="10:11" x14ac:dyDescent="0.25">
      <c r="J4831"/>
      <c r="K4831"/>
    </row>
    <row r="4832" spans="10:11" x14ac:dyDescent="0.25">
      <c r="J4832"/>
      <c r="K4832"/>
    </row>
    <row r="4833" spans="10:11" x14ac:dyDescent="0.25">
      <c r="J4833"/>
      <c r="K4833"/>
    </row>
    <row r="4834" spans="10:11" x14ac:dyDescent="0.25">
      <c r="J4834"/>
      <c r="K4834"/>
    </row>
    <row r="4835" spans="10:11" x14ac:dyDescent="0.25">
      <c r="J4835"/>
      <c r="K4835"/>
    </row>
    <row r="4836" spans="10:11" x14ac:dyDescent="0.25">
      <c r="J4836"/>
      <c r="K4836"/>
    </row>
    <row r="4837" spans="10:11" x14ac:dyDescent="0.25">
      <c r="J4837"/>
      <c r="K4837"/>
    </row>
    <row r="4838" spans="10:11" x14ac:dyDescent="0.25">
      <c r="J4838"/>
      <c r="K4838"/>
    </row>
    <row r="4839" spans="10:11" x14ac:dyDescent="0.25">
      <c r="J4839"/>
      <c r="K4839"/>
    </row>
    <row r="4840" spans="10:11" x14ac:dyDescent="0.25">
      <c r="J4840"/>
      <c r="K4840"/>
    </row>
    <row r="4841" spans="10:11" x14ac:dyDescent="0.25">
      <c r="J4841"/>
      <c r="K4841"/>
    </row>
    <row r="4842" spans="10:11" x14ac:dyDescent="0.25">
      <c r="J4842"/>
      <c r="K4842"/>
    </row>
    <row r="4843" spans="10:11" x14ac:dyDescent="0.25">
      <c r="J4843"/>
      <c r="K4843"/>
    </row>
    <row r="4844" spans="10:11" x14ac:dyDescent="0.25">
      <c r="J4844"/>
      <c r="K4844"/>
    </row>
    <row r="4845" spans="10:11" x14ac:dyDescent="0.25">
      <c r="J4845"/>
      <c r="K4845"/>
    </row>
    <row r="4846" spans="10:11" x14ac:dyDescent="0.25">
      <c r="J4846"/>
      <c r="K4846"/>
    </row>
    <row r="4847" spans="10:11" x14ac:dyDescent="0.25">
      <c r="J4847"/>
      <c r="K4847"/>
    </row>
    <row r="4848" spans="10:11" x14ac:dyDescent="0.25">
      <c r="J4848"/>
      <c r="K4848"/>
    </row>
    <row r="4849" spans="10:11" x14ac:dyDescent="0.25">
      <c r="J4849"/>
      <c r="K4849"/>
    </row>
    <row r="4850" spans="10:11" x14ac:dyDescent="0.25">
      <c r="J4850"/>
      <c r="K4850"/>
    </row>
    <row r="4851" spans="10:11" x14ac:dyDescent="0.25">
      <c r="J4851"/>
      <c r="K4851"/>
    </row>
    <row r="4852" spans="10:11" x14ac:dyDescent="0.25">
      <c r="J4852"/>
      <c r="K4852"/>
    </row>
    <row r="4853" spans="10:11" x14ac:dyDescent="0.25">
      <c r="J4853"/>
      <c r="K4853"/>
    </row>
    <row r="4854" spans="10:11" x14ac:dyDescent="0.25">
      <c r="J4854"/>
      <c r="K4854"/>
    </row>
    <row r="4855" spans="10:11" x14ac:dyDescent="0.25">
      <c r="J4855"/>
      <c r="K4855"/>
    </row>
    <row r="4856" spans="10:11" x14ac:dyDescent="0.25">
      <c r="J4856"/>
      <c r="K4856"/>
    </row>
    <row r="4857" spans="10:11" x14ac:dyDescent="0.25">
      <c r="J4857"/>
      <c r="K4857"/>
    </row>
    <row r="4858" spans="10:11" x14ac:dyDescent="0.25">
      <c r="J4858"/>
      <c r="K4858"/>
    </row>
    <row r="4859" spans="10:11" x14ac:dyDescent="0.25">
      <c r="J4859"/>
      <c r="K4859"/>
    </row>
    <row r="4860" spans="10:11" x14ac:dyDescent="0.25">
      <c r="J4860"/>
      <c r="K4860"/>
    </row>
    <row r="4861" spans="10:11" x14ac:dyDescent="0.25">
      <c r="J4861"/>
      <c r="K4861"/>
    </row>
    <row r="4862" spans="10:11" x14ac:dyDescent="0.25">
      <c r="J4862"/>
      <c r="K4862"/>
    </row>
    <row r="4863" spans="10:11" x14ac:dyDescent="0.25">
      <c r="J4863"/>
      <c r="K4863"/>
    </row>
    <row r="4864" spans="10:11" x14ac:dyDescent="0.25">
      <c r="J4864"/>
      <c r="K4864"/>
    </row>
    <row r="4865" spans="10:11" x14ac:dyDescent="0.25">
      <c r="J4865"/>
      <c r="K4865"/>
    </row>
    <row r="4866" spans="10:11" x14ac:dyDescent="0.25">
      <c r="J4866"/>
      <c r="K4866"/>
    </row>
    <row r="4867" spans="10:11" x14ac:dyDescent="0.25">
      <c r="J4867"/>
      <c r="K4867"/>
    </row>
    <row r="4868" spans="10:11" x14ac:dyDescent="0.25">
      <c r="J4868"/>
      <c r="K4868"/>
    </row>
    <row r="4869" spans="10:11" x14ac:dyDescent="0.25">
      <c r="J4869"/>
      <c r="K4869"/>
    </row>
    <row r="4870" spans="10:11" x14ac:dyDescent="0.25">
      <c r="J4870"/>
      <c r="K4870"/>
    </row>
    <row r="4871" spans="10:11" x14ac:dyDescent="0.25">
      <c r="J4871"/>
      <c r="K4871"/>
    </row>
    <row r="4872" spans="10:11" x14ac:dyDescent="0.25">
      <c r="J4872"/>
      <c r="K4872"/>
    </row>
    <row r="4873" spans="10:11" x14ac:dyDescent="0.25">
      <c r="J4873"/>
      <c r="K4873"/>
    </row>
    <row r="4874" spans="10:11" x14ac:dyDescent="0.25">
      <c r="J4874"/>
      <c r="K4874"/>
    </row>
    <row r="4875" spans="10:11" x14ac:dyDescent="0.25">
      <c r="J4875"/>
      <c r="K4875"/>
    </row>
    <row r="4876" spans="10:11" x14ac:dyDescent="0.25">
      <c r="J4876"/>
      <c r="K4876"/>
    </row>
    <row r="4877" spans="10:11" x14ac:dyDescent="0.25">
      <c r="J4877"/>
      <c r="K4877"/>
    </row>
    <row r="4878" spans="10:11" x14ac:dyDescent="0.25">
      <c r="J4878"/>
      <c r="K4878"/>
    </row>
    <row r="4879" spans="10:11" x14ac:dyDescent="0.25">
      <c r="J4879"/>
      <c r="K4879"/>
    </row>
    <row r="4880" spans="10:11" x14ac:dyDescent="0.25">
      <c r="J4880"/>
      <c r="K4880"/>
    </row>
    <row r="4881" spans="10:11" x14ac:dyDescent="0.25">
      <c r="J4881"/>
      <c r="K4881"/>
    </row>
    <row r="4882" spans="10:11" x14ac:dyDescent="0.25">
      <c r="J4882"/>
      <c r="K4882"/>
    </row>
    <row r="4883" spans="10:11" x14ac:dyDescent="0.25">
      <c r="J4883"/>
      <c r="K4883"/>
    </row>
    <row r="4884" spans="10:11" x14ac:dyDescent="0.25">
      <c r="J4884"/>
      <c r="K4884"/>
    </row>
    <row r="4885" spans="10:11" x14ac:dyDescent="0.25">
      <c r="J4885"/>
      <c r="K4885"/>
    </row>
    <row r="4886" spans="10:11" x14ac:dyDescent="0.25">
      <c r="J4886"/>
      <c r="K4886"/>
    </row>
    <row r="4887" spans="10:11" x14ac:dyDescent="0.25">
      <c r="J4887"/>
      <c r="K4887"/>
    </row>
    <row r="4888" spans="10:11" x14ac:dyDescent="0.25">
      <c r="J4888"/>
      <c r="K4888"/>
    </row>
    <row r="4889" spans="10:11" x14ac:dyDescent="0.25">
      <c r="J4889"/>
      <c r="K4889"/>
    </row>
    <row r="4890" spans="10:11" x14ac:dyDescent="0.25">
      <c r="J4890"/>
      <c r="K4890"/>
    </row>
    <row r="4891" spans="10:11" x14ac:dyDescent="0.25">
      <c r="J4891"/>
      <c r="K4891"/>
    </row>
    <row r="4892" spans="10:11" x14ac:dyDescent="0.25">
      <c r="J4892"/>
      <c r="K4892"/>
    </row>
    <row r="4893" spans="10:11" x14ac:dyDescent="0.25">
      <c r="J4893"/>
      <c r="K4893"/>
    </row>
    <row r="4894" spans="10:11" x14ac:dyDescent="0.25">
      <c r="J4894"/>
      <c r="K4894"/>
    </row>
    <row r="4895" spans="10:11" x14ac:dyDescent="0.25">
      <c r="J4895"/>
      <c r="K4895"/>
    </row>
    <row r="4896" spans="10:11" x14ac:dyDescent="0.25">
      <c r="J4896"/>
      <c r="K4896"/>
    </row>
    <row r="4897" spans="10:11" x14ac:dyDescent="0.25">
      <c r="J4897"/>
      <c r="K4897"/>
    </row>
    <row r="4898" spans="10:11" x14ac:dyDescent="0.25">
      <c r="J4898"/>
      <c r="K4898"/>
    </row>
    <row r="4899" spans="10:11" x14ac:dyDescent="0.25">
      <c r="J4899"/>
      <c r="K4899"/>
    </row>
    <row r="4900" spans="10:11" x14ac:dyDescent="0.25">
      <c r="J4900"/>
      <c r="K4900"/>
    </row>
    <row r="4901" spans="10:11" x14ac:dyDescent="0.25">
      <c r="J4901"/>
      <c r="K4901"/>
    </row>
    <row r="4902" spans="10:11" x14ac:dyDescent="0.25">
      <c r="J4902"/>
      <c r="K4902"/>
    </row>
    <row r="4903" spans="10:11" x14ac:dyDescent="0.25">
      <c r="J4903"/>
      <c r="K4903"/>
    </row>
    <row r="4904" spans="10:11" x14ac:dyDescent="0.25">
      <c r="J4904"/>
      <c r="K4904"/>
    </row>
    <row r="4905" spans="10:11" x14ac:dyDescent="0.25">
      <c r="J4905"/>
      <c r="K4905"/>
    </row>
    <row r="4906" spans="10:11" x14ac:dyDescent="0.25">
      <c r="J4906"/>
      <c r="K4906"/>
    </row>
    <row r="4907" spans="10:11" x14ac:dyDescent="0.25">
      <c r="J4907"/>
      <c r="K4907"/>
    </row>
    <row r="4908" spans="10:11" x14ac:dyDescent="0.25">
      <c r="J4908"/>
      <c r="K4908"/>
    </row>
    <row r="4909" spans="10:11" x14ac:dyDescent="0.25">
      <c r="J4909"/>
      <c r="K4909"/>
    </row>
    <row r="4910" spans="10:11" x14ac:dyDescent="0.25">
      <c r="J4910"/>
      <c r="K4910"/>
    </row>
    <row r="4911" spans="10:11" x14ac:dyDescent="0.25">
      <c r="J4911"/>
      <c r="K4911"/>
    </row>
    <row r="4912" spans="10:11" x14ac:dyDescent="0.25">
      <c r="J4912"/>
      <c r="K4912"/>
    </row>
    <row r="4913" spans="10:11" x14ac:dyDescent="0.25">
      <c r="J4913"/>
      <c r="K4913"/>
    </row>
    <row r="4914" spans="10:11" x14ac:dyDescent="0.25">
      <c r="J4914"/>
      <c r="K4914"/>
    </row>
    <row r="4915" spans="10:11" x14ac:dyDescent="0.25">
      <c r="J4915"/>
      <c r="K4915"/>
    </row>
    <row r="4916" spans="10:11" x14ac:dyDescent="0.25">
      <c r="J4916"/>
      <c r="K4916"/>
    </row>
    <row r="4917" spans="10:11" x14ac:dyDescent="0.25">
      <c r="J4917"/>
      <c r="K4917"/>
    </row>
    <row r="4918" spans="10:11" x14ac:dyDescent="0.25">
      <c r="J4918"/>
      <c r="K4918"/>
    </row>
    <row r="4919" spans="10:11" x14ac:dyDescent="0.25">
      <c r="J4919"/>
      <c r="K4919"/>
    </row>
    <row r="4920" spans="10:11" x14ac:dyDescent="0.25">
      <c r="J4920"/>
      <c r="K4920"/>
    </row>
    <row r="4921" spans="10:11" x14ac:dyDescent="0.25">
      <c r="J4921"/>
      <c r="K4921"/>
    </row>
    <row r="4922" spans="10:11" x14ac:dyDescent="0.25">
      <c r="J4922"/>
      <c r="K4922"/>
    </row>
    <row r="4923" spans="10:11" x14ac:dyDescent="0.25">
      <c r="J4923"/>
      <c r="K4923"/>
    </row>
    <row r="4924" spans="10:11" x14ac:dyDescent="0.25">
      <c r="J4924"/>
      <c r="K4924"/>
    </row>
    <row r="4925" spans="10:11" x14ac:dyDescent="0.25">
      <c r="J4925"/>
      <c r="K4925"/>
    </row>
    <row r="4926" spans="10:11" x14ac:dyDescent="0.25">
      <c r="J4926"/>
      <c r="K4926"/>
    </row>
    <row r="4927" spans="10:11" x14ac:dyDescent="0.25">
      <c r="J4927"/>
      <c r="K4927"/>
    </row>
    <row r="4928" spans="10:11" x14ac:dyDescent="0.25">
      <c r="J4928"/>
      <c r="K4928"/>
    </row>
    <row r="4929" spans="10:11" x14ac:dyDescent="0.25">
      <c r="J4929"/>
      <c r="K4929"/>
    </row>
    <row r="4930" spans="10:11" x14ac:dyDescent="0.25">
      <c r="J4930"/>
      <c r="K4930"/>
    </row>
    <row r="4931" spans="10:11" x14ac:dyDescent="0.25">
      <c r="J4931"/>
      <c r="K4931"/>
    </row>
    <row r="4932" spans="10:11" x14ac:dyDescent="0.25">
      <c r="J4932"/>
      <c r="K4932"/>
    </row>
    <row r="4933" spans="10:11" x14ac:dyDescent="0.25">
      <c r="J4933"/>
      <c r="K4933"/>
    </row>
    <row r="4934" spans="10:11" x14ac:dyDescent="0.25">
      <c r="J4934"/>
      <c r="K4934"/>
    </row>
    <row r="4935" spans="10:11" x14ac:dyDescent="0.25">
      <c r="J4935"/>
      <c r="K4935"/>
    </row>
    <row r="4936" spans="10:11" x14ac:dyDescent="0.25">
      <c r="J4936"/>
      <c r="K4936"/>
    </row>
    <row r="4937" spans="10:11" x14ac:dyDescent="0.25">
      <c r="J4937"/>
      <c r="K4937"/>
    </row>
    <row r="4938" spans="10:11" x14ac:dyDescent="0.25">
      <c r="J4938"/>
      <c r="K4938"/>
    </row>
    <row r="4939" spans="10:11" x14ac:dyDescent="0.25">
      <c r="J4939"/>
      <c r="K4939"/>
    </row>
    <row r="4940" spans="10:11" x14ac:dyDescent="0.25">
      <c r="J4940"/>
      <c r="K4940"/>
    </row>
    <row r="4941" spans="10:11" x14ac:dyDescent="0.25">
      <c r="J4941"/>
      <c r="K4941"/>
    </row>
    <row r="4942" spans="10:11" x14ac:dyDescent="0.25">
      <c r="J4942"/>
      <c r="K4942"/>
    </row>
    <row r="4943" spans="10:11" x14ac:dyDescent="0.25">
      <c r="J4943"/>
      <c r="K4943"/>
    </row>
    <row r="4944" spans="10:11" x14ac:dyDescent="0.25">
      <c r="J4944"/>
      <c r="K4944"/>
    </row>
    <row r="4945" spans="10:11" x14ac:dyDescent="0.25">
      <c r="J4945"/>
      <c r="K4945"/>
    </row>
    <row r="4946" spans="10:11" x14ac:dyDescent="0.25">
      <c r="J4946"/>
      <c r="K4946"/>
    </row>
    <row r="4947" spans="10:11" x14ac:dyDescent="0.25">
      <c r="J4947"/>
      <c r="K4947"/>
    </row>
    <row r="4948" spans="10:11" x14ac:dyDescent="0.25">
      <c r="J4948"/>
      <c r="K4948"/>
    </row>
    <row r="4949" spans="10:11" x14ac:dyDescent="0.25">
      <c r="J4949"/>
      <c r="K4949"/>
    </row>
    <row r="4950" spans="10:11" x14ac:dyDescent="0.25">
      <c r="J4950"/>
      <c r="K4950"/>
    </row>
    <row r="4951" spans="10:11" x14ac:dyDescent="0.25">
      <c r="J4951"/>
      <c r="K4951"/>
    </row>
    <row r="4952" spans="10:11" x14ac:dyDescent="0.25">
      <c r="J4952"/>
      <c r="K4952"/>
    </row>
    <row r="4953" spans="10:11" x14ac:dyDescent="0.25">
      <c r="J4953"/>
      <c r="K4953"/>
    </row>
    <row r="4954" spans="10:11" x14ac:dyDescent="0.25">
      <c r="J4954"/>
      <c r="K4954"/>
    </row>
    <row r="4955" spans="10:11" x14ac:dyDescent="0.25">
      <c r="J4955"/>
      <c r="K4955"/>
    </row>
    <row r="4956" spans="10:11" x14ac:dyDescent="0.25">
      <c r="J4956"/>
      <c r="K4956"/>
    </row>
    <row r="4957" spans="10:11" x14ac:dyDescent="0.25">
      <c r="J4957"/>
      <c r="K4957"/>
    </row>
    <row r="4958" spans="10:11" x14ac:dyDescent="0.25">
      <c r="J4958"/>
      <c r="K4958"/>
    </row>
    <row r="4959" spans="10:11" x14ac:dyDescent="0.25">
      <c r="J4959"/>
      <c r="K4959"/>
    </row>
    <row r="4960" spans="10:11" x14ac:dyDescent="0.25">
      <c r="J4960"/>
      <c r="K4960"/>
    </row>
    <row r="4961" spans="10:11" x14ac:dyDescent="0.25">
      <c r="J4961"/>
      <c r="K4961"/>
    </row>
    <row r="4962" spans="10:11" x14ac:dyDescent="0.25">
      <c r="J4962"/>
      <c r="K4962"/>
    </row>
    <row r="4963" spans="10:11" x14ac:dyDescent="0.25">
      <c r="J4963"/>
      <c r="K4963"/>
    </row>
    <row r="4964" spans="10:11" x14ac:dyDescent="0.25">
      <c r="J4964"/>
      <c r="K4964"/>
    </row>
    <row r="4965" spans="10:11" x14ac:dyDescent="0.25">
      <c r="J4965"/>
      <c r="K4965"/>
    </row>
    <row r="4966" spans="10:11" x14ac:dyDescent="0.25">
      <c r="J4966"/>
      <c r="K4966"/>
    </row>
    <row r="4967" spans="10:11" x14ac:dyDescent="0.25">
      <c r="J4967"/>
      <c r="K4967"/>
    </row>
    <row r="4968" spans="10:11" x14ac:dyDescent="0.25">
      <c r="J4968"/>
      <c r="K4968"/>
    </row>
    <row r="4969" spans="10:11" x14ac:dyDescent="0.25">
      <c r="J4969"/>
      <c r="K4969"/>
    </row>
    <row r="4970" spans="10:11" x14ac:dyDescent="0.25">
      <c r="J4970"/>
      <c r="K4970"/>
    </row>
    <row r="4971" spans="10:11" x14ac:dyDescent="0.25">
      <c r="J4971"/>
      <c r="K4971"/>
    </row>
    <row r="4972" spans="10:11" x14ac:dyDescent="0.25">
      <c r="J4972"/>
      <c r="K4972"/>
    </row>
    <row r="4973" spans="10:11" x14ac:dyDescent="0.25">
      <c r="J4973"/>
      <c r="K4973"/>
    </row>
    <row r="4974" spans="10:11" x14ac:dyDescent="0.25">
      <c r="J4974"/>
      <c r="K4974"/>
    </row>
    <row r="4975" spans="10:11" x14ac:dyDescent="0.25">
      <c r="J4975"/>
      <c r="K4975"/>
    </row>
    <row r="4976" spans="10:11" x14ac:dyDescent="0.25">
      <c r="J4976"/>
      <c r="K4976"/>
    </row>
    <row r="4977" spans="10:11" x14ac:dyDescent="0.25">
      <c r="J4977"/>
      <c r="K4977"/>
    </row>
    <row r="4978" spans="10:11" x14ac:dyDescent="0.25">
      <c r="J4978"/>
      <c r="K4978"/>
    </row>
    <row r="4979" spans="10:11" x14ac:dyDescent="0.25">
      <c r="J4979"/>
      <c r="K4979"/>
    </row>
    <row r="4980" spans="10:11" x14ac:dyDescent="0.25">
      <c r="J4980"/>
      <c r="K4980"/>
    </row>
    <row r="4981" spans="10:11" x14ac:dyDescent="0.25">
      <c r="J4981"/>
      <c r="K4981"/>
    </row>
    <row r="4982" spans="10:11" x14ac:dyDescent="0.25">
      <c r="J4982"/>
      <c r="K4982"/>
    </row>
    <row r="4983" spans="10:11" x14ac:dyDescent="0.25">
      <c r="J4983"/>
      <c r="K4983"/>
    </row>
    <row r="4984" spans="10:11" x14ac:dyDescent="0.25">
      <c r="J4984"/>
      <c r="K4984"/>
    </row>
    <row r="4985" spans="10:11" x14ac:dyDescent="0.25">
      <c r="J4985"/>
      <c r="K4985"/>
    </row>
    <row r="4986" spans="10:11" x14ac:dyDescent="0.25">
      <c r="J4986"/>
      <c r="K4986"/>
    </row>
    <row r="4987" spans="10:11" x14ac:dyDescent="0.25">
      <c r="J4987"/>
      <c r="K4987"/>
    </row>
    <row r="4988" spans="10:11" x14ac:dyDescent="0.25">
      <c r="J4988"/>
      <c r="K4988"/>
    </row>
    <row r="4989" spans="10:11" x14ac:dyDescent="0.25">
      <c r="J4989"/>
      <c r="K4989"/>
    </row>
    <row r="4990" spans="10:11" x14ac:dyDescent="0.25">
      <c r="J4990"/>
      <c r="K4990"/>
    </row>
    <row r="4991" spans="10:11" x14ac:dyDescent="0.25">
      <c r="J4991"/>
      <c r="K4991"/>
    </row>
    <row r="4992" spans="10:11" x14ac:dyDescent="0.25">
      <c r="J4992"/>
      <c r="K4992"/>
    </row>
    <row r="4993" spans="10:11" x14ac:dyDescent="0.25">
      <c r="J4993"/>
      <c r="K4993"/>
    </row>
    <row r="4994" spans="10:11" x14ac:dyDescent="0.25">
      <c r="J4994"/>
      <c r="K4994"/>
    </row>
    <row r="4995" spans="10:11" x14ac:dyDescent="0.25">
      <c r="J4995"/>
      <c r="K4995"/>
    </row>
    <row r="4996" spans="10:11" x14ac:dyDescent="0.25">
      <c r="J4996"/>
      <c r="K4996"/>
    </row>
    <row r="4997" spans="10:11" x14ac:dyDescent="0.25">
      <c r="J4997"/>
      <c r="K4997"/>
    </row>
    <row r="4998" spans="10:11" x14ac:dyDescent="0.25">
      <c r="J4998"/>
      <c r="K4998"/>
    </row>
    <row r="4999" spans="10:11" x14ac:dyDescent="0.25">
      <c r="J4999"/>
      <c r="K4999"/>
    </row>
    <row r="5000" spans="10:11" x14ac:dyDescent="0.25">
      <c r="J5000"/>
      <c r="K5000"/>
    </row>
  </sheetData>
  <autoFilter ref="A1:Q251" xr:uid="{C8A4636A-7BC0-4429-AAF8-AD1CBF340C5C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D6F1-F4E1-4DD9-AFB3-633F1C64CBB4}">
  <sheetPr codeName="Arkusz18"/>
  <dimension ref="A1:FA157"/>
  <sheetViews>
    <sheetView topLeftCell="DZ128" zoomScaleNormal="100" workbookViewId="0">
      <selection activeCell="EX155" sqref="EX155"/>
    </sheetView>
  </sheetViews>
  <sheetFormatPr defaultColWidth="9.140625" defaultRowHeight="15" x14ac:dyDescent="0.25"/>
  <cols>
    <col min="1" max="1" width="37.42578125" style="69" bestFit="1" customWidth="1"/>
    <col min="2" max="2" width="36.5703125" style="69" customWidth="1"/>
    <col min="3" max="3" width="22.5703125" style="69" customWidth="1"/>
    <col min="4" max="4" width="36.5703125" style="69" customWidth="1"/>
    <col min="5" max="6" width="37.5703125" style="69" customWidth="1"/>
    <col min="7" max="7" width="36.5703125" style="69" customWidth="1"/>
    <col min="8" max="8" width="37.5703125" style="69" customWidth="1"/>
    <col min="9" max="9" width="35.5703125" style="69" customWidth="1"/>
    <col min="10" max="10" width="36.5703125" style="69" customWidth="1"/>
    <col min="11" max="11" width="37.5703125" style="69" customWidth="1"/>
    <col min="12" max="13" width="36.5703125" style="69" customWidth="1"/>
    <col min="14" max="14" width="38.5703125" style="69" customWidth="1"/>
    <col min="15" max="17" width="36.5703125" style="69" customWidth="1"/>
    <col min="18" max="18" width="22.5703125" style="69" customWidth="1"/>
    <col min="19" max="20" width="36.5703125" style="69" customWidth="1"/>
    <col min="21" max="21" width="22.5703125" style="69" customWidth="1"/>
    <col min="22" max="22" width="37.5703125" style="69" customWidth="1"/>
    <col min="23" max="26" width="22.5703125" style="69" customWidth="1"/>
    <col min="27" max="27" width="37.5703125" style="69" customWidth="1"/>
    <col min="28" max="28" width="38.5703125" style="69" customWidth="1"/>
    <col min="29" max="29" width="37.5703125" style="69" customWidth="1"/>
    <col min="30" max="30" width="38.5703125" style="69" customWidth="1"/>
    <col min="31" max="31" width="37.5703125" style="69" customWidth="1"/>
    <col min="32" max="32" width="36.5703125" style="69" customWidth="1"/>
    <col min="33" max="33" width="37.5703125" style="69" customWidth="1"/>
    <col min="34" max="34" width="36.5703125" style="69" customWidth="1"/>
    <col min="35" max="35" width="37.5703125" style="69" customWidth="1"/>
    <col min="36" max="36" width="36.5703125" style="69" customWidth="1"/>
    <col min="37" max="37" width="37.5703125" style="69" customWidth="1"/>
    <col min="38" max="38" width="38.5703125" style="69" customWidth="1"/>
    <col min="39" max="39" width="36.5703125" style="69" customWidth="1"/>
    <col min="40" max="40" width="22.5703125" style="69" customWidth="1"/>
    <col min="41" max="41" width="37.5703125" style="69" customWidth="1"/>
    <col min="42" max="42" width="22.5703125" style="69" customWidth="1"/>
    <col min="43" max="43" width="37.5703125" style="69" customWidth="1"/>
    <col min="44" max="48" width="22.5703125" style="69" customWidth="1"/>
    <col min="49" max="50" width="20.5703125" style="69" customWidth="1"/>
    <col min="51" max="51" width="22.5703125" style="69" customWidth="1"/>
    <col min="52" max="52" width="35.5703125" style="69" customWidth="1"/>
    <col min="53" max="53" width="20.5703125" style="69" customWidth="1"/>
    <col min="54" max="54" width="23.5703125" style="69" customWidth="1"/>
    <col min="55" max="56" width="22.5703125" style="69" customWidth="1"/>
    <col min="57" max="58" width="37.5703125" style="69" customWidth="1"/>
    <col min="59" max="59" width="22.5703125" style="69" customWidth="1"/>
    <col min="60" max="60" width="38.5703125" style="69" customWidth="1"/>
    <col min="61" max="62" width="37.5703125" style="69" customWidth="1"/>
    <col min="63" max="63" width="22.5703125" style="69" customWidth="1"/>
    <col min="64" max="64" width="23.5703125" style="69" customWidth="1"/>
    <col min="65" max="66" width="22.5703125" style="69" customWidth="1"/>
    <col min="67" max="68" width="38.5703125" style="69" customWidth="1"/>
    <col min="69" max="69" width="23.5703125" style="69" customWidth="1"/>
    <col min="70" max="70" width="35.5703125" style="69" customWidth="1"/>
    <col min="71" max="71" width="22.5703125" style="69" customWidth="1"/>
    <col min="72" max="72" width="20.5703125" style="69" customWidth="1"/>
    <col min="73" max="73" width="38.5703125" style="69" customWidth="1"/>
    <col min="74" max="74" width="37.5703125" style="69" customWidth="1"/>
    <col min="75" max="75" width="36.5703125" style="69" customWidth="1"/>
    <col min="76" max="76" width="37.5703125" style="69" customWidth="1"/>
    <col min="77" max="78" width="22.5703125" style="69" customWidth="1"/>
    <col min="79" max="79" width="38.5703125" style="69" customWidth="1"/>
    <col min="80" max="80" width="22.5703125" style="69" customWidth="1"/>
    <col min="81" max="81" width="38.5703125" style="69" customWidth="1"/>
    <col min="82" max="82" width="36.5703125" style="69" customWidth="1"/>
    <col min="83" max="83" width="38.5703125" style="69" customWidth="1"/>
    <col min="84" max="84" width="23.5703125" style="69" customWidth="1"/>
    <col min="85" max="85" width="22.5703125" style="69" customWidth="1"/>
    <col min="86" max="86" width="23.5703125" style="69" customWidth="1"/>
    <col min="87" max="87" width="37.5703125" style="69" customWidth="1"/>
    <col min="88" max="88" width="38.5703125" style="69" customWidth="1"/>
    <col min="89" max="91" width="22.5703125" style="69" customWidth="1"/>
    <col min="92" max="93" width="36.5703125" style="69" customWidth="1"/>
    <col min="94" max="95" width="37.5703125" style="69" customWidth="1"/>
    <col min="96" max="96" width="36.5703125" style="69" customWidth="1"/>
    <col min="97" max="97" width="37.5703125" style="69" customWidth="1"/>
    <col min="98" max="99" width="36.5703125" style="69" customWidth="1"/>
    <col min="100" max="100" width="20.5703125" style="69" customWidth="1"/>
    <col min="101" max="101" width="23.5703125" style="69" customWidth="1"/>
    <col min="102" max="102" width="22.5703125" style="69" customWidth="1"/>
    <col min="103" max="103" width="23.5703125" style="69" customWidth="1"/>
    <col min="104" max="104" width="38.5703125" style="69" customWidth="1"/>
    <col min="105" max="105" width="21.5703125" style="69" customWidth="1"/>
    <col min="106" max="106" width="37.5703125" style="69" customWidth="1"/>
    <col min="107" max="153" width="9.140625" style="69"/>
    <col min="154" max="154" width="22.85546875" style="69" bestFit="1" customWidth="1"/>
    <col min="155" max="155" width="9.85546875" style="69" bestFit="1" customWidth="1"/>
    <col min="156" max="16384" width="9.140625" style="69"/>
  </cols>
  <sheetData>
    <row r="1" spans="1:157" x14ac:dyDescent="0.25">
      <c r="A1" s="65" t="s">
        <v>25</v>
      </c>
      <c r="B1" s="66" t="s">
        <v>1412</v>
      </c>
      <c r="C1" s="66" t="s">
        <v>70</v>
      </c>
      <c r="D1" s="66" t="s">
        <v>459</v>
      </c>
      <c r="E1" s="66" t="s">
        <v>461</v>
      </c>
      <c r="F1" s="66" t="s">
        <v>463</v>
      </c>
      <c r="G1" s="66" t="s">
        <v>465</v>
      </c>
      <c r="H1" s="66" t="s">
        <v>1413</v>
      </c>
      <c r="I1" s="66" t="s">
        <v>468</v>
      </c>
      <c r="J1" s="66" t="s">
        <v>450</v>
      </c>
      <c r="K1" s="66" t="s">
        <v>452</v>
      </c>
      <c r="L1" s="66" t="s">
        <v>444</v>
      </c>
      <c r="M1" s="66" t="s">
        <v>454</v>
      </c>
      <c r="N1" s="66" t="s">
        <v>446</v>
      </c>
      <c r="O1" s="66" t="s">
        <v>456</v>
      </c>
      <c r="P1" s="66" t="s">
        <v>448</v>
      </c>
      <c r="Q1" s="66" t="s">
        <v>1414</v>
      </c>
      <c r="R1" s="66" t="s">
        <v>67</v>
      </c>
      <c r="S1" s="66" t="s">
        <v>1415</v>
      </c>
      <c r="T1" s="66" t="s">
        <v>1416</v>
      </c>
      <c r="U1" s="66" t="s">
        <v>105</v>
      </c>
      <c r="V1" s="66" t="s">
        <v>1417</v>
      </c>
      <c r="W1" s="66" t="s">
        <v>81</v>
      </c>
      <c r="X1" s="66" t="s">
        <v>55</v>
      </c>
      <c r="Y1" s="66" t="s">
        <v>37</v>
      </c>
      <c r="Z1" s="66" t="s">
        <v>112</v>
      </c>
      <c r="AA1" s="66" t="s">
        <v>1418</v>
      </c>
      <c r="AB1" s="66" t="s">
        <v>1419</v>
      </c>
      <c r="AC1" s="66" t="s">
        <v>1420</v>
      </c>
      <c r="AD1" s="66" t="s">
        <v>1421</v>
      </c>
      <c r="AE1" s="66" t="s">
        <v>1422</v>
      </c>
      <c r="AF1" s="66" t="s">
        <v>1423</v>
      </c>
      <c r="AG1" s="66" t="s">
        <v>1424</v>
      </c>
      <c r="AH1" s="66" t="s">
        <v>1425</v>
      </c>
      <c r="AI1" s="66" t="s">
        <v>1426</v>
      </c>
      <c r="AJ1" s="66" t="s">
        <v>1427</v>
      </c>
      <c r="AK1" s="66" t="s">
        <v>1428</v>
      </c>
      <c r="AL1" s="66" t="s">
        <v>1429</v>
      </c>
      <c r="AM1" s="66" t="s">
        <v>1430</v>
      </c>
      <c r="AN1" s="66" t="s">
        <v>34</v>
      </c>
      <c r="AO1" s="66" t="s">
        <v>1431</v>
      </c>
      <c r="AP1" s="66" t="s">
        <v>31</v>
      </c>
      <c r="AQ1" s="66" t="s">
        <v>1432</v>
      </c>
      <c r="AR1" s="66" t="s">
        <v>102</v>
      </c>
      <c r="AS1" s="66" t="s">
        <v>84</v>
      </c>
      <c r="AT1" s="66" t="s">
        <v>123</v>
      </c>
      <c r="AU1" s="66" t="s">
        <v>73</v>
      </c>
      <c r="AV1" s="66" t="s">
        <v>115</v>
      </c>
      <c r="AW1" s="66" t="s">
        <v>261</v>
      </c>
      <c r="AX1" s="66" t="s">
        <v>281</v>
      </c>
      <c r="AY1" s="66" t="s">
        <v>197</v>
      </c>
      <c r="AZ1" s="66" t="s">
        <v>1433</v>
      </c>
      <c r="BA1" s="66" t="s">
        <v>154</v>
      </c>
      <c r="BB1" s="66" t="s">
        <v>115</v>
      </c>
      <c r="BC1" s="66" t="s">
        <v>49</v>
      </c>
      <c r="BD1" s="66" t="s">
        <v>58</v>
      </c>
      <c r="BE1" s="66" t="s">
        <v>1434</v>
      </c>
      <c r="BF1" s="66" t="s">
        <v>1435</v>
      </c>
      <c r="BG1" s="66" t="s">
        <v>76</v>
      </c>
      <c r="BH1" s="66" t="s">
        <v>1436</v>
      </c>
      <c r="BI1" s="66" t="s">
        <v>472</v>
      </c>
      <c r="BJ1" s="66" t="s">
        <v>470</v>
      </c>
      <c r="BK1" s="66" t="s">
        <v>136</v>
      </c>
      <c r="BL1" s="66" t="s">
        <v>136</v>
      </c>
      <c r="BM1" s="66" t="s">
        <v>46</v>
      </c>
      <c r="BN1" s="66" t="s">
        <v>87</v>
      </c>
      <c r="BO1" s="66" t="s">
        <v>1437</v>
      </c>
      <c r="BP1" s="66" t="s">
        <v>1438</v>
      </c>
      <c r="BQ1" s="66" t="s">
        <v>76</v>
      </c>
      <c r="BR1" s="66" t="s">
        <v>1439</v>
      </c>
      <c r="BS1" s="66" t="s">
        <v>120</v>
      </c>
      <c r="BT1" s="66" t="s">
        <v>246</v>
      </c>
      <c r="BU1" s="66" t="s">
        <v>1440</v>
      </c>
      <c r="BV1" s="66" t="s">
        <v>1441</v>
      </c>
      <c r="BW1" s="66" t="s">
        <v>1442</v>
      </c>
      <c r="BX1" s="66" t="s">
        <v>1443</v>
      </c>
      <c r="BY1" s="66" t="s">
        <v>90</v>
      </c>
      <c r="BZ1" s="66" t="s">
        <v>1444</v>
      </c>
      <c r="CA1" s="66" t="s">
        <v>1445</v>
      </c>
      <c r="CB1" s="66" t="s">
        <v>99</v>
      </c>
      <c r="CC1" s="66" t="s">
        <v>1446</v>
      </c>
      <c r="CD1" s="66" t="s">
        <v>1447</v>
      </c>
      <c r="CE1" s="66" t="s">
        <v>1448</v>
      </c>
      <c r="CF1" s="66" t="s">
        <v>99</v>
      </c>
      <c r="CG1" s="66" t="s">
        <v>108</v>
      </c>
      <c r="CH1" s="66" t="s">
        <v>108</v>
      </c>
      <c r="CI1" s="66" t="s">
        <v>1449</v>
      </c>
      <c r="CJ1" s="66" t="s">
        <v>1450</v>
      </c>
      <c r="CK1" s="66" t="s">
        <v>126</v>
      </c>
      <c r="CL1" s="66" t="s">
        <v>40</v>
      </c>
      <c r="CM1" s="66" t="s">
        <v>43</v>
      </c>
      <c r="CN1" s="66" t="s">
        <v>1451</v>
      </c>
      <c r="CO1" s="66" t="s">
        <v>1452</v>
      </c>
      <c r="CP1" s="66" t="s">
        <v>1453</v>
      </c>
      <c r="CQ1" s="66" t="s">
        <v>1454</v>
      </c>
      <c r="CR1" s="66" t="s">
        <v>1455</v>
      </c>
      <c r="CS1" s="66" t="s">
        <v>1456</v>
      </c>
      <c r="CT1" s="66" t="s">
        <v>1457</v>
      </c>
      <c r="CU1" s="66" t="s">
        <v>1458</v>
      </c>
      <c r="CV1" s="66" t="s">
        <v>172</v>
      </c>
      <c r="CW1" s="66" t="s">
        <v>126</v>
      </c>
      <c r="CX1" s="66" t="s">
        <v>131</v>
      </c>
      <c r="CY1" s="66" t="s">
        <v>131</v>
      </c>
      <c r="CZ1" s="66" t="s">
        <v>1459</v>
      </c>
      <c r="DA1" s="66" t="s">
        <v>172</v>
      </c>
      <c r="DB1" s="66" t="s">
        <v>1460</v>
      </c>
      <c r="DC1" s="67" t="s">
        <v>52</v>
      </c>
      <c r="DD1" s="67" t="s">
        <v>61</v>
      </c>
      <c r="DE1" s="67" t="s">
        <v>64</v>
      </c>
      <c r="DF1" s="67" t="s">
        <v>93</v>
      </c>
      <c r="DG1" s="67" t="s">
        <v>96</v>
      </c>
      <c r="DH1" s="67" t="s">
        <v>142</v>
      </c>
      <c r="DI1" s="67" t="s">
        <v>145</v>
      </c>
      <c r="DJ1" s="67" t="s">
        <v>148</v>
      </c>
      <c r="DK1" s="67" t="s">
        <v>151</v>
      </c>
      <c r="DL1" s="67" t="s">
        <v>157</v>
      </c>
      <c r="DM1" s="67" t="s">
        <v>160</v>
      </c>
      <c r="DN1" s="67" t="s">
        <v>163</v>
      </c>
      <c r="DO1" s="67" t="s">
        <v>166</v>
      </c>
      <c r="DP1" s="67" t="s">
        <v>169</v>
      </c>
      <c r="DQ1" s="67" t="s">
        <v>177</v>
      </c>
      <c r="DR1" s="67" t="s">
        <v>180</v>
      </c>
      <c r="DS1" s="67" t="s">
        <v>183</v>
      </c>
      <c r="DT1" s="67" t="s">
        <v>183</v>
      </c>
      <c r="DU1" s="67" t="s">
        <v>188</v>
      </c>
      <c r="DV1" s="67" t="s">
        <v>191</v>
      </c>
      <c r="DW1" s="67" t="s">
        <v>194</v>
      </c>
      <c r="DX1" s="67" t="s">
        <v>200</v>
      </c>
      <c r="DY1" s="67" t="s">
        <v>203</v>
      </c>
      <c r="DZ1" s="67" t="s">
        <v>207</v>
      </c>
      <c r="EA1" s="67" t="s">
        <v>210</v>
      </c>
      <c r="EB1" s="67" t="s">
        <v>213</v>
      </c>
      <c r="EC1" s="67" t="s">
        <v>216</v>
      </c>
      <c r="ED1" s="67" t="s">
        <v>219</v>
      </c>
      <c r="EE1" s="67" t="s">
        <v>222</v>
      </c>
      <c r="EF1" s="67" t="s">
        <v>225</v>
      </c>
      <c r="EG1" s="67" t="s">
        <v>228</v>
      </c>
      <c r="EH1" s="67" t="s">
        <v>231</v>
      </c>
      <c r="EI1" s="67" t="s">
        <v>234</v>
      </c>
      <c r="EJ1" s="67" t="s">
        <v>237</v>
      </c>
      <c r="EK1" s="67" t="s">
        <v>240</v>
      </c>
      <c r="EL1" s="67" t="s">
        <v>243</v>
      </c>
      <c r="EM1" s="67" t="s">
        <v>249</v>
      </c>
      <c r="EN1" s="67" t="s">
        <v>252</v>
      </c>
      <c r="EO1" s="67" t="s">
        <v>255</v>
      </c>
      <c r="EP1" s="67" t="s">
        <v>258</v>
      </c>
      <c r="EQ1" s="67" t="s">
        <v>264</v>
      </c>
      <c r="ER1" s="67" t="s">
        <v>267</v>
      </c>
      <c r="ES1" s="67" t="s">
        <v>267</v>
      </c>
      <c r="ET1" s="67" t="s">
        <v>272</v>
      </c>
      <c r="EU1" s="67" t="s">
        <v>275</v>
      </c>
      <c r="EV1" s="67" t="s">
        <v>278</v>
      </c>
      <c r="EW1" s="67" t="s">
        <v>284</v>
      </c>
      <c r="EX1" s="68" t="s">
        <v>287</v>
      </c>
      <c r="EY1" s="69" t="s">
        <v>17536</v>
      </c>
      <c r="EZ1" s="69" t="s">
        <v>17673</v>
      </c>
      <c r="FA1" s="69" t="s">
        <v>17809</v>
      </c>
    </row>
    <row r="2" spans="1:157" x14ac:dyDescent="0.25">
      <c r="A2" s="70" t="s">
        <v>1412</v>
      </c>
      <c r="B2" s="67" t="s">
        <v>1138</v>
      </c>
      <c r="C2" s="67" t="s">
        <v>1461</v>
      </c>
      <c r="D2" s="67" t="s">
        <v>1462</v>
      </c>
      <c r="E2" s="67" t="s">
        <v>1463</v>
      </c>
      <c r="F2" s="67" t="s">
        <v>1464</v>
      </c>
      <c r="G2" s="67" t="s">
        <v>1465</v>
      </c>
      <c r="H2" s="67" t="s">
        <v>1466</v>
      </c>
      <c r="I2" s="67" t="s">
        <v>1467</v>
      </c>
      <c r="J2" s="67" t="s">
        <v>1468</v>
      </c>
      <c r="K2" s="67" t="s">
        <v>1469</v>
      </c>
      <c r="L2" s="67" t="s">
        <v>1470</v>
      </c>
      <c r="M2" s="67" t="s">
        <v>1471</v>
      </c>
      <c r="N2" s="67" t="s">
        <v>1472</v>
      </c>
      <c r="O2" s="67" t="s">
        <v>1473</v>
      </c>
      <c r="P2" s="67" t="s">
        <v>1474</v>
      </c>
      <c r="Q2" s="67" t="s">
        <v>1475</v>
      </c>
      <c r="R2" s="67" t="s">
        <v>1476</v>
      </c>
      <c r="S2" s="67" t="s">
        <v>1477</v>
      </c>
      <c r="T2" s="67" t="s">
        <v>1478</v>
      </c>
      <c r="U2" s="67" t="s">
        <v>1479</v>
      </c>
      <c r="V2" s="67" t="s">
        <v>1480</v>
      </c>
      <c r="W2" s="67" t="s">
        <v>1481</v>
      </c>
      <c r="X2" s="67" t="s">
        <v>1482</v>
      </c>
      <c r="Y2" s="67" t="s">
        <v>1483</v>
      </c>
      <c r="Z2" s="67" t="s">
        <v>1484</v>
      </c>
      <c r="AA2" s="67" t="s">
        <v>1485</v>
      </c>
      <c r="AB2" s="67" t="s">
        <v>1486</v>
      </c>
      <c r="AC2" s="67" t="s">
        <v>1487</v>
      </c>
      <c r="AD2" s="67" t="s">
        <v>1488</v>
      </c>
      <c r="AE2" s="67" t="s">
        <v>1489</v>
      </c>
      <c r="AF2" s="67" t="s">
        <v>1490</v>
      </c>
      <c r="AG2" s="67" t="s">
        <v>1491</v>
      </c>
      <c r="AH2" s="67" t="s">
        <v>1492</v>
      </c>
      <c r="AI2" s="67" t="s">
        <v>1493</v>
      </c>
      <c r="AJ2" s="67" t="s">
        <v>1494</v>
      </c>
      <c r="AK2" s="67" t="s">
        <v>1495</v>
      </c>
      <c r="AL2" s="67" t="s">
        <v>1496</v>
      </c>
      <c r="AM2" s="67" t="s">
        <v>1497</v>
      </c>
      <c r="AN2" s="67" t="s">
        <v>1498</v>
      </c>
      <c r="AO2" s="67" t="s">
        <v>1499</v>
      </c>
      <c r="AP2" s="67" t="s">
        <v>1500</v>
      </c>
      <c r="AQ2" s="67" t="s">
        <v>1501</v>
      </c>
      <c r="AR2" s="67" t="s">
        <v>1502</v>
      </c>
      <c r="AS2" s="67" t="s">
        <v>1503</v>
      </c>
      <c r="AT2" s="67" t="s">
        <v>1504</v>
      </c>
      <c r="AU2" s="67" t="s">
        <v>1505</v>
      </c>
      <c r="AV2" s="67" t="s">
        <v>1506</v>
      </c>
      <c r="AW2" s="67" t="s">
        <v>1507</v>
      </c>
      <c r="AX2" s="67" t="s">
        <v>1508</v>
      </c>
      <c r="AY2" s="67" t="s">
        <v>1509</v>
      </c>
      <c r="AZ2" s="67" t="s">
        <v>1510</v>
      </c>
      <c r="BA2" s="67" t="s">
        <v>1511</v>
      </c>
      <c r="BB2" s="67" t="s">
        <v>1506</v>
      </c>
      <c r="BC2" s="67" t="s">
        <v>1512</v>
      </c>
      <c r="BD2" s="67" t="s">
        <v>1513</v>
      </c>
      <c r="BE2" s="67" t="s">
        <v>1514</v>
      </c>
      <c r="BF2" s="67" t="s">
        <v>1515</v>
      </c>
      <c r="BG2" s="67" t="s">
        <v>1516</v>
      </c>
      <c r="BH2" s="67" t="s">
        <v>1517</v>
      </c>
      <c r="BI2" s="67" t="s">
        <v>1518</v>
      </c>
      <c r="BJ2" s="67" t="s">
        <v>1519</v>
      </c>
      <c r="BK2" s="67" t="s">
        <v>1520</v>
      </c>
      <c r="BL2" s="67" t="s">
        <v>1520</v>
      </c>
      <c r="BM2" s="67" t="s">
        <v>1521</v>
      </c>
      <c r="BN2" s="67" t="s">
        <v>1522</v>
      </c>
      <c r="BO2" s="67" t="s">
        <v>1523</v>
      </c>
      <c r="BP2" s="67" t="s">
        <v>1524</v>
      </c>
      <c r="BQ2" s="67" t="s">
        <v>1525</v>
      </c>
      <c r="BR2" s="67" t="s">
        <v>1526</v>
      </c>
      <c r="BS2" s="67" t="s">
        <v>1527</v>
      </c>
      <c r="BT2" s="67" t="s">
        <v>1528</v>
      </c>
      <c r="BU2" s="67" t="s">
        <v>1529</v>
      </c>
      <c r="BV2" s="67" t="s">
        <v>1530</v>
      </c>
      <c r="BW2" s="67" t="s">
        <v>1531</v>
      </c>
      <c r="BX2" s="67" t="s">
        <v>1532</v>
      </c>
      <c r="BY2" s="67" t="s">
        <v>1533</v>
      </c>
      <c r="BZ2" s="67" t="s">
        <v>1533</v>
      </c>
      <c r="CA2" s="67" t="s">
        <v>1534</v>
      </c>
      <c r="CB2" s="67" t="s">
        <v>1535</v>
      </c>
      <c r="CC2" s="67" t="s">
        <v>1536</v>
      </c>
      <c r="CD2" s="67" t="s">
        <v>1537</v>
      </c>
      <c r="CE2" s="67" t="s">
        <v>1538</v>
      </c>
      <c r="CF2" s="67" t="s">
        <v>1535</v>
      </c>
      <c r="CG2" s="67" t="s">
        <v>1539</v>
      </c>
      <c r="CH2" s="67" t="s">
        <v>1539</v>
      </c>
      <c r="CI2" s="67" t="s">
        <v>1540</v>
      </c>
      <c r="CJ2" s="67" t="s">
        <v>1541</v>
      </c>
      <c r="CK2" s="67" t="s">
        <v>1542</v>
      </c>
      <c r="CL2" s="67" t="s">
        <v>1543</v>
      </c>
      <c r="CM2" s="67" t="s">
        <v>1544</v>
      </c>
      <c r="CN2" s="67" t="s">
        <v>1545</v>
      </c>
      <c r="CO2" s="67" t="s">
        <v>1546</v>
      </c>
      <c r="CP2" s="67" t="s">
        <v>1547</v>
      </c>
      <c r="CQ2" s="67" t="s">
        <v>1548</v>
      </c>
      <c r="CR2" s="67" t="s">
        <v>1549</v>
      </c>
      <c r="CS2" s="67" t="s">
        <v>1550</v>
      </c>
      <c r="CT2" s="67" t="s">
        <v>1551</v>
      </c>
      <c r="CU2" s="67" t="s">
        <v>1552</v>
      </c>
      <c r="CV2" s="67" t="s">
        <v>1553</v>
      </c>
      <c r="CW2" s="67" t="s">
        <v>1542</v>
      </c>
      <c r="CX2" s="67" t="s">
        <v>1554</v>
      </c>
      <c r="CY2" s="67" t="s">
        <v>1554</v>
      </c>
      <c r="CZ2" s="67" t="s">
        <v>1555</v>
      </c>
      <c r="DA2" s="67" t="s">
        <v>1553</v>
      </c>
      <c r="DB2" s="67" t="s">
        <v>1556</v>
      </c>
      <c r="DC2" s="67" t="s">
        <v>1557</v>
      </c>
      <c r="DD2" s="67" t="s">
        <v>1558</v>
      </c>
      <c r="DE2" s="67" t="s">
        <v>1559</v>
      </c>
      <c r="DF2" s="67" t="s">
        <v>1560</v>
      </c>
      <c r="DG2" s="67" t="s">
        <v>1561</v>
      </c>
      <c r="DH2" s="67" t="s">
        <v>1562</v>
      </c>
      <c r="DI2" s="67" t="s">
        <v>1563</v>
      </c>
      <c r="DJ2" s="67" t="s">
        <v>1564</v>
      </c>
      <c r="DK2" s="67" t="s">
        <v>1565</v>
      </c>
      <c r="DL2" s="67" t="s">
        <v>1566</v>
      </c>
      <c r="DM2" s="67" t="s">
        <v>1567</v>
      </c>
      <c r="DN2" s="67" t="s">
        <v>1568</v>
      </c>
      <c r="DO2" s="67" t="s">
        <v>1569</v>
      </c>
      <c r="DP2" s="67" t="s">
        <v>1570</v>
      </c>
      <c r="DQ2" s="67" t="s">
        <v>1571</v>
      </c>
      <c r="DR2" s="67" t="s">
        <v>1572</v>
      </c>
      <c r="DS2" s="67" t="s">
        <v>1573</v>
      </c>
      <c r="DT2" s="67" t="s">
        <v>1573</v>
      </c>
      <c r="DU2" s="67" t="s">
        <v>1574</v>
      </c>
      <c r="DV2" s="67" t="s">
        <v>1575</v>
      </c>
      <c r="DW2" s="67" t="s">
        <v>1576</v>
      </c>
      <c r="DX2" s="67" t="s">
        <v>1577</v>
      </c>
      <c r="DY2" s="67" t="s">
        <v>1578</v>
      </c>
      <c r="DZ2" s="67" t="s">
        <v>1579</v>
      </c>
      <c r="EA2" s="67" t="s">
        <v>1580</v>
      </c>
      <c r="EB2" s="67" t="s">
        <v>1581</v>
      </c>
      <c r="EC2" s="67" t="s">
        <v>1582</v>
      </c>
      <c r="ED2" s="67" t="s">
        <v>1583</v>
      </c>
      <c r="EE2" s="67" t="s">
        <v>1584</v>
      </c>
      <c r="EF2" s="67" t="s">
        <v>1585</v>
      </c>
      <c r="EG2" s="67" t="s">
        <v>1586</v>
      </c>
      <c r="EH2" s="67" t="s">
        <v>1587</v>
      </c>
      <c r="EI2" s="67" t="s">
        <v>1588</v>
      </c>
      <c r="EJ2" s="67" t="s">
        <v>1589</v>
      </c>
      <c r="EK2" s="67" t="s">
        <v>1590</v>
      </c>
      <c r="EL2" s="67" t="s">
        <v>1591</v>
      </c>
      <c r="EM2" s="67" t="s">
        <v>1592</v>
      </c>
      <c r="EN2" s="67" t="s">
        <v>1593</v>
      </c>
      <c r="EO2" s="67" t="s">
        <v>1594</v>
      </c>
      <c r="EP2" s="67" t="s">
        <v>1595</v>
      </c>
      <c r="EQ2" s="67" t="s">
        <v>1596</v>
      </c>
      <c r="ER2" s="67" t="s">
        <v>1597</v>
      </c>
      <c r="ES2" s="67" t="s">
        <v>1597</v>
      </c>
      <c r="ET2" s="67" t="s">
        <v>1598</v>
      </c>
      <c r="EU2" s="67" t="s">
        <v>1599</v>
      </c>
      <c r="EV2" s="67" t="s">
        <v>1600</v>
      </c>
      <c r="EW2" s="67" t="s">
        <v>1601</v>
      </c>
      <c r="EX2" s="68" t="s">
        <v>1602</v>
      </c>
      <c r="EY2" s="69" t="s">
        <v>17945</v>
      </c>
      <c r="EZ2" s="69" t="s">
        <v>17946</v>
      </c>
      <c r="FA2" s="69" t="s">
        <v>17947</v>
      </c>
    </row>
    <row r="3" spans="1:157" x14ac:dyDescent="0.25">
      <c r="A3" s="70" t="s">
        <v>222</v>
      </c>
      <c r="B3" s="71">
        <v>54</v>
      </c>
      <c r="C3" s="71" t="s">
        <v>1724</v>
      </c>
      <c r="D3" s="71" t="s">
        <v>1864</v>
      </c>
      <c r="E3" s="71" t="s">
        <v>2003</v>
      </c>
      <c r="F3" s="71" t="s">
        <v>2143</v>
      </c>
      <c r="G3" s="71" t="s">
        <v>2280</v>
      </c>
      <c r="H3" s="71" t="s">
        <v>2421</v>
      </c>
      <c r="I3" s="71" t="s">
        <v>2561</v>
      </c>
      <c r="J3" s="71" t="s">
        <v>2701</v>
      </c>
      <c r="K3" s="71" t="s">
        <v>2841</v>
      </c>
      <c r="L3" s="71" t="s">
        <v>2980</v>
      </c>
      <c r="M3" s="71" t="s">
        <v>3118</v>
      </c>
      <c r="N3" s="71" t="s">
        <v>3258</v>
      </c>
      <c r="O3" s="71" t="s">
        <v>3401</v>
      </c>
      <c r="P3" s="71" t="s">
        <v>3541</v>
      </c>
      <c r="Q3" s="71" t="s">
        <v>3682</v>
      </c>
      <c r="R3" s="71" t="s">
        <v>3822</v>
      </c>
      <c r="S3" s="71" t="s">
        <v>3962</v>
      </c>
      <c r="T3" s="71" t="s">
        <v>4107</v>
      </c>
      <c r="U3" s="71" t="s">
        <v>4247</v>
      </c>
      <c r="V3" s="71" t="s">
        <v>4387</v>
      </c>
      <c r="W3" s="71" t="s">
        <v>4527</v>
      </c>
      <c r="X3" s="71" t="s">
        <v>3184</v>
      </c>
      <c r="Y3" s="71" t="s">
        <v>4805</v>
      </c>
      <c r="Z3" s="71" t="s">
        <v>4945</v>
      </c>
      <c r="AA3" s="71" t="s">
        <v>5074</v>
      </c>
      <c r="AB3" s="71" t="s">
        <v>5216</v>
      </c>
      <c r="AC3" s="71" t="s">
        <v>5357</v>
      </c>
      <c r="AD3" s="71" t="s">
        <v>5496</v>
      </c>
      <c r="AE3" s="71" t="s">
        <v>5636</v>
      </c>
      <c r="AF3" s="71" t="s">
        <v>5776</v>
      </c>
      <c r="AG3" s="71" t="s">
        <v>5918</v>
      </c>
      <c r="AH3" s="71" t="s">
        <v>6056</v>
      </c>
      <c r="AI3" s="71" t="s">
        <v>6197</v>
      </c>
      <c r="AJ3" s="71" t="s">
        <v>6337</v>
      </c>
      <c r="AK3" s="71" t="s">
        <v>6477</v>
      </c>
      <c r="AL3" s="71" t="s">
        <v>6613</v>
      </c>
      <c r="AM3" s="71" t="s">
        <v>6755</v>
      </c>
      <c r="AN3" s="71" t="s">
        <v>6893</v>
      </c>
      <c r="AO3" s="71" t="s">
        <v>7032</v>
      </c>
      <c r="AP3" s="71" t="s">
        <v>7172</v>
      </c>
      <c r="AQ3" s="71" t="s">
        <v>7313</v>
      </c>
      <c r="AR3" s="71" t="s">
        <v>7454</v>
      </c>
      <c r="AS3" s="71" t="s">
        <v>7592</v>
      </c>
      <c r="AT3" s="71" t="s">
        <v>7728</v>
      </c>
      <c r="AU3" s="71" t="s">
        <v>7867</v>
      </c>
      <c r="AV3" s="71" t="s">
        <v>8008</v>
      </c>
      <c r="AW3" s="71" t="s">
        <v>8153</v>
      </c>
      <c r="AX3" s="71" t="s">
        <v>8296</v>
      </c>
      <c r="AY3" s="71" t="s">
        <v>8433</v>
      </c>
      <c r="AZ3" s="71" t="s">
        <v>8568</v>
      </c>
      <c r="BA3" s="71" t="s">
        <v>8707</v>
      </c>
      <c r="BB3" s="71" t="s">
        <v>8733</v>
      </c>
      <c r="BC3" s="71" t="s">
        <v>8860</v>
      </c>
      <c r="BD3" s="71" t="s">
        <v>9000</v>
      </c>
      <c r="BE3" s="71" t="s">
        <v>9141</v>
      </c>
      <c r="BF3" s="71" t="s">
        <v>9281</v>
      </c>
      <c r="BG3" s="71" t="s">
        <v>9420</v>
      </c>
      <c r="BH3" s="71" t="s">
        <v>9558</v>
      </c>
      <c r="BI3" s="71" t="s">
        <v>9695</v>
      </c>
      <c r="BJ3" s="71" t="s">
        <v>9834</v>
      </c>
      <c r="BK3" s="71" t="s">
        <v>9973</v>
      </c>
      <c r="BL3" s="71" t="s">
        <v>9994</v>
      </c>
      <c r="BM3" s="71" t="s">
        <v>10113</v>
      </c>
      <c r="BN3" s="71" t="s">
        <v>10254</v>
      </c>
      <c r="BO3" s="71" t="s">
        <v>10395</v>
      </c>
      <c r="BP3" s="71" t="s">
        <v>10535</v>
      </c>
      <c r="BQ3" s="71" t="s">
        <v>9420</v>
      </c>
      <c r="BR3" s="71" t="s">
        <v>10679</v>
      </c>
      <c r="BS3" s="71" t="s">
        <v>10818</v>
      </c>
      <c r="BT3" s="71" t="s">
        <v>10959</v>
      </c>
      <c r="BU3" s="71" t="s">
        <v>11097</v>
      </c>
      <c r="BV3" s="71" t="s">
        <v>11236</v>
      </c>
      <c r="BW3" s="71" t="s">
        <v>11376</v>
      </c>
      <c r="BX3" s="71" t="s">
        <v>11513</v>
      </c>
      <c r="BY3" s="71" t="s">
        <v>11651</v>
      </c>
      <c r="BZ3" s="71" t="s">
        <v>11651</v>
      </c>
      <c r="CA3" s="71" t="s">
        <v>11790</v>
      </c>
      <c r="CB3" s="71" t="s">
        <v>11928</v>
      </c>
      <c r="CC3" s="71" t="s">
        <v>12065</v>
      </c>
      <c r="CD3" s="71" t="s">
        <v>12205</v>
      </c>
      <c r="CE3" s="71" t="s">
        <v>12345</v>
      </c>
      <c r="CF3" s="71" t="s">
        <v>11928</v>
      </c>
      <c r="CG3" s="71" t="s">
        <v>12484</v>
      </c>
      <c r="CH3" s="71" t="s">
        <v>12484</v>
      </c>
      <c r="CI3" s="71" t="s">
        <v>12623</v>
      </c>
      <c r="CJ3" s="71" t="s">
        <v>12765</v>
      </c>
      <c r="CK3" s="71" t="s">
        <v>12905</v>
      </c>
      <c r="CL3" s="71" t="s">
        <v>13042</v>
      </c>
      <c r="CM3" s="71" t="s">
        <v>13182</v>
      </c>
      <c r="CN3" s="71" t="s">
        <v>13322</v>
      </c>
      <c r="CO3" s="71" t="s">
        <v>13464</v>
      </c>
      <c r="CP3" s="71" t="s">
        <v>13599</v>
      </c>
      <c r="CQ3" s="71" t="s">
        <v>13737</v>
      </c>
      <c r="CR3" s="71" t="s">
        <v>13874</v>
      </c>
      <c r="CS3" s="71" t="s">
        <v>14011</v>
      </c>
      <c r="CT3" s="71" t="s">
        <v>14150</v>
      </c>
      <c r="CU3" s="71" t="s">
        <v>14287</v>
      </c>
      <c r="CV3" s="71" t="s">
        <v>14427</v>
      </c>
      <c r="CW3" s="71" t="s">
        <v>14453</v>
      </c>
      <c r="CX3" s="71" t="s">
        <v>14581</v>
      </c>
      <c r="CY3" s="71" t="s">
        <v>14581</v>
      </c>
      <c r="CZ3" s="71" t="s">
        <v>14287</v>
      </c>
      <c r="DA3" s="71" t="s">
        <v>14427</v>
      </c>
      <c r="DB3" s="71" t="s">
        <v>14722</v>
      </c>
      <c r="DC3" s="67" t="s">
        <v>15877</v>
      </c>
      <c r="DD3" s="67" t="s">
        <v>15878</v>
      </c>
      <c r="DE3" s="67" t="s">
        <v>15879</v>
      </c>
      <c r="DF3" s="67" t="s">
        <v>15880</v>
      </c>
      <c r="DG3" s="67" t="s">
        <v>15881</v>
      </c>
      <c r="DH3" s="67" t="s">
        <v>15882</v>
      </c>
      <c r="DI3" s="67" t="s">
        <v>15883</v>
      </c>
      <c r="DJ3" s="67" t="s">
        <v>5074</v>
      </c>
      <c r="DK3" s="67" t="s">
        <v>15884</v>
      </c>
      <c r="DL3" s="67" t="s">
        <v>15885</v>
      </c>
      <c r="DM3" s="67" t="s">
        <v>15886</v>
      </c>
      <c r="DN3" s="67" t="s">
        <v>15887</v>
      </c>
      <c r="DO3" s="67" t="s">
        <v>15888</v>
      </c>
      <c r="DP3" s="67" t="s">
        <v>15889</v>
      </c>
      <c r="DQ3" s="67" t="s">
        <v>15890</v>
      </c>
      <c r="DR3" s="67" t="s">
        <v>15891</v>
      </c>
      <c r="DS3" s="67" t="s">
        <v>15892</v>
      </c>
      <c r="DT3" s="67" t="s">
        <v>15892</v>
      </c>
      <c r="DU3" s="67" t="s">
        <v>15893</v>
      </c>
      <c r="DV3" s="67" t="s">
        <v>15894</v>
      </c>
      <c r="DW3" s="67" t="s">
        <v>15895</v>
      </c>
      <c r="DX3" s="67" t="s">
        <v>15896</v>
      </c>
      <c r="DY3" s="67" t="s">
        <v>15897</v>
      </c>
      <c r="DZ3" s="67" t="s">
        <v>15898</v>
      </c>
      <c r="EA3" s="67" t="s">
        <v>15899</v>
      </c>
      <c r="EB3" s="67" t="s">
        <v>15900</v>
      </c>
      <c r="EC3" s="67" t="s">
        <v>15901</v>
      </c>
      <c r="ED3" s="67" t="s">
        <v>15902</v>
      </c>
      <c r="EE3" s="67" t="s">
        <v>1138</v>
      </c>
      <c r="EF3" s="67" t="s">
        <v>15903</v>
      </c>
      <c r="EG3" s="67" t="s">
        <v>15904</v>
      </c>
      <c r="EH3" s="67" t="s">
        <v>15905</v>
      </c>
      <c r="EI3" s="67" t="s">
        <v>8956</v>
      </c>
      <c r="EJ3" s="67" t="s">
        <v>15906</v>
      </c>
      <c r="EK3" s="67" t="s">
        <v>15907</v>
      </c>
      <c r="EL3" s="67" t="s">
        <v>15908</v>
      </c>
      <c r="EM3" s="67" t="s">
        <v>15909</v>
      </c>
      <c r="EN3" s="67" t="s">
        <v>9548</v>
      </c>
      <c r="EO3" s="67" t="s">
        <v>15910</v>
      </c>
      <c r="EP3" s="67" t="s">
        <v>15911</v>
      </c>
      <c r="EQ3" s="67" t="s">
        <v>15912</v>
      </c>
      <c r="ER3" s="67" t="s">
        <v>15913</v>
      </c>
      <c r="ES3" s="67" t="s">
        <v>15913</v>
      </c>
      <c r="ET3" s="67" t="s">
        <v>15914</v>
      </c>
      <c r="EU3" s="67" t="s">
        <v>15915</v>
      </c>
      <c r="EV3" s="67" t="s">
        <v>15916</v>
      </c>
      <c r="EW3" s="67" t="s">
        <v>6286</v>
      </c>
      <c r="EX3" s="68" t="s">
        <v>15917</v>
      </c>
      <c r="EY3" s="69" t="s">
        <v>17948</v>
      </c>
      <c r="EZ3" s="69" t="s">
        <v>17949</v>
      </c>
      <c r="FA3" s="69" t="s">
        <v>17950</v>
      </c>
    </row>
    <row r="4" spans="1:157" x14ac:dyDescent="0.25">
      <c r="A4" s="70" t="s">
        <v>237</v>
      </c>
      <c r="B4" s="71" t="s">
        <v>1589</v>
      </c>
      <c r="C4" s="71" t="s">
        <v>1729</v>
      </c>
      <c r="D4" s="71" t="s">
        <v>1869</v>
      </c>
      <c r="E4" s="71" t="s">
        <v>2008</v>
      </c>
      <c r="F4" s="71" t="s">
        <v>2148</v>
      </c>
      <c r="G4" s="71" t="s">
        <v>2285</v>
      </c>
      <c r="H4" s="71" t="s">
        <v>2426</v>
      </c>
      <c r="I4" s="71" t="s">
        <v>2566</v>
      </c>
      <c r="J4" s="71" t="s">
        <v>2706</v>
      </c>
      <c r="K4" s="71" t="s">
        <v>2846</v>
      </c>
      <c r="L4" s="71" t="s">
        <v>2985</v>
      </c>
      <c r="M4" s="71" t="s">
        <v>3123</v>
      </c>
      <c r="N4" s="71" t="s">
        <v>3263</v>
      </c>
      <c r="O4" s="71" t="s">
        <v>3406</v>
      </c>
      <c r="P4" s="71" t="s">
        <v>3546</v>
      </c>
      <c r="Q4" s="71" t="s">
        <v>3687</v>
      </c>
      <c r="R4" s="71" t="s">
        <v>3827</v>
      </c>
      <c r="S4" s="71" t="s">
        <v>3967</v>
      </c>
      <c r="T4" s="71" t="s">
        <v>4112</v>
      </c>
      <c r="U4" s="71" t="s">
        <v>4252</v>
      </c>
      <c r="V4" s="71" t="s">
        <v>4392</v>
      </c>
      <c r="W4" s="71" t="s">
        <v>4532</v>
      </c>
      <c r="X4" s="71" t="s">
        <v>4670</v>
      </c>
      <c r="Y4" s="71" t="s">
        <v>4810</v>
      </c>
      <c r="Z4" s="71" t="s">
        <v>4950</v>
      </c>
      <c r="AA4" s="71" t="s">
        <v>5079</v>
      </c>
      <c r="AB4" s="71" t="s">
        <v>5221</v>
      </c>
      <c r="AC4" s="71" t="s">
        <v>5362</v>
      </c>
      <c r="AD4" s="71" t="s">
        <v>5501</v>
      </c>
      <c r="AE4" s="71" t="s">
        <v>5641</v>
      </c>
      <c r="AF4" s="71" t="s">
        <v>5781</v>
      </c>
      <c r="AG4" s="71" t="s">
        <v>5923</v>
      </c>
      <c r="AH4" s="71" t="s">
        <v>6061</v>
      </c>
      <c r="AI4" s="71" t="s">
        <v>6202</v>
      </c>
      <c r="AJ4" s="71" t="s">
        <v>6342</v>
      </c>
      <c r="AK4" s="71" t="s">
        <v>6482</v>
      </c>
      <c r="AL4" s="71" t="s">
        <v>6618</v>
      </c>
      <c r="AM4" s="71" t="s">
        <v>6760</v>
      </c>
      <c r="AN4" s="71" t="s">
        <v>6898</v>
      </c>
      <c r="AO4" s="71" t="s">
        <v>7037</v>
      </c>
      <c r="AP4" s="71" t="s">
        <v>7177</v>
      </c>
      <c r="AQ4" s="71" t="s">
        <v>7318</v>
      </c>
      <c r="AR4" s="71" t="s">
        <v>7459</v>
      </c>
      <c r="AS4" s="71" t="s">
        <v>7597</v>
      </c>
      <c r="AT4" s="71" t="s">
        <v>7733</v>
      </c>
      <c r="AU4" s="71" t="s">
        <v>7872</v>
      </c>
      <c r="AV4" s="71" t="s">
        <v>8013</v>
      </c>
      <c r="AW4" s="71" t="s">
        <v>8158</v>
      </c>
      <c r="AX4" s="71" t="s">
        <v>8301</v>
      </c>
      <c r="AY4" s="71" t="s">
        <v>8438</v>
      </c>
      <c r="AZ4" s="71" t="s">
        <v>8573</v>
      </c>
      <c r="BA4" s="71" t="s">
        <v>8712</v>
      </c>
      <c r="BB4" s="71" t="s">
        <v>8013</v>
      </c>
      <c r="BC4" s="71" t="s">
        <v>8865</v>
      </c>
      <c r="BD4" s="71" t="s">
        <v>9005</v>
      </c>
      <c r="BE4" s="71" t="s">
        <v>9146</v>
      </c>
      <c r="BF4" s="71" t="s">
        <v>9286</v>
      </c>
      <c r="BG4" s="71" t="s">
        <v>9425</v>
      </c>
      <c r="BH4" s="71" t="s">
        <v>9563</v>
      </c>
      <c r="BI4" s="71" t="s">
        <v>9699</v>
      </c>
      <c r="BJ4" s="71" t="s">
        <v>9839</v>
      </c>
      <c r="BK4" s="71" t="s">
        <v>9978</v>
      </c>
      <c r="BL4" s="71" t="s">
        <v>9978</v>
      </c>
      <c r="BM4" s="71" t="s">
        <v>10118</v>
      </c>
      <c r="BN4" s="71" t="s">
        <v>10259</v>
      </c>
      <c r="BO4" s="71" t="s">
        <v>10400</v>
      </c>
      <c r="BP4" s="71" t="s">
        <v>10540</v>
      </c>
      <c r="BQ4" s="71" t="s">
        <v>9425</v>
      </c>
      <c r="BR4" s="71" t="s">
        <v>10684</v>
      </c>
      <c r="BS4" s="71" t="s">
        <v>10823</v>
      </c>
      <c r="BT4" s="71" t="s">
        <v>10964</v>
      </c>
      <c r="BU4" s="71" t="s">
        <v>11101</v>
      </c>
      <c r="BV4" s="71" t="s">
        <v>11241</v>
      </c>
      <c r="BW4" s="71" t="s">
        <v>11381</v>
      </c>
      <c r="BX4" s="71" t="s">
        <v>11518</v>
      </c>
      <c r="BY4" s="71" t="s">
        <v>11656</v>
      </c>
      <c r="BZ4" s="71" t="s">
        <v>11656</v>
      </c>
      <c r="CA4" s="71" t="s">
        <v>11795</v>
      </c>
      <c r="CB4" s="71" t="s">
        <v>11933</v>
      </c>
      <c r="CC4" s="71" t="s">
        <v>12070</v>
      </c>
      <c r="CD4" s="71" t="s">
        <v>12210</v>
      </c>
      <c r="CE4" s="71" t="s">
        <v>12350</v>
      </c>
      <c r="CF4" s="71" t="s">
        <v>11933</v>
      </c>
      <c r="CG4" s="71" t="s">
        <v>12489</v>
      </c>
      <c r="CH4" s="71" t="s">
        <v>12489</v>
      </c>
      <c r="CI4" s="71" t="s">
        <v>12628</v>
      </c>
      <c r="CJ4" s="71" t="s">
        <v>12770</v>
      </c>
      <c r="CK4" s="71" t="s">
        <v>12910</v>
      </c>
      <c r="CL4" s="71" t="s">
        <v>13047</v>
      </c>
      <c r="CM4" s="71" t="s">
        <v>13187</v>
      </c>
      <c r="CN4" s="71" t="s">
        <v>13327</v>
      </c>
      <c r="CO4" s="71" t="s">
        <v>12162</v>
      </c>
      <c r="CP4" s="71" t="s">
        <v>13604</v>
      </c>
      <c r="CQ4" s="71" t="s">
        <v>13742</v>
      </c>
      <c r="CR4" s="71" t="s">
        <v>13879</v>
      </c>
      <c r="CS4" s="71" t="s">
        <v>14016</v>
      </c>
      <c r="CT4" s="71" t="s">
        <v>14155</v>
      </c>
      <c r="CU4" s="71" t="s">
        <v>14292</v>
      </c>
      <c r="CV4" s="71" t="s">
        <v>14432</v>
      </c>
      <c r="CW4" s="71" t="s">
        <v>12910</v>
      </c>
      <c r="CX4" s="71" t="s">
        <v>14586</v>
      </c>
      <c r="CY4" s="71" t="s">
        <v>14586</v>
      </c>
      <c r="CZ4" s="71" t="s">
        <v>14292</v>
      </c>
      <c r="DA4" s="71" t="s">
        <v>14432</v>
      </c>
      <c r="DB4" s="71" t="s">
        <v>14727</v>
      </c>
      <c r="DC4" s="67" t="s">
        <v>16092</v>
      </c>
      <c r="DD4" s="67" t="s">
        <v>16093</v>
      </c>
      <c r="DE4" s="67" t="s">
        <v>16094</v>
      </c>
      <c r="DF4" s="67" t="s">
        <v>16095</v>
      </c>
      <c r="DG4" s="67" t="s">
        <v>16096</v>
      </c>
      <c r="DH4" s="67" t="s">
        <v>16097</v>
      </c>
      <c r="DI4" s="67" t="s">
        <v>16098</v>
      </c>
      <c r="DJ4" s="67" t="s">
        <v>5079</v>
      </c>
      <c r="DK4" s="67" t="s">
        <v>16099</v>
      </c>
      <c r="DL4" s="67" t="s">
        <v>10613</v>
      </c>
      <c r="DM4" s="67" t="s">
        <v>16100</v>
      </c>
      <c r="DN4" s="67" t="s">
        <v>16101</v>
      </c>
      <c r="DO4" s="67" t="s">
        <v>16102</v>
      </c>
      <c r="DP4" s="67" t="s">
        <v>16103</v>
      </c>
      <c r="DQ4" s="67" t="s">
        <v>16104</v>
      </c>
      <c r="DR4" s="67" t="s">
        <v>5501</v>
      </c>
      <c r="DS4" s="67" t="s">
        <v>16105</v>
      </c>
      <c r="DT4" s="67" t="s">
        <v>16105</v>
      </c>
      <c r="DU4" s="67" t="s">
        <v>16106</v>
      </c>
      <c r="DV4" s="67" t="s">
        <v>16107</v>
      </c>
      <c r="DW4" s="67" t="s">
        <v>16108</v>
      </c>
      <c r="DX4" s="67" t="s">
        <v>16109</v>
      </c>
      <c r="DY4" s="67" t="s">
        <v>16110</v>
      </c>
      <c r="DZ4" s="67" t="s">
        <v>16111</v>
      </c>
      <c r="EA4" s="67" t="s">
        <v>16112</v>
      </c>
      <c r="EB4" s="67" t="s">
        <v>16113</v>
      </c>
      <c r="EC4" s="67" t="s">
        <v>16114</v>
      </c>
      <c r="ED4" s="67" t="s">
        <v>16115</v>
      </c>
      <c r="EE4" s="67" t="s">
        <v>16116</v>
      </c>
      <c r="EF4" s="67" t="s">
        <v>16117</v>
      </c>
      <c r="EG4" s="67" t="s">
        <v>16118</v>
      </c>
      <c r="EH4" s="67" t="s">
        <v>16119</v>
      </c>
      <c r="EI4" s="67" t="s">
        <v>16120</v>
      </c>
      <c r="EJ4" s="67" t="s">
        <v>1138</v>
      </c>
      <c r="EK4" s="67" t="s">
        <v>16121</v>
      </c>
      <c r="EL4" s="67" t="s">
        <v>16122</v>
      </c>
      <c r="EM4" s="67" t="s">
        <v>16123</v>
      </c>
      <c r="EN4" s="67" t="s">
        <v>16124</v>
      </c>
      <c r="EO4" s="67" t="s">
        <v>16125</v>
      </c>
      <c r="EP4" s="67" t="s">
        <v>16126</v>
      </c>
      <c r="EQ4" s="67" t="s">
        <v>16127</v>
      </c>
      <c r="ER4" s="67" t="s">
        <v>16128</v>
      </c>
      <c r="ES4" s="67" t="s">
        <v>16128</v>
      </c>
      <c r="ET4" s="67" t="s">
        <v>16129</v>
      </c>
      <c r="EU4" s="67" t="s">
        <v>16130</v>
      </c>
      <c r="EV4" s="67" t="s">
        <v>16131</v>
      </c>
      <c r="EW4" s="67" t="s">
        <v>16132</v>
      </c>
      <c r="EX4" s="68" t="s">
        <v>16133</v>
      </c>
      <c r="EY4" s="69" t="s">
        <v>17951</v>
      </c>
      <c r="EZ4" s="69" t="s">
        <v>17952</v>
      </c>
      <c r="FA4" s="69" t="s">
        <v>17953</v>
      </c>
    </row>
    <row r="5" spans="1:157" x14ac:dyDescent="0.25">
      <c r="A5" s="70" t="s">
        <v>1442</v>
      </c>
      <c r="B5" s="67" t="s">
        <v>11255</v>
      </c>
      <c r="C5" s="67" t="s">
        <v>11256</v>
      </c>
      <c r="D5" s="67" t="s">
        <v>11257</v>
      </c>
      <c r="E5" s="67" t="s">
        <v>11258</v>
      </c>
      <c r="F5" s="67" t="s">
        <v>11259</v>
      </c>
      <c r="G5" s="67" t="s">
        <v>11260</v>
      </c>
      <c r="H5" s="67" t="s">
        <v>11261</v>
      </c>
      <c r="I5" s="67" t="s">
        <v>11262</v>
      </c>
      <c r="J5" s="67" t="s">
        <v>11263</v>
      </c>
      <c r="K5" s="67" t="s">
        <v>11264</v>
      </c>
      <c r="L5" s="67" t="s">
        <v>11265</v>
      </c>
      <c r="M5" s="67" t="s">
        <v>11266</v>
      </c>
      <c r="N5" s="67" t="s">
        <v>11267</v>
      </c>
      <c r="O5" s="67" t="s">
        <v>11268</v>
      </c>
      <c r="P5" s="67" t="s">
        <v>11269</v>
      </c>
      <c r="Q5" s="67" t="s">
        <v>11270</v>
      </c>
      <c r="R5" s="67" t="s">
        <v>11271</v>
      </c>
      <c r="S5" s="67" t="s">
        <v>11272</v>
      </c>
      <c r="T5" s="67" t="s">
        <v>11273</v>
      </c>
      <c r="U5" s="67" t="s">
        <v>11274</v>
      </c>
      <c r="V5" s="67" t="s">
        <v>11275</v>
      </c>
      <c r="W5" s="67" t="s">
        <v>11276</v>
      </c>
      <c r="X5" s="67" t="s">
        <v>11277</v>
      </c>
      <c r="Y5" s="67" t="s">
        <v>11278</v>
      </c>
      <c r="Z5" s="67" t="s">
        <v>11279</v>
      </c>
      <c r="AA5" s="67" t="s">
        <v>11280</v>
      </c>
      <c r="AB5" s="67" t="s">
        <v>11281</v>
      </c>
      <c r="AC5" s="67" t="s">
        <v>11282</v>
      </c>
      <c r="AD5" s="67" t="s">
        <v>11283</v>
      </c>
      <c r="AE5" s="67" t="s">
        <v>11284</v>
      </c>
      <c r="AF5" s="67" t="s">
        <v>11285</v>
      </c>
      <c r="AG5" s="67" t="s">
        <v>11286</v>
      </c>
      <c r="AH5" s="67" t="s">
        <v>11287</v>
      </c>
      <c r="AI5" s="67" t="s">
        <v>11288</v>
      </c>
      <c r="AJ5" s="67" t="s">
        <v>11289</v>
      </c>
      <c r="AK5" s="67" t="s">
        <v>11290</v>
      </c>
      <c r="AL5" s="67" t="s">
        <v>11291</v>
      </c>
      <c r="AM5" s="67" t="s">
        <v>11292</v>
      </c>
      <c r="AN5" s="67" t="s">
        <v>11293</v>
      </c>
      <c r="AO5" s="67" t="s">
        <v>11294</v>
      </c>
      <c r="AP5" s="67" t="s">
        <v>11295</v>
      </c>
      <c r="AQ5" s="67" t="s">
        <v>11296</v>
      </c>
      <c r="AR5" s="67" t="s">
        <v>11297</v>
      </c>
      <c r="AS5" s="67" t="s">
        <v>11298</v>
      </c>
      <c r="AT5" s="67" t="s">
        <v>11299</v>
      </c>
      <c r="AU5" s="67" t="s">
        <v>11300</v>
      </c>
      <c r="AV5" s="67" t="s">
        <v>11301</v>
      </c>
      <c r="AW5" s="67" t="s">
        <v>9324</v>
      </c>
      <c r="AX5" s="67" t="s">
        <v>11302</v>
      </c>
      <c r="AY5" s="67" t="s">
        <v>11303</v>
      </c>
      <c r="AZ5" s="67" t="s">
        <v>11304</v>
      </c>
      <c r="BA5" s="67" t="s">
        <v>11305</v>
      </c>
      <c r="BB5" s="67" t="s">
        <v>11301</v>
      </c>
      <c r="BC5" s="67" t="s">
        <v>11306</v>
      </c>
      <c r="BD5" s="67" t="s">
        <v>11307</v>
      </c>
      <c r="BE5" s="67" t="s">
        <v>11308</v>
      </c>
      <c r="BF5" s="67" t="s">
        <v>11309</v>
      </c>
      <c r="BG5" s="67" t="s">
        <v>11310</v>
      </c>
      <c r="BH5" s="67" t="s">
        <v>11311</v>
      </c>
      <c r="BI5" s="67" t="s">
        <v>11312</v>
      </c>
      <c r="BJ5" s="67" t="s">
        <v>11313</v>
      </c>
      <c r="BK5" s="67" t="s">
        <v>11314</v>
      </c>
      <c r="BL5" s="67" t="s">
        <v>11314</v>
      </c>
      <c r="BM5" s="67" t="s">
        <v>11315</v>
      </c>
      <c r="BN5" s="67" t="s">
        <v>11316</v>
      </c>
      <c r="BO5" s="67" t="s">
        <v>11317</v>
      </c>
      <c r="BP5" s="67" t="s">
        <v>11318</v>
      </c>
      <c r="BQ5" s="67" t="s">
        <v>11319</v>
      </c>
      <c r="BR5" s="67" t="s">
        <v>11320</v>
      </c>
      <c r="BS5" s="67" t="s">
        <v>11321</v>
      </c>
      <c r="BT5" s="67" t="s">
        <v>11322</v>
      </c>
      <c r="BU5" s="67" t="s">
        <v>11323</v>
      </c>
      <c r="BV5" s="67" t="s">
        <v>11324</v>
      </c>
      <c r="BW5" s="67" t="s">
        <v>1138</v>
      </c>
      <c r="BX5" s="67" t="s">
        <v>11325</v>
      </c>
      <c r="BY5" s="67" t="s">
        <v>11326</v>
      </c>
      <c r="BZ5" s="67" t="s">
        <v>11326</v>
      </c>
      <c r="CA5" s="67" t="s">
        <v>11327</v>
      </c>
      <c r="CB5" s="67" t="s">
        <v>11328</v>
      </c>
      <c r="CC5" s="67" t="s">
        <v>11329</v>
      </c>
      <c r="CD5" s="67" t="s">
        <v>11330</v>
      </c>
      <c r="CE5" s="67" t="s">
        <v>11331</v>
      </c>
      <c r="CF5" s="67" t="s">
        <v>11332</v>
      </c>
      <c r="CG5" s="67" t="s">
        <v>11333</v>
      </c>
      <c r="CH5" s="67" t="s">
        <v>11333</v>
      </c>
      <c r="CI5" s="67" t="s">
        <v>11334</v>
      </c>
      <c r="CJ5" s="67" t="s">
        <v>11335</v>
      </c>
      <c r="CK5" s="67" t="s">
        <v>11336</v>
      </c>
      <c r="CL5" s="67" t="s">
        <v>11337</v>
      </c>
      <c r="CM5" s="67" t="s">
        <v>11338</v>
      </c>
      <c r="CN5" s="67" t="s">
        <v>11339</v>
      </c>
      <c r="CO5" s="67" t="s">
        <v>11340</v>
      </c>
      <c r="CP5" s="67" t="s">
        <v>11341</v>
      </c>
      <c r="CQ5" s="67" t="s">
        <v>11342</v>
      </c>
      <c r="CR5" s="67" t="s">
        <v>11343</v>
      </c>
      <c r="CS5" s="67" t="s">
        <v>11344</v>
      </c>
      <c r="CT5" s="67" t="s">
        <v>11345</v>
      </c>
      <c r="CU5" s="67" t="s">
        <v>11346</v>
      </c>
      <c r="CV5" s="67" t="s">
        <v>11347</v>
      </c>
      <c r="CW5" s="67" t="s">
        <v>11348</v>
      </c>
      <c r="CX5" s="67" t="s">
        <v>11349</v>
      </c>
      <c r="CY5" s="67" t="s">
        <v>11349</v>
      </c>
      <c r="CZ5" s="67" t="s">
        <v>11346</v>
      </c>
      <c r="DA5" s="67" t="s">
        <v>11347</v>
      </c>
      <c r="DB5" s="67" t="s">
        <v>11350</v>
      </c>
      <c r="DC5" s="67" t="s">
        <v>9700</v>
      </c>
      <c r="DD5" s="67" t="s">
        <v>11351</v>
      </c>
      <c r="DE5" s="67" t="s">
        <v>11352</v>
      </c>
      <c r="DF5" s="67" t="s">
        <v>11353</v>
      </c>
      <c r="DG5" s="67" t="s">
        <v>11354</v>
      </c>
      <c r="DH5" s="67" t="s">
        <v>10627</v>
      </c>
      <c r="DI5" s="67" t="s">
        <v>11355</v>
      </c>
      <c r="DJ5" s="67" t="s">
        <v>11356</v>
      </c>
      <c r="DK5" s="67" t="s">
        <v>11357</v>
      </c>
      <c r="DL5" s="67" t="s">
        <v>11358</v>
      </c>
      <c r="DM5" s="67" t="s">
        <v>11359</v>
      </c>
      <c r="DN5" s="67" t="s">
        <v>11360</v>
      </c>
      <c r="DO5" s="67" t="s">
        <v>11361</v>
      </c>
      <c r="DP5" s="67" t="s">
        <v>11362</v>
      </c>
      <c r="DQ5" s="67" t="s">
        <v>11363</v>
      </c>
      <c r="DR5" s="67" t="s">
        <v>11364</v>
      </c>
      <c r="DS5" s="67" t="s">
        <v>11365</v>
      </c>
      <c r="DT5" s="67" t="s">
        <v>11365</v>
      </c>
      <c r="DU5" s="67" t="s">
        <v>11366</v>
      </c>
      <c r="DV5" s="67" t="s">
        <v>11367</v>
      </c>
      <c r="DW5" s="67" t="s">
        <v>11368</v>
      </c>
      <c r="DX5" s="67" t="s">
        <v>11369</v>
      </c>
      <c r="DY5" s="67" t="s">
        <v>11370</v>
      </c>
      <c r="DZ5" s="67" t="s">
        <v>11371</v>
      </c>
      <c r="EA5" s="67" t="s">
        <v>11372</v>
      </c>
      <c r="EB5" s="67" t="s">
        <v>11373</v>
      </c>
      <c r="EC5" s="67" t="s">
        <v>11374</v>
      </c>
      <c r="ED5" s="67" t="s">
        <v>11375</v>
      </c>
      <c r="EE5" s="67" t="s">
        <v>11376</v>
      </c>
      <c r="EF5" s="67" t="s">
        <v>11377</v>
      </c>
      <c r="EG5" s="67" t="s">
        <v>11378</v>
      </c>
      <c r="EH5" s="67" t="s">
        <v>11379</v>
      </c>
      <c r="EI5" s="67" t="s">
        <v>11380</v>
      </c>
      <c r="EJ5" s="67" t="s">
        <v>11381</v>
      </c>
      <c r="EK5" s="67" t="s">
        <v>11382</v>
      </c>
      <c r="EL5" s="67" t="s">
        <v>11383</v>
      </c>
      <c r="EM5" s="67" t="s">
        <v>11384</v>
      </c>
      <c r="EN5" s="67" t="s">
        <v>9104</v>
      </c>
      <c r="EO5" s="67" t="s">
        <v>11385</v>
      </c>
      <c r="EP5" s="67" t="s">
        <v>11386</v>
      </c>
      <c r="EQ5" s="67" t="s">
        <v>11387</v>
      </c>
      <c r="ER5" s="67" t="s">
        <v>11388</v>
      </c>
      <c r="ES5" s="67" t="s">
        <v>11388</v>
      </c>
      <c r="ET5" s="67" t="s">
        <v>11389</v>
      </c>
      <c r="EU5" s="67" t="s">
        <v>11390</v>
      </c>
      <c r="EV5" s="67" t="s">
        <v>11391</v>
      </c>
      <c r="EW5" s="67" t="s">
        <v>11392</v>
      </c>
      <c r="EX5" s="68" t="s">
        <v>11393</v>
      </c>
      <c r="EY5" s="69" t="s">
        <v>17954</v>
      </c>
      <c r="EZ5" s="69" t="s">
        <v>17955</v>
      </c>
      <c r="FA5" s="69" t="s">
        <v>17956</v>
      </c>
    </row>
    <row r="6" spans="1:157" x14ac:dyDescent="0.25">
      <c r="A6" s="72" t="s">
        <v>1426</v>
      </c>
      <c r="B6" s="71" t="s">
        <v>6075</v>
      </c>
      <c r="C6" s="71" t="s">
        <v>6076</v>
      </c>
      <c r="D6" s="71" t="s">
        <v>6077</v>
      </c>
      <c r="E6" s="71" t="s">
        <v>6078</v>
      </c>
      <c r="F6" s="71" t="s">
        <v>6079</v>
      </c>
      <c r="G6" s="71" t="s">
        <v>6080</v>
      </c>
      <c r="H6" s="71" t="s">
        <v>6081</v>
      </c>
      <c r="I6" s="71" t="s">
        <v>6082</v>
      </c>
      <c r="J6" s="71" t="s">
        <v>6083</v>
      </c>
      <c r="K6" s="71" t="s">
        <v>6084</v>
      </c>
      <c r="L6" s="71" t="s">
        <v>6085</v>
      </c>
      <c r="M6" s="71" t="s">
        <v>6086</v>
      </c>
      <c r="N6" s="71" t="s">
        <v>6087</v>
      </c>
      <c r="O6" s="71" t="s">
        <v>6088</v>
      </c>
      <c r="P6" s="71" t="s">
        <v>6089</v>
      </c>
      <c r="Q6" s="71" t="s">
        <v>6090</v>
      </c>
      <c r="R6" s="71" t="s">
        <v>6091</v>
      </c>
      <c r="S6" s="71" t="s">
        <v>6092</v>
      </c>
      <c r="T6" s="71" t="s">
        <v>6093</v>
      </c>
      <c r="U6" s="71" t="s">
        <v>6094</v>
      </c>
      <c r="V6" s="71" t="s">
        <v>6095</v>
      </c>
      <c r="W6" s="71" t="s">
        <v>6096</v>
      </c>
      <c r="X6" s="71" t="s">
        <v>6097</v>
      </c>
      <c r="Y6" s="71" t="s">
        <v>6098</v>
      </c>
      <c r="Z6" s="71" t="s">
        <v>6099</v>
      </c>
      <c r="AA6" s="71" t="s">
        <v>6100</v>
      </c>
      <c r="AB6" s="71" t="s">
        <v>6101</v>
      </c>
      <c r="AC6" s="71" t="s">
        <v>6102</v>
      </c>
      <c r="AD6" s="71" t="s">
        <v>6103</v>
      </c>
      <c r="AE6" s="71" t="s">
        <v>6104</v>
      </c>
      <c r="AF6" s="71" t="s">
        <v>6105</v>
      </c>
      <c r="AG6" s="71" t="s">
        <v>6106</v>
      </c>
      <c r="AH6" s="71" t="s">
        <v>6107</v>
      </c>
      <c r="AI6" s="71" t="s">
        <v>1138</v>
      </c>
      <c r="AJ6" s="71" t="s">
        <v>6108</v>
      </c>
      <c r="AK6" s="71" t="s">
        <v>6109</v>
      </c>
      <c r="AL6" s="71" t="s">
        <v>6110</v>
      </c>
      <c r="AM6" s="71" t="s">
        <v>6111</v>
      </c>
      <c r="AN6" s="71" t="s">
        <v>6112</v>
      </c>
      <c r="AO6" s="71" t="s">
        <v>6113</v>
      </c>
      <c r="AP6" s="71" t="s">
        <v>6114</v>
      </c>
      <c r="AQ6" s="71" t="s">
        <v>6115</v>
      </c>
      <c r="AR6" s="71" t="s">
        <v>6116</v>
      </c>
      <c r="AS6" s="71" t="s">
        <v>6117</v>
      </c>
      <c r="AT6" s="71" t="s">
        <v>6118</v>
      </c>
      <c r="AU6" s="71" t="s">
        <v>6119</v>
      </c>
      <c r="AV6" s="71" t="s">
        <v>6120</v>
      </c>
      <c r="AW6" s="71" t="s">
        <v>6121</v>
      </c>
      <c r="AX6" s="71" t="s">
        <v>6122</v>
      </c>
      <c r="AY6" s="71" t="s">
        <v>6123</v>
      </c>
      <c r="AZ6" s="71" t="s">
        <v>6124</v>
      </c>
      <c r="BA6" s="71" t="s">
        <v>6125</v>
      </c>
      <c r="BB6" s="71" t="s">
        <v>6126</v>
      </c>
      <c r="BC6" s="71" t="s">
        <v>6127</v>
      </c>
      <c r="BD6" s="71" t="s">
        <v>6128</v>
      </c>
      <c r="BE6" s="71" t="s">
        <v>6129</v>
      </c>
      <c r="BF6" s="71" t="s">
        <v>6130</v>
      </c>
      <c r="BG6" s="71" t="s">
        <v>6131</v>
      </c>
      <c r="BH6" s="71" t="s">
        <v>6132</v>
      </c>
      <c r="BI6" s="71" t="s">
        <v>6133</v>
      </c>
      <c r="BJ6" s="71" t="s">
        <v>6134</v>
      </c>
      <c r="BK6" s="71" t="s">
        <v>6135</v>
      </c>
      <c r="BL6" s="71" t="s">
        <v>6135</v>
      </c>
      <c r="BM6" s="71" t="s">
        <v>6136</v>
      </c>
      <c r="BN6" s="71" t="s">
        <v>6137</v>
      </c>
      <c r="BO6" s="71" t="s">
        <v>6138</v>
      </c>
      <c r="BP6" s="71" t="s">
        <v>6139</v>
      </c>
      <c r="BQ6" s="71" t="s">
        <v>6131</v>
      </c>
      <c r="BR6" s="71" t="s">
        <v>6140</v>
      </c>
      <c r="BS6" s="71" t="s">
        <v>6141</v>
      </c>
      <c r="BT6" s="71" t="s">
        <v>6142</v>
      </c>
      <c r="BU6" s="71" t="s">
        <v>6143</v>
      </c>
      <c r="BV6" s="71" t="s">
        <v>6144</v>
      </c>
      <c r="BW6" s="71" t="s">
        <v>6145</v>
      </c>
      <c r="BX6" s="71" t="s">
        <v>6146</v>
      </c>
      <c r="BY6" s="71" t="s">
        <v>6147</v>
      </c>
      <c r="BZ6" s="71" t="s">
        <v>6147</v>
      </c>
      <c r="CA6" s="71" t="s">
        <v>6148</v>
      </c>
      <c r="CB6" s="71" t="s">
        <v>6149</v>
      </c>
      <c r="CC6" s="71" t="s">
        <v>6150</v>
      </c>
      <c r="CD6" s="71" t="s">
        <v>6151</v>
      </c>
      <c r="CE6" s="71" t="s">
        <v>6152</v>
      </c>
      <c r="CF6" s="71" t="s">
        <v>6149</v>
      </c>
      <c r="CG6" s="71" t="s">
        <v>6153</v>
      </c>
      <c r="CH6" s="71" t="s">
        <v>6153</v>
      </c>
      <c r="CI6" s="71" t="s">
        <v>6154</v>
      </c>
      <c r="CJ6" s="71" t="s">
        <v>6155</v>
      </c>
      <c r="CK6" s="71" t="s">
        <v>6156</v>
      </c>
      <c r="CL6" s="71" t="s">
        <v>6157</v>
      </c>
      <c r="CM6" s="71" t="s">
        <v>6158</v>
      </c>
      <c r="CN6" s="71" t="s">
        <v>6159</v>
      </c>
      <c r="CO6" s="71" t="s">
        <v>6160</v>
      </c>
      <c r="CP6" s="71" t="s">
        <v>6161</v>
      </c>
      <c r="CQ6" s="71" t="s">
        <v>6162</v>
      </c>
      <c r="CR6" s="71" t="s">
        <v>6163</v>
      </c>
      <c r="CS6" s="71" t="s">
        <v>6164</v>
      </c>
      <c r="CT6" s="71" t="s">
        <v>6165</v>
      </c>
      <c r="CU6" s="71" t="s">
        <v>6166</v>
      </c>
      <c r="CV6" s="71" t="s">
        <v>6167</v>
      </c>
      <c r="CW6" s="71" t="s">
        <v>6156</v>
      </c>
      <c r="CX6" s="71" t="s">
        <v>6168</v>
      </c>
      <c r="CY6" s="71" t="s">
        <v>6168</v>
      </c>
      <c r="CZ6" s="71" t="s">
        <v>6166</v>
      </c>
      <c r="DA6" s="71" t="s">
        <v>6167</v>
      </c>
      <c r="DB6" s="71" t="s">
        <v>6169</v>
      </c>
      <c r="DC6" s="67" t="s">
        <v>6170</v>
      </c>
      <c r="DD6" s="67" t="s">
        <v>6171</v>
      </c>
      <c r="DE6" s="67" t="s">
        <v>6172</v>
      </c>
      <c r="DF6" s="67" t="s">
        <v>6173</v>
      </c>
      <c r="DG6" s="67" t="s">
        <v>6174</v>
      </c>
      <c r="DH6" s="67" t="s">
        <v>6175</v>
      </c>
      <c r="DI6" s="67" t="s">
        <v>6176</v>
      </c>
      <c r="DJ6" s="67" t="s">
        <v>6177</v>
      </c>
      <c r="DK6" s="67" t="s">
        <v>6178</v>
      </c>
      <c r="DL6" s="67" t="s">
        <v>6179</v>
      </c>
      <c r="DM6" s="67" t="s">
        <v>6180</v>
      </c>
      <c r="DN6" s="67" t="s">
        <v>6181</v>
      </c>
      <c r="DO6" s="67" t="s">
        <v>6182</v>
      </c>
      <c r="DP6" s="67" t="s">
        <v>6183</v>
      </c>
      <c r="DQ6" s="67" t="s">
        <v>6184</v>
      </c>
      <c r="DR6" s="67" t="s">
        <v>6185</v>
      </c>
      <c r="DS6" s="67" t="s">
        <v>6186</v>
      </c>
      <c r="DT6" s="67" t="s">
        <v>6186</v>
      </c>
      <c r="DU6" s="67" t="s">
        <v>6187</v>
      </c>
      <c r="DV6" s="67" t="s">
        <v>6188</v>
      </c>
      <c r="DW6" s="67" t="s">
        <v>6189</v>
      </c>
      <c r="DX6" s="67" t="s">
        <v>6190</v>
      </c>
      <c r="DY6" s="67" t="s">
        <v>6191</v>
      </c>
      <c r="DZ6" s="67" t="s">
        <v>6192</v>
      </c>
      <c r="EA6" s="67" t="s">
        <v>6193</v>
      </c>
      <c r="EB6" s="67" t="s">
        <v>6194</v>
      </c>
      <c r="EC6" s="67" t="s">
        <v>6195</v>
      </c>
      <c r="ED6" s="67" t="s">
        <v>6196</v>
      </c>
      <c r="EE6" s="67" t="s">
        <v>6197</v>
      </c>
      <c r="EF6" s="67" t="s">
        <v>6198</v>
      </c>
      <c r="EG6" s="67" t="s">
        <v>6199</v>
      </c>
      <c r="EH6" s="67" t="s">
        <v>6200</v>
      </c>
      <c r="EI6" s="67" t="s">
        <v>6201</v>
      </c>
      <c r="EJ6" s="67" t="s">
        <v>6202</v>
      </c>
      <c r="EK6" s="67" t="s">
        <v>6203</v>
      </c>
      <c r="EL6" s="67" t="s">
        <v>6204</v>
      </c>
      <c r="EM6" s="67" t="s">
        <v>6205</v>
      </c>
      <c r="EN6" s="67" t="s">
        <v>6206</v>
      </c>
      <c r="EO6" s="67" t="s">
        <v>6207</v>
      </c>
      <c r="EP6" s="67" t="s">
        <v>6208</v>
      </c>
      <c r="EQ6" s="67" t="s">
        <v>6209</v>
      </c>
      <c r="ER6" s="67" t="s">
        <v>6210</v>
      </c>
      <c r="ES6" s="67" t="s">
        <v>6210</v>
      </c>
      <c r="ET6" s="67" t="s">
        <v>6211</v>
      </c>
      <c r="EU6" s="67" t="s">
        <v>6212</v>
      </c>
      <c r="EV6" s="67" t="s">
        <v>6213</v>
      </c>
      <c r="EW6" s="67" t="s">
        <v>6214</v>
      </c>
      <c r="EX6" s="68" t="s">
        <v>6215</v>
      </c>
      <c r="EY6" s="69" t="s">
        <v>17957</v>
      </c>
      <c r="EZ6" s="69" t="s">
        <v>17958</v>
      </c>
      <c r="FA6" s="69" t="s">
        <v>17959</v>
      </c>
    </row>
    <row r="7" spans="1:157" x14ac:dyDescent="0.25">
      <c r="A7" s="70" t="s">
        <v>216</v>
      </c>
      <c r="B7" s="67" t="s">
        <v>1582</v>
      </c>
      <c r="C7" s="67" t="s">
        <v>1722</v>
      </c>
      <c r="D7" s="67" t="s">
        <v>1862</v>
      </c>
      <c r="E7" s="67" t="s">
        <v>2001</v>
      </c>
      <c r="F7" s="67" t="s">
        <v>2141</v>
      </c>
      <c r="G7" s="67" t="s">
        <v>2278</v>
      </c>
      <c r="H7" s="67" t="s">
        <v>2419</v>
      </c>
      <c r="I7" s="67" t="s">
        <v>2559</v>
      </c>
      <c r="J7" s="67" t="s">
        <v>2699</v>
      </c>
      <c r="K7" s="67" t="s">
        <v>2839</v>
      </c>
      <c r="L7" s="67" t="s">
        <v>2978</v>
      </c>
      <c r="M7" s="67" t="s">
        <v>3116</v>
      </c>
      <c r="N7" s="67" t="s">
        <v>3256</v>
      </c>
      <c r="O7" s="67" t="s">
        <v>3399</v>
      </c>
      <c r="P7" s="67" t="s">
        <v>3539</v>
      </c>
      <c r="Q7" s="67" t="s">
        <v>3680</v>
      </c>
      <c r="R7" s="67" t="s">
        <v>3820</v>
      </c>
      <c r="S7" s="67" t="s">
        <v>3960</v>
      </c>
      <c r="T7" s="67" t="s">
        <v>4105</v>
      </c>
      <c r="U7" s="67" t="s">
        <v>4245</v>
      </c>
      <c r="V7" s="67" t="s">
        <v>4385</v>
      </c>
      <c r="W7" s="67" t="s">
        <v>4525</v>
      </c>
      <c r="X7" s="67" t="s">
        <v>4664</v>
      </c>
      <c r="Y7" s="67" t="s">
        <v>4803</v>
      </c>
      <c r="Z7" s="67" t="s">
        <v>4943</v>
      </c>
      <c r="AA7" s="67" t="s">
        <v>5072</v>
      </c>
      <c r="AB7" s="67" t="s">
        <v>5214</v>
      </c>
      <c r="AC7" s="67" t="s">
        <v>5355</v>
      </c>
      <c r="AD7" s="67" t="s">
        <v>5494</v>
      </c>
      <c r="AE7" s="67" t="s">
        <v>5634</v>
      </c>
      <c r="AF7" s="67" t="s">
        <v>5774</v>
      </c>
      <c r="AG7" s="67" t="s">
        <v>5916</v>
      </c>
      <c r="AH7" s="67" t="s">
        <v>6054</v>
      </c>
      <c r="AI7" s="67" t="s">
        <v>6195</v>
      </c>
      <c r="AJ7" s="67" t="s">
        <v>6335</v>
      </c>
      <c r="AK7" s="67" t="s">
        <v>6475</v>
      </c>
      <c r="AL7" s="67" t="s">
        <v>6611</v>
      </c>
      <c r="AM7" s="67" t="s">
        <v>6753</v>
      </c>
      <c r="AN7" s="67" t="s">
        <v>6891</v>
      </c>
      <c r="AO7" s="67" t="s">
        <v>7030</v>
      </c>
      <c r="AP7" s="67" t="s">
        <v>7170</v>
      </c>
      <c r="AQ7" s="67" t="s">
        <v>7311</v>
      </c>
      <c r="AR7" s="67" t="s">
        <v>7452</v>
      </c>
      <c r="AS7" s="67" t="s">
        <v>7590</v>
      </c>
      <c r="AT7" s="67" t="s">
        <v>7726</v>
      </c>
      <c r="AU7" s="67" t="s">
        <v>7865</v>
      </c>
      <c r="AV7" s="67" t="s">
        <v>8006</v>
      </c>
      <c r="AW7" s="67" t="s">
        <v>8151</v>
      </c>
      <c r="AX7" s="67" t="s">
        <v>8294</v>
      </c>
      <c r="AY7" s="67" t="s">
        <v>8431</v>
      </c>
      <c r="AZ7" s="67" t="s">
        <v>8566</v>
      </c>
      <c r="BA7" s="67" t="s">
        <v>8705</v>
      </c>
      <c r="BB7" s="67" t="s">
        <v>8006</v>
      </c>
      <c r="BC7" s="67" t="s">
        <v>8858</v>
      </c>
      <c r="BD7" s="67" t="s">
        <v>8998</v>
      </c>
      <c r="BE7" s="67" t="s">
        <v>9139</v>
      </c>
      <c r="BF7" s="67" t="s">
        <v>9279</v>
      </c>
      <c r="BG7" s="67" t="s">
        <v>9418</v>
      </c>
      <c r="BH7" s="67" t="s">
        <v>9556</v>
      </c>
      <c r="BI7" s="67" t="s">
        <v>9693</v>
      </c>
      <c r="BJ7" s="67" t="s">
        <v>9832</v>
      </c>
      <c r="BK7" s="67" t="s">
        <v>9971</v>
      </c>
      <c r="BL7" s="67" t="s">
        <v>9971</v>
      </c>
      <c r="BM7" s="67" t="s">
        <v>10111</v>
      </c>
      <c r="BN7" s="67" t="s">
        <v>10252</v>
      </c>
      <c r="BO7" s="67" t="s">
        <v>10393</v>
      </c>
      <c r="BP7" s="67" t="s">
        <v>10533</v>
      </c>
      <c r="BQ7" s="67" t="s">
        <v>9418</v>
      </c>
      <c r="BR7" s="67" t="s">
        <v>10677</v>
      </c>
      <c r="BS7" s="67" t="s">
        <v>10816</v>
      </c>
      <c r="BT7" s="67" t="s">
        <v>10957</v>
      </c>
      <c r="BU7" s="67" t="s">
        <v>11095</v>
      </c>
      <c r="BV7" s="67" t="s">
        <v>11234</v>
      </c>
      <c r="BW7" s="67" t="s">
        <v>11374</v>
      </c>
      <c r="BX7" s="67" t="s">
        <v>6146</v>
      </c>
      <c r="BY7" s="67" t="s">
        <v>11649</v>
      </c>
      <c r="BZ7" s="67" t="s">
        <v>11649</v>
      </c>
      <c r="CA7" s="67" t="s">
        <v>11788</v>
      </c>
      <c r="CB7" s="67" t="s">
        <v>11926</v>
      </c>
      <c r="CC7" s="67" t="s">
        <v>12063</v>
      </c>
      <c r="CD7" s="67" t="s">
        <v>12203</v>
      </c>
      <c r="CE7" s="67" t="s">
        <v>12343</v>
      </c>
      <c r="CF7" s="67" t="s">
        <v>11926</v>
      </c>
      <c r="CG7" s="67" t="s">
        <v>12482</v>
      </c>
      <c r="CH7" s="67" t="s">
        <v>12482</v>
      </c>
      <c r="CI7" s="67" t="s">
        <v>12621</v>
      </c>
      <c r="CJ7" s="67" t="s">
        <v>12763</v>
      </c>
      <c r="CK7" s="67" t="s">
        <v>12903</v>
      </c>
      <c r="CL7" s="67" t="s">
        <v>13040</v>
      </c>
      <c r="CM7" s="67" t="s">
        <v>13180</v>
      </c>
      <c r="CN7" s="67" t="s">
        <v>13320</v>
      </c>
      <c r="CO7" s="67" t="s">
        <v>13462</v>
      </c>
      <c r="CP7" s="67" t="s">
        <v>13597</v>
      </c>
      <c r="CQ7" s="67" t="s">
        <v>13735</v>
      </c>
      <c r="CR7" s="67" t="s">
        <v>13872</v>
      </c>
      <c r="CS7" s="67" t="s">
        <v>14009</v>
      </c>
      <c r="CT7" s="67" t="s">
        <v>14148</v>
      </c>
      <c r="CU7" s="67" t="s">
        <v>14285</v>
      </c>
      <c r="CV7" s="67" t="s">
        <v>14425</v>
      </c>
      <c r="CW7" s="67" t="s">
        <v>14452</v>
      </c>
      <c r="CX7" s="67" t="s">
        <v>14579</v>
      </c>
      <c r="CY7" s="67" t="s">
        <v>14579</v>
      </c>
      <c r="CZ7" s="67" t="s">
        <v>14285</v>
      </c>
      <c r="DA7" s="67" t="s">
        <v>14425</v>
      </c>
      <c r="DB7" s="67" t="s">
        <v>14720</v>
      </c>
      <c r="DC7" s="67" t="s">
        <v>15794</v>
      </c>
      <c r="DD7" s="67" t="s">
        <v>15795</v>
      </c>
      <c r="DE7" s="67" t="s">
        <v>15796</v>
      </c>
      <c r="DF7" s="67" t="s">
        <v>15797</v>
      </c>
      <c r="DG7" s="67" t="s">
        <v>15798</v>
      </c>
      <c r="DH7" s="67" t="s">
        <v>15799</v>
      </c>
      <c r="DI7" s="67" t="s">
        <v>15800</v>
      </c>
      <c r="DJ7" s="67" t="s">
        <v>5072</v>
      </c>
      <c r="DK7" s="67" t="s">
        <v>15801</v>
      </c>
      <c r="DL7" s="67" t="s">
        <v>15802</v>
      </c>
      <c r="DM7" s="67" t="s">
        <v>15803</v>
      </c>
      <c r="DN7" s="67" t="s">
        <v>15804</v>
      </c>
      <c r="DO7" s="67" t="s">
        <v>15805</v>
      </c>
      <c r="DP7" s="67" t="s">
        <v>7051</v>
      </c>
      <c r="DQ7" s="67" t="s">
        <v>15806</v>
      </c>
      <c r="DR7" s="67" t="s">
        <v>5494</v>
      </c>
      <c r="DS7" s="67" t="s">
        <v>15807</v>
      </c>
      <c r="DT7" s="67" t="s">
        <v>15807</v>
      </c>
      <c r="DU7" s="67" t="s">
        <v>15808</v>
      </c>
      <c r="DV7" s="67" t="s">
        <v>15809</v>
      </c>
      <c r="DW7" s="67" t="s">
        <v>15810</v>
      </c>
      <c r="DX7" s="67" t="s">
        <v>15811</v>
      </c>
      <c r="DY7" s="67" t="s">
        <v>15812</v>
      </c>
      <c r="DZ7" s="67" t="s">
        <v>15813</v>
      </c>
      <c r="EA7" s="67" t="s">
        <v>15814</v>
      </c>
      <c r="EB7" s="67" t="s">
        <v>15815</v>
      </c>
      <c r="EC7" s="67" t="s">
        <v>1138</v>
      </c>
      <c r="ED7" s="67" t="s">
        <v>15816</v>
      </c>
      <c r="EE7" s="67" t="s">
        <v>15817</v>
      </c>
      <c r="EF7" s="67" t="s">
        <v>15818</v>
      </c>
      <c r="EG7" s="67" t="s">
        <v>15819</v>
      </c>
      <c r="EH7" s="67" t="s">
        <v>15820</v>
      </c>
      <c r="EI7" s="67" t="s">
        <v>15821</v>
      </c>
      <c r="EJ7" s="67" t="s">
        <v>15822</v>
      </c>
      <c r="EK7" s="67" t="s">
        <v>15823</v>
      </c>
      <c r="EL7" s="67" t="s">
        <v>15824</v>
      </c>
      <c r="EM7" s="67" t="s">
        <v>15825</v>
      </c>
      <c r="EN7" s="67" t="s">
        <v>15826</v>
      </c>
      <c r="EO7" s="67" t="s">
        <v>15827</v>
      </c>
      <c r="EP7" s="67" t="s">
        <v>15828</v>
      </c>
      <c r="EQ7" s="67" t="s">
        <v>15829</v>
      </c>
      <c r="ER7" s="67" t="s">
        <v>15830</v>
      </c>
      <c r="ES7" s="67" t="s">
        <v>15830</v>
      </c>
      <c r="ET7" s="67" t="s">
        <v>15831</v>
      </c>
      <c r="EU7" s="67" t="s">
        <v>15832</v>
      </c>
      <c r="EV7" s="67" t="s">
        <v>15833</v>
      </c>
      <c r="EW7" s="67" t="s">
        <v>15834</v>
      </c>
      <c r="EX7" s="68" t="s">
        <v>15835</v>
      </c>
      <c r="EY7" s="69" t="s">
        <v>17960</v>
      </c>
      <c r="EZ7" s="69" t="s">
        <v>6155</v>
      </c>
      <c r="FA7" s="69" t="s">
        <v>17961</v>
      </c>
    </row>
    <row r="8" spans="1:157" x14ac:dyDescent="0.25">
      <c r="A8" s="70" t="s">
        <v>1451</v>
      </c>
      <c r="B8" s="67" t="s">
        <v>13201</v>
      </c>
      <c r="C8" s="67" t="s">
        <v>13202</v>
      </c>
      <c r="D8" s="67" t="s">
        <v>13203</v>
      </c>
      <c r="E8" s="67" t="s">
        <v>13204</v>
      </c>
      <c r="F8" s="67" t="s">
        <v>13205</v>
      </c>
      <c r="G8" s="67" t="s">
        <v>13206</v>
      </c>
      <c r="H8" s="67" t="s">
        <v>13207</v>
      </c>
      <c r="I8" s="67" t="s">
        <v>13208</v>
      </c>
      <c r="J8" s="67" t="s">
        <v>13209</v>
      </c>
      <c r="K8" s="67" t="s">
        <v>13210</v>
      </c>
      <c r="L8" s="67" t="s">
        <v>13211</v>
      </c>
      <c r="M8" s="67" t="s">
        <v>13212</v>
      </c>
      <c r="N8" s="67" t="s">
        <v>13213</v>
      </c>
      <c r="O8" s="67" t="s">
        <v>13214</v>
      </c>
      <c r="P8" s="67" t="s">
        <v>13215</v>
      </c>
      <c r="Q8" s="67" t="s">
        <v>13216</v>
      </c>
      <c r="R8" s="67" t="s">
        <v>13217</v>
      </c>
      <c r="S8" s="67" t="s">
        <v>13218</v>
      </c>
      <c r="T8" s="67" t="s">
        <v>13219</v>
      </c>
      <c r="U8" s="67" t="s">
        <v>13220</v>
      </c>
      <c r="V8" s="67" t="s">
        <v>13221</v>
      </c>
      <c r="W8" s="67" t="s">
        <v>13222</v>
      </c>
      <c r="X8" s="67" t="s">
        <v>13223</v>
      </c>
      <c r="Y8" s="67" t="s">
        <v>13224</v>
      </c>
      <c r="Z8" s="67" t="s">
        <v>13225</v>
      </c>
      <c r="AA8" s="67" t="s">
        <v>13226</v>
      </c>
      <c r="AB8" s="67" t="s">
        <v>13227</v>
      </c>
      <c r="AC8" s="67" t="s">
        <v>13228</v>
      </c>
      <c r="AD8" s="67" t="s">
        <v>13229</v>
      </c>
      <c r="AE8" s="67" t="s">
        <v>13230</v>
      </c>
      <c r="AF8" s="67" t="s">
        <v>13231</v>
      </c>
      <c r="AG8" s="67" t="s">
        <v>13232</v>
      </c>
      <c r="AH8" s="67" t="s">
        <v>13233</v>
      </c>
      <c r="AI8" s="67" t="s">
        <v>13234</v>
      </c>
      <c r="AJ8" s="67" t="s">
        <v>13235</v>
      </c>
      <c r="AK8" s="67" t="s">
        <v>13236</v>
      </c>
      <c r="AL8" s="67" t="s">
        <v>13237</v>
      </c>
      <c r="AM8" s="67" t="s">
        <v>13238</v>
      </c>
      <c r="AN8" s="67" t="s">
        <v>13239</v>
      </c>
      <c r="AO8" s="67" t="s">
        <v>13240</v>
      </c>
      <c r="AP8" s="67" t="s">
        <v>13241</v>
      </c>
      <c r="AQ8" s="67" t="s">
        <v>13242</v>
      </c>
      <c r="AR8" s="67" t="s">
        <v>13243</v>
      </c>
      <c r="AS8" s="67" t="s">
        <v>13244</v>
      </c>
      <c r="AT8" s="67" t="s">
        <v>13245</v>
      </c>
      <c r="AU8" s="67" t="s">
        <v>13246</v>
      </c>
      <c r="AV8" s="67" t="s">
        <v>13247</v>
      </c>
      <c r="AW8" s="67" t="s">
        <v>13248</v>
      </c>
      <c r="AX8" s="67" t="s">
        <v>13249</v>
      </c>
      <c r="AY8" s="67" t="s">
        <v>13250</v>
      </c>
      <c r="AZ8" s="67" t="s">
        <v>13251</v>
      </c>
      <c r="BA8" s="67" t="s">
        <v>13252</v>
      </c>
      <c r="BB8" s="67" t="s">
        <v>13247</v>
      </c>
      <c r="BC8" s="67" t="s">
        <v>13253</v>
      </c>
      <c r="BD8" s="67" t="s">
        <v>13254</v>
      </c>
      <c r="BE8" s="67" t="s">
        <v>13255</v>
      </c>
      <c r="BF8" s="67" t="s">
        <v>13256</v>
      </c>
      <c r="BG8" s="67" t="s">
        <v>13257</v>
      </c>
      <c r="BH8" s="67" t="s">
        <v>13258</v>
      </c>
      <c r="BI8" s="67" t="s">
        <v>13259</v>
      </c>
      <c r="BJ8" s="67" t="s">
        <v>13260</v>
      </c>
      <c r="BK8" s="67" t="s">
        <v>13261</v>
      </c>
      <c r="BL8" s="67" t="s">
        <v>13262</v>
      </c>
      <c r="BM8" s="67" t="s">
        <v>13263</v>
      </c>
      <c r="BN8" s="67" t="s">
        <v>13264</v>
      </c>
      <c r="BO8" s="67" t="s">
        <v>13265</v>
      </c>
      <c r="BP8" s="67" t="s">
        <v>13266</v>
      </c>
      <c r="BQ8" s="67" t="s">
        <v>13257</v>
      </c>
      <c r="BR8" s="67" t="s">
        <v>13267</v>
      </c>
      <c r="BS8" s="67" t="s">
        <v>13268</v>
      </c>
      <c r="BT8" s="67" t="s">
        <v>13269</v>
      </c>
      <c r="BU8" s="67" t="s">
        <v>11106</v>
      </c>
      <c r="BV8" s="67" t="s">
        <v>13270</v>
      </c>
      <c r="BW8" s="67" t="s">
        <v>13271</v>
      </c>
      <c r="BX8" s="67" t="s">
        <v>13272</v>
      </c>
      <c r="BY8" s="67" t="s">
        <v>13273</v>
      </c>
      <c r="BZ8" s="67" t="s">
        <v>13273</v>
      </c>
      <c r="CA8" s="67" t="s">
        <v>13274</v>
      </c>
      <c r="CB8" s="67" t="s">
        <v>13275</v>
      </c>
      <c r="CC8" s="67" t="s">
        <v>13276</v>
      </c>
      <c r="CD8" s="67" t="s">
        <v>13277</v>
      </c>
      <c r="CE8" s="67" t="s">
        <v>13278</v>
      </c>
      <c r="CF8" s="67" t="s">
        <v>13275</v>
      </c>
      <c r="CG8" s="67" t="s">
        <v>13279</v>
      </c>
      <c r="CH8" s="67" t="s">
        <v>13279</v>
      </c>
      <c r="CI8" s="67" t="s">
        <v>13280</v>
      </c>
      <c r="CJ8" s="67" t="s">
        <v>13281</v>
      </c>
      <c r="CK8" s="67" t="s">
        <v>13282</v>
      </c>
      <c r="CL8" s="67" t="s">
        <v>13283</v>
      </c>
      <c r="CM8" s="67" t="s">
        <v>13284</v>
      </c>
      <c r="CN8" s="67" t="s">
        <v>1138</v>
      </c>
      <c r="CO8" s="67" t="s">
        <v>13285</v>
      </c>
      <c r="CP8" s="67" t="s">
        <v>13286</v>
      </c>
      <c r="CQ8" s="67" t="s">
        <v>13287</v>
      </c>
      <c r="CR8" s="67" t="s">
        <v>13288</v>
      </c>
      <c r="CS8" s="67" t="s">
        <v>13289</v>
      </c>
      <c r="CT8" s="67" t="s">
        <v>13290</v>
      </c>
      <c r="CU8" s="67" t="s">
        <v>13291</v>
      </c>
      <c r="CV8" s="67" t="s">
        <v>13292</v>
      </c>
      <c r="CW8" s="67" t="s">
        <v>13282</v>
      </c>
      <c r="CX8" s="67" t="s">
        <v>13293</v>
      </c>
      <c r="CY8" s="67" t="s">
        <v>13293</v>
      </c>
      <c r="CZ8" s="67" t="s">
        <v>13291</v>
      </c>
      <c r="DA8" s="67" t="s">
        <v>13292</v>
      </c>
      <c r="DB8" s="67" t="s">
        <v>13294</v>
      </c>
      <c r="DC8" s="67" t="s">
        <v>13295</v>
      </c>
      <c r="DD8" s="67" t="s">
        <v>13296</v>
      </c>
      <c r="DE8" s="67" t="s">
        <v>13297</v>
      </c>
      <c r="DF8" s="67" t="s">
        <v>13298</v>
      </c>
      <c r="DG8" s="67" t="s">
        <v>13299</v>
      </c>
      <c r="DH8" s="67" t="s">
        <v>13300</v>
      </c>
      <c r="DI8" s="67" t="s">
        <v>13301</v>
      </c>
      <c r="DJ8" s="67" t="s">
        <v>13302</v>
      </c>
      <c r="DK8" s="67" t="s">
        <v>13303</v>
      </c>
      <c r="DL8" s="67" t="s">
        <v>13304</v>
      </c>
      <c r="DM8" s="67" t="s">
        <v>13305</v>
      </c>
      <c r="DN8" s="67" t="s">
        <v>13306</v>
      </c>
      <c r="DO8" s="67" t="s">
        <v>13307</v>
      </c>
      <c r="DP8" s="67" t="s">
        <v>13308</v>
      </c>
      <c r="DQ8" s="67" t="s">
        <v>13309</v>
      </c>
      <c r="DR8" s="67" t="s">
        <v>13310</v>
      </c>
      <c r="DS8" s="67" t="s">
        <v>13311</v>
      </c>
      <c r="DT8" s="67" t="s">
        <v>13311</v>
      </c>
      <c r="DU8" s="67" t="s">
        <v>13312</v>
      </c>
      <c r="DV8" s="67" t="s">
        <v>13313</v>
      </c>
      <c r="DW8" s="67" t="s">
        <v>13314</v>
      </c>
      <c r="DX8" s="67" t="s">
        <v>13315</v>
      </c>
      <c r="DY8" s="67" t="s">
        <v>13316</v>
      </c>
      <c r="DZ8" s="67" t="s">
        <v>13317</v>
      </c>
      <c r="EA8" s="67" t="s">
        <v>13318</v>
      </c>
      <c r="EB8" s="67" t="s">
        <v>13319</v>
      </c>
      <c r="EC8" s="67" t="s">
        <v>13320</v>
      </c>
      <c r="ED8" s="67" t="s">
        <v>13321</v>
      </c>
      <c r="EE8" s="67" t="s">
        <v>13322</v>
      </c>
      <c r="EF8" s="67" t="s">
        <v>13323</v>
      </c>
      <c r="EG8" s="67" t="s">
        <v>13324</v>
      </c>
      <c r="EH8" s="67" t="s">
        <v>13325</v>
      </c>
      <c r="EI8" s="67" t="s">
        <v>13326</v>
      </c>
      <c r="EJ8" s="67" t="s">
        <v>13327</v>
      </c>
      <c r="EK8" s="67" t="s">
        <v>13328</v>
      </c>
      <c r="EL8" s="67" t="s">
        <v>13329</v>
      </c>
      <c r="EM8" s="67" t="s">
        <v>13330</v>
      </c>
      <c r="EN8" s="67" t="s">
        <v>13331</v>
      </c>
      <c r="EO8" s="67" t="s">
        <v>13332</v>
      </c>
      <c r="EP8" s="67" t="s">
        <v>13333</v>
      </c>
      <c r="EQ8" s="67" t="s">
        <v>13334</v>
      </c>
      <c r="ER8" s="67" t="s">
        <v>13335</v>
      </c>
      <c r="ES8" s="67" t="s">
        <v>13335</v>
      </c>
      <c r="ET8" s="67" t="s">
        <v>13336</v>
      </c>
      <c r="EU8" s="67" t="s">
        <v>13337</v>
      </c>
      <c r="EV8" s="67" t="s">
        <v>13338</v>
      </c>
      <c r="EW8" s="67" t="s">
        <v>13339</v>
      </c>
      <c r="EX8" s="68" t="s">
        <v>13340</v>
      </c>
      <c r="EY8" s="69" t="s">
        <v>17962</v>
      </c>
      <c r="EZ8" s="69" t="s">
        <v>17963</v>
      </c>
      <c r="FA8" s="69" t="s">
        <v>17964</v>
      </c>
    </row>
    <row r="9" spans="1:157" x14ac:dyDescent="0.25">
      <c r="A9" s="70" t="s">
        <v>1457</v>
      </c>
      <c r="B9" s="67" t="s">
        <v>14029</v>
      </c>
      <c r="C9" s="67" t="s">
        <v>14030</v>
      </c>
      <c r="D9" s="67" t="s">
        <v>14031</v>
      </c>
      <c r="E9" s="67" t="s">
        <v>14032</v>
      </c>
      <c r="F9" s="67" t="s">
        <v>14033</v>
      </c>
      <c r="G9" s="67" t="s">
        <v>14034</v>
      </c>
      <c r="H9" s="67" t="s">
        <v>14035</v>
      </c>
      <c r="I9" s="67" t="s">
        <v>14036</v>
      </c>
      <c r="J9" s="67" t="s">
        <v>14037</v>
      </c>
      <c r="K9" s="67" t="s">
        <v>14038</v>
      </c>
      <c r="L9" s="67" t="s">
        <v>14039</v>
      </c>
      <c r="M9" s="67" t="s">
        <v>14040</v>
      </c>
      <c r="N9" s="67" t="s">
        <v>14041</v>
      </c>
      <c r="O9" s="67" t="s">
        <v>14042</v>
      </c>
      <c r="P9" s="67" t="s">
        <v>14043</v>
      </c>
      <c r="Q9" s="67" t="s">
        <v>14044</v>
      </c>
      <c r="R9" s="67" t="s">
        <v>14045</v>
      </c>
      <c r="S9" s="67" t="s">
        <v>12673</v>
      </c>
      <c r="T9" s="67" t="s">
        <v>14046</v>
      </c>
      <c r="U9" s="67" t="s">
        <v>14047</v>
      </c>
      <c r="V9" s="67" t="s">
        <v>14048</v>
      </c>
      <c r="W9" s="67" t="s">
        <v>14049</v>
      </c>
      <c r="X9" s="67" t="s">
        <v>14050</v>
      </c>
      <c r="Y9" s="67" t="s">
        <v>14051</v>
      </c>
      <c r="Z9" s="67" t="s">
        <v>14052</v>
      </c>
      <c r="AA9" s="67" t="s">
        <v>14053</v>
      </c>
      <c r="AB9" s="67" t="s">
        <v>14054</v>
      </c>
      <c r="AC9" s="67" t="s">
        <v>14055</v>
      </c>
      <c r="AD9" s="67" t="s">
        <v>14056</v>
      </c>
      <c r="AE9" s="67" t="s">
        <v>14057</v>
      </c>
      <c r="AF9" s="67" t="s">
        <v>14058</v>
      </c>
      <c r="AG9" s="67" t="s">
        <v>14059</v>
      </c>
      <c r="AH9" s="67" t="s">
        <v>14060</v>
      </c>
      <c r="AI9" s="67" t="s">
        <v>14061</v>
      </c>
      <c r="AJ9" s="67" t="s">
        <v>14062</v>
      </c>
      <c r="AK9" s="67" t="s">
        <v>14063</v>
      </c>
      <c r="AL9" s="67" t="s">
        <v>14064</v>
      </c>
      <c r="AM9" s="67" t="s">
        <v>14065</v>
      </c>
      <c r="AN9" s="67" t="s">
        <v>14066</v>
      </c>
      <c r="AO9" s="67" t="s">
        <v>14067</v>
      </c>
      <c r="AP9" s="67" t="s">
        <v>14068</v>
      </c>
      <c r="AQ9" s="67" t="s">
        <v>14069</v>
      </c>
      <c r="AR9" s="67" t="s">
        <v>14070</v>
      </c>
      <c r="AS9" s="67" t="s">
        <v>14071</v>
      </c>
      <c r="AT9" s="67" t="s">
        <v>14072</v>
      </c>
      <c r="AU9" s="67" t="s">
        <v>14073</v>
      </c>
      <c r="AV9" s="67" t="s">
        <v>14074</v>
      </c>
      <c r="AW9" s="67" t="s">
        <v>14075</v>
      </c>
      <c r="AX9" s="67" t="s">
        <v>14076</v>
      </c>
      <c r="AY9" s="67" t="s">
        <v>14077</v>
      </c>
      <c r="AZ9" s="67" t="s">
        <v>14078</v>
      </c>
      <c r="BA9" s="67" t="s">
        <v>14079</v>
      </c>
      <c r="BB9" s="67" t="s">
        <v>14074</v>
      </c>
      <c r="BC9" s="67" t="s">
        <v>14080</v>
      </c>
      <c r="BD9" s="67" t="s">
        <v>14081</v>
      </c>
      <c r="BE9" s="67" t="s">
        <v>7351</v>
      </c>
      <c r="BF9" s="67" t="s">
        <v>14082</v>
      </c>
      <c r="BG9" s="67" t="s">
        <v>14083</v>
      </c>
      <c r="BH9" s="67" t="s">
        <v>14084</v>
      </c>
      <c r="BI9" s="67" t="s">
        <v>14085</v>
      </c>
      <c r="BJ9" s="67" t="s">
        <v>14086</v>
      </c>
      <c r="BK9" s="67" t="s">
        <v>14087</v>
      </c>
      <c r="BL9" s="67" t="s">
        <v>14087</v>
      </c>
      <c r="BM9" s="67" t="s">
        <v>14088</v>
      </c>
      <c r="BN9" s="67" t="s">
        <v>14089</v>
      </c>
      <c r="BO9" s="67" t="s">
        <v>14090</v>
      </c>
      <c r="BP9" s="67" t="s">
        <v>14091</v>
      </c>
      <c r="BQ9" s="67" t="s">
        <v>14092</v>
      </c>
      <c r="BR9" s="67" t="s">
        <v>14093</v>
      </c>
      <c r="BS9" s="67" t="s">
        <v>14094</v>
      </c>
      <c r="BT9" s="67" t="s">
        <v>14095</v>
      </c>
      <c r="BU9" s="67" t="s">
        <v>14096</v>
      </c>
      <c r="BV9" s="67" t="s">
        <v>14097</v>
      </c>
      <c r="BW9" s="67" t="s">
        <v>14098</v>
      </c>
      <c r="BX9" s="67" t="s">
        <v>14099</v>
      </c>
      <c r="BY9" s="67" t="s">
        <v>14100</v>
      </c>
      <c r="BZ9" s="67" t="s">
        <v>14101</v>
      </c>
      <c r="CA9" s="67" t="s">
        <v>14102</v>
      </c>
      <c r="CB9" s="67" t="s">
        <v>14103</v>
      </c>
      <c r="CC9" s="67" t="s">
        <v>14104</v>
      </c>
      <c r="CD9" s="67" t="s">
        <v>14105</v>
      </c>
      <c r="CE9" s="67" t="s">
        <v>14106</v>
      </c>
      <c r="CF9" s="67" t="s">
        <v>14103</v>
      </c>
      <c r="CG9" s="67" t="s">
        <v>14107</v>
      </c>
      <c r="CH9" s="67" t="s">
        <v>14107</v>
      </c>
      <c r="CI9" s="67" t="s">
        <v>14108</v>
      </c>
      <c r="CJ9" s="67" t="s">
        <v>14109</v>
      </c>
      <c r="CK9" s="67" t="s">
        <v>14110</v>
      </c>
      <c r="CL9" s="67" t="s">
        <v>14111</v>
      </c>
      <c r="CM9" s="67" t="s">
        <v>14112</v>
      </c>
      <c r="CN9" s="67" t="s">
        <v>14113</v>
      </c>
      <c r="CO9" s="67" t="s">
        <v>14114</v>
      </c>
      <c r="CP9" s="67" t="s">
        <v>14115</v>
      </c>
      <c r="CQ9" s="67" t="s">
        <v>14116</v>
      </c>
      <c r="CR9" s="67" t="s">
        <v>14117</v>
      </c>
      <c r="CS9" s="67" t="s">
        <v>14118</v>
      </c>
      <c r="CT9" s="67" t="s">
        <v>1138</v>
      </c>
      <c r="CU9" s="67" t="s">
        <v>14119</v>
      </c>
      <c r="CV9" s="67" t="s">
        <v>14120</v>
      </c>
      <c r="CW9" s="67" t="s">
        <v>14110</v>
      </c>
      <c r="CX9" s="67" t="s">
        <v>14121</v>
      </c>
      <c r="CY9" s="67" t="s">
        <v>14121</v>
      </c>
      <c r="CZ9" s="67" t="s">
        <v>14119</v>
      </c>
      <c r="DA9" s="67" t="s">
        <v>14120</v>
      </c>
      <c r="DB9" s="67" t="s">
        <v>14122</v>
      </c>
      <c r="DC9" s="67" t="s">
        <v>14123</v>
      </c>
      <c r="DD9" s="67" t="s">
        <v>14124</v>
      </c>
      <c r="DE9" s="67" t="s">
        <v>14125</v>
      </c>
      <c r="DF9" s="67" t="s">
        <v>14126</v>
      </c>
      <c r="DG9" s="67" t="s">
        <v>14127</v>
      </c>
      <c r="DH9" s="67" t="s">
        <v>14128</v>
      </c>
      <c r="DI9" s="67" t="s">
        <v>14129</v>
      </c>
      <c r="DJ9" s="67" t="s">
        <v>14130</v>
      </c>
      <c r="DK9" s="67" t="s">
        <v>14131</v>
      </c>
      <c r="DL9" s="67" t="s">
        <v>14132</v>
      </c>
      <c r="DM9" s="67" t="s">
        <v>14133</v>
      </c>
      <c r="DN9" s="67" t="s">
        <v>14134</v>
      </c>
      <c r="DO9" s="67" t="s">
        <v>14135</v>
      </c>
      <c r="DP9" s="67" t="s">
        <v>14136</v>
      </c>
      <c r="DQ9" s="67" t="s">
        <v>14137</v>
      </c>
      <c r="DR9" s="67" t="s">
        <v>14138</v>
      </c>
      <c r="DS9" s="67" t="s">
        <v>14139</v>
      </c>
      <c r="DT9" s="67" t="s">
        <v>14139</v>
      </c>
      <c r="DU9" s="67" t="s">
        <v>14140</v>
      </c>
      <c r="DV9" s="67" t="s">
        <v>14141</v>
      </c>
      <c r="DW9" s="67" t="s">
        <v>14142</v>
      </c>
      <c r="DX9" s="67" t="s">
        <v>14143</v>
      </c>
      <c r="DY9" s="67" t="s">
        <v>14144</v>
      </c>
      <c r="DZ9" s="67" t="s">
        <v>14145</v>
      </c>
      <c r="EA9" s="67" t="s">
        <v>14146</v>
      </c>
      <c r="EB9" s="67" t="s">
        <v>14147</v>
      </c>
      <c r="EC9" s="67" t="s">
        <v>14148</v>
      </c>
      <c r="ED9" s="67" t="s">
        <v>14149</v>
      </c>
      <c r="EE9" s="67" t="s">
        <v>14150</v>
      </c>
      <c r="EF9" s="67" t="s">
        <v>14151</v>
      </c>
      <c r="EG9" s="67" t="s">
        <v>14152</v>
      </c>
      <c r="EH9" s="67" t="s">
        <v>14153</v>
      </c>
      <c r="EI9" s="67" t="s">
        <v>14154</v>
      </c>
      <c r="EJ9" s="67" t="s">
        <v>14155</v>
      </c>
      <c r="EK9" s="67" t="s">
        <v>14156</v>
      </c>
      <c r="EL9" s="67" t="s">
        <v>14157</v>
      </c>
      <c r="EM9" s="67" t="s">
        <v>14158</v>
      </c>
      <c r="EN9" s="67" t="s">
        <v>14159</v>
      </c>
      <c r="EO9" s="67" t="s">
        <v>14160</v>
      </c>
      <c r="EP9" s="67" t="s">
        <v>14161</v>
      </c>
      <c r="EQ9" s="67" t="s">
        <v>14162</v>
      </c>
      <c r="ER9" s="67" t="s">
        <v>14163</v>
      </c>
      <c r="ES9" s="67" t="s">
        <v>14163</v>
      </c>
      <c r="ET9" s="67" t="s">
        <v>14164</v>
      </c>
      <c r="EU9" s="67" t="s">
        <v>11203</v>
      </c>
      <c r="EV9" s="67" t="s">
        <v>14165</v>
      </c>
      <c r="EW9" s="67" t="s">
        <v>14166</v>
      </c>
      <c r="EX9" s="68" t="s">
        <v>14167</v>
      </c>
      <c r="EY9" s="69" t="s">
        <v>17965</v>
      </c>
      <c r="EZ9" s="69" t="s">
        <v>17966</v>
      </c>
      <c r="FA9" s="69" t="s">
        <v>17967</v>
      </c>
    </row>
    <row r="10" spans="1:157" x14ac:dyDescent="0.25">
      <c r="A10" s="70" t="s">
        <v>246</v>
      </c>
      <c r="B10" s="67" t="s">
        <v>10837</v>
      </c>
      <c r="C10" s="67" t="s">
        <v>10838</v>
      </c>
      <c r="D10" s="67" t="s">
        <v>10839</v>
      </c>
      <c r="E10" s="67" t="s">
        <v>10840</v>
      </c>
      <c r="F10" s="67" t="s">
        <v>10841</v>
      </c>
      <c r="G10" s="67" t="s">
        <v>10842</v>
      </c>
      <c r="H10" s="67" t="s">
        <v>10843</v>
      </c>
      <c r="I10" s="67" t="s">
        <v>10844</v>
      </c>
      <c r="J10" s="67" t="s">
        <v>10845</v>
      </c>
      <c r="K10" s="67" t="s">
        <v>10846</v>
      </c>
      <c r="L10" s="67" t="s">
        <v>10847</v>
      </c>
      <c r="M10" s="67" t="s">
        <v>10848</v>
      </c>
      <c r="N10" s="67" t="s">
        <v>10849</v>
      </c>
      <c r="O10" s="67" t="s">
        <v>10850</v>
      </c>
      <c r="P10" s="67" t="s">
        <v>10851</v>
      </c>
      <c r="Q10" s="67" t="s">
        <v>10852</v>
      </c>
      <c r="R10" s="67" t="s">
        <v>10853</v>
      </c>
      <c r="S10" s="67" t="s">
        <v>10854</v>
      </c>
      <c r="T10" s="67" t="s">
        <v>10855</v>
      </c>
      <c r="U10" s="67" t="s">
        <v>10856</v>
      </c>
      <c r="V10" s="67" t="s">
        <v>10857</v>
      </c>
      <c r="W10" s="67" t="s">
        <v>10858</v>
      </c>
      <c r="X10" s="67" t="s">
        <v>10859</v>
      </c>
      <c r="Y10" s="67" t="s">
        <v>10860</v>
      </c>
      <c r="Z10" s="67" t="s">
        <v>10861</v>
      </c>
      <c r="AA10" s="67" t="s">
        <v>10862</v>
      </c>
      <c r="AB10" s="67" t="s">
        <v>10863</v>
      </c>
      <c r="AC10" s="67" t="s">
        <v>10864</v>
      </c>
      <c r="AD10" s="67" t="s">
        <v>10865</v>
      </c>
      <c r="AE10" s="67" t="s">
        <v>10866</v>
      </c>
      <c r="AF10" s="67" t="s">
        <v>10867</v>
      </c>
      <c r="AG10" s="67" t="s">
        <v>10868</v>
      </c>
      <c r="AH10" s="67" t="s">
        <v>10869</v>
      </c>
      <c r="AI10" s="67" t="s">
        <v>10870</v>
      </c>
      <c r="AJ10" s="67" t="s">
        <v>10871</v>
      </c>
      <c r="AK10" s="67" t="s">
        <v>10872</v>
      </c>
      <c r="AL10" s="67" t="s">
        <v>10873</v>
      </c>
      <c r="AM10" s="67" t="s">
        <v>10874</v>
      </c>
      <c r="AN10" s="67" t="s">
        <v>10875</v>
      </c>
      <c r="AO10" s="67" t="s">
        <v>10876</v>
      </c>
      <c r="AP10" s="67" t="s">
        <v>10877</v>
      </c>
      <c r="AQ10" s="67" t="s">
        <v>10878</v>
      </c>
      <c r="AR10" s="67" t="s">
        <v>10879</v>
      </c>
      <c r="AS10" s="67" t="s">
        <v>10880</v>
      </c>
      <c r="AT10" s="67" t="s">
        <v>10881</v>
      </c>
      <c r="AU10" s="67" t="s">
        <v>10882</v>
      </c>
      <c r="AV10" s="67" t="s">
        <v>10883</v>
      </c>
      <c r="AW10" s="67" t="s">
        <v>10884</v>
      </c>
      <c r="AX10" s="67" t="s">
        <v>10885</v>
      </c>
      <c r="AY10" s="67" t="s">
        <v>10886</v>
      </c>
      <c r="AZ10" s="67" t="s">
        <v>10887</v>
      </c>
      <c r="BA10" s="67" t="s">
        <v>10888</v>
      </c>
      <c r="BB10" s="67" t="s">
        <v>10883</v>
      </c>
      <c r="BC10" s="67" t="s">
        <v>10889</v>
      </c>
      <c r="BD10" s="67" t="s">
        <v>10890</v>
      </c>
      <c r="BE10" s="67" t="s">
        <v>10891</v>
      </c>
      <c r="BF10" s="67" t="s">
        <v>10892</v>
      </c>
      <c r="BG10" s="67" t="s">
        <v>10893</v>
      </c>
      <c r="BH10" s="67" t="s">
        <v>10894</v>
      </c>
      <c r="BI10" s="67" t="s">
        <v>10895</v>
      </c>
      <c r="BJ10" s="67" t="s">
        <v>10896</v>
      </c>
      <c r="BK10" s="67" t="s">
        <v>10897</v>
      </c>
      <c r="BL10" s="67" t="s">
        <v>10898</v>
      </c>
      <c r="BM10" s="67" t="s">
        <v>10899</v>
      </c>
      <c r="BN10" s="67" t="s">
        <v>10900</v>
      </c>
      <c r="BO10" s="67" t="s">
        <v>10901</v>
      </c>
      <c r="BP10" s="67" t="s">
        <v>10902</v>
      </c>
      <c r="BQ10" s="67" t="s">
        <v>10903</v>
      </c>
      <c r="BR10" s="67" t="s">
        <v>10904</v>
      </c>
      <c r="BS10" s="67" t="s">
        <v>10905</v>
      </c>
      <c r="BT10" s="67" t="s">
        <v>1138</v>
      </c>
      <c r="BU10" s="67" t="s">
        <v>10906</v>
      </c>
      <c r="BV10" s="67" t="s">
        <v>10907</v>
      </c>
      <c r="BW10" s="67" t="s">
        <v>10908</v>
      </c>
      <c r="BX10" s="67" t="s">
        <v>10909</v>
      </c>
      <c r="BY10" s="67" t="s">
        <v>10910</v>
      </c>
      <c r="BZ10" s="67" t="s">
        <v>10910</v>
      </c>
      <c r="CA10" s="67" t="s">
        <v>10911</v>
      </c>
      <c r="CB10" s="67" t="s">
        <v>10912</v>
      </c>
      <c r="CC10" s="67" t="s">
        <v>10913</v>
      </c>
      <c r="CD10" s="67" t="s">
        <v>10914</v>
      </c>
      <c r="CE10" s="67" t="s">
        <v>10915</v>
      </c>
      <c r="CF10" s="67" t="s">
        <v>10912</v>
      </c>
      <c r="CG10" s="67" t="s">
        <v>10916</v>
      </c>
      <c r="CH10" s="67" t="s">
        <v>10916</v>
      </c>
      <c r="CI10" s="67" t="s">
        <v>10917</v>
      </c>
      <c r="CJ10" s="67" t="s">
        <v>10918</v>
      </c>
      <c r="CK10" s="67" t="s">
        <v>10919</v>
      </c>
      <c r="CL10" s="67" t="s">
        <v>10920</v>
      </c>
      <c r="CM10" s="67" t="s">
        <v>10921</v>
      </c>
      <c r="CN10" s="67" t="s">
        <v>10922</v>
      </c>
      <c r="CO10" s="67" t="s">
        <v>10923</v>
      </c>
      <c r="CP10" s="67" t="s">
        <v>10924</v>
      </c>
      <c r="CQ10" s="67" t="s">
        <v>10925</v>
      </c>
      <c r="CR10" s="67" t="s">
        <v>10926</v>
      </c>
      <c r="CS10" s="67" t="s">
        <v>10927</v>
      </c>
      <c r="CT10" s="67" t="s">
        <v>10928</v>
      </c>
      <c r="CU10" s="67" t="s">
        <v>10929</v>
      </c>
      <c r="CV10" s="67" t="s">
        <v>10930</v>
      </c>
      <c r="CW10" s="67" t="s">
        <v>10919</v>
      </c>
      <c r="CX10" s="67" t="s">
        <v>10931</v>
      </c>
      <c r="CY10" s="67" t="s">
        <v>10931</v>
      </c>
      <c r="CZ10" s="67" t="s">
        <v>10929</v>
      </c>
      <c r="DA10" s="67" t="s">
        <v>10930</v>
      </c>
      <c r="DB10" s="67" t="s">
        <v>10932</v>
      </c>
      <c r="DC10" s="67" t="s">
        <v>10933</v>
      </c>
      <c r="DD10" s="67" t="s">
        <v>10934</v>
      </c>
      <c r="DE10" s="67" t="s">
        <v>5334</v>
      </c>
      <c r="DF10" s="67" t="s">
        <v>10935</v>
      </c>
      <c r="DG10" s="67" t="s">
        <v>10936</v>
      </c>
      <c r="DH10" s="67" t="s">
        <v>10937</v>
      </c>
      <c r="DI10" s="67" t="s">
        <v>10938</v>
      </c>
      <c r="DJ10" s="67" t="s">
        <v>10939</v>
      </c>
      <c r="DK10" s="67" t="s">
        <v>10940</v>
      </c>
      <c r="DL10" s="67" t="s">
        <v>10941</v>
      </c>
      <c r="DM10" s="67" t="s">
        <v>10942</v>
      </c>
      <c r="DN10" s="67" t="s">
        <v>10943</v>
      </c>
      <c r="DO10" s="67" t="s">
        <v>10944</v>
      </c>
      <c r="DP10" s="67" t="s">
        <v>10945</v>
      </c>
      <c r="DQ10" s="67" t="s">
        <v>10946</v>
      </c>
      <c r="DR10" s="67" t="s">
        <v>10947</v>
      </c>
      <c r="DS10" s="67" t="s">
        <v>10948</v>
      </c>
      <c r="DT10" s="67" t="s">
        <v>10948</v>
      </c>
      <c r="DU10" s="67" t="s">
        <v>10949</v>
      </c>
      <c r="DV10" s="67" t="s">
        <v>10950</v>
      </c>
      <c r="DW10" s="67" t="s">
        <v>10951</v>
      </c>
      <c r="DX10" s="67" t="s">
        <v>10952</v>
      </c>
      <c r="DY10" s="67" t="s">
        <v>10953</v>
      </c>
      <c r="DZ10" s="67" t="s">
        <v>10954</v>
      </c>
      <c r="EA10" s="67" t="s">
        <v>10955</v>
      </c>
      <c r="EB10" s="67" t="s">
        <v>10956</v>
      </c>
      <c r="EC10" s="67" t="s">
        <v>10957</v>
      </c>
      <c r="ED10" s="67" t="s">
        <v>10958</v>
      </c>
      <c r="EE10" s="67" t="s">
        <v>10959</v>
      </c>
      <c r="EF10" s="67" t="s">
        <v>10960</v>
      </c>
      <c r="EG10" s="67" t="s">
        <v>10961</v>
      </c>
      <c r="EH10" s="67" t="s">
        <v>10962</v>
      </c>
      <c r="EI10" s="67" t="s">
        <v>10963</v>
      </c>
      <c r="EJ10" s="67" t="s">
        <v>10964</v>
      </c>
      <c r="EK10" s="67" t="s">
        <v>10965</v>
      </c>
      <c r="EL10" s="67" t="s">
        <v>10966</v>
      </c>
      <c r="EM10" s="67" t="s">
        <v>10967</v>
      </c>
      <c r="EN10" s="67" t="s">
        <v>10968</v>
      </c>
      <c r="EO10" s="67" t="s">
        <v>10969</v>
      </c>
      <c r="EP10" s="67" t="s">
        <v>10970</v>
      </c>
      <c r="EQ10" s="67" t="s">
        <v>10971</v>
      </c>
      <c r="ER10" s="67" t="s">
        <v>10972</v>
      </c>
      <c r="ES10" s="67" t="s">
        <v>10972</v>
      </c>
      <c r="ET10" s="67" t="s">
        <v>10973</v>
      </c>
      <c r="EU10" s="67" t="s">
        <v>10974</v>
      </c>
      <c r="EV10" s="67" t="s">
        <v>10975</v>
      </c>
      <c r="EW10" s="67" t="s">
        <v>10976</v>
      </c>
      <c r="EX10" s="68" t="s">
        <v>10977</v>
      </c>
      <c r="EY10" s="69" t="s">
        <v>17968</v>
      </c>
      <c r="EZ10" s="69" t="s">
        <v>17969</v>
      </c>
      <c r="FA10" s="69" t="s">
        <v>17970</v>
      </c>
    </row>
    <row r="11" spans="1:157" x14ac:dyDescent="0.25">
      <c r="A11" s="70" t="s">
        <v>1447</v>
      </c>
      <c r="B11" s="67" t="s">
        <v>12084</v>
      </c>
      <c r="C11" s="67" t="s">
        <v>12085</v>
      </c>
      <c r="D11" s="67" t="s">
        <v>12086</v>
      </c>
      <c r="E11" s="67" t="s">
        <v>12087</v>
      </c>
      <c r="F11" s="67" t="s">
        <v>12088</v>
      </c>
      <c r="G11" s="67" t="s">
        <v>12089</v>
      </c>
      <c r="H11" s="67" t="s">
        <v>12090</v>
      </c>
      <c r="I11" s="67" t="s">
        <v>12091</v>
      </c>
      <c r="J11" s="67" t="s">
        <v>12092</v>
      </c>
      <c r="K11" s="67" t="s">
        <v>12093</v>
      </c>
      <c r="L11" s="67" t="s">
        <v>12094</v>
      </c>
      <c r="M11" s="67" t="s">
        <v>12095</v>
      </c>
      <c r="N11" s="67" t="s">
        <v>12096</v>
      </c>
      <c r="O11" s="67" t="s">
        <v>12097</v>
      </c>
      <c r="P11" s="67" t="s">
        <v>12098</v>
      </c>
      <c r="Q11" s="67" t="s">
        <v>12099</v>
      </c>
      <c r="R11" s="67" t="s">
        <v>12100</v>
      </c>
      <c r="S11" s="67" t="s">
        <v>12101</v>
      </c>
      <c r="T11" s="67" t="s">
        <v>12102</v>
      </c>
      <c r="U11" s="67" t="s">
        <v>12103</v>
      </c>
      <c r="V11" s="67" t="s">
        <v>12104</v>
      </c>
      <c r="W11" s="67" t="s">
        <v>12105</v>
      </c>
      <c r="X11" s="67" t="s">
        <v>12106</v>
      </c>
      <c r="Y11" s="67" t="s">
        <v>12107</v>
      </c>
      <c r="Z11" s="67" t="s">
        <v>12108</v>
      </c>
      <c r="AA11" s="67" t="s">
        <v>12109</v>
      </c>
      <c r="AB11" s="67" t="s">
        <v>12110</v>
      </c>
      <c r="AC11" s="67" t="s">
        <v>12111</v>
      </c>
      <c r="AD11" s="67" t="s">
        <v>12112</v>
      </c>
      <c r="AE11" s="67" t="s">
        <v>12113</v>
      </c>
      <c r="AF11" s="67" t="s">
        <v>12114</v>
      </c>
      <c r="AG11" s="67" t="s">
        <v>12115</v>
      </c>
      <c r="AH11" s="67" t="s">
        <v>12116</v>
      </c>
      <c r="AI11" s="67" t="s">
        <v>12117</v>
      </c>
      <c r="AJ11" s="67" t="s">
        <v>12118</v>
      </c>
      <c r="AK11" s="67" t="s">
        <v>12119</v>
      </c>
      <c r="AL11" s="67" t="s">
        <v>12120</v>
      </c>
      <c r="AM11" s="67" t="s">
        <v>12121</v>
      </c>
      <c r="AN11" s="67" t="s">
        <v>12122</v>
      </c>
      <c r="AO11" s="67" t="s">
        <v>12123</v>
      </c>
      <c r="AP11" s="67" t="s">
        <v>12124</v>
      </c>
      <c r="AQ11" s="67" t="s">
        <v>12125</v>
      </c>
      <c r="AR11" s="67" t="s">
        <v>12126</v>
      </c>
      <c r="AS11" s="67" t="s">
        <v>12127</v>
      </c>
      <c r="AT11" s="67" t="s">
        <v>12128</v>
      </c>
      <c r="AU11" s="67" t="s">
        <v>12129</v>
      </c>
      <c r="AV11" s="67" t="s">
        <v>12130</v>
      </c>
      <c r="AW11" s="67" t="s">
        <v>12131</v>
      </c>
      <c r="AX11" s="67" t="s">
        <v>12132</v>
      </c>
      <c r="AY11" s="67" t="s">
        <v>12133</v>
      </c>
      <c r="AZ11" s="67" t="s">
        <v>12134</v>
      </c>
      <c r="BA11" s="67" t="s">
        <v>12135</v>
      </c>
      <c r="BB11" s="67" t="s">
        <v>12136</v>
      </c>
      <c r="BC11" s="67" t="s">
        <v>12137</v>
      </c>
      <c r="BD11" s="67" t="s">
        <v>12138</v>
      </c>
      <c r="BE11" s="67" t="s">
        <v>12139</v>
      </c>
      <c r="BF11" s="67" t="s">
        <v>12140</v>
      </c>
      <c r="BG11" s="67" t="s">
        <v>12141</v>
      </c>
      <c r="BH11" s="67" t="s">
        <v>12142</v>
      </c>
      <c r="BI11" s="67" t="s">
        <v>12143</v>
      </c>
      <c r="BJ11" s="67" t="s">
        <v>12144</v>
      </c>
      <c r="BK11" s="67" t="s">
        <v>12145</v>
      </c>
      <c r="BL11" s="67" t="s">
        <v>12145</v>
      </c>
      <c r="BM11" s="67" t="s">
        <v>12146</v>
      </c>
      <c r="BN11" s="67" t="s">
        <v>12147</v>
      </c>
      <c r="BO11" s="67" t="s">
        <v>12148</v>
      </c>
      <c r="BP11" s="67" t="s">
        <v>12149</v>
      </c>
      <c r="BQ11" s="67" t="s">
        <v>12141</v>
      </c>
      <c r="BR11" s="67" t="s">
        <v>12150</v>
      </c>
      <c r="BS11" s="67" t="s">
        <v>12151</v>
      </c>
      <c r="BT11" s="67" t="s">
        <v>10914</v>
      </c>
      <c r="BU11" s="67" t="s">
        <v>12152</v>
      </c>
      <c r="BV11" s="67" t="s">
        <v>12153</v>
      </c>
      <c r="BW11" s="67" t="s">
        <v>12154</v>
      </c>
      <c r="BX11" s="67" t="s">
        <v>12155</v>
      </c>
      <c r="BY11" s="67" t="s">
        <v>12156</v>
      </c>
      <c r="BZ11" s="67" t="s">
        <v>12156</v>
      </c>
      <c r="CA11" s="67" t="s">
        <v>12157</v>
      </c>
      <c r="CB11" s="67" t="s">
        <v>12158</v>
      </c>
      <c r="CC11" s="67" t="s">
        <v>12159</v>
      </c>
      <c r="CD11" s="67" t="s">
        <v>1138</v>
      </c>
      <c r="CE11" s="67" t="s">
        <v>12160</v>
      </c>
      <c r="CF11" s="67" t="s">
        <v>12158</v>
      </c>
      <c r="CG11" s="67" t="s">
        <v>12161</v>
      </c>
      <c r="CH11" s="67" t="s">
        <v>12161</v>
      </c>
      <c r="CI11" s="67" t="s">
        <v>12162</v>
      </c>
      <c r="CJ11" s="67" t="s">
        <v>12163</v>
      </c>
      <c r="CK11" s="67" t="s">
        <v>12164</v>
      </c>
      <c r="CL11" s="67" t="s">
        <v>12165</v>
      </c>
      <c r="CM11" s="67" t="s">
        <v>12166</v>
      </c>
      <c r="CN11" s="67" t="s">
        <v>12167</v>
      </c>
      <c r="CO11" s="67" t="s">
        <v>12168</v>
      </c>
      <c r="CP11" s="67" t="s">
        <v>12169</v>
      </c>
      <c r="CQ11" s="67" t="s">
        <v>12170</v>
      </c>
      <c r="CR11" s="67" t="s">
        <v>12171</v>
      </c>
      <c r="CS11" s="67" t="s">
        <v>12172</v>
      </c>
      <c r="CT11" s="67" t="s">
        <v>12173</v>
      </c>
      <c r="CU11" s="67" t="s">
        <v>12174</v>
      </c>
      <c r="CV11" s="67" t="s">
        <v>12175</v>
      </c>
      <c r="CW11" s="67" t="s">
        <v>12164</v>
      </c>
      <c r="CX11" s="67" t="s">
        <v>12176</v>
      </c>
      <c r="CY11" s="67" t="s">
        <v>12176</v>
      </c>
      <c r="CZ11" s="67" t="s">
        <v>12174</v>
      </c>
      <c r="DA11" s="67" t="s">
        <v>12175</v>
      </c>
      <c r="DB11" s="67" t="s">
        <v>12177</v>
      </c>
      <c r="DC11" s="67" t="s">
        <v>12178</v>
      </c>
      <c r="DD11" s="67" t="s">
        <v>12179</v>
      </c>
      <c r="DE11" s="67" t="s">
        <v>12180</v>
      </c>
      <c r="DF11" s="67" t="s">
        <v>12181</v>
      </c>
      <c r="DG11" s="67" t="s">
        <v>12182</v>
      </c>
      <c r="DH11" s="67" t="s">
        <v>12183</v>
      </c>
      <c r="DI11" s="67" t="s">
        <v>12184</v>
      </c>
      <c r="DJ11" s="67" t="s">
        <v>12185</v>
      </c>
      <c r="DK11" s="67" t="s">
        <v>12186</v>
      </c>
      <c r="DL11" s="67" t="s">
        <v>12187</v>
      </c>
      <c r="DM11" s="67" t="s">
        <v>12188</v>
      </c>
      <c r="DN11" s="67" t="s">
        <v>12189</v>
      </c>
      <c r="DO11" s="67" t="s">
        <v>12190</v>
      </c>
      <c r="DP11" s="67" t="s">
        <v>12191</v>
      </c>
      <c r="DQ11" s="67" t="s">
        <v>12192</v>
      </c>
      <c r="DR11" s="67" t="s">
        <v>12193</v>
      </c>
      <c r="DS11" s="67" t="s">
        <v>12194</v>
      </c>
      <c r="DT11" s="67" t="s">
        <v>12194</v>
      </c>
      <c r="DU11" s="67" t="s">
        <v>12195</v>
      </c>
      <c r="DV11" s="67" t="s">
        <v>12196</v>
      </c>
      <c r="DW11" s="67" t="s">
        <v>12197</v>
      </c>
      <c r="DX11" s="67" t="s">
        <v>12198</v>
      </c>
      <c r="DY11" s="67" t="s">
        <v>12199</v>
      </c>
      <c r="DZ11" s="67" t="s">
        <v>12200</v>
      </c>
      <c r="EA11" s="67" t="s">
        <v>12201</v>
      </c>
      <c r="EB11" s="67" t="s">
        <v>12202</v>
      </c>
      <c r="EC11" s="67" t="s">
        <v>12203</v>
      </c>
      <c r="ED11" s="67" t="s">
        <v>12204</v>
      </c>
      <c r="EE11" s="67" t="s">
        <v>12205</v>
      </c>
      <c r="EF11" s="67" t="s">
        <v>12206</v>
      </c>
      <c r="EG11" s="67" t="s">
        <v>12207</v>
      </c>
      <c r="EH11" s="67" t="s">
        <v>12208</v>
      </c>
      <c r="EI11" s="67" t="s">
        <v>12209</v>
      </c>
      <c r="EJ11" s="67" t="s">
        <v>12210</v>
      </c>
      <c r="EK11" s="67" t="s">
        <v>12211</v>
      </c>
      <c r="EL11" s="67" t="s">
        <v>12212</v>
      </c>
      <c r="EM11" s="67" t="s">
        <v>12213</v>
      </c>
      <c r="EN11" s="67" t="s">
        <v>12214</v>
      </c>
      <c r="EO11" s="67" t="s">
        <v>12215</v>
      </c>
      <c r="EP11" s="67" t="s">
        <v>12216</v>
      </c>
      <c r="EQ11" s="67" t="s">
        <v>12217</v>
      </c>
      <c r="ER11" s="67" t="s">
        <v>12218</v>
      </c>
      <c r="ES11" s="67" t="s">
        <v>12218</v>
      </c>
      <c r="ET11" s="67" t="s">
        <v>12219</v>
      </c>
      <c r="EU11" s="67" t="s">
        <v>12220</v>
      </c>
      <c r="EV11" s="67" t="s">
        <v>12221</v>
      </c>
      <c r="EW11" s="67" t="s">
        <v>12222</v>
      </c>
      <c r="EX11" s="68" t="s">
        <v>12223</v>
      </c>
      <c r="EY11" s="69" t="s">
        <v>17971</v>
      </c>
      <c r="EZ11" s="69" t="s">
        <v>17972</v>
      </c>
      <c r="FA11" s="69" t="s">
        <v>17973</v>
      </c>
    </row>
    <row r="12" spans="1:157" x14ac:dyDescent="0.25">
      <c r="A12" s="70" t="s">
        <v>255</v>
      </c>
      <c r="B12" s="71" t="s">
        <v>1594</v>
      </c>
      <c r="C12" s="71" t="s">
        <v>1734</v>
      </c>
      <c r="D12" s="71" t="s">
        <v>1874</v>
      </c>
      <c r="E12" s="71" t="s">
        <v>2013</v>
      </c>
      <c r="F12" s="71" t="s">
        <v>2153</v>
      </c>
      <c r="G12" s="71" t="s">
        <v>2290</v>
      </c>
      <c r="H12" s="71" t="s">
        <v>2431</v>
      </c>
      <c r="I12" s="71" t="s">
        <v>2571</v>
      </c>
      <c r="J12" s="71" t="s">
        <v>2711</v>
      </c>
      <c r="K12" s="71" t="s">
        <v>2851</v>
      </c>
      <c r="L12" s="71" t="s">
        <v>2990</v>
      </c>
      <c r="M12" s="71" t="s">
        <v>3128</v>
      </c>
      <c r="N12" s="71" t="s">
        <v>3268</v>
      </c>
      <c r="O12" s="71" t="s">
        <v>3411</v>
      </c>
      <c r="P12" s="71" t="s">
        <v>3551</v>
      </c>
      <c r="Q12" s="71" t="s">
        <v>3692</v>
      </c>
      <c r="R12" s="71" t="s">
        <v>3832</v>
      </c>
      <c r="S12" s="71" t="s">
        <v>3972</v>
      </c>
      <c r="T12" s="71" t="s">
        <v>4117</v>
      </c>
      <c r="U12" s="71" t="s">
        <v>4257</v>
      </c>
      <c r="V12" s="71" t="s">
        <v>4397</v>
      </c>
      <c r="W12" s="71" t="s">
        <v>4537</v>
      </c>
      <c r="X12" s="71" t="s">
        <v>4675</v>
      </c>
      <c r="Y12" s="71" t="s">
        <v>4815</v>
      </c>
      <c r="Z12" s="71" t="s">
        <v>4955</v>
      </c>
      <c r="AA12" s="71" t="s">
        <v>5084</v>
      </c>
      <c r="AB12" s="71" t="s">
        <v>5226</v>
      </c>
      <c r="AC12" s="71" t="s">
        <v>5367</v>
      </c>
      <c r="AD12" s="71" t="s">
        <v>5506</v>
      </c>
      <c r="AE12" s="71" t="s">
        <v>5646</v>
      </c>
      <c r="AF12" s="71" t="s">
        <v>5786</v>
      </c>
      <c r="AG12" s="71" t="s">
        <v>5928</v>
      </c>
      <c r="AH12" s="71" t="s">
        <v>6066</v>
      </c>
      <c r="AI12" s="71" t="s">
        <v>6207</v>
      </c>
      <c r="AJ12" s="71" t="s">
        <v>6347</v>
      </c>
      <c r="AK12" s="71" t="s">
        <v>6487</v>
      </c>
      <c r="AL12" s="71" t="s">
        <v>6623</v>
      </c>
      <c r="AM12" s="71" t="s">
        <v>6765</v>
      </c>
      <c r="AN12" s="71" t="s">
        <v>6903</v>
      </c>
      <c r="AO12" s="71" t="s">
        <v>7042</v>
      </c>
      <c r="AP12" s="71" t="s">
        <v>7182</v>
      </c>
      <c r="AQ12" s="71" t="s">
        <v>7323</v>
      </c>
      <c r="AR12" s="71" t="s">
        <v>7464</v>
      </c>
      <c r="AS12" s="71" t="s">
        <v>7602</v>
      </c>
      <c r="AT12" s="71" t="s">
        <v>7738</v>
      </c>
      <c r="AU12" s="71" t="s">
        <v>7877</v>
      </c>
      <c r="AV12" s="71" t="s">
        <v>8018</v>
      </c>
      <c r="AW12" s="71" t="s">
        <v>8163</v>
      </c>
      <c r="AX12" s="71" t="s">
        <v>8306</v>
      </c>
      <c r="AY12" s="71" t="s">
        <v>8443</v>
      </c>
      <c r="AZ12" s="71" t="s">
        <v>8578</v>
      </c>
      <c r="BA12" s="71" t="s">
        <v>8717</v>
      </c>
      <c r="BB12" s="71" t="s">
        <v>8018</v>
      </c>
      <c r="BC12" s="71" t="s">
        <v>8870</v>
      </c>
      <c r="BD12" s="71" t="s">
        <v>9010</v>
      </c>
      <c r="BE12" s="71" t="s">
        <v>9151</v>
      </c>
      <c r="BF12" s="71" t="s">
        <v>9291</v>
      </c>
      <c r="BG12" s="71" t="s">
        <v>9430</v>
      </c>
      <c r="BH12" s="71" t="s">
        <v>9568</v>
      </c>
      <c r="BI12" s="71" t="s">
        <v>9704</v>
      </c>
      <c r="BJ12" s="71" t="s">
        <v>9844</v>
      </c>
      <c r="BK12" s="71" t="s">
        <v>9983</v>
      </c>
      <c r="BL12" s="71" t="s">
        <v>9983</v>
      </c>
      <c r="BM12" s="71" t="s">
        <v>10123</v>
      </c>
      <c r="BN12" s="71" t="s">
        <v>10264</v>
      </c>
      <c r="BO12" s="71" t="s">
        <v>10405</v>
      </c>
      <c r="BP12" s="71" t="s">
        <v>10545</v>
      </c>
      <c r="BQ12" s="71" t="s">
        <v>9430</v>
      </c>
      <c r="BR12" s="71" t="s">
        <v>10689</v>
      </c>
      <c r="BS12" s="71" t="s">
        <v>10828</v>
      </c>
      <c r="BT12" s="71" t="s">
        <v>10969</v>
      </c>
      <c r="BU12" s="71" t="s">
        <v>11106</v>
      </c>
      <c r="BV12" s="71" t="s">
        <v>11246</v>
      </c>
      <c r="BW12" s="71" t="s">
        <v>11385</v>
      </c>
      <c r="BX12" s="71" t="s">
        <v>11522</v>
      </c>
      <c r="BY12" s="71" t="s">
        <v>11661</v>
      </c>
      <c r="BZ12" s="71" t="s">
        <v>11661</v>
      </c>
      <c r="CA12" s="71" t="s">
        <v>11800</v>
      </c>
      <c r="CB12" s="71" t="s">
        <v>11938</v>
      </c>
      <c r="CC12" s="71" t="s">
        <v>12075</v>
      </c>
      <c r="CD12" s="71" t="s">
        <v>12215</v>
      </c>
      <c r="CE12" s="71" t="s">
        <v>12355</v>
      </c>
      <c r="CF12" s="71" t="s">
        <v>11938</v>
      </c>
      <c r="CG12" s="71" t="s">
        <v>12493</v>
      </c>
      <c r="CH12" s="71" t="s">
        <v>12493</v>
      </c>
      <c r="CI12" s="71" t="s">
        <v>12633</v>
      </c>
      <c r="CJ12" s="71" t="s">
        <v>12775</v>
      </c>
      <c r="CK12" s="71" t="s">
        <v>12915</v>
      </c>
      <c r="CL12" s="71" t="s">
        <v>13052</v>
      </c>
      <c r="CM12" s="71" t="s">
        <v>13192</v>
      </c>
      <c r="CN12" s="71" t="s">
        <v>13332</v>
      </c>
      <c r="CO12" s="71" t="s">
        <v>13285</v>
      </c>
      <c r="CP12" s="71" t="s">
        <v>13286</v>
      </c>
      <c r="CQ12" s="71" t="s">
        <v>13745</v>
      </c>
      <c r="CR12" s="71" t="s">
        <v>13884</v>
      </c>
      <c r="CS12" s="71" t="s">
        <v>14020</v>
      </c>
      <c r="CT12" s="71" t="s">
        <v>14160</v>
      </c>
      <c r="CU12" s="71" t="s">
        <v>14297</v>
      </c>
      <c r="CV12" s="71" t="s">
        <v>14437</v>
      </c>
      <c r="CW12" s="71" t="s">
        <v>12915</v>
      </c>
      <c r="CX12" s="71" t="s">
        <v>14591</v>
      </c>
      <c r="CY12" s="71" t="s">
        <v>14591</v>
      </c>
      <c r="CZ12" s="71" t="s">
        <v>14297</v>
      </c>
      <c r="DA12" s="71" t="s">
        <v>14437</v>
      </c>
      <c r="DB12" s="71" t="s">
        <v>14732</v>
      </c>
      <c r="DC12" s="67" t="s">
        <v>16301</v>
      </c>
      <c r="DD12" s="67" t="s">
        <v>16302</v>
      </c>
      <c r="DE12" s="67" t="s">
        <v>16303</v>
      </c>
      <c r="DF12" s="67" t="s">
        <v>16304</v>
      </c>
      <c r="DG12" s="67" t="s">
        <v>16305</v>
      </c>
      <c r="DH12" s="67" t="s">
        <v>16306</v>
      </c>
      <c r="DI12" s="67" t="s">
        <v>16307</v>
      </c>
      <c r="DJ12" s="67" t="s">
        <v>5084</v>
      </c>
      <c r="DK12" s="67" t="s">
        <v>16308</v>
      </c>
      <c r="DL12" s="67" t="s">
        <v>16309</v>
      </c>
      <c r="DM12" s="67" t="s">
        <v>16310</v>
      </c>
      <c r="DN12" s="67" t="s">
        <v>16311</v>
      </c>
      <c r="DO12" s="67" t="s">
        <v>16312</v>
      </c>
      <c r="DP12" s="67" t="s">
        <v>16313</v>
      </c>
      <c r="DQ12" s="67" t="s">
        <v>16314</v>
      </c>
      <c r="DR12" s="67" t="s">
        <v>5506</v>
      </c>
      <c r="DS12" s="67" t="s">
        <v>16315</v>
      </c>
      <c r="DT12" s="67" t="s">
        <v>16315</v>
      </c>
      <c r="DU12" s="67" t="s">
        <v>16316</v>
      </c>
      <c r="DV12" s="67" t="s">
        <v>16317</v>
      </c>
      <c r="DW12" s="67" t="s">
        <v>16318</v>
      </c>
      <c r="DX12" s="67" t="s">
        <v>16319</v>
      </c>
      <c r="DY12" s="67" t="s">
        <v>16320</v>
      </c>
      <c r="DZ12" s="67" t="s">
        <v>7511</v>
      </c>
      <c r="EA12" s="67" t="s">
        <v>16321</v>
      </c>
      <c r="EB12" s="67" t="s">
        <v>16322</v>
      </c>
      <c r="EC12" s="67" t="s">
        <v>16323</v>
      </c>
      <c r="ED12" s="67" t="s">
        <v>13230</v>
      </c>
      <c r="EE12" s="67" t="s">
        <v>16324</v>
      </c>
      <c r="EF12" s="67" t="s">
        <v>16325</v>
      </c>
      <c r="EG12" s="67" t="s">
        <v>16326</v>
      </c>
      <c r="EH12" s="67" t="s">
        <v>16327</v>
      </c>
      <c r="EI12" s="67" t="s">
        <v>16328</v>
      </c>
      <c r="EJ12" s="67" t="s">
        <v>16329</v>
      </c>
      <c r="EK12" s="67" t="s">
        <v>16330</v>
      </c>
      <c r="EL12" s="67" t="s">
        <v>16331</v>
      </c>
      <c r="EM12" s="67" t="s">
        <v>16332</v>
      </c>
      <c r="EN12" s="67" t="s">
        <v>16333</v>
      </c>
      <c r="EO12" s="67" t="s">
        <v>1138</v>
      </c>
      <c r="EP12" s="67" t="s">
        <v>16334</v>
      </c>
      <c r="EQ12" s="67" t="s">
        <v>16335</v>
      </c>
      <c r="ER12" s="67" t="s">
        <v>16336</v>
      </c>
      <c r="ES12" s="67" t="s">
        <v>16336</v>
      </c>
      <c r="ET12" s="67" t="s">
        <v>16337</v>
      </c>
      <c r="EU12" s="67" t="s">
        <v>16338</v>
      </c>
      <c r="EV12" s="67" t="s">
        <v>16339</v>
      </c>
      <c r="EW12" s="67" t="s">
        <v>16340</v>
      </c>
      <c r="EX12" s="68" t="s">
        <v>16341</v>
      </c>
      <c r="EY12" s="69" t="s">
        <v>17974</v>
      </c>
      <c r="EZ12" s="69" t="s">
        <v>17975</v>
      </c>
      <c r="FA12" s="69" t="s">
        <v>17976</v>
      </c>
    </row>
    <row r="13" spans="1:157" x14ac:dyDescent="0.25">
      <c r="A13" s="70" t="s">
        <v>252</v>
      </c>
      <c r="B13" s="71" t="s">
        <v>1593</v>
      </c>
      <c r="C13" s="71" t="s">
        <v>1733</v>
      </c>
      <c r="D13" s="71" t="s">
        <v>1873</v>
      </c>
      <c r="E13" s="71" t="s">
        <v>2012</v>
      </c>
      <c r="F13" s="71" t="s">
        <v>2152</v>
      </c>
      <c r="G13" s="71" t="s">
        <v>2289</v>
      </c>
      <c r="H13" s="71" t="s">
        <v>2430</v>
      </c>
      <c r="I13" s="71" t="s">
        <v>2570</v>
      </c>
      <c r="J13" s="71" t="s">
        <v>2710</v>
      </c>
      <c r="K13" s="71" t="s">
        <v>2850</v>
      </c>
      <c r="L13" s="71" t="s">
        <v>2989</v>
      </c>
      <c r="M13" s="71" t="s">
        <v>3127</v>
      </c>
      <c r="N13" s="71" t="s">
        <v>3267</v>
      </c>
      <c r="O13" s="71" t="s">
        <v>3410</v>
      </c>
      <c r="P13" s="71" t="s">
        <v>3550</v>
      </c>
      <c r="Q13" s="71" t="s">
        <v>3691</v>
      </c>
      <c r="R13" s="71" t="s">
        <v>3831</v>
      </c>
      <c r="S13" s="71" t="s">
        <v>3971</v>
      </c>
      <c r="T13" s="71" t="s">
        <v>4116</v>
      </c>
      <c r="U13" s="71" t="s">
        <v>4256</v>
      </c>
      <c r="V13" s="71" t="s">
        <v>4396</v>
      </c>
      <c r="W13" s="71" t="s">
        <v>4536</v>
      </c>
      <c r="X13" s="71" t="s">
        <v>4674</v>
      </c>
      <c r="Y13" s="71" t="s">
        <v>4814</v>
      </c>
      <c r="Z13" s="71" t="s">
        <v>4954</v>
      </c>
      <c r="AA13" s="71" t="s">
        <v>5083</v>
      </c>
      <c r="AB13" s="71" t="s">
        <v>5225</v>
      </c>
      <c r="AC13" s="71" t="s">
        <v>5366</v>
      </c>
      <c r="AD13" s="71" t="s">
        <v>5505</v>
      </c>
      <c r="AE13" s="71" t="s">
        <v>5645</v>
      </c>
      <c r="AF13" s="71" t="s">
        <v>5785</v>
      </c>
      <c r="AG13" s="71" t="s">
        <v>5927</v>
      </c>
      <c r="AH13" s="71" t="s">
        <v>6065</v>
      </c>
      <c r="AI13" s="71" t="s">
        <v>6206</v>
      </c>
      <c r="AJ13" s="71" t="s">
        <v>6346</v>
      </c>
      <c r="AK13" s="71" t="s">
        <v>6486</v>
      </c>
      <c r="AL13" s="71" t="s">
        <v>6622</v>
      </c>
      <c r="AM13" s="71" t="s">
        <v>6764</v>
      </c>
      <c r="AN13" s="71" t="s">
        <v>6902</v>
      </c>
      <c r="AO13" s="71" t="s">
        <v>7041</v>
      </c>
      <c r="AP13" s="71" t="s">
        <v>7181</v>
      </c>
      <c r="AQ13" s="71" t="s">
        <v>7322</v>
      </c>
      <c r="AR13" s="71" t="s">
        <v>7463</v>
      </c>
      <c r="AS13" s="71" t="s">
        <v>7601</v>
      </c>
      <c r="AT13" s="71" t="s">
        <v>7737</v>
      </c>
      <c r="AU13" s="71" t="s">
        <v>7876</v>
      </c>
      <c r="AV13" s="71" t="s">
        <v>8017</v>
      </c>
      <c r="AW13" s="71" t="s">
        <v>8162</v>
      </c>
      <c r="AX13" s="71" t="s">
        <v>8305</v>
      </c>
      <c r="AY13" s="71" t="s">
        <v>8442</v>
      </c>
      <c r="AZ13" s="71" t="s">
        <v>8577</v>
      </c>
      <c r="BA13" s="71" t="s">
        <v>8716</v>
      </c>
      <c r="BB13" s="71" t="s">
        <v>8017</v>
      </c>
      <c r="BC13" s="71" t="s">
        <v>8869</v>
      </c>
      <c r="BD13" s="71" t="s">
        <v>9009</v>
      </c>
      <c r="BE13" s="71" t="s">
        <v>9150</v>
      </c>
      <c r="BF13" s="71" t="s">
        <v>9290</v>
      </c>
      <c r="BG13" s="71" t="s">
        <v>9429</v>
      </c>
      <c r="BH13" s="71" t="s">
        <v>9567</v>
      </c>
      <c r="BI13" s="71" t="s">
        <v>9703</v>
      </c>
      <c r="BJ13" s="71" t="s">
        <v>9843</v>
      </c>
      <c r="BK13" s="71" t="s">
        <v>9982</v>
      </c>
      <c r="BL13" s="71" t="s">
        <v>9982</v>
      </c>
      <c r="BM13" s="71" t="s">
        <v>10122</v>
      </c>
      <c r="BN13" s="71" t="s">
        <v>10263</v>
      </c>
      <c r="BO13" s="71" t="s">
        <v>10404</v>
      </c>
      <c r="BP13" s="71" t="s">
        <v>10544</v>
      </c>
      <c r="BQ13" s="71" t="s">
        <v>9429</v>
      </c>
      <c r="BR13" s="71" t="s">
        <v>10688</v>
      </c>
      <c r="BS13" s="71" t="s">
        <v>10827</v>
      </c>
      <c r="BT13" s="71" t="s">
        <v>10968</v>
      </c>
      <c r="BU13" s="71" t="s">
        <v>11105</v>
      </c>
      <c r="BV13" s="71" t="s">
        <v>11245</v>
      </c>
      <c r="BW13" s="71" t="s">
        <v>9104</v>
      </c>
      <c r="BX13" s="71" t="s">
        <v>11521</v>
      </c>
      <c r="BY13" s="71" t="s">
        <v>11660</v>
      </c>
      <c r="BZ13" s="71" t="s">
        <v>11660</v>
      </c>
      <c r="CA13" s="71" t="s">
        <v>11799</v>
      </c>
      <c r="CB13" s="71" t="s">
        <v>11937</v>
      </c>
      <c r="CC13" s="71" t="s">
        <v>12074</v>
      </c>
      <c r="CD13" s="71" t="s">
        <v>12214</v>
      </c>
      <c r="CE13" s="71" t="s">
        <v>12354</v>
      </c>
      <c r="CF13" s="71" t="s">
        <v>11937</v>
      </c>
      <c r="CG13" s="71" t="s">
        <v>12492</v>
      </c>
      <c r="CH13" s="71" t="s">
        <v>12492</v>
      </c>
      <c r="CI13" s="71" t="s">
        <v>12632</v>
      </c>
      <c r="CJ13" s="71" t="s">
        <v>12774</v>
      </c>
      <c r="CK13" s="71" t="s">
        <v>12914</v>
      </c>
      <c r="CL13" s="71" t="s">
        <v>13051</v>
      </c>
      <c r="CM13" s="71" t="s">
        <v>13191</v>
      </c>
      <c r="CN13" s="71" t="s">
        <v>13331</v>
      </c>
      <c r="CO13" s="71" t="s">
        <v>13472</v>
      </c>
      <c r="CP13" s="71" t="s">
        <v>13608</v>
      </c>
      <c r="CQ13" s="71" t="s">
        <v>13744</v>
      </c>
      <c r="CR13" s="71" t="s">
        <v>13883</v>
      </c>
      <c r="CS13" s="71" t="s">
        <v>14019</v>
      </c>
      <c r="CT13" s="71" t="s">
        <v>14159</v>
      </c>
      <c r="CU13" s="71" t="s">
        <v>14296</v>
      </c>
      <c r="CV13" s="71" t="s">
        <v>14436</v>
      </c>
      <c r="CW13" s="71" t="s">
        <v>12914</v>
      </c>
      <c r="CX13" s="71" t="s">
        <v>14590</v>
      </c>
      <c r="CY13" s="71" t="s">
        <v>14590</v>
      </c>
      <c r="CZ13" s="71" t="s">
        <v>14296</v>
      </c>
      <c r="DA13" s="71" t="s">
        <v>14436</v>
      </c>
      <c r="DB13" s="71" t="s">
        <v>14731</v>
      </c>
      <c r="DC13" s="67" t="s">
        <v>16260</v>
      </c>
      <c r="DD13" s="67" t="s">
        <v>16261</v>
      </c>
      <c r="DE13" s="67" t="s">
        <v>16262</v>
      </c>
      <c r="DF13" s="67" t="s">
        <v>16263</v>
      </c>
      <c r="DG13" s="67" t="s">
        <v>16264</v>
      </c>
      <c r="DH13" s="67" t="s">
        <v>16265</v>
      </c>
      <c r="DI13" s="67" t="s">
        <v>16266</v>
      </c>
      <c r="DJ13" s="67" t="s">
        <v>5083</v>
      </c>
      <c r="DK13" s="67" t="s">
        <v>16267</v>
      </c>
      <c r="DL13" s="67" t="s">
        <v>16268</v>
      </c>
      <c r="DM13" s="67" t="s">
        <v>16269</v>
      </c>
      <c r="DN13" s="67" t="s">
        <v>9250</v>
      </c>
      <c r="DO13" s="67" t="s">
        <v>16270</v>
      </c>
      <c r="DP13" s="67" t="s">
        <v>16271</v>
      </c>
      <c r="DQ13" s="67" t="s">
        <v>16272</v>
      </c>
      <c r="DR13" s="67" t="s">
        <v>5505</v>
      </c>
      <c r="DS13" s="67" t="s">
        <v>16273</v>
      </c>
      <c r="DT13" s="67" t="s">
        <v>16273</v>
      </c>
      <c r="DU13" s="67" t="s">
        <v>16274</v>
      </c>
      <c r="DV13" s="67" t="s">
        <v>16275</v>
      </c>
      <c r="DW13" s="67" t="s">
        <v>16276</v>
      </c>
      <c r="DX13" s="67" t="s">
        <v>16277</v>
      </c>
      <c r="DY13" s="67" t="s">
        <v>16278</v>
      </c>
      <c r="DZ13" s="67" t="s">
        <v>16279</v>
      </c>
      <c r="EA13" s="67" t="s">
        <v>16280</v>
      </c>
      <c r="EB13" s="67" t="s">
        <v>16281</v>
      </c>
      <c r="EC13" s="67" t="s">
        <v>16282</v>
      </c>
      <c r="ED13" s="67" t="s">
        <v>16283</v>
      </c>
      <c r="EE13" s="67" t="s">
        <v>16284</v>
      </c>
      <c r="EF13" s="67" t="s">
        <v>16285</v>
      </c>
      <c r="EG13" s="67" t="s">
        <v>16286</v>
      </c>
      <c r="EH13" s="67" t="s">
        <v>16287</v>
      </c>
      <c r="EI13" s="67" t="s">
        <v>16288</v>
      </c>
      <c r="EJ13" s="67" t="s">
        <v>16289</v>
      </c>
      <c r="EK13" s="67" t="s">
        <v>16290</v>
      </c>
      <c r="EL13" s="67" t="s">
        <v>16291</v>
      </c>
      <c r="EM13" s="67" t="s">
        <v>16292</v>
      </c>
      <c r="EN13" s="67" t="s">
        <v>1138</v>
      </c>
      <c r="EO13" s="67" t="s">
        <v>16293</v>
      </c>
      <c r="EP13" s="67" t="s">
        <v>16294</v>
      </c>
      <c r="EQ13" s="67" t="s">
        <v>16295</v>
      </c>
      <c r="ER13" s="67" t="s">
        <v>15176</v>
      </c>
      <c r="ES13" s="67" t="s">
        <v>15176</v>
      </c>
      <c r="ET13" s="67" t="s">
        <v>16296</v>
      </c>
      <c r="EU13" s="67" t="s">
        <v>16297</v>
      </c>
      <c r="EV13" s="67" t="s">
        <v>16298</v>
      </c>
      <c r="EW13" s="67" t="s">
        <v>16299</v>
      </c>
      <c r="EX13" s="68" t="s">
        <v>16300</v>
      </c>
      <c r="EY13" s="69" t="s">
        <v>17977</v>
      </c>
      <c r="EZ13" s="69" t="s">
        <v>16299</v>
      </c>
      <c r="FA13" s="69" t="s">
        <v>17978</v>
      </c>
    </row>
    <row r="14" spans="1:157" x14ac:dyDescent="0.25">
      <c r="A14" s="70" t="s">
        <v>261</v>
      </c>
      <c r="B14" s="67" t="s">
        <v>8027</v>
      </c>
      <c r="C14" s="67" t="s">
        <v>7314</v>
      </c>
      <c r="D14" s="67" t="s">
        <v>8028</v>
      </c>
      <c r="E14" s="67" t="s">
        <v>8029</v>
      </c>
      <c r="F14" s="67" t="s">
        <v>8030</v>
      </c>
      <c r="G14" s="67" t="s">
        <v>8031</v>
      </c>
      <c r="H14" s="67" t="s">
        <v>8032</v>
      </c>
      <c r="I14" s="67" t="s">
        <v>8033</v>
      </c>
      <c r="J14" s="67" t="s">
        <v>8034</v>
      </c>
      <c r="K14" s="67" t="s">
        <v>8035</v>
      </c>
      <c r="L14" s="67" t="s">
        <v>8036</v>
      </c>
      <c r="M14" s="67" t="s">
        <v>8037</v>
      </c>
      <c r="N14" s="67" t="s">
        <v>8038</v>
      </c>
      <c r="O14" s="67" t="s">
        <v>8039</v>
      </c>
      <c r="P14" s="67" t="s">
        <v>8040</v>
      </c>
      <c r="Q14" s="67" t="s">
        <v>8041</v>
      </c>
      <c r="R14" s="67" t="s">
        <v>8042</v>
      </c>
      <c r="S14" s="67" t="s">
        <v>8043</v>
      </c>
      <c r="T14" s="67" t="s">
        <v>8044</v>
      </c>
      <c r="U14" s="67" t="s">
        <v>8045</v>
      </c>
      <c r="V14" s="67" t="s">
        <v>8046</v>
      </c>
      <c r="W14" s="67" t="s">
        <v>8047</v>
      </c>
      <c r="X14" s="67" t="s">
        <v>8048</v>
      </c>
      <c r="Y14" s="67" t="s">
        <v>8049</v>
      </c>
      <c r="Z14" s="67" t="s">
        <v>8050</v>
      </c>
      <c r="AA14" s="67" t="s">
        <v>8051</v>
      </c>
      <c r="AB14" s="67" t="s">
        <v>8052</v>
      </c>
      <c r="AC14" s="67" t="s">
        <v>8053</v>
      </c>
      <c r="AD14" s="67" t="s">
        <v>8054</v>
      </c>
      <c r="AE14" s="67" t="s">
        <v>8055</v>
      </c>
      <c r="AF14" s="67" t="s">
        <v>8056</v>
      </c>
      <c r="AG14" s="67" t="s">
        <v>8057</v>
      </c>
      <c r="AH14" s="67" t="s">
        <v>8058</v>
      </c>
      <c r="AI14" s="67" t="s">
        <v>8059</v>
      </c>
      <c r="AJ14" s="67" t="s">
        <v>8060</v>
      </c>
      <c r="AK14" s="67" t="s">
        <v>8061</v>
      </c>
      <c r="AL14" s="67" t="s">
        <v>8062</v>
      </c>
      <c r="AM14" s="67" t="s">
        <v>8063</v>
      </c>
      <c r="AN14" s="67" t="s">
        <v>8064</v>
      </c>
      <c r="AO14" s="67" t="s">
        <v>8065</v>
      </c>
      <c r="AP14" s="67" t="s">
        <v>8066</v>
      </c>
      <c r="AQ14" s="67" t="s">
        <v>8067</v>
      </c>
      <c r="AR14" s="67" t="s">
        <v>8068</v>
      </c>
      <c r="AS14" s="67" t="s">
        <v>8069</v>
      </c>
      <c r="AT14" s="67" t="s">
        <v>8070</v>
      </c>
      <c r="AU14" s="67" t="s">
        <v>8071</v>
      </c>
      <c r="AV14" s="67" t="s">
        <v>8072</v>
      </c>
      <c r="AW14" s="67" t="s">
        <v>1138</v>
      </c>
      <c r="AX14" s="67" t="s">
        <v>8073</v>
      </c>
      <c r="AY14" s="67" t="s">
        <v>8074</v>
      </c>
      <c r="AZ14" s="67" t="s">
        <v>8075</v>
      </c>
      <c r="BA14" s="67" t="s">
        <v>8076</v>
      </c>
      <c r="BB14" s="67" t="s">
        <v>8077</v>
      </c>
      <c r="BC14" s="67" t="s">
        <v>8078</v>
      </c>
      <c r="BD14" s="67" t="s">
        <v>8079</v>
      </c>
      <c r="BE14" s="67" t="s">
        <v>8080</v>
      </c>
      <c r="BF14" s="67" t="s">
        <v>8081</v>
      </c>
      <c r="BG14" s="67" t="s">
        <v>8082</v>
      </c>
      <c r="BH14" s="67" t="s">
        <v>8083</v>
      </c>
      <c r="BI14" s="67" t="s">
        <v>8084</v>
      </c>
      <c r="BJ14" s="67" t="s">
        <v>8085</v>
      </c>
      <c r="BK14" s="67" t="s">
        <v>8086</v>
      </c>
      <c r="BL14" s="67" t="s">
        <v>8087</v>
      </c>
      <c r="BM14" s="67" t="s">
        <v>8088</v>
      </c>
      <c r="BN14" s="67" t="s">
        <v>8089</v>
      </c>
      <c r="BO14" s="67" t="s">
        <v>8090</v>
      </c>
      <c r="BP14" s="67" t="s">
        <v>8091</v>
      </c>
      <c r="BQ14" s="67" t="s">
        <v>8092</v>
      </c>
      <c r="BR14" s="67" t="s">
        <v>8093</v>
      </c>
      <c r="BS14" s="67" t="s">
        <v>8094</v>
      </c>
      <c r="BT14" s="67" t="s">
        <v>8095</v>
      </c>
      <c r="BU14" s="67" t="s">
        <v>8096</v>
      </c>
      <c r="BV14" s="67" t="s">
        <v>8097</v>
      </c>
      <c r="BW14" s="67" t="s">
        <v>8098</v>
      </c>
      <c r="BX14" s="67" t="s">
        <v>8099</v>
      </c>
      <c r="BY14" s="67" t="s">
        <v>8100</v>
      </c>
      <c r="BZ14" s="67" t="s">
        <v>8101</v>
      </c>
      <c r="CA14" s="67" t="s">
        <v>8102</v>
      </c>
      <c r="CB14" s="67" t="s">
        <v>8103</v>
      </c>
      <c r="CC14" s="67" t="s">
        <v>8104</v>
      </c>
      <c r="CD14" s="67" t="s">
        <v>8105</v>
      </c>
      <c r="CE14" s="67" t="s">
        <v>8106</v>
      </c>
      <c r="CF14" s="67" t="s">
        <v>8103</v>
      </c>
      <c r="CG14" s="67" t="s">
        <v>8107</v>
      </c>
      <c r="CH14" s="67" t="s">
        <v>8108</v>
      </c>
      <c r="CI14" s="67" t="s">
        <v>8109</v>
      </c>
      <c r="CJ14" s="67" t="s">
        <v>8110</v>
      </c>
      <c r="CK14" s="67" t="s">
        <v>8111</v>
      </c>
      <c r="CL14" s="67" t="s">
        <v>8112</v>
      </c>
      <c r="CM14" s="67" t="s">
        <v>8113</v>
      </c>
      <c r="CN14" s="67" t="s">
        <v>8114</v>
      </c>
      <c r="CO14" s="67" t="s">
        <v>8115</v>
      </c>
      <c r="CP14" s="67" t="s">
        <v>8116</v>
      </c>
      <c r="CQ14" s="67" t="s">
        <v>8117</v>
      </c>
      <c r="CR14" s="67" t="s">
        <v>8118</v>
      </c>
      <c r="CS14" s="67" t="s">
        <v>8119</v>
      </c>
      <c r="CT14" s="67" t="s">
        <v>8120</v>
      </c>
      <c r="CU14" s="67" t="s">
        <v>8121</v>
      </c>
      <c r="CV14" s="67" t="s">
        <v>8122</v>
      </c>
      <c r="CW14" s="67" t="s">
        <v>8111</v>
      </c>
      <c r="CX14" s="67" t="s">
        <v>8123</v>
      </c>
      <c r="CY14" s="67" t="s">
        <v>8124</v>
      </c>
      <c r="CZ14" s="67" t="s">
        <v>8121</v>
      </c>
      <c r="DA14" s="67" t="s">
        <v>8125</v>
      </c>
      <c r="DB14" s="67" t="s">
        <v>8126</v>
      </c>
      <c r="DC14" s="67" t="s">
        <v>2074</v>
      </c>
      <c r="DD14" s="67" t="s">
        <v>8127</v>
      </c>
      <c r="DE14" s="67" t="s">
        <v>8128</v>
      </c>
      <c r="DF14" s="67" t="s">
        <v>8129</v>
      </c>
      <c r="DG14" s="67" t="s">
        <v>8130</v>
      </c>
      <c r="DH14" s="67" t="s">
        <v>8131</v>
      </c>
      <c r="DI14" s="67" t="s">
        <v>8132</v>
      </c>
      <c r="DJ14" s="67" t="s">
        <v>8133</v>
      </c>
      <c r="DK14" s="67" t="s">
        <v>8134</v>
      </c>
      <c r="DL14" s="67" t="s">
        <v>8135</v>
      </c>
      <c r="DM14" s="67" t="s">
        <v>8136</v>
      </c>
      <c r="DN14" s="67" t="s">
        <v>8137</v>
      </c>
      <c r="DO14" s="67" t="s">
        <v>8138</v>
      </c>
      <c r="DP14" s="67" t="s">
        <v>8139</v>
      </c>
      <c r="DQ14" s="67" t="s">
        <v>8140</v>
      </c>
      <c r="DR14" s="67" t="s">
        <v>8141</v>
      </c>
      <c r="DS14" s="67" t="s">
        <v>8142</v>
      </c>
      <c r="DT14" s="67" t="s">
        <v>8142</v>
      </c>
      <c r="DU14" s="67" t="s">
        <v>8143</v>
      </c>
      <c r="DV14" s="67" t="s">
        <v>8144</v>
      </c>
      <c r="DW14" s="67" t="s">
        <v>8145</v>
      </c>
      <c r="DX14" s="67" t="s">
        <v>8146</v>
      </c>
      <c r="DY14" s="67" t="s">
        <v>8147</v>
      </c>
      <c r="DZ14" s="67" t="s">
        <v>8148</v>
      </c>
      <c r="EA14" s="67" t="s">
        <v>8149</v>
      </c>
      <c r="EB14" s="67" t="s">
        <v>8150</v>
      </c>
      <c r="EC14" s="67" t="s">
        <v>8151</v>
      </c>
      <c r="ED14" s="67" t="s">
        <v>8152</v>
      </c>
      <c r="EE14" s="67" t="s">
        <v>8153</v>
      </c>
      <c r="EF14" s="67" t="s">
        <v>8154</v>
      </c>
      <c r="EG14" s="67" t="s">
        <v>8155</v>
      </c>
      <c r="EH14" s="67" t="s">
        <v>8156</v>
      </c>
      <c r="EI14" s="67" t="s">
        <v>8157</v>
      </c>
      <c r="EJ14" s="67" t="s">
        <v>8158</v>
      </c>
      <c r="EK14" s="67" t="s">
        <v>8159</v>
      </c>
      <c r="EL14" s="67" t="s">
        <v>8160</v>
      </c>
      <c r="EM14" s="67" t="s">
        <v>8161</v>
      </c>
      <c r="EN14" s="67" t="s">
        <v>8162</v>
      </c>
      <c r="EO14" s="67" t="s">
        <v>8163</v>
      </c>
      <c r="EP14" s="67" t="s">
        <v>8164</v>
      </c>
      <c r="EQ14" s="67" t="s">
        <v>8165</v>
      </c>
      <c r="ER14" s="67" t="s">
        <v>8166</v>
      </c>
      <c r="ES14" s="67" t="s">
        <v>8166</v>
      </c>
      <c r="ET14" s="67" t="s">
        <v>8167</v>
      </c>
      <c r="EU14" s="67" t="s">
        <v>8168</v>
      </c>
      <c r="EV14" s="67" t="s">
        <v>8169</v>
      </c>
      <c r="EW14" s="67" t="s">
        <v>8170</v>
      </c>
      <c r="EX14" s="68" t="s">
        <v>8171</v>
      </c>
      <c r="EY14" s="69" t="s">
        <v>17979</v>
      </c>
      <c r="EZ14" s="69" t="s">
        <v>17980</v>
      </c>
      <c r="FA14" s="69" t="s">
        <v>17981</v>
      </c>
    </row>
    <row r="15" spans="1:157" x14ac:dyDescent="0.25">
      <c r="A15" s="70" t="s">
        <v>1435</v>
      </c>
      <c r="B15" s="67" t="s">
        <v>9160</v>
      </c>
      <c r="C15" s="67" t="s">
        <v>9161</v>
      </c>
      <c r="D15" s="67" t="s">
        <v>9162</v>
      </c>
      <c r="E15" s="67" t="s">
        <v>9163</v>
      </c>
      <c r="F15" s="67" t="s">
        <v>9164</v>
      </c>
      <c r="G15" s="67" t="s">
        <v>9165</v>
      </c>
      <c r="H15" s="67" t="s">
        <v>9166</v>
      </c>
      <c r="I15" s="67" t="s">
        <v>9167</v>
      </c>
      <c r="J15" s="67" t="s">
        <v>9168</v>
      </c>
      <c r="K15" s="67" t="s">
        <v>9169</v>
      </c>
      <c r="L15" s="67" t="s">
        <v>9170</v>
      </c>
      <c r="M15" s="67" t="s">
        <v>9171</v>
      </c>
      <c r="N15" s="67" t="s">
        <v>9172</v>
      </c>
      <c r="O15" s="67" t="s">
        <v>9173</v>
      </c>
      <c r="P15" s="67" t="s">
        <v>9174</v>
      </c>
      <c r="Q15" s="67" t="s">
        <v>9175</v>
      </c>
      <c r="R15" s="67" t="s">
        <v>9176</v>
      </c>
      <c r="S15" s="67" t="s">
        <v>9177</v>
      </c>
      <c r="T15" s="67" t="s">
        <v>9178</v>
      </c>
      <c r="U15" s="67" t="s">
        <v>9179</v>
      </c>
      <c r="V15" s="67" t="s">
        <v>9180</v>
      </c>
      <c r="W15" s="67" t="s">
        <v>9181</v>
      </c>
      <c r="X15" s="67" t="s">
        <v>9182</v>
      </c>
      <c r="Y15" s="67" t="s">
        <v>9183</v>
      </c>
      <c r="Z15" s="67" t="s">
        <v>9184</v>
      </c>
      <c r="AA15" s="67" t="s">
        <v>9185</v>
      </c>
      <c r="AB15" s="67" t="s">
        <v>9186</v>
      </c>
      <c r="AC15" s="67" t="s">
        <v>9187</v>
      </c>
      <c r="AD15" s="67" t="s">
        <v>9188</v>
      </c>
      <c r="AE15" s="67" t="s">
        <v>9189</v>
      </c>
      <c r="AF15" s="67" t="s">
        <v>9190</v>
      </c>
      <c r="AG15" s="67" t="s">
        <v>9191</v>
      </c>
      <c r="AH15" s="67" t="s">
        <v>9192</v>
      </c>
      <c r="AI15" s="67" t="s">
        <v>9193</v>
      </c>
      <c r="AJ15" s="67" t="s">
        <v>9194</v>
      </c>
      <c r="AK15" s="67" t="s">
        <v>9195</v>
      </c>
      <c r="AL15" s="67" t="s">
        <v>9196</v>
      </c>
      <c r="AM15" s="67" t="s">
        <v>9197</v>
      </c>
      <c r="AN15" s="67" t="s">
        <v>9198</v>
      </c>
      <c r="AO15" s="67" t="s">
        <v>9199</v>
      </c>
      <c r="AP15" s="67" t="s">
        <v>9200</v>
      </c>
      <c r="AQ15" s="67" t="s">
        <v>9201</v>
      </c>
      <c r="AR15" s="67" t="s">
        <v>9202</v>
      </c>
      <c r="AS15" s="67" t="s">
        <v>9203</v>
      </c>
      <c r="AT15" s="67" t="s">
        <v>9204</v>
      </c>
      <c r="AU15" s="67" t="s">
        <v>9205</v>
      </c>
      <c r="AV15" s="67" t="s">
        <v>9206</v>
      </c>
      <c r="AW15" s="67" t="s">
        <v>9207</v>
      </c>
      <c r="AX15" s="67" t="s">
        <v>9208</v>
      </c>
      <c r="AY15" s="67" t="s">
        <v>9209</v>
      </c>
      <c r="AZ15" s="67" t="s">
        <v>9210</v>
      </c>
      <c r="BA15" s="67" t="s">
        <v>9211</v>
      </c>
      <c r="BB15" s="67" t="s">
        <v>9212</v>
      </c>
      <c r="BC15" s="67" t="s">
        <v>9213</v>
      </c>
      <c r="BD15" s="67" t="s">
        <v>9214</v>
      </c>
      <c r="BE15" s="67" t="s">
        <v>9215</v>
      </c>
      <c r="BF15" s="67" t="s">
        <v>1138</v>
      </c>
      <c r="BG15" s="67" t="s">
        <v>9216</v>
      </c>
      <c r="BH15" s="67" t="s">
        <v>9217</v>
      </c>
      <c r="BI15" s="67" t="s">
        <v>9218</v>
      </c>
      <c r="BJ15" s="67" t="s">
        <v>9219</v>
      </c>
      <c r="BK15" s="67" t="s">
        <v>9220</v>
      </c>
      <c r="BL15" s="67" t="s">
        <v>9221</v>
      </c>
      <c r="BM15" s="67" t="s">
        <v>9222</v>
      </c>
      <c r="BN15" s="67" t="s">
        <v>9223</v>
      </c>
      <c r="BO15" s="67" t="s">
        <v>9224</v>
      </c>
      <c r="BP15" s="67" t="s">
        <v>9225</v>
      </c>
      <c r="BQ15" s="67" t="s">
        <v>9216</v>
      </c>
      <c r="BR15" s="67" t="s">
        <v>9226</v>
      </c>
      <c r="BS15" s="67" t="s">
        <v>9227</v>
      </c>
      <c r="BT15" s="67" t="s">
        <v>9228</v>
      </c>
      <c r="BU15" s="67" t="s">
        <v>9229</v>
      </c>
      <c r="BV15" s="67" t="s">
        <v>9230</v>
      </c>
      <c r="BW15" s="67" t="s">
        <v>9231</v>
      </c>
      <c r="BX15" s="67" t="s">
        <v>9232</v>
      </c>
      <c r="BY15" s="67" t="s">
        <v>9233</v>
      </c>
      <c r="BZ15" s="67" t="s">
        <v>9233</v>
      </c>
      <c r="CA15" s="67" t="s">
        <v>9234</v>
      </c>
      <c r="CB15" s="67" t="s">
        <v>9235</v>
      </c>
      <c r="CC15" s="67" t="s">
        <v>9236</v>
      </c>
      <c r="CD15" s="67" t="s">
        <v>9237</v>
      </c>
      <c r="CE15" s="67" t="s">
        <v>9238</v>
      </c>
      <c r="CF15" s="67" t="s">
        <v>9235</v>
      </c>
      <c r="CG15" s="67" t="s">
        <v>9239</v>
      </c>
      <c r="CH15" s="67" t="s">
        <v>9239</v>
      </c>
      <c r="CI15" s="67" t="s">
        <v>9240</v>
      </c>
      <c r="CJ15" s="67" t="s">
        <v>9241</v>
      </c>
      <c r="CK15" s="67" t="s">
        <v>9242</v>
      </c>
      <c r="CL15" s="67" t="s">
        <v>9243</v>
      </c>
      <c r="CM15" s="67" t="s">
        <v>9244</v>
      </c>
      <c r="CN15" s="67" t="s">
        <v>9245</v>
      </c>
      <c r="CO15" s="67" t="s">
        <v>9246</v>
      </c>
      <c r="CP15" s="67" t="s">
        <v>9247</v>
      </c>
      <c r="CQ15" s="67" t="s">
        <v>9248</v>
      </c>
      <c r="CR15" s="67" t="s">
        <v>9249</v>
      </c>
      <c r="CS15" s="67" t="s">
        <v>9250</v>
      </c>
      <c r="CT15" s="67" t="s">
        <v>9251</v>
      </c>
      <c r="CU15" s="67" t="s">
        <v>9252</v>
      </c>
      <c r="CV15" s="67" t="s">
        <v>9253</v>
      </c>
      <c r="CW15" s="67" t="s">
        <v>9242</v>
      </c>
      <c r="CX15" s="67" t="s">
        <v>9254</v>
      </c>
      <c r="CY15" s="67" t="s">
        <v>9254</v>
      </c>
      <c r="CZ15" s="67" t="s">
        <v>9252</v>
      </c>
      <c r="DA15" s="67" t="s">
        <v>9253</v>
      </c>
      <c r="DB15" s="67" t="s">
        <v>1722</v>
      </c>
      <c r="DC15" s="67" t="s">
        <v>5959</v>
      </c>
      <c r="DD15" s="67" t="s">
        <v>9255</v>
      </c>
      <c r="DE15" s="67" t="s">
        <v>9256</v>
      </c>
      <c r="DF15" s="67" t="s">
        <v>9257</v>
      </c>
      <c r="DG15" s="67" t="s">
        <v>9258</v>
      </c>
      <c r="DH15" s="67" t="s">
        <v>9259</v>
      </c>
      <c r="DI15" s="67" t="s">
        <v>9260</v>
      </c>
      <c r="DJ15" s="67" t="s">
        <v>9261</v>
      </c>
      <c r="DK15" s="67" t="s">
        <v>9262</v>
      </c>
      <c r="DL15" s="67" t="s">
        <v>9263</v>
      </c>
      <c r="DM15" s="67" t="s">
        <v>9264</v>
      </c>
      <c r="DN15" s="67" t="s">
        <v>9265</v>
      </c>
      <c r="DO15" s="67" t="s">
        <v>9266</v>
      </c>
      <c r="DP15" s="67" t="s">
        <v>9267</v>
      </c>
      <c r="DQ15" s="67" t="s">
        <v>9268</v>
      </c>
      <c r="DR15" s="67" t="s">
        <v>9269</v>
      </c>
      <c r="DS15" s="67" t="s">
        <v>9270</v>
      </c>
      <c r="DT15" s="67" t="s">
        <v>9270</v>
      </c>
      <c r="DU15" s="67" t="s">
        <v>9271</v>
      </c>
      <c r="DV15" s="67" t="s">
        <v>9272</v>
      </c>
      <c r="DW15" s="67" t="s">
        <v>9273</v>
      </c>
      <c r="DX15" s="67" t="s">
        <v>9274</v>
      </c>
      <c r="DY15" s="67" t="s">
        <v>9275</v>
      </c>
      <c r="DZ15" s="67" t="s">
        <v>9276</v>
      </c>
      <c r="EA15" s="67" t="s">
        <v>9277</v>
      </c>
      <c r="EB15" s="67" t="s">
        <v>9278</v>
      </c>
      <c r="EC15" s="67" t="s">
        <v>9279</v>
      </c>
      <c r="ED15" s="67" t="s">
        <v>9280</v>
      </c>
      <c r="EE15" s="67" t="s">
        <v>9281</v>
      </c>
      <c r="EF15" s="67" t="s">
        <v>9282</v>
      </c>
      <c r="EG15" s="67" t="s">
        <v>9283</v>
      </c>
      <c r="EH15" s="67" t="s">
        <v>9284</v>
      </c>
      <c r="EI15" s="67" t="s">
        <v>9285</v>
      </c>
      <c r="EJ15" s="67" t="s">
        <v>9286</v>
      </c>
      <c r="EK15" s="67" t="s">
        <v>9287</v>
      </c>
      <c r="EL15" s="67" t="s">
        <v>9288</v>
      </c>
      <c r="EM15" s="67" t="s">
        <v>9289</v>
      </c>
      <c r="EN15" s="67" t="s">
        <v>9290</v>
      </c>
      <c r="EO15" s="67" t="s">
        <v>9291</v>
      </c>
      <c r="EP15" s="67" t="s">
        <v>9292</v>
      </c>
      <c r="EQ15" s="67" t="s">
        <v>9293</v>
      </c>
      <c r="ER15" s="67" t="s">
        <v>9294</v>
      </c>
      <c r="ES15" s="67" t="s">
        <v>9294</v>
      </c>
      <c r="ET15" s="67" t="s">
        <v>9295</v>
      </c>
      <c r="EU15" s="67" t="s">
        <v>9296</v>
      </c>
      <c r="EV15" s="67" t="s">
        <v>9297</v>
      </c>
      <c r="EW15" s="67" t="s">
        <v>9298</v>
      </c>
      <c r="EX15" s="68" t="s">
        <v>9299</v>
      </c>
      <c r="EY15" s="69" t="s">
        <v>17982</v>
      </c>
      <c r="EZ15" s="69" t="s">
        <v>17983</v>
      </c>
      <c r="FA15" s="69" t="s">
        <v>17984</v>
      </c>
    </row>
    <row r="16" spans="1:157" x14ac:dyDescent="0.25">
      <c r="A16" s="70" t="s">
        <v>1419</v>
      </c>
      <c r="B16" s="67" t="s">
        <v>5093</v>
      </c>
      <c r="C16" s="67" t="s">
        <v>5094</v>
      </c>
      <c r="D16" s="67" t="s">
        <v>5095</v>
      </c>
      <c r="E16" s="67" t="s">
        <v>5096</v>
      </c>
      <c r="F16" s="67" t="s">
        <v>5097</v>
      </c>
      <c r="G16" s="67" t="s">
        <v>5098</v>
      </c>
      <c r="H16" s="67" t="s">
        <v>5099</v>
      </c>
      <c r="I16" s="67" t="s">
        <v>5100</v>
      </c>
      <c r="J16" s="67" t="s">
        <v>5101</v>
      </c>
      <c r="K16" s="67" t="s">
        <v>5102</v>
      </c>
      <c r="L16" s="67" t="s">
        <v>5103</v>
      </c>
      <c r="M16" s="67" t="s">
        <v>5104</v>
      </c>
      <c r="N16" s="67" t="s">
        <v>5105</v>
      </c>
      <c r="O16" s="67" t="s">
        <v>5106</v>
      </c>
      <c r="P16" s="67" t="s">
        <v>5107</v>
      </c>
      <c r="Q16" s="67" t="s">
        <v>5108</v>
      </c>
      <c r="R16" s="67" t="s">
        <v>5109</v>
      </c>
      <c r="S16" s="67" t="s">
        <v>5110</v>
      </c>
      <c r="T16" s="67" t="s">
        <v>5111</v>
      </c>
      <c r="U16" s="67" t="s">
        <v>5112</v>
      </c>
      <c r="V16" s="67" t="s">
        <v>5113</v>
      </c>
      <c r="W16" s="67" t="s">
        <v>5114</v>
      </c>
      <c r="X16" s="67" t="s">
        <v>5115</v>
      </c>
      <c r="Y16" s="67" t="s">
        <v>5116</v>
      </c>
      <c r="Z16" s="67" t="s">
        <v>5117</v>
      </c>
      <c r="AA16" s="67" t="s">
        <v>5118</v>
      </c>
      <c r="AB16" s="67" t="s">
        <v>1138</v>
      </c>
      <c r="AC16" s="67" t="s">
        <v>5119</v>
      </c>
      <c r="AD16" s="67" t="s">
        <v>5120</v>
      </c>
      <c r="AE16" s="67" t="s">
        <v>5121</v>
      </c>
      <c r="AF16" s="67" t="s">
        <v>5122</v>
      </c>
      <c r="AG16" s="67" t="s">
        <v>5123</v>
      </c>
      <c r="AH16" s="67" t="s">
        <v>5124</v>
      </c>
      <c r="AI16" s="67" t="s">
        <v>5125</v>
      </c>
      <c r="AJ16" s="67" t="s">
        <v>5126</v>
      </c>
      <c r="AK16" s="67" t="s">
        <v>5127</v>
      </c>
      <c r="AL16" s="67" t="s">
        <v>5128</v>
      </c>
      <c r="AM16" s="67" t="s">
        <v>5129</v>
      </c>
      <c r="AN16" s="67" t="s">
        <v>5130</v>
      </c>
      <c r="AO16" s="67" t="s">
        <v>5131</v>
      </c>
      <c r="AP16" s="67" t="s">
        <v>5132</v>
      </c>
      <c r="AQ16" s="67" t="s">
        <v>5133</v>
      </c>
      <c r="AR16" s="67" t="s">
        <v>5134</v>
      </c>
      <c r="AS16" s="67" t="s">
        <v>5135</v>
      </c>
      <c r="AT16" s="67" t="s">
        <v>5136</v>
      </c>
      <c r="AU16" s="67" t="s">
        <v>5137</v>
      </c>
      <c r="AV16" s="67" t="s">
        <v>5138</v>
      </c>
      <c r="AW16" s="67" t="s">
        <v>5139</v>
      </c>
      <c r="AX16" s="67" t="s">
        <v>5140</v>
      </c>
      <c r="AY16" s="67" t="s">
        <v>5141</v>
      </c>
      <c r="AZ16" s="67" t="s">
        <v>5142</v>
      </c>
      <c r="BA16" s="67" t="s">
        <v>5143</v>
      </c>
      <c r="BB16" s="67" t="s">
        <v>5138</v>
      </c>
      <c r="BC16" s="67" t="s">
        <v>5144</v>
      </c>
      <c r="BD16" s="67" t="s">
        <v>5145</v>
      </c>
      <c r="BE16" s="67" t="s">
        <v>5146</v>
      </c>
      <c r="BF16" s="67" t="s">
        <v>5147</v>
      </c>
      <c r="BG16" s="67" t="s">
        <v>5148</v>
      </c>
      <c r="BH16" s="67" t="s">
        <v>5149</v>
      </c>
      <c r="BI16" s="67" t="s">
        <v>5150</v>
      </c>
      <c r="BJ16" s="67" t="s">
        <v>5151</v>
      </c>
      <c r="BK16" s="67" t="s">
        <v>5152</v>
      </c>
      <c r="BL16" s="67" t="s">
        <v>5153</v>
      </c>
      <c r="BM16" s="67" t="s">
        <v>5154</v>
      </c>
      <c r="BN16" s="67" t="s">
        <v>5155</v>
      </c>
      <c r="BO16" s="67" t="s">
        <v>5156</v>
      </c>
      <c r="BP16" s="67" t="s">
        <v>5157</v>
      </c>
      <c r="BQ16" s="67" t="s">
        <v>5148</v>
      </c>
      <c r="BR16" s="67" t="s">
        <v>5158</v>
      </c>
      <c r="BS16" s="67" t="s">
        <v>5159</v>
      </c>
      <c r="BT16" s="67" t="s">
        <v>5160</v>
      </c>
      <c r="BU16" s="67" t="s">
        <v>5161</v>
      </c>
      <c r="BV16" s="67" t="s">
        <v>5162</v>
      </c>
      <c r="BW16" s="67" t="s">
        <v>5163</v>
      </c>
      <c r="BX16" s="67" t="s">
        <v>5164</v>
      </c>
      <c r="BY16" s="67" t="s">
        <v>5165</v>
      </c>
      <c r="BZ16" s="67" t="s">
        <v>5165</v>
      </c>
      <c r="CA16" s="67" t="s">
        <v>5166</v>
      </c>
      <c r="CB16" s="67" t="s">
        <v>5167</v>
      </c>
      <c r="CC16" s="67" t="s">
        <v>5168</v>
      </c>
      <c r="CD16" s="67" t="s">
        <v>5169</v>
      </c>
      <c r="CE16" s="67" t="s">
        <v>5170</v>
      </c>
      <c r="CF16" s="67" t="s">
        <v>5171</v>
      </c>
      <c r="CG16" s="67" t="s">
        <v>5172</v>
      </c>
      <c r="CH16" s="67" t="s">
        <v>5172</v>
      </c>
      <c r="CI16" s="67" t="s">
        <v>5173</v>
      </c>
      <c r="CJ16" s="67" t="s">
        <v>5174</v>
      </c>
      <c r="CK16" s="67" t="s">
        <v>5175</v>
      </c>
      <c r="CL16" s="67" t="s">
        <v>5176</v>
      </c>
      <c r="CM16" s="67" t="s">
        <v>5177</v>
      </c>
      <c r="CN16" s="67" t="s">
        <v>5178</v>
      </c>
      <c r="CO16" s="67" t="s">
        <v>5179</v>
      </c>
      <c r="CP16" s="67" t="s">
        <v>5180</v>
      </c>
      <c r="CQ16" s="67" t="s">
        <v>5181</v>
      </c>
      <c r="CR16" s="67" t="s">
        <v>5182</v>
      </c>
      <c r="CS16" s="67" t="s">
        <v>5183</v>
      </c>
      <c r="CT16" s="67" t="s">
        <v>5184</v>
      </c>
      <c r="CU16" s="67" t="s">
        <v>5185</v>
      </c>
      <c r="CV16" s="67" t="s">
        <v>5186</v>
      </c>
      <c r="CW16" s="67" t="s">
        <v>5175</v>
      </c>
      <c r="CX16" s="67" t="s">
        <v>5187</v>
      </c>
      <c r="CY16" s="67" t="s">
        <v>5187</v>
      </c>
      <c r="CZ16" s="67" t="s">
        <v>5185</v>
      </c>
      <c r="DA16" s="67" t="s">
        <v>5186</v>
      </c>
      <c r="DB16" s="67" t="s">
        <v>5188</v>
      </c>
      <c r="DC16" s="67" t="s">
        <v>5189</v>
      </c>
      <c r="DD16" s="67" t="s">
        <v>5190</v>
      </c>
      <c r="DE16" s="67" t="s">
        <v>5191</v>
      </c>
      <c r="DF16" s="67" t="s">
        <v>5192</v>
      </c>
      <c r="DG16" s="67" t="s">
        <v>5193</v>
      </c>
      <c r="DH16" s="67" t="s">
        <v>5194</v>
      </c>
      <c r="DI16" s="67" t="s">
        <v>5195</v>
      </c>
      <c r="DJ16" s="67" t="s">
        <v>5196</v>
      </c>
      <c r="DK16" s="67" t="s">
        <v>5197</v>
      </c>
      <c r="DL16" s="67" t="s">
        <v>5198</v>
      </c>
      <c r="DM16" s="67" t="s">
        <v>5199</v>
      </c>
      <c r="DN16" s="67" t="s">
        <v>5200</v>
      </c>
      <c r="DO16" s="67" t="s">
        <v>5201</v>
      </c>
      <c r="DP16" s="67" t="s">
        <v>5202</v>
      </c>
      <c r="DQ16" s="67" t="s">
        <v>5203</v>
      </c>
      <c r="DR16" s="67" t="s">
        <v>5204</v>
      </c>
      <c r="DS16" s="67" t="s">
        <v>5205</v>
      </c>
      <c r="DT16" s="67" t="s">
        <v>5205</v>
      </c>
      <c r="DU16" s="67" t="s">
        <v>5206</v>
      </c>
      <c r="DV16" s="67" t="s">
        <v>5207</v>
      </c>
      <c r="DW16" s="67" t="s">
        <v>5208</v>
      </c>
      <c r="DX16" s="67" t="s">
        <v>5209</v>
      </c>
      <c r="DY16" s="67" t="s">
        <v>5210</v>
      </c>
      <c r="DZ16" s="67" t="s">
        <v>5211</v>
      </c>
      <c r="EA16" s="67" t="s">
        <v>5212</v>
      </c>
      <c r="EB16" s="67" t="s">
        <v>5213</v>
      </c>
      <c r="EC16" s="67" t="s">
        <v>5214</v>
      </c>
      <c r="ED16" s="67" t="s">
        <v>5215</v>
      </c>
      <c r="EE16" s="67" t="s">
        <v>5216</v>
      </c>
      <c r="EF16" s="67" t="s">
        <v>5217</v>
      </c>
      <c r="EG16" s="67" t="s">
        <v>5218</v>
      </c>
      <c r="EH16" s="67" t="s">
        <v>5219</v>
      </c>
      <c r="EI16" s="67" t="s">
        <v>5220</v>
      </c>
      <c r="EJ16" s="67" t="s">
        <v>5221</v>
      </c>
      <c r="EK16" s="67" t="s">
        <v>5222</v>
      </c>
      <c r="EL16" s="67" t="s">
        <v>5223</v>
      </c>
      <c r="EM16" s="67" t="s">
        <v>5224</v>
      </c>
      <c r="EN16" s="67" t="s">
        <v>5225</v>
      </c>
      <c r="EO16" s="67" t="s">
        <v>5226</v>
      </c>
      <c r="EP16" s="67" t="s">
        <v>5227</v>
      </c>
      <c r="EQ16" s="67" t="s">
        <v>5228</v>
      </c>
      <c r="ER16" s="67" t="s">
        <v>5229</v>
      </c>
      <c r="ES16" s="67" t="s">
        <v>5229</v>
      </c>
      <c r="ET16" s="67" t="s">
        <v>5230</v>
      </c>
      <c r="EU16" s="67" t="s">
        <v>5231</v>
      </c>
      <c r="EV16" s="67" t="s">
        <v>5232</v>
      </c>
      <c r="EW16" s="67" t="s">
        <v>5233</v>
      </c>
      <c r="EX16" s="68" t="s">
        <v>5234</v>
      </c>
      <c r="EY16" s="69" t="s">
        <v>17985</v>
      </c>
      <c r="EZ16" s="69" t="s">
        <v>17986</v>
      </c>
      <c r="FA16" s="69" t="s">
        <v>17987</v>
      </c>
    </row>
    <row r="17" spans="1:157" x14ac:dyDescent="0.25">
      <c r="A17" s="70" t="s">
        <v>264</v>
      </c>
      <c r="B17" s="67" t="s">
        <v>1596</v>
      </c>
      <c r="C17" s="67" t="s">
        <v>1736</v>
      </c>
      <c r="D17" s="67" t="s">
        <v>1876</v>
      </c>
      <c r="E17" s="67" t="s">
        <v>2015</v>
      </c>
      <c r="F17" s="67" t="s">
        <v>2155</v>
      </c>
      <c r="G17" s="67" t="s">
        <v>2292</v>
      </c>
      <c r="H17" s="67" t="s">
        <v>2433</v>
      </c>
      <c r="I17" s="67" t="s">
        <v>2573</v>
      </c>
      <c r="J17" s="67" t="s">
        <v>2713</v>
      </c>
      <c r="K17" s="67" t="s">
        <v>2853</v>
      </c>
      <c r="L17" s="67" t="s">
        <v>2992</v>
      </c>
      <c r="M17" s="67" t="s">
        <v>3130</v>
      </c>
      <c r="N17" s="67" t="s">
        <v>3270</v>
      </c>
      <c r="O17" s="67" t="s">
        <v>3413</v>
      </c>
      <c r="P17" s="67" t="s">
        <v>3553</v>
      </c>
      <c r="Q17" s="67" t="s">
        <v>3694</v>
      </c>
      <c r="R17" s="67" t="s">
        <v>3834</v>
      </c>
      <c r="S17" s="67" t="s">
        <v>3974</v>
      </c>
      <c r="T17" s="67" t="s">
        <v>4119</v>
      </c>
      <c r="U17" s="67" t="s">
        <v>4259</v>
      </c>
      <c r="V17" s="67" t="s">
        <v>4399</v>
      </c>
      <c r="W17" s="67" t="s">
        <v>4539</v>
      </c>
      <c r="X17" s="67" t="s">
        <v>4677</v>
      </c>
      <c r="Y17" s="67" t="s">
        <v>4817</v>
      </c>
      <c r="Z17" s="67" t="s">
        <v>4957</v>
      </c>
      <c r="AA17" s="67" t="s">
        <v>5086</v>
      </c>
      <c r="AB17" s="67" t="s">
        <v>5228</v>
      </c>
      <c r="AC17" s="67" t="s">
        <v>5369</v>
      </c>
      <c r="AD17" s="67" t="s">
        <v>5508</v>
      </c>
      <c r="AE17" s="67" t="s">
        <v>5648</v>
      </c>
      <c r="AF17" s="67" t="s">
        <v>5788</v>
      </c>
      <c r="AG17" s="67" t="s">
        <v>5930</v>
      </c>
      <c r="AH17" s="67" t="s">
        <v>6068</v>
      </c>
      <c r="AI17" s="67" t="s">
        <v>6209</v>
      </c>
      <c r="AJ17" s="67" t="s">
        <v>6349</v>
      </c>
      <c r="AK17" s="67" t="s">
        <v>6489</v>
      </c>
      <c r="AL17" s="67" t="s">
        <v>6625</v>
      </c>
      <c r="AM17" s="67" t="s">
        <v>6767</v>
      </c>
      <c r="AN17" s="67" t="s">
        <v>6905</v>
      </c>
      <c r="AO17" s="67" t="s">
        <v>7044</v>
      </c>
      <c r="AP17" s="67" t="s">
        <v>7184</v>
      </c>
      <c r="AQ17" s="67" t="s">
        <v>7325</v>
      </c>
      <c r="AR17" s="67" t="s">
        <v>7466</v>
      </c>
      <c r="AS17" s="67" t="s">
        <v>7604</v>
      </c>
      <c r="AT17" s="67" t="s">
        <v>7740</v>
      </c>
      <c r="AU17" s="67" t="s">
        <v>7879</v>
      </c>
      <c r="AV17" s="67" t="s">
        <v>8020</v>
      </c>
      <c r="AW17" s="67" t="s">
        <v>8165</v>
      </c>
      <c r="AX17" s="67" t="s">
        <v>8308</v>
      </c>
      <c r="AY17" s="67" t="s">
        <v>8445</v>
      </c>
      <c r="AZ17" s="67" t="s">
        <v>8580</v>
      </c>
      <c r="BA17" s="67" t="s">
        <v>8719</v>
      </c>
      <c r="BB17" s="67" t="s">
        <v>8736</v>
      </c>
      <c r="BC17" s="67" t="s">
        <v>8872</v>
      </c>
      <c r="BD17" s="67" t="s">
        <v>9012</v>
      </c>
      <c r="BE17" s="67" t="s">
        <v>9153</v>
      </c>
      <c r="BF17" s="67" t="s">
        <v>9293</v>
      </c>
      <c r="BG17" s="67" t="s">
        <v>9432</v>
      </c>
      <c r="BH17" s="67" t="s">
        <v>9570</v>
      </c>
      <c r="BI17" s="67" t="s">
        <v>9706</v>
      </c>
      <c r="BJ17" s="67" t="s">
        <v>9846</v>
      </c>
      <c r="BK17" s="67" t="s">
        <v>9985</v>
      </c>
      <c r="BL17" s="67" t="s">
        <v>9985</v>
      </c>
      <c r="BM17" s="67" t="s">
        <v>10125</v>
      </c>
      <c r="BN17" s="67" t="s">
        <v>10266</v>
      </c>
      <c r="BO17" s="67" t="s">
        <v>10407</v>
      </c>
      <c r="BP17" s="67" t="s">
        <v>10547</v>
      </c>
      <c r="BQ17" s="67" t="s">
        <v>9432</v>
      </c>
      <c r="BR17" s="67" t="s">
        <v>10691</v>
      </c>
      <c r="BS17" s="67" t="s">
        <v>10830</v>
      </c>
      <c r="BT17" s="67" t="s">
        <v>10971</v>
      </c>
      <c r="BU17" s="67" t="s">
        <v>11108</v>
      </c>
      <c r="BV17" s="67" t="s">
        <v>11248</v>
      </c>
      <c r="BW17" s="67" t="s">
        <v>11387</v>
      </c>
      <c r="BX17" s="67" t="s">
        <v>11524</v>
      </c>
      <c r="BY17" s="67" t="s">
        <v>11663</v>
      </c>
      <c r="BZ17" s="67" t="s">
        <v>11663</v>
      </c>
      <c r="CA17" s="67" t="s">
        <v>11802</v>
      </c>
      <c r="CB17" s="67" t="s">
        <v>11940</v>
      </c>
      <c r="CC17" s="67" t="s">
        <v>12077</v>
      </c>
      <c r="CD17" s="67" t="s">
        <v>12217</v>
      </c>
      <c r="CE17" s="67" t="s">
        <v>12357</v>
      </c>
      <c r="CF17" s="67" t="s">
        <v>11940</v>
      </c>
      <c r="CG17" s="67" t="s">
        <v>12495</v>
      </c>
      <c r="CH17" s="67" t="s">
        <v>12495</v>
      </c>
      <c r="CI17" s="67" t="s">
        <v>12635</v>
      </c>
      <c r="CJ17" s="67" t="s">
        <v>12777</v>
      </c>
      <c r="CK17" s="67" t="s">
        <v>12917</v>
      </c>
      <c r="CL17" s="67" t="s">
        <v>13054</v>
      </c>
      <c r="CM17" s="67" t="s">
        <v>13194</v>
      </c>
      <c r="CN17" s="67" t="s">
        <v>13334</v>
      </c>
      <c r="CO17" s="67" t="s">
        <v>13474</v>
      </c>
      <c r="CP17" s="67" t="s">
        <v>13610</v>
      </c>
      <c r="CQ17" s="67" t="s">
        <v>13747</v>
      </c>
      <c r="CR17" s="67" t="s">
        <v>13886</v>
      </c>
      <c r="CS17" s="67" t="s">
        <v>14022</v>
      </c>
      <c r="CT17" s="67" t="s">
        <v>14162</v>
      </c>
      <c r="CU17" s="67" t="s">
        <v>14299</v>
      </c>
      <c r="CV17" s="67" t="s">
        <v>14439</v>
      </c>
      <c r="CW17" s="67" t="s">
        <v>14459</v>
      </c>
      <c r="CX17" s="67" t="s">
        <v>14592</v>
      </c>
      <c r="CY17" s="67" t="s">
        <v>14592</v>
      </c>
      <c r="CZ17" s="67" t="s">
        <v>14299</v>
      </c>
      <c r="DA17" s="67" t="s">
        <v>14439</v>
      </c>
      <c r="DB17" s="67" t="s">
        <v>14734</v>
      </c>
      <c r="DC17" s="67" t="s">
        <v>16385</v>
      </c>
      <c r="DD17" s="67" t="s">
        <v>16386</v>
      </c>
      <c r="DE17" s="67" t="s">
        <v>16387</v>
      </c>
      <c r="DF17" s="67" t="s">
        <v>16388</v>
      </c>
      <c r="DG17" s="67" t="s">
        <v>16389</v>
      </c>
      <c r="DH17" s="67" t="s">
        <v>16390</v>
      </c>
      <c r="DI17" s="67" t="s">
        <v>16391</v>
      </c>
      <c r="DJ17" s="67" t="s">
        <v>5086</v>
      </c>
      <c r="DK17" s="67" t="s">
        <v>16392</v>
      </c>
      <c r="DL17" s="67" t="s">
        <v>16393</v>
      </c>
      <c r="DM17" s="67" t="s">
        <v>16394</v>
      </c>
      <c r="DN17" s="67" t="s">
        <v>16395</v>
      </c>
      <c r="DO17" s="67" t="s">
        <v>16396</v>
      </c>
      <c r="DP17" s="67" t="s">
        <v>16397</v>
      </c>
      <c r="DQ17" s="67" t="s">
        <v>16398</v>
      </c>
      <c r="DR17" s="67" t="s">
        <v>5508</v>
      </c>
      <c r="DS17" s="67" t="s">
        <v>16399</v>
      </c>
      <c r="DT17" s="67" t="s">
        <v>16399</v>
      </c>
      <c r="DU17" s="67" t="s">
        <v>16400</v>
      </c>
      <c r="DV17" s="67" t="s">
        <v>16401</v>
      </c>
      <c r="DW17" s="67" t="s">
        <v>16402</v>
      </c>
      <c r="DX17" s="67" t="s">
        <v>16403</v>
      </c>
      <c r="DY17" s="67" t="s">
        <v>16404</v>
      </c>
      <c r="DZ17" s="67" t="s">
        <v>16405</v>
      </c>
      <c r="EA17" s="67" t="s">
        <v>16406</v>
      </c>
      <c r="EB17" s="67" t="s">
        <v>16407</v>
      </c>
      <c r="EC17" s="67" t="s">
        <v>16408</v>
      </c>
      <c r="ED17" s="67" t="s">
        <v>16409</v>
      </c>
      <c r="EE17" s="67" t="s">
        <v>16410</v>
      </c>
      <c r="EF17" s="67" t="s">
        <v>16411</v>
      </c>
      <c r="EG17" s="67" t="s">
        <v>16412</v>
      </c>
      <c r="EH17" s="67" t="s">
        <v>16413</v>
      </c>
      <c r="EI17" s="67" t="s">
        <v>16414</v>
      </c>
      <c r="EJ17" s="67" t="s">
        <v>16415</v>
      </c>
      <c r="EK17" s="67" t="s">
        <v>16416</v>
      </c>
      <c r="EL17" s="67" t="s">
        <v>16417</v>
      </c>
      <c r="EM17" s="67" t="s">
        <v>16418</v>
      </c>
      <c r="EN17" s="67" t="s">
        <v>16419</v>
      </c>
      <c r="EO17" s="67" t="s">
        <v>16420</v>
      </c>
      <c r="EP17" s="67" t="s">
        <v>16421</v>
      </c>
      <c r="EQ17" s="67" t="s">
        <v>1138</v>
      </c>
      <c r="ER17" s="67" t="s">
        <v>16422</v>
      </c>
      <c r="ES17" s="67" t="s">
        <v>16422</v>
      </c>
      <c r="ET17" s="67" t="s">
        <v>16423</v>
      </c>
      <c r="EU17" s="67" t="s">
        <v>16424</v>
      </c>
      <c r="EV17" s="67" t="s">
        <v>16425</v>
      </c>
      <c r="EW17" s="67" t="s">
        <v>16426</v>
      </c>
      <c r="EX17" s="68" t="s">
        <v>16427</v>
      </c>
      <c r="EY17" s="69" t="s">
        <v>17988</v>
      </c>
      <c r="EZ17" s="69" t="s">
        <v>17989</v>
      </c>
      <c r="FA17" s="69" t="s">
        <v>17990</v>
      </c>
    </row>
    <row r="18" spans="1:157" x14ac:dyDescent="0.25">
      <c r="A18" s="72" t="s">
        <v>1424</v>
      </c>
      <c r="B18" s="71" t="s">
        <v>5795</v>
      </c>
      <c r="C18" s="71" t="s">
        <v>5796</v>
      </c>
      <c r="D18" s="71" t="s">
        <v>5797</v>
      </c>
      <c r="E18" s="71" t="s">
        <v>5798</v>
      </c>
      <c r="F18" s="71" t="s">
        <v>5799</v>
      </c>
      <c r="G18" s="71" t="s">
        <v>5800</v>
      </c>
      <c r="H18" s="71" t="s">
        <v>5801</v>
      </c>
      <c r="I18" s="71" t="s">
        <v>5802</v>
      </c>
      <c r="J18" s="71" t="s">
        <v>5803</v>
      </c>
      <c r="K18" s="71" t="s">
        <v>5804</v>
      </c>
      <c r="L18" s="71" t="s">
        <v>5805</v>
      </c>
      <c r="M18" s="71" t="s">
        <v>5806</v>
      </c>
      <c r="N18" s="71" t="s">
        <v>5807</v>
      </c>
      <c r="O18" s="71" t="s">
        <v>5808</v>
      </c>
      <c r="P18" s="71" t="s">
        <v>5809</v>
      </c>
      <c r="Q18" s="71" t="s">
        <v>5810</v>
      </c>
      <c r="R18" s="71" t="s">
        <v>5811</v>
      </c>
      <c r="S18" s="71" t="s">
        <v>5812</v>
      </c>
      <c r="T18" s="71" t="s">
        <v>5813</v>
      </c>
      <c r="U18" s="71" t="s">
        <v>5814</v>
      </c>
      <c r="V18" s="71" t="s">
        <v>5815</v>
      </c>
      <c r="W18" s="71" t="s">
        <v>5816</v>
      </c>
      <c r="X18" s="71" t="s">
        <v>5817</v>
      </c>
      <c r="Y18" s="71" t="s">
        <v>5818</v>
      </c>
      <c r="Z18" s="71" t="s">
        <v>5819</v>
      </c>
      <c r="AA18" s="71" t="s">
        <v>5820</v>
      </c>
      <c r="AB18" s="71" t="s">
        <v>5821</v>
      </c>
      <c r="AC18" s="71" t="s">
        <v>5822</v>
      </c>
      <c r="AD18" s="71" t="s">
        <v>5823</v>
      </c>
      <c r="AE18" s="71" t="s">
        <v>5824</v>
      </c>
      <c r="AF18" s="71" t="s">
        <v>5825</v>
      </c>
      <c r="AG18" s="71" t="s">
        <v>1138</v>
      </c>
      <c r="AH18" s="71" t="s">
        <v>5826</v>
      </c>
      <c r="AI18" s="71" t="s">
        <v>5827</v>
      </c>
      <c r="AJ18" s="71" t="s">
        <v>5828</v>
      </c>
      <c r="AK18" s="71" t="s">
        <v>5829</v>
      </c>
      <c r="AL18" s="71" t="s">
        <v>5830</v>
      </c>
      <c r="AM18" s="71" t="s">
        <v>5831</v>
      </c>
      <c r="AN18" s="71" t="s">
        <v>5832</v>
      </c>
      <c r="AO18" s="71" t="s">
        <v>5833</v>
      </c>
      <c r="AP18" s="71" t="s">
        <v>5834</v>
      </c>
      <c r="AQ18" s="71" t="s">
        <v>5835</v>
      </c>
      <c r="AR18" s="71" t="s">
        <v>5836</v>
      </c>
      <c r="AS18" s="71" t="s">
        <v>5837</v>
      </c>
      <c r="AT18" s="71" t="s">
        <v>5838</v>
      </c>
      <c r="AU18" s="71" t="s">
        <v>5839</v>
      </c>
      <c r="AV18" s="71" t="s">
        <v>5840</v>
      </c>
      <c r="AW18" s="71" t="s">
        <v>5841</v>
      </c>
      <c r="AX18" s="71" t="s">
        <v>5842</v>
      </c>
      <c r="AY18" s="71" t="s">
        <v>5843</v>
      </c>
      <c r="AZ18" s="71" t="s">
        <v>5844</v>
      </c>
      <c r="BA18" s="71" t="s">
        <v>5845</v>
      </c>
      <c r="BB18" s="71" t="s">
        <v>5846</v>
      </c>
      <c r="BC18" s="71" t="s">
        <v>5847</v>
      </c>
      <c r="BD18" s="71" t="s">
        <v>5848</v>
      </c>
      <c r="BE18" s="71" t="s">
        <v>5849</v>
      </c>
      <c r="BF18" s="71" t="s">
        <v>5850</v>
      </c>
      <c r="BG18" s="71" t="s">
        <v>5851</v>
      </c>
      <c r="BH18" s="71" t="s">
        <v>5852</v>
      </c>
      <c r="BI18" s="71" t="s">
        <v>5853</v>
      </c>
      <c r="BJ18" s="71" t="s">
        <v>5854</v>
      </c>
      <c r="BK18" s="71" t="s">
        <v>5855</v>
      </c>
      <c r="BL18" s="71" t="s">
        <v>5855</v>
      </c>
      <c r="BM18" s="71" t="s">
        <v>5856</v>
      </c>
      <c r="BN18" s="71" t="s">
        <v>5857</v>
      </c>
      <c r="BO18" s="71" t="s">
        <v>5858</v>
      </c>
      <c r="BP18" s="71" t="s">
        <v>5859</v>
      </c>
      <c r="BQ18" s="71" t="s">
        <v>5851</v>
      </c>
      <c r="BR18" s="71" t="s">
        <v>5860</v>
      </c>
      <c r="BS18" s="71" t="s">
        <v>5861</v>
      </c>
      <c r="BT18" s="71" t="s">
        <v>5862</v>
      </c>
      <c r="BU18" s="71" t="s">
        <v>5863</v>
      </c>
      <c r="BV18" s="71" t="s">
        <v>5864</v>
      </c>
      <c r="BW18" s="71" t="s">
        <v>5865</v>
      </c>
      <c r="BX18" s="71" t="s">
        <v>5866</v>
      </c>
      <c r="BY18" s="71" t="s">
        <v>5867</v>
      </c>
      <c r="BZ18" s="71" t="s">
        <v>5867</v>
      </c>
      <c r="CA18" s="71" t="s">
        <v>5868</v>
      </c>
      <c r="CB18" s="71" t="s">
        <v>5869</v>
      </c>
      <c r="CC18" s="71" t="s">
        <v>5870</v>
      </c>
      <c r="CD18" s="71" t="s">
        <v>5871</v>
      </c>
      <c r="CE18" s="71" t="s">
        <v>5872</v>
      </c>
      <c r="CF18" s="71" t="s">
        <v>5869</v>
      </c>
      <c r="CG18" s="71" t="s">
        <v>5873</v>
      </c>
      <c r="CH18" s="71" t="s">
        <v>5874</v>
      </c>
      <c r="CI18" s="71" t="s">
        <v>5875</v>
      </c>
      <c r="CJ18" s="71" t="s">
        <v>5876</v>
      </c>
      <c r="CK18" s="71" t="s">
        <v>5877</v>
      </c>
      <c r="CL18" s="71" t="s">
        <v>5878</v>
      </c>
      <c r="CM18" s="71" t="s">
        <v>5879</v>
      </c>
      <c r="CN18" s="71" t="s">
        <v>5880</v>
      </c>
      <c r="CO18" s="71" t="s">
        <v>5881</v>
      </c>
      <c r="CP18" s="71" t="s">
        <v>5882</v>
      </c>
      <c r="CQ18" s="71" t="s">
        <v>5883</v>
      </c>
      <c r="CR18" s="71" t="s">
        <v>5884</v>
      </c>
      <c r="CS18" s="71" t="s">
        <v>5885</v>
      </c>
      <c r="CT18" s="71" t="s">
        <v>5886</v>
      </c>
      <c r="CU18" s="71" t="s">
        <v>5887</v>
      </c>
      <c r="CV18" s="71" t="s">
        <v>5888</v>
      </c>
      <c r="CW18" s="71" t="s">
        <v>5877</v>
      </c>
      <c r="CX18" s="71" t="s">
        <v>5889</v>
      </c>
      <c r="CY18" s="71" t="s">
        <v>5889</v>
      </c>
      <c r="CZ18" s="71" t="s">
        <v>5887</v>
      </c>
      <c r="DA18" s="71" t="s">
        <v>5888</v>
      </c>
      <c r="DB18" s="71" t="s">
        <v>5890</v>
      </c>
      <c r="DC18" s="67" t="s">
        <v>5891</v>
      </c>
      <c r="DD18" s="67" t="s">
        <v>5892</v>
      </c>
      <c r="DE18" s="67" t="s">
        <v>5893</v>
      </c>
      <c r="DF18" s="67" t="s">
        <v>5894</v>
      </c>
      <c r="DG18" s="67" t="s">
        <v>5895</v>
      </c>
      <c r="DH18" s="67" t="s">
        <v>5896</v>
      </c>
      <c r="DI18" s="67" t="s">
        <v>5897</v>
      </c>
      <c r="DJ18" s="67" t="s">
        <v>5898</v>
      </c>
      <c r="DK18" s="67" t="s">
        <v>5899</v>
      </c>
      <c r="DL18" s="67" t="s">
        <v>5900</v>
      </c>
      <c r="DM18" s="67" t="s">
        <v>5901</v>
      </c>
      <c r="DN18" s="67" t="s">
        <v>5902</v>
      </c>
      <c r="DO18" s="67" t="s">
        <v>5903</v>
      </c>
      <c r="DP18" s="67" t="s">
        <v>5904</v>
      </c>
      <c r="DQ18" s="67" t="s">
        <v>5905</v>
      </c>
      <c r="DR18" s="67" t="s">
        <v>5906</v>
      </c>
      <c r="DS18" s="67" t="s">
        <v>5907</v>
      </c>
      <c r="DT18" s="67" t="s">
        <v>5907</v>
      </c>
      <c r="DU18" s="67" t="s">
        <v>5908</v>
      </c>
      <c r="DV18" s="67" t="s">
        <v>5909</v>
      </c>
      <c r="DW18" s="67" t="s">
        <v>5910</v>
      </c>
      <c r="DX18" s="67" t="s">
        <v>5911</v>
      </c>
      <c r="DY18" s="67" t="s">
        <v>5912</v>
      </c>
      <c r="DZ18" s="67" t="s">
        <v>5913</v>
      </c>
      <c r="EA18" s="67" t="s">
        <v>5914</v>
      </c>
      <c r="EB18" s="67" t="s">
        <v>5915</v>
      </c>
      <c r="EC18" s="67" t="s">
        <v>5916</v>
      </c>
      <c r="ED18" s="67" t="s">
        <v>5917</v>
      </c>
      <c r="EE18" s="67" t="s">
        <v>5918</v>
      </c>
      <c r="EF18" s="67" t="s">
        <v>5919</v>
      </c>
      <c r="EG18" s="67" t="s">
        <v>5920</v>
      </c>
      <c r="EH18" s="67" t="s">
        <v>5921</v>
      </c>
      <c r="EI18" s="67" t="s">
        <v>5922</v>
      </c>
      <c r="EJ18" s="67" t="s">
        <v>5923</v>
      </c>
      <c r="EK18" s="67" t="s">
        <v>5924</v>
      </c>
      <c r="EL18" s="67" t="s">
        <v>5925</v>
      </c>
      <c r="EM18" s="67" t="s">
        <v>5926</v>
      </c>
      <c r="EN18" s="67" t="s">
        <v>5927</v>
      </c>
      <c r="EO18" s="67" t="s">
        <v>5928</v>
      </c>
      <c r="EP18" s="67" t="s">
        <v>5929</v>
      </c>
      <c r="EQ18" s="67" t="s">
        <v>5930</v>
      </c>
      <c r="ER18" s="67" t="s">
        <v>5931</v>
      </c>
      <c r="ES18" s="67" t="s">
        <v>5931</v>
      </c>
      <c r="ET18" s="67" t="s">
        <v>5932</v>
      </c>
      <c r="EU18" s="67" t="s">
        <v>5933</v>
      </c>
      <c r="EV18" s="67" t="s">
        <v>5934</v>
      </c>
      <c r="EW18" s="67" t="s">
        <v>5935</v>
      </c>
      <c r="EX18" s="68" t="s">
        <v>5936</v>
      </c>
      <c r="EY18" s="69" t="s">
        <v>17991</v>
      </c>
      <c r="EZ18" s="69" t="s">
        <v>17992</v>
      </c>
      <c r="FA18" s="69" t="s">
        <v>17993</v>
      </c>
    </row>
    <row r="19" spans="1:157" x14ac:dyDescent="0.25">
      <c r="A19" s="70" t="s">
        <v>258</v>
      </c>
      <c r="B19" s="67" t="s">
        <v>1595</v>
      </c>
      <c r="C19" s="67" t="s">
        <v>1735</v>
      </c>
      <c r="D19" s="67" t="s">
        <v>1875</v>
      </c>
      <c r="E19" s="67" t="s">
        <v>2014</v>
      </c>
      <c r="F19" s="67" t="s">
        <v>2154</v>
      </c>
      <c r="G19" s="67" t="s">
        <v>2291</v>
      </c>
      <c r="H19" s="67" t="s">
        <v>2432</v>
      </c>
      <c r="I19" s="67" t="s">
        <v>2572</v>
      </c>
      <c r="J19" s="67" t="s">
        <v>2712</v>
      </c>
      <c r="K19" s="67" t="s">
        <v>2852</v>
      </c>
      <c r="L19" s="67" t="s">
        <v>2991</v>
      </c>
      <c r="M19" s="67" t="s">
        <v>3129</v>
      </c>
      <c r="N19" s="67" t="s">
        <v>3269</v>
      </c>
      <c r="O19" s="67" t="s">
        <v>3412</v>
      </c>
      <c r="P19" s="67" t="s">
        <v>3552</v>
      </c>
      <c r="Q19" s="67" t="s">
        <v>3693</v>
      </c>
      <c r="R19" s="67" t="s">
        <v>3833</v>
      </c>
      <c r="S19" s="67" t="s">
        <v>3973</v>
      </c>
      <c r="T19" s="67" t="s">
        <v>4118</v>
      </c>
      <c r="U19" s="67" t="s">
        <v>4258</v>
      </c>
      <c r="V19" s="67" t="s">
        <v>4398</v>
      </c>
      <c r="W19" s="67" t="s">
        <v>4538</v>
      </c>
      <c r="X19" s="67" t="s">
        <v>4676</v>
      </c>
      <c r="Y19" s="67" t="s">
        <v>4816</v>
      </c>
      <c r="Z19" s="67" t="s">
        <v>4956</v>
      </c>
      <c r="AA19" s="67" t="s">
        <v>5085</v>
      </c>
      <c r="AB19" s="67" t="s">
        <v>5227</v>
      </c>
      <c r="AC19" s="67" t="s">
        <v>5368</v>
      </c>
      <c r="AD19" s="67" t="s">
        <v>5507</v>
      </c>
      <c r="AE19" s="67" t="s">
        <v>5647</v>
      </c>
      <c r="AF19" s="67" t="s">
        <v>5787</v>
      </c>
      <c r="AG19" s="67" t="s">
        <v>5929</v>
      </c>
      <c r="AH19" s="67" t="s">
        <v>6067</v>
      </c>
      <c r="AI19" s="67" t="s">
        <v>6208</v>
      </c>
      <c r="AJ19" s="67" t="s">
        <v>6348</v>
      </c>
      <c r="AK19" s="67" t="s">
        <v>6488</v>
      </c>
      <c r="AL19" s="67" t="s">
        <v>6624</v>
      </c>
      <c r="AM19" s="67" t="s">
        <v>6766</v>
      </c>
      <c r="AN19" s="67" t="s">
        <v>6904</v>
      </c>
      <c r="AO19" s="67" t="s">
        <v>7043</v>
      </c>
      <c r="AP19" s="67" t="s">
        <v>7183</v>
      </c>
      <c r="AQ19" s="67" t="s">
        <v>7324</v>
      </c>
      <c r="AR19" s="67" t="s">
        <v>7465</v>
      </c>
      <c r="AS19" s="67" t="s">
        <v>7603</v>
      </c>
      <c r="AT19" s="67" t="s">
        <v>7739</v>
      </c>
      <c r="AU19" s="67" t="s">
        <v>7878</v>
      </c>
      <c r="AV19" s="67" t="s">
        <v>8019</v>
      </c>
      <c r="AW19" s="67" t="s">
        <v>8164</v>
      </c>
      <c r="AX19" s="67" t="s">
        <v>8307</v>
      </c>
      <c r="AY19" s="67" t="s">
        <v>8444</v>
      </c>
      <c r="AZ19" s="67" t="s">
        <v>8579</v>
      </c>
      <c r="BA19" s="67" t="s">
        <v>8718</v>
      </c>
      <c r="BB19" s="67" t="s">
        <v>8019</v>
      </c>
      <c r="BC19" s="67" t="s">
        <v>8871</v>
      </c>
      <c r="BD19" s="67" t="s">
        <v>9011</v>
      </c>
      <c r="BE19" s="67" t="s">
        <v>9152</v>
      </c>
      <c r="BF19" s="67" t="s">
        <v>9292</v>
      </c>
      <c r="BG19" s="67" t="s">
        <v>9431</v>
      </c>
      <c r="BH19" s="67" t="s">
        <v>9569</v>
      </c>
      <c r="BI19" s="67" t="s">
        <v>9705</v>
      </c>
      <c r="BJ19" s="67" t="s">
        <v>9845</v>
      </c>
      <c r="BK19" s="67" t="s">
        <v>9984</v>
      </c>
      <c r="BL19" s="67" t="s">
        <v>9984</v>
      </c>
      <c r="BM19" s="67" t="s">
        <v>10124</v>
      </c>
      <c r="BN19" s="67" t="s">
        <v>10265</v>
      </c>
      <c r="BO19" s="67" t="s">
        <v>10406</v>
      </c>
      <c r="BP19" s="67" t="s">
        <v>10546</v>
      </c>
      <c r="BQ19" s="67" t="s">
        <v>9431</v>
      </c>
      <c r="BR19" s="67" t="s">
        <v>10690</v>
      </c>
      <c r="BS19" s="67" t="s">
        <v>10829</v>
      </c>
      <c r="BT19" s="67" t="s">
        <v>10970</v>
      </c>
      <c r="BU19" s="67" t="s">
        <v>11107</v>
      </c>
      <c r="BV19" s="67" t="s">
        <v>11247</v>
      </c>
      <c r="BW19" s="67" t="s">
        <v>11386</v>
      </c>
      <c r="BX19" s="67" t="s">
        <v>11523</v>
      </c>
      <c r="BY19" s="67" t="s">
        <v>11662</v>
      </c>
      <c r="BZ19" s="67" t="s">
        <v>11662</v>
      </c>
      <c r="CA19" s="67" t="s">
        <v>11801</v>
      </c>
      <c r="CB19" s="67" t="s">
        <v>11939</v>
      </c>
      <c r="CC19" s="67" t="s">
        <v>12076</v>
      </c>
      <c r="CD19" s="67" t="s">
        <v>12216</v>
      </c>
      <c r="CE19" s="67" t="s">
        <v>12356</v>
      </c>
      <c r="CF19" s="67" t="s">
        <v>11939</v>
      </c>
      <c r="CG19" s="67" t="s">
        <v>12494</v>
      </c>
      <c r="CH19" s="67" t="s">
        <v>12494</v>
      </c>
      <c r="CI19" s="67" t="s">
        <v>12634</v>
      </c>
      <c r="CJ19" s="67" t="s">
        <v>12776</v>
      </c>
      <c r="CK19" s="67" t="s">
        <v>12916</v>
      </c>
      <c r="CL19" s="67" t="s">
        <v>13053</v>
      </c>
      <c r="CM19" s="67" t="s">
        <v>13193</v>
      </c>
      <c r="CN19" s="67" t="s">
        <v>13333</v>
      </c>
      <c r="CO19" s="67" t="s">
        <v>13473</v>
      </c>
      <c r="CP19" s="67" t="s">
        <v>13609</v>
      </c>
      <c r="CQ19" s="67" t="s">
        <v>13746</v>
      </c>
      <c r="CR19" s="67" t="s">
        <v>13885</v>
      </c>
      <c r="CS19" s="67" t="s">
        <v>14021</v>
      </c>
      <c r="CT19" s="67" t="s">
        <v>14161</v>
      </c>
      <c r="CU19" s="67" t="s">
        <v>14298</v>
      </c>
      <c r="CV19" s="67" t="s">
        <v>14438</v>
      </c>
      <c r="CW19" s="67" t="s">
        <v>12916</v>
      </c>
      <c r="CX19" s="67" t="s">
        <v>3080</v>
      </c>
      <c r="CY19" s="67" t="s">
        <v>3080</v>
      </c>
      <c r="CZ19" s="67" t="s">
        <v>14298</v>
      </c>
      <c r="DA19" s="67" t="s">
        <v>14438</v>
      </c>
      <c r="DB19" s="67" t="s">
        <v>14733</v>
      </c>
      <c r="DC19" s="67" t="s">
        <v>16342</v>
      </c>
      <c r="DD19" s="67" t="s">
        <v>16343</v>
      </c>
      <c r="DE19" s="67" t="s">
        <v>16344</v>
      </c>
      <c r="DF19" s="67" t="s">
        <v>16345</v>
      </c>
      <c r="DG19" s="67" t="s">
        <v>16346</v>
      </c>
      <c r="DH19" s="67" t="s">
        <v>16347</v>
      </c>
      <c r="DI19" s="67" t="s">
        <v>16348</v>
      </c>
      <c r="DJ19" s="67" t="s">
        <v>5085</v>
      </c>
      <c r="DK19" s="67" t="s">
        <v>16349</v>
      </c>
      <c r="DL19" s="67" t="s">
        <v>16350</v>
      </c>
      <c r="DM19" s="67" t="s">
        <v>16351</v>
      </c>
      <c r="DN19" s="67" t="s">
        <v>16352</v>
      </c>
      <c r="DO19" s="67" t="s">
        <v>16353</v>
      </c>
      <c r="DP19" s="67" t="s">
        <v>16354</v>
      </c>
      <c r="DQ19" s="67" t="s">
        <v>16355</v>
      </c>
      <c r="DR19" s="67" t="s">
        <v>5507</v>
      </c>
      <c r="DS19" s="67" t="s">
        <v>16356</v>
      </c>
      <c r="DT19" s="67" t="s">
        <v>16356</v>
      </c>
      <c r="DU19" s="67" t="s">
        <v>16357</v>
      </c>
      <c r="DV19" s="67" t="s">
        <v>16358</v>
      </c>
      <c r="DW19" s="67" t="s">
        <v>16359</v>
      </c>
      <c r="DX19" s="67" t="s">
        <v>16360</v>
      </c>
      <c r="DY19" s="67" t="s">
        <v>16361</v>
      </c>
      <c r="DZ19" s="67" t="s">
        <v>16362</v>
      </c>
      <c r="EA19" s="67" t="s">
        <v>16363</v>
      </c>
      <c r="EB19" s="67" t="s">
        <v>16364</v>
      </c>
      <c r="EC19" s="67" t="s">
        <v>16365</v>
      </c>
      <c r="ED19" s="67" t="s">
        <v>16366</v>
      </c>
      <c r="EE19" s="67" t="s">
        <v>16367</v>
      </c>
      <c r="EF19" s="67" t="s">
        <v>16368</v>
      </c>
      <c r="EG19" s="67" t="s">
        <v>16369</v>
      </c>
      <c r="EH19" s="67" t="s">
        <v>16370</v>
      </c>
      <c r="EI19" s="67" t="s">
        <v>16371</v>
      </c>
      <c r="EJ19" s="67" t="s">
        <v>16372</v>
      </c>
      <c r="EK19" s="67" t="s">
        <v>16373</v>
      </c>
      <c r="EL19" s="67" t="s">
        <v>16374</v>
      </c>
      <c r="EM19" s="67" t="s">
        <v>16375</v>
      </c>
      <c r="EN19" s="67" t="s">
        <v>16376</v>
      </c>
      <c r="EO19" s="67" t="s">
        <v>16377</v>
      </c>
      <c r="EP19" s="67" t="s">
        <v>1138</v>
      </c>
      <c r="EQ19" s="67" t="s">
        <v>16378</v>
      </c>
      <c r="ER19" s="67" t="s">
        <v>16379</v>
      </c>
      <c r="ES19" s="67" t="s">
        <v>16379</v>
      </c>
      <c r="ET19" s="67" t="s">
        <v>16380</v>
      </c>
      <c r="EU19" s="67" t="s">
        <v>16381</v>
      </c>
      <c r="EV19" s="67" t="s">
        <v>16382</v>
      </c>
      <c r="EW19" s="67" t="s">
        <v>16383</v>
      </c>
      <c r="EX19" s="68" t="s">
        <v>16384</v>
      </c>
      <c r="EY19" s="69" t="s">
        <v>17665</v>
      </c>
      <c r="EZ19" s="69" t="s">
        <v>17994</v>
      </c>
      <c r="FA19" s="69" t="s">
        <v>17995</v>
      </c>
    </row>
    <row r="20" spans="1:157" x14ac:dyDescent="0.25">
      <c r="A20" s="70" t="s">
        <v>249</v>
      </c>
      <c r="B20" s="71" t="s">
        <v>1592</v>
      </c>
      <c r="C20" s="71" t="s">
        <v>1732</v>
      </c>
      <c r="D20" s="71" t="s">
        <v>1872</v>
      </c>
      <c r="E20" s="71" t="s">
        <v>2011</v>
      </c>
      <c r="F20" s="71" t="s">
        <v>2151</v>
      </c>
      <c r="G20" s="71" t="s">
        <v>2288</v>
      </c>
      <c r="H20" s="71" t="s">
        <v>2429</v>
      </c>
      <c r="I20" s="71" t="s">
        <v>2569</v>
      </c>
      <c r="J20" s="71" t="s">
        <v>2709</v>
      </c>
      <c r="K20" s="71" t="s">
        <v>2849</v>
      </c>
      <c r="L20" s="71" t="s">
        <v>2988</v>
      </c>
      <c r="M20" s="71" t="s">
        <v>3126</v>
      </c>
      <c r="N20" s="71" t="s">
        <v>3266</v>
      </c>
      <c r="O20" s="71" t="s">
        <v>3409</v>
      </c>
      <c r="P20" s="71" t="s">
        <v>3549</v>
      </c>
      <c r="Q20" s="71" t="s">
        <v>3690</v>
      </c>
      <c r="R20" s="71" t="s">
        <v>3830</v>
      </c>
      <c r="S20" s="71" t="s">
        <v>3970</v>
      </c>
      <c r="T20" s="71" t="s">
        <v>4115</v>
      </c>
      <c r="U20" s="71" t="s">
        <v>4255</v>
      </c>
      <c r="V20" s="71" t="s">
        <v>4395</v>
      </c>
      <c r="W20" s="71" t="s">
        <v>4535</v>
      </c>
      <c r="X20" s="71" t="s">
        <v>4673</v>
      </c>
      <c r="Y20" s="71" t="s">
        <v>4813</v>
      </c>
      <c r="Z20" s="71" t="s">
        <v>4953</v>
      </c>
      <c r="AA20" s="71" t="s">
        <v>5082</v>
      </c>
      <c r="AB20" s="71" t="s">
        <v>5224</v>
      </c>
      <c r="AC20" s="71" t="s">
        <v>5365</v>
      </c>
      <c r="AD20" s="71" t="s">
        <v>5504</v>
      </c>
      <c r="AE20" s="71" t="s">
        <v>5644</v>
      </c>
      <c r="AF20" s="71" t="s">
        <v>5784</v>
      </c>
      <c r="AG20" s="71" t="s">
        <v>5926</v>
      </c>
      <c r="AH20" s="71" t="s">
        <v>6064</v>
      </c>
      <c r="AI20" s="71" t="s">
        <v>6205</v>
      </c>
      <c r="AJ20" s="71" t="s">
        <v>6345</v>
      </c>
      <c r="AK20" s="71" t="s">
        <v>6485</v>
      </c>
      <c r="AL20" s="71" t="s">
        <v>6621</v>
      </c>
      <c r="AM20" s="71" t="s">
        <v>6763</v>
      </c>
      <c r="AN20" s="71" t="s">
        <v>6901</v>
      </c>
      <c r="AO20" s="71" t="s">
        <v>7040</v>
      </c>
      <c r="AP20" s="71" t="s">
        <v>7180</v>
      </c>
      <c r="AQ20" s="71" t="s">
        <v>7321</v>
      </c>
      <c r="AR20" s="71" t="s">
        <v>7462</v>
      </c>
      <c r="AS20" s="71" t="s">
        <v>7600</v>
      </c>
      <c r="AT20" s="71" t="s">
        <v>7736</v>
      </c>
      <c r="AU20" s="71" t="s">
        <v>7875</v>
      </c>
      <c r="AV20" s="71" t="s">
        <v>8016</v>
      </c>
      <c r="AW20" s="71" t="s">
        <v>8161</v>
      </c>
      <c r="AX20" s="71" t="s">
        <v>8304</v>
      </c>
      <c r="AY20" s="71" t="s">
        <v>8441</v>
      </c>
      <c r="AZ20" s="71" t="s">
        <v>8576</v>
      </c>
      <c r="BA20" s="71" t="s">
        <v>8715</v>
      </c>
      <c r="BB20" s="71" t="s">
        <v>8016</v>
      </c>
      <c r="BC20" s="71" t="s">
        <v>8868</v>
      </c>
      <c r="BD20" s="71" t="s">
        <v>9008</v>
      </c>
      <c r="BE20" s="71" t="s">
        <v>9149</v>
      </c>
      <c r="BF20" s="71" t="s">
        <v>9289</v>
      </c>
      <c r="BG20" s="71" t="s">
        <v>9428</v>
      </c>
      <c r="BH20" s="71" t="s">
        <v>9566</v>
      </c>
      <c r="BI20" s="71" t="s">
        <v>9702</v>
      </c>
      <c r="BJ20" s="71" t="s">
        <v>9842</v>
      </c>
      <c r="BK20" s="71" t="s">
        <v>9981</v>
      </c>
      <c r="BL20" s="71" t="s">
        <v>9981</v>
      </c>
      <c r="BM20" s="71" t="s">
        <v>10121</v>
      </c>
      <c r="BN20" s="71" t="s">
        <v>10262</v>
      </c>
      <c r="BO20" s="71" t="s">
        <v>10403</v>
      </c>
      <c r="BP20" s="71" t="s">
        <v>10543</v>
      </c>
      <c r="BQ20" s="71" t="s">
        <v>9428</v>
      </c>
      <c r="BR20" s="71" t="s">
        <v>10687</v>
      </c>
      <c r="BS20" s="71" t="s">
        <v>10826</v>
      </c>
      <c r="BT20" s="71" t="s">
        <v>10967</v>
      </c>
      <c r="BU20" s="71" t="s">
        <v>11104</v>
      </c>
      <c r="BV20" s="71" t="s">
        <v>11244</v>
      </c>
      <c r="BW20" s="71" t="s">
        <v>11384</v>
      </c>
      <c r="BX20" s="71" t="s">
        <v>11520</v>
      </c>
      <c r="BY20" s="71" t="s">
        <v>11659</v>
      </c>
      <c r="BZ20" s="71" t="s">
        <v>11659</v>
      </c>
      <c r="CA20" s="71" t="s">
        <v>11798</v>
      </c>
      <c r="CB20" s="71" t="s">
        <v>11936</v>
      </c>
      <c r="CC20" s="71" t="s">
        <v>12073</v>
      </c>
      <c r="CD20" s="71" t="s">
        <v>12213</v>
      </c>
      <c r="CE20" s="71" t="s">
        <v>12353</v>
      </c>
      <c r="CF20" s="71" t="s">
        <v>11936</v>
      </c>
      <c r="CG20" s="71" t="s">
        <v>12491</v>
      </c>
      <c r="CH20" s="71" t="s">
        <v>12491</v>
      </c>
      <c r="CI20" s="71" t="s">
        <v>12631</v>
      </c>
      <c r="CJ20" s="71" t="s">
        <v>12773</v>
      </c>
      <c r="CK20" s="71" t="s">
        <v>12913</v>
      </c>
      <c r="CL20" s="71" t="s">
        <v>13050</v>
      </c>
      <c r="CM20" s="71" t="s">
        <v>13190</v>
      </c>
      <c r="CN20" s="71" t="s">
        <v>13330</v>
      </c>
      <c r="CO20" s="71" t="s">
        <v>13471</v>
      </c>
      <c r="CP20" s="71" t="s">
        <v>13607</v>
      </c>
      <c r="CQ20" s="71" t="s">
        <v>13615</v>
      </c>
      <c r="CR20" s="71" t="s">
        <v>13882</v>
      </c>
      <c r="CS20" s="71" t="s">
        <v>14018</v>
      </c>
      <c r="CT20" s="71" t="s">
        <v>14158</v>
      </c>
      <c r="CU20" s="71" t="s">
        <v>14295</v>
      </c>
      <c r="CV20" s="71" t="s">
        <v>14435</v>
      </c>
      <c r="CW20" s="71" t="s">
        <v>14458</v>
      </c>
      <c r="CX20" s="71" t="s">
        <v>14589</v>
      </c>
      <c r="CY20" s="71" t="s">
        <v>14589</v>
      </c>
      <c r="CZ20" s="71" t="s">
        <v>14295</v>
      </c>
      <c r="DA20" s="71" t="s">
        <v>14435</v>
      </c>
      <c r="DB20" s="71" t="s">
        <v>14730</v>
      </c>
      <c r="DC20" s="67" t="s">
        <v>16217</v>
      </c>
      <c r="DD20" s="67" t="s">
        <v>16218</v>
      </c>
      <c r="DE20" s="67" t="s">
        <v>16219</v>
      </c>
      <c r="DF20" s="67" t="s">
        <v>16220</v>
      </c>
      <c r="DG20" s="67" t="s">
        <v>16221</v>
      </c>
      <c r="DH20" s="67" t="s">
        <v>16222</v>
      </c>
      <c r="DI20" s="67" t="s">
        <v>16223</v>
      </c>
      <c r="DJ20" s="67" t="s">
        <v>5082</v>
      </c>
      <c r="DK20" s="67" t="s">
        <v>16224</v>
      </c>
      <c r="DL20" s="67" t="s">
        <v>16225</v>
      </c>
      <c r="DM20" s="67" t="s">
        <v>16226</v>
      </c>
      <c r="DN20" s="67" t="s">
        <v>16227</v>
      </c>
      <c r="DO20" s="67" t="s">
        <v>16228</v>
      </c>
      <c r="DP20" s="67" t="s">
        <v>16229</v>
      </c>
      <c r="DQ20" s="67" t="s">
        <v>16230</v>
      </c>
      <c r="DR20" s="67" t="s">
        <v>5504</v>
      </c>
      <c r="DS20" s="67" t="s">
        <v>16231</v>
      </c>
      <c r="DT20" s="67" t="s">
        <v>16231</v>
      </c>
      <c r="DU20" s="67" t="s">
        <v>16232</v>
      </c>
      <c r="DV20" s="67" t="s">
        <v>16233</v>
      </c>
      <c r="DW20" s="67" t="s">
        <v>16234</v>
      </c>
      <c r="DX20" s="67" t="s">
        <v>16235</v>
      </c>
      <c r="DY20" s="67" t="s">
        <v>16236</v>
      </c>
      <c r="DZ20" s="67" t="s">
        <v>16237</v>
      </c>
      <c r="EA20" s="67" t="s">
        <v>16238</v>
      </c>
      <c r="EB20" s="67" t="s">
        <v>16239</v>
      </c>
      <c r="EC20" s="67" t="s">
        <v>16240</v>
      </c>
      <c r="ED20" s="67" t="s">
        <v>16241</v>
      </c>
      <c r="EE20" s="67" t="s">
        <v>16242</v>
      </c>
      <c r="EF20" s="67" t="s">
        <v>16243</v>
      </c>
      <c r="EG20" s="67" t="s">
        <v>16244</v>
      </c>
      <c r="EH20" s="67" t="s">
        <v>16245</v>
      </c>
      <c r="EI20" s="67" t="s">
        <v>16246</v>
      </c>
      <c r="EJ20" s="67" t="s">
        <v>16247</v>
      </c>
      <c r="EK20" s="67" t="s">
        <v>16248</v>
      </c>
      <c r="EL20" s="67" t="s">
        <v>16249</v>
      </c>
      <c r="EM20" s="67" t="s">
        <v>1138</v>
      </c>
      <c r="EN20" s="67" t="s">
        <v>16250</v>
      </c>
      <c r="EO20" s="67" t="s">
        <v>16251</v>
      </c>
      <c r="EP20" s="67" t="s">
        <v>16252</v>
      </c>
      <c r="EQ20" s="67" t="s">
        <v>16253</v>
      </c>
      <c r="ER20" s="67" t="s">
        <v>16254</v>
      </c>
      <c r="ES20" s="67" t="s">
        <v>16254</v>
      </c>
      <c r="ET20" s="67" t="s">
        <v>16255</v>
      </c>
      <c r="EU20" s="67" t="s">
        <v>16256</v>
      </c>
      <c r="EV20" s="67" t="s">
        <v>16257</v>
      </c>
      <c r="EW20" s="67" t="s">
        <v>16258</v>
      </c>
      <c r="EX20" s="68" t="s">
        <v>16259</v>
      </c>
      <c r="EY20" s="69" t="s">
        <v>17996</v>
      </c>
      <c r="EZ20" s="69" t="s">
        <v>17997</v>
      </c>
      <c r="FA20" s="69" t="s">
        <v>17998</v>
      </c>
    </row>
    <row r="21" spans="1:157" x14ac:dyDescent="0.25">
      <c r="A21" s="70" t="s">
        <v>243</v>
      </c>
      <c r="B21" s="71" t="s">
        <v>1591</v>
      </c>
      <c r="C21" s="71" t="s">
        <v>1731</v>
      </c>
      <c r="D21" s="71" t="s">
        <v>1871</v>
      </c>
      <c r="E21" s="71" t="s">
        <v>2010</v>
      </c>
      <c r="F21" s="71" t="s">
        <v>2150</v>
      </c>
      <c r="G21" s="71" t="s">
        <v>2287</v>
      </c>
      <c r="H21" s="71" t="s">
        <v>2428</v>
      </c>
      <c r="I21" s="71" t="s">
        <v>2568</v>
      </c>
      <c r="J21" s="71" t="s">
        <v>2708</v>
      </c>
      <c r="K21" s="71" t="s">
        <v>2848</v>
      </c>
      <c r="L21" s="71" t="s">
        <v>2987</v>
      </c>
      <c r="M21" s="71" t="s">
        <v>3125</v>
      </c>
      <c r="N21" s="71" t="s">
        <v>3265</v>
      </c>
      <c r="O21" s="71" t="s">
        <v>3408</v>
      </c>
      <c r="P21" s="71" t="s">
        <v>3548</v>
      </c>
      <c r="Q21" s="71" t="s">
        <v>3689</v>
      </c>
      <c r="R21" s="71" t="s">
        <v>3829</v>
      </c>
      <c r="S21" s="71" t="s">
        <v>3969</v>
      </c>
      <c r="T21" s="71" t="s">
        <v>4114</v>
      </c>
      <c r="U21" s="71" t="s">
        <v>4254</v>
      </c>
      <c r="V21" s="71" t="s">
        <v>4394</v>
      </c>
      <c r="W21" s="71" t="s">
        <v>4534</v>
      </c>
      <c r="X21" s="71" t="s">
        <v>4672</v>
      </c>
      <c r="Y21" s="71" t="s">
        <v>4812</v>
      </c>
      <c r="Z21" s="71" t="s">
        <v>4952</v>
      </c>
      <c r="AA21" s="71" t="s">
        <v>5081</v>
      </c>
      <c r="AB21" s="71" t="s">
        <v>5223</v>
      </c>
      <c r="AC21" s="71" t="s">
        <v>5364</v>
      </c>
      <c r="AD21" s="71" t="s">
        <v>5503</v>
      </c>
      <c r="AE21" s="71" t="s">
        <v>5643</v>
      </c>
      <c r="AF21" s="71" t="s">
        <v>5783</v>
      </c>
      <c r="AG21" s="71" t="s">
        <v>5925</v>
      </c>
      <c r="AH21" s="71" t="s">
        <v>6063</v>
      </c>
      <c r="AI21" s="71" t="s">
        <v>6204</v>
      </c>
      <c r="AJ21" s="71" t="s">
        <v>6344</v>
      </c>
      <c r="AK21" s="71" t="s">
        <v>6484</v>
      </c>
      <c r="AL21" s="71" t="s">
        <v>6620</v>
      </c>
      <c r="AM21" s="71" t="s">
        <v>6762</v>
      </c>
      <c r="AN21" s="71" t="s">
        <v>6900</v>
      </c>
      <c r="AO21" s="71" t="s">
        <v>7039</v>
      </c>
      <c r="AP21" s="71" t="s">
        <v>7179</v>
      </c>
      <c r="AQ21" s="71" t="s">
        <v>7320</v>
      </c>
      <c r="AR21" s="71" t="s">
        <v>7461</v>
      </c>
      <c r="AS21" s="71" t="s">
        <v>7599</v>
      </c>
      <c r="AT21" s="71" t="s">
        <v>7735</v>
      </c>
      <c r="AU21" s="71" t="s">
        <v>7874</v>
      </c>
      <c r="AV21" s="71" t="s">
        <v>8015</v>
      </c>
      <c r="AW21" s="71" t="s">
        <v>8160</v>
      </c>
      <c r="AX21" s="71" t="s">
        <v>8303</v>
      </c>
      <c r="AY21" s="71" t="s">
        <v>8440</v>
      </c>
      <c r="AZ21" s="71" t="s">
        <v>8575</v>
      </c>
      <c r="BA21" s="71" t="s">
        <v>8714</v>
      </c>
      <c r="BB21" s="71" t="s">
        <v>8015</v>
      </c>
      <c r="BC21" s="71" t="s">
        <v>8867</v>
      </c>
      <c r="BD21" s="71" t="s">
        <v>9007</v>
      </c>
      <c r="BE21" s="71" t="s">
        <v>9148</v>
      </c>
      <c r="BF21" s="71" t="s">
        <v>9288</v>
      </c>
      <c r="BG21" s="71" t="s">
        <v>9427</v>
      </c>
      <c r="BH21" s="71" t="s">
        <v>9565</v>
      </c>
      <c r="BI21" s="71" t="s">
        <v>9701</v>
      </c>
      <c r="BJ21" s="71" t="s">
        <v>9841</v>
      </c>
      <c r="BK21" s="71" t="s">
        <v>9980</v>
      </c>
      <c r="BL21" s="71" t="s">
        <v>9980</v>
      </c>
      <c r="BM21" s="71" t="s">
        <v>10120</v>
      </c>
      <c r="BN21" s="71" t="s">
        <v>10261</v>
      </c>
      <c r="BO21" s="71" t="s">
        <v>10402</v>
      </c>
      <c r="BP21" s="71" t="s">
        <v>10542</v>
      </c>
      <c r="BQ21" s="71" t="s">
        <v>9427</v>
      </c>
      <c r="BR21" s="71" t="s">
        <v>10686</v>
      </c>
      <c r="BS21" s="71" t="s">
        <v>10825</v>
      </c>
      <c r="BT21" s="71" t="s">
        <v>10966</v>
      </c>
      <c r="BU21" s="71" t="s">
        <v>11103</v>
      </c>
      <c r="BV21" s="71" t="s">
        <v>11243</v>
      </c>
      <c r="BW21" s="71" t="s">
        <v>11383</v>
      </c>
      <c r="BX21" s="71" t="s">
        <v>11519</v>
      </c>
      <c r="BY21" s="71" t="s">
        <v>11658</v>
      </c>
      <c r="BZ21" s="71" t="s">
        <v>11658</v>
      </c>
      <c r="CA21" s="71" t="s">
        <v>11797</v>
      </c>
      <c r="CB21" s="71" t="s">
        <v>11935</v>
      </c>
      <c r="CC21" s="71" t="s">
        <v>12072</v>
      </c>
      <c r="CD21" s="71" t="s">
        <v>12212</v>
      </c>
      <c r="CE21" s="71" t="s">
        <v>12352</v>
      </c>
      <c r="CF21" s="71" t="s">
        <v>11935</v>
      </c>
      <c r="CG21" s="71" t="s">
        <v>12490</v>
      </c>
      <c r="CH21" s="71" t="s">
        <v>12490</v>
      </c>
      <c r="CI21" s="71" t="s">
        <v>12630</v>
      </c>
      <c r="CJ21" s="71" t="s">
        <v>12772</v>
      </c>
      <c r="CK21" s="71" t="s">
        <v>12912</v>
      </c>
      <c r="CL21" s="71" t="s">
        <v>13049</v>
      </c>
      <c r="CM21" s="71" t="s">
        <v>13189</v>
      </c>
      <c r="CN21" s="71" t="s">
        <v>13329</v>
      </c>
      <c r="CO21" s="71" t="s">
        <v>13470</v>
      </c>
      <c r="CP21" s="71" t="s">
        <v>13606</v>
      </c>
      <c r="CQ21" s="71" t="s">
        <v>13743</v>
      </c>
      <c r="CR21" s="71" t="s">
        <v>13881</v>
      </c>
      <c r="CS21" s="71" t="s">
        <v>14017</v>
      </c>
      <c r="CT21" s="71" t="s">
        <v>14157</v>
      </c>
      <c r="CU21" s="71" t="s">
        <v>14294</v>
      </c>
      <c r="CV21" s="71" t="s">
        <v>14434</v>
      </c>
      <c r="CW21" s="71" t="s">
        <v>14457</v>
      </c>
      <c r="CX21" s="71" t="s">
        <v>14588</v>
      </c>
      <c r="CY21" s="71" t="s">
        <v>14588</v>
      </c>
      <c r="CZ21" s="71" t="s">
        <v>14294</v>
      </c>
      <c r="DA21" s="71" t="s">
        <v>14434</v>
      </c>
      <c r="DB21" s="71" t="s">
        <v>14729</v>
      </c>
      <c r="DC21" s="67" t="s">
        <v>16176</v>
      </c>
      <c r="DD21" s="67" t="s">
        <v>16177</v>
      </c>
      <c r="DE21" s="67" t="s">
        <v>16178</v>
      </c>
      <c r="DF21" s="67" t="s">
        <v>16179</v>
      </c>
      <c r="DG21" s="67" t="s">
        <v>16180</v>
      </c>
      <c r="DH21" s="67" t="s">
        <v>16181</v>
      </c>
      <c r="DI21" s="67" t="s">
        <v>16182</v>
      </c>
      <c r="DJ21" s="67" t="s">
        <v>5081</v>
      </c>
      <c r="DK21" s="67" t="s">
        <v>16183</v>
      </c>
      <c r="DL21" s="67" t="s">
        <v>16184</v>
      </c>
      <c r="DM21" s="67" t="s">
        <v>16185</v>
      </c>
      <c r="DN21" s="67" t="s">
        <v>16186</v>
      </c>
      <c r="DO21" s="67" t="s">
        <v>16187</v>
      </c>
      <c r="DP21" s="67" t="s">
        <v>16188</v>
      </c>
      <c r="DQ21" s="67" t="s">
        <v>16189</v>
      </c>
      <c r="DR21" s="67" t="s">
        <v>5503</v>
      </c>
      <c r="DS21" s="67" t="s">
        <v>16190</v>
      </c>
      <c r="DT21" s="67" t="s">
        <v>16190</v>
      </c>
      <c r="DU21" s="67" t="s">
        <v>16191</v>
      </c>
      <c r="DV21" s="67" t="s">
        <v>16192</v>
      </c>
      <c r="DW21" s="67" t="s">
        <v>16193</v>
      </c>
      <c r="DX21" s="67" t="s">
        <v>16194</v>
      </c>
      <c r="DY21" s="67" t="s">
        <v>16195</v>
      </c>
      <c r="DZ21" s="67" t="s">
        <v>16196</v>
      </c>
      <c r="EA21" s="67" t="s">
        <v>16197</v>
      </c>
      <c r="EB21" s="67" t="s">
        <v>16198</v>
      </c>
      <c r="EC21" s="67" t="s">
        <v>16199</v>
      </c>
      <c r="ED21" s="67" t="s">
        <v>16200</v>
      </c>
      <c r="EE21" s="67" t="s">
        <v>16201</v>
      </c>
      <c r="EF21" s="67" t="s">
        <v>16202</v>
      </c>
      <c r="EG21" s="67" t="s">
        <v>16203</v>
      </c>
      <c r="EH21" s="67" t="s">
        <v>16204</v>
      </c>
      <c r="EI21" s="67" t="s">
        <v>16205</v>
      </c>
      <c r="EJ21" s="67" t="s">
        <v>9345</v>
      </c>
      <c r="EK21" s="67" t="s">
        <v>16206</v>
      </c>
      <c r="EL21" s="67" t="s">
        <v>1138</v>
      </c>
      <c r="EM21" s="67" t="s">
        <v>16207</v>
      </c>
      <c r="EN21" s="67" t="s">
        <v>16208</v>
      </c>
      <c r="EO21" s="67" t="s">
        <v>16209</v>
      </c>
      <c r="EP21" s="67" t="s">
        <v>16210</v>
      </c>
      <c r="EQ21" s="67" t="s">
        <v>7399</v>
      </c>
      <c r="ER21" s="67" t="s">
        <v>16211</v>
      </c>
      <c r="ES21" s="67" t="s">
        <v>16211</v>
      </c>
      <c r="ET21" s="67" t="s">
        <v>16212</v>
      </c>
      <c r="EU21" s="67" t="s">
        <v>16213</v>
      </c>
      <c r="EV21" s="67" t="s">
        <v>16214</v>
      </c>
      <c r="EW21" s="67" t="s">
        <v>16215</v>
      </c>
      <c r="EX21" s="68" t="s">
        <v>16216</v>
      </c>
      <c r="EY21" s="69" t="s">
        <v>17999</v>
      </c>
      <c r="EZ21" s="69" t="s">
        <v>18000</v>
      </c>
      <c r="FA21" s="69" t="s">
        <v>18001</v>
      </c>
    </row>
    <row r="22" spans="1:157" x14ac:dyDescent="0.25">
      <c r="A22" s="70" t="s">
        <v>267</v>
      </c>
      <c r="B22" s="67" t="s">
        <v>1597</v>
      </c>
      <c r="C22" s="67" t="s">
        <v>1737</v>
      </c>
      <c r="D22" s="67" t="s">
        <v>1877</v>
      </c>
      <c r="E22" s="67" t="s">
        <v>2016</v>
      </c>
      <c r="F22" s="67" t="s">
        <v>2156</v>
      </c>
      <c r="G22" s="67" t="s">
        <v>2293</v>
      </c>
      <c r="H22" s="67" t="s">
        <v>2434</v>
      </c>
      <c r="I22" s="67" t="s">
        <v>2574</v>
      </c>
      <c r="J22" s="67" t="s">
        <v>2714</v>
      </c>
      <c r="K22" s="67" t="s">
        <v>2854</v>
      </c>
      <c r="L22" s="67" t="s">
        <v>2993</v>
      </c>
      <c r="M22" s="67" t="s">
        <v>3131</v>
      </c>
      <c r="N22" s="67" t="s">
        <v>3271</v>
      </c>
      <c r="O22" s="67" t="s">
        <v>3414</v>
      </c>
      <c r="P22" s="67" t="s">
        <v>3554</v>
      </c>
      <c r="Q22" s="67" t="s">
        <v>3695</v>
      </c>
      <c r="R22" s="67" t="s">
        <v>3835</v>
      </c>
      <c r="S22" s="67" t="s">
        <v>3975</v>
      </c>
      <c r="T22" s="67" t="s">
        <v>4120</v>
      </c>
      <c r="U22" s="67" t="s">
        <v>4260</v>
      </c>
      <c r="V22" s="67" t="s">
        <v>4400</v>
      </c>
      <c r="W22" s="67" t="s">
        <v>4540</v>
      </c>
      <c r="X22" s="67" t="s">
        <v>4678</v>
      </c>
      <c r="Y22" s="67" t="s">
        <v>4818</v>
      </c>
      <c r="Z22" s="67" t="s">
        <v>4958</v>
      </c>
      <c r="AA22" s="67" t="s">
        <v>5087</v>
      </c>
      <c r="AB22" s="67" t="s">
        <v>5229</v>
      </c>
      <c r="AC22" s="67" t="s">
        <v>5370</v>
      </c>
      <c r="AD22" s="67" t="s">
        <v>5509</v>
      </c>
      <c r="AE22" s="67" t="s">
        <v>5649</v>
      </c>
      <c r="AF22" s="67" t="s">
        <v>5789</v>
      </c>
      <c r="AG22" s="67" t="s">
        <v>5931</v>
      </c>
      <c r="AH22" s="67" t="s">
        <v>6069</v>
      </c>
      <c r="AI22" s="67" t="s">
        <v>6210</v>
      </c>
      <c r="AJ22" s="67" t="s">
        <v>6350</v>
      </c>
      <c r="AK22" s="67" t="s">
        <v>6490</v>
      </c>
      <c r="AL22" s="67" t="s">
        <v>6626</v>
      </c>
      <c r="AM22" s="67" t="s">
        <v>6768</v>
      </c>
      <c r="AN22" s="67" t="s">
        <v>6906</v>
      </c>
      <c r="AO22" s="67" t="s">
        <v>7045</v>
      </c>
      <c r="AP22" s="67" t="s">
        <v>7185</v>
      </c>
      <c r="AQ22" s="67" t="s">
        <v>7326</v>
      </c>
      <c r="AR22" s="67" t="s">
        <v>7467</v>
      </c>
      <c r="AS22" s="67" t="s">
        <v>7605</v>
      </c>
      <c r="AT22" s="67" t="s">
        <v>7741</v>
      </c>
      <c r="AU22" s="67" t="s">
        <v>7880</v>
      </c>
      <c r="AV22" s="67" t="s">
        <v>8021</v>
      </c>
      <c r="AW22" s="67" t="s">
        <v>8166</v>
      </c>
      <c r="AX22" s="67" t="s">
        <v>8309</v>
      </c>
      <c r="AY22" s="67" t="s">
        <v>5540</v>
      </c>
      <c r="AZ22" s="67" t="s">
        <v>8581</v>
      </c>
      <c r="BA22" s="67" t="s">
        <v>8720</v>
      </c>
      <c r="BB22" s="67" t="s">
        <v>8021</v>
      </c>
      <c r="BC22" s="67" t="s">
        <v>8873</v>
      </c>
      <c r="BD22" s="67" t="s">
        <v>9013</v>
      </c>
      <c r="BE22" s="67" t="s">
        <v>9154</v>
      </c>
      <c r="BF22" s="67" t="s">
        <v>9294</v>
      </c>
      <c r="BG22" s="67" t="s">
        <v>9433</v>
      </c>
      <c r="BH22" s="67" t="s">
        <v>9571</v>
      </c>
      <c r="BI22" s="67" t="s">
        <v>9707</v>
      </c>
      <c r="BJ22" s="67" t="s">
        <v>9847</v>
      </c>
      <c r="BK22" s="67" t="s">
        <v>9986</v>
      </c>
      <c r="BL22" s="67" t="s">
        <v>9986</v>
      </c>
      <c r="BM22" s="67" t="s">
        <v>10126</v>
      </c>
      <c r="BN22" s="67" t="s">
        <v>10267</v>
      </c>
      <c r="BO22" s="67" t="s">
        <v>10408</v>
      </c>
      <c r="BP22" s="67" t="s">
        <v>10548</v>
      </c>
      <c r="BQ22" s="67" t="s">
        <v>10560</v>
      </c>
      <c r="BR22" s="67" t="s">
        <v>10692</v>
      </c>
      <c r="BS22" s="67" t="s">
        <v>10831</v>
      </c>
      <c r="BT22" s="67" t="s">
        <v>10972</v>
      </c>
      <c r="BU22" s="67" t="s">
        <v>11109</v>
      </c>
      <c r="BV22" s="67" t="s">
        <v>11249</v>
      </c>
      <c r="BW22" s="67" t="s">
        <v>11388</v>
      </c>
      <c r="BX22" s="67" t="s">
        <v>11525</v>
      </c>
      <c r="BY22" s="67" t="s">
        <v>11664</v>
      </c>
      <c r="BZ22" s="67" t="s">
        <v>11664</v>
      </c>
      <c r="CA22" s="67" t="s">
        <v>11803</v>
      </c>
      <c r="CB22" s="67" t="s">
        <v>11941</v>
      </c>
      <c r="CC22" s="67" t="s">
        <v>12078</v>
      </c>
      <c r="CD22" s="67" t="s">
        <v>12218</v>
      </c>
      <c r="CE22" s="67" t="s">
        <v>12358</v>
      </c>
      <c r="CF22" s="67" t="s">
        <v>11941</v>
      </c>
      <c r="CG22" s="67" t="s">
        <v>12496</v>
      </c>
      <c r="CH22" s="67" t="s">
        <v>12496</v>
      </c>
      <c r="CI22" s="67" t="s">
        <v>12636</v>
      </c>
      <c r="CJ22" s="67" t="s">
        <v>12778</v>
      </c>
      <c r="CK22" s="67" t="s">
        <v>12918</v>
      </c>
      <c r="CL22" s="67" t="s">
        <v>13055</v>
      </c>
      <c r="CM22" s="67" t="s">
        <v>13195</v>
      </c>
      <c r="CN22" s="67" t="s">
        <v>13335</v>
      </c>
      <c r="CO22" s="67" t="s">
        <v>13475</v>
      </c>
      <c r="CP22" s="67" t="s">
        <v>13611</v>
      </c>
      <c r="CQ22" s="67" t="s">
        <v>13748</v>
      </c>
      <c r="CR22" s="67" t="s">
        <v>13887</v>
      </c>
      <c r="CS22" s="67" t="s">
        <v>14023</v>
      </c>
      <c r="CT22" s="67" t="s">
        <v>14163</v>
      </c>
      <c r="CU22" s="67" t="s">
        <v>14300</v>
      </c>
      <c r="CV22" s="67" t="s">
        <v>14440</v>
      </c>
      <c r="CW22" s="67" t="s">
        <v>12918</v>
      </c>
      <c r="CX22" s="67" t="s">
        <v>14593</v>
      </c>
      <c r="CY22" s="67" t="s">
        <v>14593</v>
      </c>
      <c r="CZ22" s="67" t="s">
        <v>14300</v>
      </c>
      <c r="DA22" s="67" t="s">
        <v>14440</v>
      </c>
      <c r="DB22" s="67" t="s">
        <v>14735</v>
      </c>
      <c r="DC22" s="67" t="s">
        <v>16428</v>
      </c>
      <c r="DD22" s="67" t="s">
        <v>16429</v>
      </c>
      <c r="DE22" s="67" t="s">
        <v>16430</v>
      </c>
      <c r="DF22" s="67" t="s">
        <v>16431</v>
      </c>
      <c r="DG22" s="67" t="s">
        <v>16432</v>
      </c>
      <c r="DH22" s="67" t="s">
        <v>16433</v>
      </c>
      <c r="DI22" s="67" t="s">
        <v>16434</v>
      </c>
      <c r="DJ22" s="67" t="s">
        <v>5087</v>
      </c>
      <c r="DK22" s="67" t="s">
        <v>16435</v>
      </c>
      <c r="DL22" s="67" t="s">
        <v>16436</v>
      </c>
      <c r="DM22" s="67" t="s">
        <v>16437</v>
      </c>
      <c r="DN22" s="67" t="s">
        <v>16438</v>
      </c>
      <c r="DO22" s="67" t="s">
        <v>16439</v>
      </c>
      <c r="DP22" s="67" t="s">
        <v>16440</v>
      </c>
      <c r="DQ22" s="67" t="s">
        <v>16441</v>
      </c>
      <c r="DR22" s="67" t="s">
        <v>5509</v>
      </c>
      <c r="DS22" s="67" t="s">
        <v>16442</v>
      </c>
      <c r="DT22" s="67" t="s">
        <v>16442</v>
      </c>
      <c r="DU22" s="67" t="s">
        <v>16443</v>
      </c>
      <c r="DV22" s="67" t="s">
        <v>16444</v>
      </c>
      <c r="DW22" s="67" t="s">
        <v>16445</v>
      </c>
      <c r="DX22" s="67" t="s">
        <v>16446</v>
      </c>
      <c r="DY22" s="67" t="s">
        <v>16447</v>
      </c>
      <c r="DZ22" s="67" t="s">
        <v>16448</v>
      </c>
      <c r="EA22" s="67" t="s">
        <v>16449</v>
      </c>
      <c r="EB22" s="67" t="s">
        <v>16450</v>
      </c>
      <c r="EC22" s="67" t="s">
        <v>16451</v>
      </c>
      <c r="ED22" s="67" t="s">
        <v>16452</v>
      </c>
      <c r="EE22" s="67" t="s">
        <v>16453</v>
      </c>
      <c r="EF22" s="67" t="s">
        <v>16454</v>
      </c>
      <c r="EG22" s="67" t="s">
        <v>16455</v>
      </c>
      <c r="EH22" s="67" t="s">
        <v>16456</v>
      </c>
      <c r="EI22" s="67" t="s">
        <v>16457</v>
      </c>
      <c r="EJ22" s="67" t="s">
        <v>16458</v>
      </c>
      <c r="EK22" s="67" t="s">
        <v>16459</v>
      </c>
      <c r="EL22" s="67" t="s">
        <v>16460</v>
      </c>
      <c r="EM22" s="67" t="s">
        <v>16461</v>
      </c>
      <c r="EN22" s="67" t="s">
        <v>16462</v>
      </c>
      <c r="EO22" s="67" t="s">
        <v>16463</v>
      </c>
      <c r="EP22" s="67" t="s">
        <v>16464</v>
      </c>
      <c r="EQ22" s="67" t="s">
        <v>16465</v>
      </c>
      <c r="ER22" s="67" t="s">
        <v>1138</v>
      </c>
      <c r="ES22" s="67" t="s">
        <v>1138</v>
      </c>
      <c r="ET22" s="67" t="s">
        <v>16466</v>
      </c>
      <c r="EU22" s="67" t="s">
        <v>16467</v>
      </c>
      <c r="EV22" s="67" t="s">
        <v>16468</v>
      </c>
      <c r="EW22" s="67" t="s">
        <v>16469</v>
      </c>
      <c r="EX22" s="68" t="s">
        <v>16470</v>
      </c>
      <c r="EY22" s="69" t="s">
        <v>18002</v>
      </c>
      <c r="EZ22" s="69" t="s">
        <v>18003</v>
      </c>
      <c r="FA22" s="69" t="s">
        <v>18004</v>
      </c>
    </row>
    <row r="23" spans="1:157" x14ac:dyDescent="0.25">
      <c r="A23" s="70" t="s">
        <v>267</v>
      </c>
      <c r="B23" s="71" t="s">
        <v>1597</v>
      </c>
      <c r="C23" s="71" t="s">
        <v>1737</v>
      </c>
      <c r="D23" s="71" t="s">
        <v>1877</v>
      </c>
      <c r="E23" s="71" t="s">
        <v>2016</v>
      </c>
      <c r="F23" s="71" t="s">
        <v>2156</v>
      </c>
      <c r="G23" s="71" t="s">
        <v>2293</v>
      </c>
      <c r="H23" s="71" t="s">
        <v>2434</v>
      </c>
      <c r="I23" s="71" t="s">
        <v>2574</v>
      </c>
      <c r="J23" s="71" t="s">
        <v>2714</v>
      </c>
      <c r="K23" s="71" t="s">
        <v>2854</v>
      </c>
      <c r="L23" s="71" t="s">
        <v>2993</v>
      </c>
      <c r="M23" s="71" t="s">
        <v>3131</v>
      </c>
      <c r="N23" s="71" t="s">
        <v>3271</v>
      </c>
      <c r="O23" s="71" t="s">
        <v>3414</v>
      </c>
      <c r="P23" s="71" t="s">
        <v>3554</v>
      </c>
      <c r="Q23" s="71" t="s">
        <v>3695</v>
      </c>
      <c r="R23" s="71" t="s">
        <v>3835</v>
      </c>
      <c r="S23" s="71" t="s">
        <v>3975</v>
      </c>
      <c r="T23" s="71" t="s">
        <v>4120</v>
      </c>
      <c r="U23" s="71" t="s">
        <v>4260</v>
      </c>
      <c r="V23" s="71" t="s">
        <v>4400</v>
      </c>
      <c r="W23" s="71" t="s">
        <v>4540</v>
      </c>
      <c r="X23" s="71" t="s">
        <v>4678</v>
      </c>
      <c r="Y23" s="71" t="s">
        <v>4818</v>
      </c>
      <c r="Z23" s="71" t="s">
        <v>4958</v>
      </c>
      <c r="AA23" s="71" t="s">
        <v>5087</v>
      </c>
      <c r="AB23" s="71" t="s">
        <v>5229</v>
      </c>
      <c r="AC23" s="71" t="s">
        <v>5370</v>
      </c>
      <c r="AD23" s="71" t="s">
        <v>5509</v>
      </c>
      <c r="AE23" s="71" t="s">
        <v>5649</v>
      </c>
      <c r="AF23" s="71" t="s">
        <v>5789</v>
      </c>
      <c r="AG23" s="71" t="s">
        <v>5931</v>
      </c>
      <c r="AH23" s="71" t="s">
        <v>6069</v>
      </c>
      <c r="AI23" s="71" t="s">
        <v>6210</v>
      </c>
      <c r="AJ23" s="71" t="s">
        <v>6350</v>
      </c>
      <c r="AK23" s="71" t="s">
        <v>6490</v>
      </c>
      <c r="AL23" s="71" t="s">
        <v>6626</v>
      </c>
      <c r="AM23" s="71" t="s">
        <v>6768</v>
      </c>
      <c r="AN23" s="71" t="s">
        <v>6906</v>
      </c>
      <c r="AO23" s="71" t="s">
        <v>7045</v>
      </c>
      <c r="AP23" s="71" t="s">
        <v>7185</v>
      </c>
      <c r="AQ23" s="71" t="s">
        <v>7326</v>
      </c>
      <c r="AR23" s="71" t="s">
        <v>7467</v>
      </c>
      <c r="AS23" s="71" t="s">
        <v>7605</v>
      </c>
      <c r="AT23" s="71" t="s">
        <v>7741</v>
      </c>
      <c r="AU23" s="71" t="s">
        <v>7880</v>
      </c>
      <c r="AV23" s="71" t="s">
        <v>8021</v>
      </c>
      <c r="AW23" s="71" t="s">
        <v>8166</v>
      </c>
      <c r="AX23" s="71" t="s">
        <v>8309</v>
      </c>
      <c r="AY23" s="71" t="s">
        <v>5540</v>
      </c>
      <c r="AZ23" s="71" t="s">
        <v>8581</v>
      </c>
      <c r="BA23" s="71" t="s">
        <v>8720</v>
      </c>
      <c r="BB23" s="71" t="s">
        <v>8021</v>
      </c>
      <c r="BC23" s="71" t="s">
        <v>8873</v>
      </c>
      <c r="BD23" s="71" t="s">
        <v>9013</v>
      </c>
      <c r="BE23" s="71" t="s">
        <v>9154</v>
      </c>
      <c r="BF23" s="71" t="s">
        <v>9294</v>
      </c>
      <c r="BG23" s="71" t="s">
        <v>9433</v>
      </c>
      <c r="BH23" s="71" t="s">
        <v>9571</v>
      </c>
      <c r="BI23" s="71" t="s">
        <v>9707</v>
      </c>
      <c r="BJ23" s="71" t="s">
        <v>9847</v>
      </c>
      <c r="BK23" s="71" t="s">
        <v>9986</v>
      </c>
      <c r="BL23" s="71" t="s">
        <v>9986</v>
      </c>
      <c r="BM23" s="71" t="s">
        <v>10126</v>
      </c>
      <c r="BN23" s="71" t="s">
        <v>10267</v>
      </c>
      <c r="BO23" s="71" t="s">
        <v>10408</v>
      </c>
      <c r="BP23" s="71" t="s">
        <v>10548</v>
      </c>
      <c r="BQ23" s="71" t="s">
        <v>10560</v>
      </c>
      <c r="BR23" s="71" t="s">
        <v>10692</v>
      </c>
      <c r="BS23" s="71" t="s">
        <v>10831</v>
      </c>
      <c r="BT23" s="71" t="s">
        <v>10972</v>
      </c>
      <c r="BU23" s="71" t="s">
        <v>11109</v>
      </c>
      <c r="BV23" s="71" t="s">
        <v>11249</v>
      </c>
      <c r="BW23" s="71" t="s">
        <v>11388</v>
      </c>
      <c r="BX23" s="71" t="s">
        <v>11525</v>
      </c>
      <c r="BY23" s="71" t="s">
        <v>11664</v>
      </c>
      <c r="BZ23" s="71" t="s">
        <v>11669</v>
      </c>
      <c r="CA23" s="71" t="s">
        <v>11803</v>
      </c>
      <c r="CB23" s="71" t="s">
        <v>11941</v>
      </c>
      <c r="CC23" s="71" t="s">
        <v>12078</v>
      </c>
      <c r="CD23" s="71" t="s">
        <v>12218</v>
      </c>
      <c r="CE23" s="71" t="s">
        <v>12358</v>
      </c>
      <c r="CF23" s="71" t="s">
        <v>11941</v>
      </c>
      <c r="CG23" s="71" t="s">
        <v>12496</v>
      </c>
      <c r="CH23" s="71" t="s">
        <v>12496</v>
      </c>
      <c r="CI23" s="71" t="s">
        <v>12636</v>
      </c>
      <c r="CJ23" s="71" t="s">
        <v>12778</v>
      </c>
      <c r="CK23" s="71" t="s">
        <v>12918</v>
      </c>
      <c r="CL23" s="71" t="s">
        <v>13055</v>
      </c>
      <c r="CM23" s="71" t="s">
        <v>13195</v>
      </c>
      <c r="CN23" s="71" t="s">
        <v>13335</v>
      </c>
      <c r="CO23" s="71" t="s">
        <v>13475</v>
      </c>
      <c r="CP23" s="71" t="s">
        <v>13611</v>
      </c>
      <c r="CQ23" s="71" t="s">
        <v>13748</v>
      </c>
      <c r="CR23" s="71" t="s">
        <v>13887</v>
      </c>
      <c r="CS23" s="71" t="s">
        <v>14023</v>
      </c>
      <c r="CT23" s="71" t="s">
        <v>14163</v>
      </c>
      <c r="CU23" s="71" t="s">
        <v>14300</v>
      </c>
      <c r="CV23" s="71" t="s">
        <v>14440</v>
      </c>
      <c r="CW23" s="71" t="s">
        <v>12918</v>
      </c>
      <c r="CX23" s="71" t="s">
        <v>14593</v>
      </c>
      <c r="CY23" s="71" t="s">
        <v>14593</v>
      </c>
      <c r="CZ23" s="71" t="s">
        <v>14300</v>
      </c>
      <c r="DA23" s="71" t="s">
        <v>14440</v>
      </c>
      <c r="DB23" s="71" t="s">
        <v>14735</v>
      </c>
      <c r="DC23" s="67" t="s">
        <v>16428</v>
      </c>
      <c r="DD23" s="67" t="s">
        <v>16429</v>
      </c>
      <c r="DE23" s="67" t="s">
        <v>16430</v>
      </c>
      <c r="DF23" s="67" t="s">
        <v>16431</v>
      </c>
      <c r="DG23" s="67" t="s">
        <v>16432</v>
      </c>
      <c r="DH23" s="67" t="s">
        <v>16433</v>
      </c>
      <c r="DI23" s="67" t="s">
        <v>16434</v>
      </c>
      <c r="DJ23" s="67" t="s">
        <v>5087</v>
      </c>
      <c r="DK23" s="67" t="s">
        <v>16435</v>
      </c>
      <c r="DL23" s="67" t="s">
        <v>16436</v>
      </c>
      <c r="DM23" s="67" t="s">
        <v>16437</v>
      </c>
      <c r="DN23" s="67" t="s">
        <v>16438</v>
      </c>
      <c r="DO23" s="67" t="s">
        <v>16439</v>
      </c>
      <c r="DP23" s="67" t="s">
        <v>16440</v>
      </c>
      <c r="DQ23" s="67" t="s">
        <v>16441</v>
      </c>
      <c r="DR23" s="67" t="s">
        <v>5509</v>
      </c>
      <c r="DS23" s="67" t="s">
        <v>16442</v>
      </c>
      <c r="DT23" s="67" t="s">
        <v>16442</v>
      </c>
      <c r="DU23" s="67" t="s">
        <v>16443</v>
      </c>
      <c r="DV23" s="67" t="s">
        <v>16444</v>
      </c>
      <c r="DW23" s="67" t="s">
        <v>16445</v>
      </c>
      <c r="DX23" s="67" t="s">
        <v>16446</v>
      </c>
      <c r="DY23" s="67" t="s">
        <v>16447</v>
      </c>
      <c r="DZ23" s="67" t="s">
        <v>16448</v>
      </c>
      <c r="EA23" s="67" t="s">
        <v>16449</v>
      </c>
      <c r="EB23" s="67" t="s">
        <v>16450</v>
      </c>
      <c r="EC23" s="67" t="s">
        <v>16451</v>
      </c>
      <c r="ED23" s="67" t="s">
        <v>16452</v>
      </c>
      <c r="EE23" s="67" t="s">
        <v>16453</v>
      </c>
      <c r="EF23" s="67" t="s">
        <v>16454</v>
      </c>
      <c r="EG23" s="67" t="s">
        <v>16455</v>
      </c>
      <c r="EH23" s="67" t="s">
        <v>16456</v>
      </c>
      <c r="EI23" s="67" t="s">
        <v>16457</v>
      </c>
      <c r="EJ23" s="67" t="s">
        <v>16458</v>
      </c>
      <c r="EK23" s="67" t="s">
        <v>16459</v>
      </c>
      <c r="EL23" s="67" t="s">
        <v>16460</v>
      </c>
      <c r="EM23" s="67" t="s">
        <v>16461</v>
      </c>
      <c r="EN23" s="67" t="s">
        <v>16462</v>
      </c>
      <c r="EO23" s="67" t="s">
        <v>16463</v>
      </c>
      <c r="EP23" s="67" t="s">
        <v>16464</v>
      </c>
      <c r="EQ23" s="67" t="s">
        <v>16465</v>
      </c>
      <c r="ER23" s="67" t="s">
        <v>1138</v>
      </c>
      <c r="ES23" s="67" t="s">
        <v>1138</v>
      </c>
      <c r="ET23" s="67" t="s">
        <v>16466</v>
      </c>
      <c r="EU23" s="67" t="s">
        <v>16467</v>
      </c>
      <c r="EV23" s="67" t="s">
        <v>16468</v>
      </c>
      <c r="EW23" s="67" t="s">
        <v>16469</v>
      </c>
      <c r="EX23" s="68" t="s">
        <v>16470</v>
      </c>
      <c r="EY23" s="69" t="s">
        <v>18002</v>
      </c>
      <c r="EZ23" s="69" t="s">
        <v>18003</v>
      </c>
      <c r="FA23" s="69" t="s">
        <v>18004</v>
      </c>
    </row>
    <row r="24" spans="1:157" x14ac:dyDescent="0.25">
      <c r="A24" s="70" t="s">
        <v>1453</v>
      </c>
      <c r="B24" s="67" t="s">
        <v>13481</v>
      </c>
      <c r="C24" s="67" t="s">
        <v>13482</v>
      </c>
      <c r="D24" s="67" t="s">
        <v>13483</v>
      </c>
      <c r="E24" s="67" t="s">
        <v>13484</v>
      </c>
      <c r="F24" s="67" t="s">
        <v>13485</v>
      </c>
      <c r="G24" s="67" t="s">
        <v>13486</v>
      </c>
      <c r="H24" s="67" t="s">
        <v>13487</v>
      </c>
      <c r="I24" s="67" t="s">
        <v>13488</v>
      </c>
      <c r="J24" s="67" t="s">
        <v>13489</v>
      </c>
      <c r="K24" s="67" t="s">
        <v>13490</v>
      </c>
      <c r="L24" s="67" t="s">
        <v>13491</v>
      </c>
      <c r="M24" s="67" t="s">
        <v>13492</v>
      </c>
      <c r="N24" s="67" t="s">
        <v>13493</v>
      </c>
      <c r="O24" s="67" t="s">
        <v>13494</v>
      </c>
      <c r="P24" s="67" t="s">
        <v>13495</v>
      </c>
      <c r="Q24" s="67" t="s">
        <v>13496</v>
      </c>
      <c r="R24" s="67" t="s">
        <v>13497</v>
      </c>
      <c r="S24" s="67" t="s">
        <v>13498</v>
      </c>
      <c r="T24" s="67" t="s">
        <v>13499</v>
      </c>
      <c r="U24" s="67" t="s">
        <v>13500</v>
      </c>
      <c r="V24" s="67" t="s">
        <v>13501</v>
      </c>
      <c r="W24" s="67" t="s">
        <v>13502</v>
      </c>
      <c r="X24" s="67" t="s">
        <v>13503</v>
      </c>
      <c r="Y24" s="67" t="s">
        <v>13504</v>
      </c>
      <c r="Z24" s="67" t="s">
        <v>13505</v>
      </c>
      <c r="AA24" s="67" t="s">
        <v>13506</v>
      </c>
      <c r="AB24" s="67" t="s">
        <v>13507</v>
      </c>
      <c r="AC24" s="67" t="s">
        <v>13508</v>
      </c>
      <c r="AD24" s="67" t="s">
        <v>13509</v>
      </c>
      <c r="AE24" s="67" t="s">
        <v>13510</v>
      </c>
      <c r="AF24" s="67" t="s">
        <v>13511</v>
      </c>
      <c r="AG24" s="67" t="s">
        <v>13512</v>
      </c>
      <c r="AH24" s="67" t="s">
        <v>13513</v>
      </c>
      <c r="AI24" s="67" t="s">
        <v>13514</v>
      </c>
      <c r="AJ24" s="67" t="s">
        <v>13515</v>
      </c>
      <c r="AK24" s="67" t="s">
        <v>13516</v>
      </c>
      <c r="AL24" s="67" t="s">
        <v>13517</v>
      </c>
      <c r="AM24" s="67" t="s">
        <v>13518</v>
      </c>
      <c r="AN24" s="67" t="s">
        <v>13519</v>
      </c>
      <c r="AO24" s="67" t="s">
        <v>13520</v>
      </c>
      <c r="AP24" s="67" t="s">
        <v>13521</v>
      </c>
      <c r="AQ24" s="67" t="s">
        <v>13522</v>
      </c>
      <c r="AR24" s="67" t="s">
        <v>13383</v>
      </c>
      <c r="AS24" s="67" t="s">
        <v>13523</v>
      </c>
      <c r="AT24" s="67" t="s">
        <v>13524</v>
      </c>
      <c r="AU24" s="67" t="s">
        <v>13525</v>
      </c>
      <c r="AV24" s="67" t="s">
        <v>13526</v>
      </c>
      <c r="AW24" s="67" t="s">
        <v>13527</v>
      </c>
      <c r="AX24" s="67" t="s">
        <v>13528</v>
      </c>
      <c r="AY24" s="67" t="s">
        <v>13529</v>
      </c>
      <c r="AZ24" s="67" t="s">
        <v>13530</v>
      </c>
      <c r="BA24" s="67" t="s">
        <v>13531</v>
      </c>
      <c r="BB24" s="67" t="s">
        <v>13387</v>
      </c>
      <c r="BC24" s="67" t="s">
        <v>13394</v>
      </c>
      <c r="BD24" s="67" t="s">
        <v>13532</v>
      </c>
      <c r="BE24" s="67" t="s">
        <v>13533</v>
      </c>
      <c r="BF24" s="67" t="s">
        <v>13534</v>
      </c>
      <c r="BG24" s="67" t="s">
        <v>13535</v>
      </c>
      <c r="BH24" s="67" t="s">
        <v>13536</v>
      </c>
      <c r="BI24" s="67" t="s">
        <v>13537</v>
      </c>
      <c r="BJ24" s="67" t="s">
        <v>13538</v>
      </c>
      <c r="BK24" s="67" t="s">
        <v>13539</v>
      </c>
      <c r="BL24" s="67" t="s">
        <v>13540</v>
      </c>
      <c r="BM24" s="67" t="s">
        <v>13541</v>
      </c>
      <c r="BN24" s="67" t="s">
        <v>13404</v>
      </c>
      <c r="BO24" s="67" t="s">
        <v>13542</v>
      </c>
      <c r="BP24" s="67" t="s">
        <v>13543</v>
      </c>
      <c r="BQ24" s="67" t="s">
        <v>13544</v>
      </c>
      <c r="BR24" s="67" t="s">
        <v>13545</v>
      </c>
      <c r="BS24" s="67" t="s">
        <v>13546</v>
      </c>
      <c r="BT24" s="67" t="s">
        <v>13547</v>
      </c>
      <c r="BU24" s="67" t="s">
        <v>13548</v>
      </c>
      <c r="BV24" s="67" t="s">
        <v>13549</v>
      </c>
      <c r="BW24" s="67" t="s">
        <v>13550</v>
      </c>
      <c r="BX24" s="67" t="s">
        <v>13551</v>
      </c>
      <c r="BY24" s="67" t="s">
        <v>13415</v>
      </c>
      <c r="BZ24" s="67" t="s">
        <v>13415</v>
      </c>
      <c r="CA24" s="67" t="s">
        <v>13552</v>
      </c>
      <c r="CB24" s="67" t="s">
        <v>13553</v>
      </c>
      <c r="CC24" s="67" t="s">
        <v>13554</v>
      </c>
      <c r="CD24" s="67" t="s">
        <v>13555</v>
      </c>
      <c r="CE24" s="67" t="s">
        <v>13556</v>
      </c>
      <c r="CF24" s="67" t="s">
        <v>13557</v>
      </c>
      <c r="CG24" s="67" t="s">
        <v>13558</v>
      </c>
      <c r="CH24" s="67" t="s">
        <v>13559</v>
      </c>
      <c r="CI24" s="67" t="s">
        <v>13560</v>
      </c>
      <c r="CJ24" s="67" t="s">
        <v>13561</v>
      </c>
      <c r="CK24" s="67" t="s">
        <v>13426</v>
      </c>
      <c r="CL24" s="67" t="s">
        <v>13562</v>
      </c>
      <c r="CM24" s="67" t="s">
        <v>13563</v>
      </c>
      <c r="CN24" s="67" t="s">
        <v>1537</v>
      </c>
      <c r="CO24" s="67" t="s">
        <v>13430</v>
      </c>
      <c r="CP24" s="67" t="s">
        <v>1138</v>
      </c>
      <c r="CQ24" s="67" t="s">
        <v>13564</v>
      </c>
      <c r="CR24" s="67" t="s">
        <v>13565</v>
      </c>
      <c r="CS24" s="67" t="s">
        <v>13566</v>
      </c>
      <c r="CT24" s="67" t="s">
        <v>13567</v>
      </c>
      <c r="CU24" s="67" t="s">
        <v>13568</v>
      </c>
      <c r="CV24" s="67" t="s">
        <v>13569</v>
      </c>
      <c r="CW24" s="67" t="s">
        <v>13426</v>
      </c>
      <c r="CX24" s="67" t="s">
        <v>13570</v>
      </c>
      <c r="CY24" s="67" t="s">
        <v>13436</v>
      </c>
      <c r="CZ24" s="67" t="s">
        <v>13568</v>
      </c>
      <c r="DA24" s="67" t="s">
        <v>13569</v>
      </c>
      <c r="DB24" s="67" t="s">
        <v>13571</v>
      </c>
      <c r="DC24" s="67" t="s">
        <v>13572</v>
      </c>
      <c r="DD24" s="67" t="s">
        <v>13573</v>
      </c>
      <c r="DE24" s="67" t="s">
        <v>13574</v>
      </c>
      <c r="DF24" s="67" t="s">
        <v>13575</v>
      </c>
      <c r="DG24" s="67" t="s">
        <v>13576</v>
      </c>
      <c r="DH24" s="67" t="s">
        <v>13577</v>
      </c>
      <c r="DI24" s="67" t="s">
        <v>13578</v>
      </c>
      <c r="DJ24" s="67" t="s">
        <v>13579</v>
      </c>
      <c r="DK24" s="67" t="s">
        <v>13580</v>
      </c>
      <c r="DL24" s="67" t="s">
        <v>13581</v>
      </c>
      <c r="DM24" s="67" t="s">
        <v>13582</v>
      </c>
      <c r="DN24" s="67" t="s">
        <v>13583</v>
      </c>
      <c r="DO24" s="67" t="s">
        <v>13584</v>
      </c>
      <c r="DP24" s="67" t="s">
        <v>13585</v>
      </c>
      <c r="DQ24" s="67" t="s">
        <v>13586</v>
      </c>
      <c r="DR24" s="67" t="s">
        <v>13587</v>
      </c>
      <c r="DS24" s="67" t="s">
        <v>13588</v>
      </c>
      <c r="DT24" s="67" t="s">
        <v>13588</v>
      </c>
      <c r="DU24" s="67" t="s">
        <v>13589</v>
      </c>
      <c r="DV24" s="67" t="s">
        <v>13590</v>
      </c>
      <c r="DW24" s="67" t="s">
        <v>13591</v>
      </c>
      <c r="DX24" s="67" t="s">
        <v>13592</v>
      </c>
      <c r="DY24" s="67" t="s">
        <v>13593</v>
      </c>
      <c r="DZ24" s="67" t="s">
        <v>13594</v>
      </c>
      <c r="EA24" s="67" t="s">
        <v>13595</v>
      </c>
      <c r="EB24" s="67" t="s">
        <v>13596</v>
      </c>
      <c r="EC24" s="67" t="s">
        <v>13597</v>
      </c>
      <c r="ED24" s="67" t="s">
        <v>13598</v>
      </c>
      <c r="EE24" s="67" t="s">
        <v>13599</v>
      </c>
      <c r="EF24" s="67" t="s">
        <v>13600</v>
      </c>
      <c r="EG24" s="67" t="s">
        <v>13601</v>
      </c>
      <c r="EH24" s="67" t="s">
        <v>13602</v>
      </c>
      <c r="EI24" s="67" t="s">
        <v>13603</v>
      </c>
      <c r="EJ24" s="67" t="s">
        <v>13604</v>
      </c>
      <c r="EK24" s="67" t="s">
        <v>13605</v>
      </c>
      <c r="EL24" s="67" t="s">
        <v>13606</v>
      </c>
      <c r="EM24" s="67" t="s">
        <v>13607</v>
      </c>
      <c r="EN24" s="67" t="s">
        <v>13608</v>
      </c>
      <c r="EO24" s="67" t="s">
        <v>13286</v>
      </c>
      <c r="EP24" s="67" t="s">
        <v>13609</v>
      </c>
      <c r="EQ24" s="67" t="s">
        <v>13610</v>
      </c>
      <c r="ER24" s="67" t="s">
        <v>13611</v>
      </c>
      <c r="ES24" s="67" t="s">
        <v>13611</v>
      </c>
      <c r="ET24" s="67" t="s">
        <v>13612</v>
      </c>
      <c r="EU24" s="67" t="s">
        <v>13613</v>
      </c>
      <c r="EV24" s="67" t="s">
        <v>13614</v>
      </c>
      <c r="EW24" s="67" t="s">
        <v>13615</v>
      </c>
      <c r="EX24" s="68" t="s">
        <v>13616</v>
      </c>
      <c r="EY24" s="69" t="s">
        <v>18005</v>
      </c>
      <c r="EZ24" s="69" t="s">
        <v>18006</v>
      </c>
      <c r="FA24" s="69" t="s">
        <v>18007</v>
      </c>
    </row>
    <row r="25" spans="1:157" x14ac:dyDescent="0.25">
      <c r="A25" s="70" t="s">
        <v>1452</v>
      </c>
      <c r="B25" s="67" t="s">
        <v>13341</v>
      </c>
      <c r="C25" s="67" t="s">
        <v>13342</v>
      </c>
      <c r="D25" s="67" t="s">
        <v>13343</v>
      </c>
      <c r="E25" s="67" t="s">
        <v>13344</v>
      </c>
      <c r="F25" s="67" t="s">
        <v>13345</v>
      </c>
      <c r="G25" s="67" t="s">
        <v>13346</v>
      </c>
      <c r="H25" s="67" t="s">
        <v>13347</v>
      </c>
      <c r="I25" s="67" t="s">
        <v>13348</v>
      </c>
      <c r="J25" s="67" t="s">
        <v>13349</v>
      </c>
      <c r="K25" s="67" t="s">
        <v>13350</v>
      </c>
      <c r="L25" s="67" t="s">
        <v>13351</v>
      </c>
      <c r="M25" s="67" t="s">
        <v>13352</v>
      </c>
      <c r="N25" s="67" t="s">
        <v>13353</v>
      </c>
      <c r="O25" s="67" t="s">
        <v>13354</v>
      </c>
      <c r="P25" s="67" t="s">
        <v>13355</v>
      </c>
      <c r="Q25" s="67" t="s">
        <v>13356</v>
      </c>
      <c r="R25" s="67" t="s">
        <v>13357</v>
      </c>
      <c r="S25" s="67" t="s">
        <v>13358</v>
      </c>
      <c r="T25" s="67" t="s">
        <v>13359</v>
      </c>
      <c r="U25" s="67" t="s">
        <v>13360</v>
      </c>
      <c r="V25" s="67" t="s">
        <v>13361</v>
      </c>
      <c r="W25" s="67" t="s">
        <v>13362</v>
      </c>
      <c r="X25" s="67" t="s">
        <v>13363</v>
      </c>
      <c r="Y25" s="67" t="s">
        <v>13364</v>
      </c>
      <c r="Z25" s="67" t="s">
        <v>13365</v>
      </c>
      <c r="AA25" s="67" t="s">
        <v>13366</v>
      </c>
      <c r="AB25" s="67" t="s">
        <v>13367</v>
      </c>
      <c r="AC25" s="67" t="s">
        <v>13368</v>
      </c>
      <c r="AD25" s="67" t="s">
        <v>13369</v>
      </c>
      <c r="AE25" s="67" t="s">
        <v>13370</v>
      </c>
      <c r="AF25" s="67" t="s">
        <v>13371</v>
      </c>
      <c r="AG25" s="67" t="s">
        <v>13372</v>
      </c>
      <c r="AH25" s="67" t="s">
        <v>13373</v>
      </c>
      <c r="AI25" s="67" t="s">
        <v>13374</v>
      </c>
      <c r="AJ25" s="67" t="s">
        <v>13375</v>
      </c>
      <c r="AK25" s="67" t="s">
        <v>13376</v>
      </c>
      <c r="AL25" s="67" t="s">
        <v>13377</v>
      </c>
      <c r="AM25" s="67" t="s">
        <v>13378</v>
      </c>
      <c r="AN25" s="67" t="s">
        <v>13379</v>
      </c>
      <c r="AO25" s="67" t="s">
        <v>13380</v>
      </c>
      <c r="AP25" s="67" t="s">
        <v>13381</v>
      </c>
      <c r="AQ25" s="67" t="s">
        <v>13382</v>
      </c>
      <c r="AR25" s="67" t="s">
        <v>13383</v>
      </c>
      <c r="AS25" s="67" t="s">
        <v>13384</v>
      </c>
      <c r="AT25" s="67" t="s">
        <v>13385</v>
      </c>
      <c r="AU25" s="67" t="s">
        <v>13386</v>
      </c>
      <c r="AV25" s="67" t="s">
        <v>13387</v>
      </c>
      <c r="AW25" s="67" t="s">
        <v>13388</v>
      </c>
      <c r="AX25" s="67" t="s">
        <v>13389</v>
      </c>
      <c r="AY25" s="67" t="s">
        <v>13390</v>
      </c>
      <c r="AZ25" s="67" t="s">
        <v>13391</v>
      </c>
      <c r="BA25" s="67" t="s">
        <v>13392</v>
      </c>
      <c r="BB25" s="67" t="s">
        <v>13393</v>
      </c>
      <c r="BC25" s="67" t="s">
        <v>13394</v>
      </c>
      <c r="BD25" s="67" t="s">
        <v>13395</v>
      </c>
      <c r="BE25" s="67" t="s">
        <v>13396</v>
      </c>
      <c r="BF25" s="67" t="s">
        <v>13397</v>
      </c>
      <c r="BG25" s="67" t="s">
        <v>13398</v>
      </c>
      <c r="BH25" s="67" t="s">
        <v>13399</v>
      </c>
      <c r="BI25" s="67" t="s">
        <v>13400</v>
      </c>
      <c r="BJ25" s="67" t="s">
        <v>13401</v>
      </c>
      <c r="BK25" s="67" t="s">
        <v>13402</v>
      </c>
      <c r="BL25" s="67" t="s">
        <v>13402</v>
      </c>
      <c r="BM25" s="67" t="s">
        <v>13403</v>
      </c>
      <c r="BN25" s="67" t="s">
        <v>13404</v>
      </c>
      <c r="BO25" s="67" t="s">
        <v>13405</v>
      </c>
      <c r="BP25" s="67" t="s">
        <v>13406</v>
      </c>
      <c r="BQ25" s="67" t="s">
        <v>13407</v>
      </c>
      <c r="BR25" s="67" t="s">
        <v>13408</v>
      </c>
      <c r="BS25" s="67" t="s">
        <v>13409</v>
      </c>
      <c r="BT25" s="67" t="s">
        <v>13410</v>
      </c>
      <c r="BU25" s="67" t="s">
        <v>13411</v>
      </c>
      <c r="BV25" s="67" t="s">
        <v>13412</v>
      </c>
      <c r="BW25" s="67" t="s">
        <v>13413</v>
      </c>
      <c r="BX25" s="67" t="s">
        <v>13414</v>
      </c>
      <c r="BY25" s="67" t="s">
        <v>13415</v>
      </c>
      <c r="BZ25" s="67" t="s">
        <v>13415</v>
      </c>
      <c r="CA25" s="67" t="s">
        <v>13416</v>
      </c>
      <c r="CB25" s="67" t="s">
        <v>13417</v>
      </c>
      <c r="CC25" s="67" t="s">
        <v>13418</v>
      </c>
      <c r="CD25" s="67" t="s">
        <v>13419</v>
      </c>
      <c r="CE25" s="67" t="s">
        <v>13420</v>
      </c>
      <c r="CF25" s="67" t="s">
        <v>13421</v>
      </c>
      <c r="CG25" s="67" t="s">
        <v>13422</v>
      </c>
      <c r="CH25" s="67" t="s">
        <v>13423</v>
      </c>
      <c r="CI25" s="67" t="s">
        <v>13424</v>
      </c>
      <c r="CJ25" s="67" t="s">
        <v>13425</v>
      </c>
      <c r="CK25" s="67" t="s">
        <v>13426</v>
      </c>
      <c r="CL25" s="67" t="s">
        <v>13427</v>
      </c>
      <c r="CM25" s="67" t="s">
        <v>13428</v>
      </c>
      <c r="CN25" s="67" t="s">
        <v>13429</v>
      </c>
      <c r="CO25" s="67" t="s">
        <v>1138</v>
      </c>
      <c r="CP25" s="67" t="s">
        <v>13430</v>
      </c>
      <c r="CQ25" s="67" t="s">
        <v>13431</v>
      </c>
      <c r="CR25" s="67" t="s">
        <v>13432</v>
      </c>
      <c r="CS25" s="67" t="s">
        <v>13433</v>
      </c>
      <c r="CT25" s="67" t="s">
        <v>13434</v>
      </c>
      <c r="CU25" s="67" t="s">
        <v>13435</v>
      </c>
      <c r="CV25" s="67" t="s">
        <v>13019</v>
      </c>
      <c r="CW25" s="67" t="s">
        <v>13426</v>
      </c>
      <c r="CX25" s="67" t="s">
        <v>13436</v>
      </c>
      <c r="CY25" s="67" t="s">
        <v>13436</v>
      </c>
      <c r="CZ25" s="67" t="s">
        <v>13435</v>
      </c>
      <c r="DA25" s="67" t="s">
        <v>13437</v>
      </c>
      <c r="DB25" s="67" t="s">
        <v>13438</v>
      </c>
      <c r="DC25" s="67" t="s">
        <v>13439</v>
      </c>
      <c r="DD25" s="67" t="s">
        <v>13440</v>
      </c>
      <c r="DE25" s="67" t="s">
        <v>13441</v>
      </c>
      <c r="DF25" s="67" t="s">
        <v>13442</v>
      </c>
      <c r="DG25" s="67" t="s">
        <v>13443</v>
      </c>
      <c r="DH25" s="67" t="s">
        <v>10642</v>
      </c>
      <c r="DI25" s="67" t="s">
        <v>13444</v>
      </c>
      <c r="DJ25" s="67" t="s">
        <v>13445</v>
      </c>
      <c r="DK25" s="67" t="s">
        <v>13446</v>
      </c>
      <c r="DL25" s="67" t="s">
        <v>13447</v>
      </c>
      <c r="DM25" s="67" t="s">
        <v>13448</v>
      </c>
      <c r="DN25" s="67" t="s">
        <v>13449</v>
      </c>
      <c r="DO25" s="67" t="s">
        <v>13450</v>
      </c>
      <c r="DP25" s="67" t="s">
        <v>13451</v>
      </c>
      <c r="DQ25" s="67" t="s">
        <v>13452</v>
      </c>
      <c r="DR25" s="67" t="s">
        <v>13453</v>
      </c>
      <c r="DS25" s="67" t="s">
        <v>13454</v>
      </c>
      <c r="DT25" s="67" t="s">
        <v>13454</v>
      </c>
      <c r="DU25" s="67" t="s">
        <v>13455</v>
      </c>
      <c r="DV25" s="67" t="s">
        <v>13456</v>
      </c>
      <c r="DW25" s="67" t="s">
        <v>13457</v>
      </c>
      <c r="DX25" s="67" t="s">
        <v>13458</v>
      </c>
      <c r="DY25" s="67" t="s">
        <v>13459</v>
      </c>
      <c r="DZ25" s="67" t="s">
        <v>13460</v>
      </c>
      <c r="EA25" s="67" t="s">
        <v>8639</v>
      </c>
      <c r="EB25" s="67" t="s">
        <v>13461</v>
      </c>
      <c r="EC25" s="67" t="s">
        <v>13462</v>
      </c>
      <c r="ED25" s="67" t="s">
        <v>13463</v>
      </c>
      <c r="EE25" s="67" t="s">
        <v>13464</v>
      </c>
      <c r="EF25" s="67" t="s">
        <v>13465</v>
      </c>
      <c r="EG25" s="67" t="s">
        <v>13466</v>
      </c>
      <c r="EH25" s="67" t="s">
        <v>13467</v>
      </c>
      <c r="EI25" s="67" t="s">
        <v>13468</v>
      </c>
      <c r="EJ25" s="67" t="s">
        <v>12162</v>
      </c>
      <c r="EK25" s="67" t="s">
        <v>13469</v>
      </c>
      <c r="EL25" s="67" t="s">
        <v>13470</v>
      </c>
      <c r="EM25" s="67" t="s">
        <v>13471</v>
      </c>
      <c r="EN25" s="67" t="s">
        <v>13472</v>
      </c>
      <c r="EO25" s="67" t="s">
        <v>13285</v>
      </c>
      <c r="EP25" s="67" t="s">
        <v>13473</v>
      </c>
      <c r="EQ25" s="67" t="s">
        <v>13474</v>
      </c>
      <c r="ER25" s="67" t="s">
        <v>13475</v>
      </c>
      <c r="ES25" s="67" t="s">
        <v>13475</v>
      </c>
      <c r="ET25" s="67" t="s">
        <v>13476</v>
      </c>
      <c r="EU25" s="67" t="s">
        <v>13477</v>
      </c>
      <c r="EV25" s="67" t="s">
        <v>13478</v>
      </c>
      <c r="EW25" s="67" t="s">
        <v>13479</v>
      </c>
      <c r="EX25" s="68" t="s">
        <v>13480</v>
      </c>
      <c r="EY25" s="69" t="s">
        <v>18008</v>
      </c>
      <c r="EZ25" s="69" t="s">
        <v>18009</v>
      </c>
      <c r="FA25" s="69" t="s">
        <v>18010</v>
      </c>
    </row>
    <row r="26" spans="1:157" x14ac:dyDescent="0.25">
      <c r="A26" s="70" t="s">
        <v>231</v>
      </c>
      <c r="B26" s="67" t="s">
        <v>1587</v>
      </c>
      <c r="C26" s="67" t="s">
        <v>1727</v>
      </c>
      <c r="D26" s="67" t="s">
        <v>1867</v>
      </c>
      <c r="E26" s="67" t="s">
        <v>2006</v>
      </c>
      <c r="F26" s="67" t="s">
        <v>2146</v>
      </c>
      <c r="G26" s="67" t="s">
        <v>2283</v>
      </c>
      <c r="H26" s="67" t="s">
        <v>2424</v>
      </c>
      <c r="I26" s="67" t="s">
        <v>2564</v>
      </c>
      <c r="J26" s="67" t="s">
        <v>2704</v>
      </c>
      <c r="K26" s="67" t="s">
        <v>2844</v>
      </c>
      <c r="L26" s="67" t="s">
        <v>2983</v>
      </c>
      <c r="M26" s="67" t="s">
        <v>3121</v>
      </c>
      <c r="N26" s="67" t="s">
        <v>3261</v>
      </c>
      <c r="O26" s="67" t="s">
        <v>3404</v>
      </c>
      <c r="P26" s="67" t="s">
        <v>3544</v>
      </c>
      <c r="Q26" s="67" t="s">
        <v>3685</v>
      </c>
      <c r="R26" s="67" t="s">
        <v>3825</v>
      </c>
      <c r="S26" s="67" t="s">
        <v>3965</v>
      </c>
      <c r="T26" s="67" t="s">
        <v>4110</v>
      </c>
      <c r="U26" s="67" t="s">
        <v>4250</v>
      </c>
      <c r="V26" s="67" t="s">
        <v>4390</v>
      </c>
      <c r="W26" s="67" t="s">
        <v>4530</v>
      </c>
      <c r="X26" s="67" t="s">
        <v>4668</v>
      </c>
      <c r="Y26" s="67" t="s">
        <v>4808</v>
      </c>
      <c r="Z26" s="67" t="s">
        <v>4948</v>
      </c>
      <c r="AA26" s="67" t="s">
        <v>5077</v>
      </c>
      <c r="AB26" s="67" t="s">
        <v>5219</v>
      </c>
      <c r="AC26" s="67" t="s">
        <v>5360</v>
      </c>
      <c r="AD26" s="67" t="s">
        <v>5499</v>
      </c>
      <c r="AE26" s="67" t="s">
        <v>5639</v>
      </c>
      <c r="AF26" s="67" t="s">
        <v>5779</v>
      </c>
      <c r="AG26" s="67" t="s">
        <v>5921</v>
      </c>
      <c r="AH26" s="67" t="s">
        <v>6059</v>
      </c>
      <c r="AI26" s="67" t="s">
        <v>6200</v>
      </c>
      <c r="AJ26" s="67" t="s">
        <v>6340</v>
      </c>
      <c r="AK26" s="67" t="s">
        <v>6480</v>
      </c>
      <c r="AL26" s="67" t="s">
        <v>6616</v>
      </c>
      <c r="AM26" s="67" t="s">
        <v>6758</v>
      </c>
      <c r="AN26" s="67" t="s">
        <v>6896</v>
      </c>
      <c r="AO26" s="67" t="s">
        <v>7035</v>
      </c>
      <c r="AP26" s="67" t="s">
        <v>7175</v>
      </c>
      <c r="AQ26" s="67" t="s">
        <v>7316</v>
      </c>
      <c r="AR26" s="67" t="s">
        <v>7457</v>
      </c>
      <c r="AS26" s="67" t="s">
        <v>7595</v>
      </c>
      <c r="AT26" s="67" t="s">
        <v>7731</v>
      </c>
      <c r="AU26" s="67" t="s">
        <v>7870</v>
      </c>
      <c r="AV26" s="67" t="s">
        <v>8011</v>
      </c>
      <c r="AW26" s="67" t="s">
        <v>8156</v>
      </c>
      <c r="AX26" s="67" t="s">
        <v>8299</v>
      </c>
      <c r="AY26" s="67" t="s">
        <v>8436</v>
      </c>
      <c r="AZ26" s="67" t="s">
        <v>8571</v>
      </c>
      <c r="BA26" s="67" t="s">
        <v>8710</v>
      </c>
      <c r="BB26" s="67" t="s">
        <v>8734</v>
      </c>
      <c r="BC26" s="67" t="s">
        <v>8863</v>
      </c>
      <c r="BD26" s="67" t="s">
        <v>9003</v>
      </c>
      <c r="BE26" s="67" t="s">
        <v>9144</v>
      </c>
      <c r="BF26" s="67" t="s">
        <v>9284</v>
      </c>
      <c r="BG26" s="67" t="s">
        <v>9423</v>
      </c>
      <c r="BH26" s="67" t="s">
        <v>9561</v>
      </c>
      <c r="BI26" s="67" t="s">
        <v>9698</v>
      </c>
      <c r="BJ26" s="67" t="s">
        <v>9837</v>
      </c>
      <c r="BK26" s="67" t="s">
        <v>9976</v>
      </c>
      <c r="BL26" s="67" t="s">
        <v>9976</v>
      </c>
      <c r="BM26" s="67" t="s">
        <v>10116</v>
      </c>
      <c r="BN26" s="67" t="s">
        <v>10257</v>
      </c>
      <c r="BO26" s="67" t="s">
        <v>10398</v>
      </c>
      <c r="BP26" s="67" t="s">
        <v>10538</v>
      </c>
      <c r="BQ26" s="67" t="s">
        <v>9423</v>
      </c>
      <c r="BR26" s="67" t="s">
        <v>10682</v>
      </c>
      <c r="BS26" s="67" t="s">
        <v>10821</v>
      </c>
      <c r="BT26" s="67" t="s">
        <v>10962</v>
      </c>
      <c r="BU26" s="67" t="s">
        <v>11100</v>
      </c>
      <c r="BV26" s="67" t="s">
        <v>11239</v>
      </c>
      <c r="BW26" s="67" t="s">
        <v>11379</v>
      </c>
      <c r="BX26" s="67" t="s">
        <v>11516</v>
      </c>
      <c r="BY26" s="67" t="s">
        <v>11654</v>
      </c>
      <c r="BZ26" s="67" t="s">
        <v>11654</v>
      </c>
      <c r="CA26" s="67" t="s">
        <v>11793</v>
      </c>
      <c r="CB26" s="67" t="s">
        <v>11931</v>
      </c>
      <c r="CC26" s="67" t="s">
        <v>12068</v>
      </c>
      <c r="CD26" s="67" t="s">
        <v>12208</v>
      </c>
      <c r="CE26" s="67" t="s">
        <v>12348</v>
      </c>
      <c r="CF26" s="67" t="s">
        <v>11931</v>
      </c>
      <c r="CG26" s="67" t="s">
        <v>12487</v>
      </c>
      <c r="CH26" s="67" t="s">
        <v>12487</v>
      </c>
      <c r="CI26" s="67" t="s">
        <v>12626</v>
      </c>
      <c r="CJ26" s="67" t="s">
        <v>12768</v>
      </c>
      <c r="CK26" s="67" t="s">
        <v>12908</v>
      </c>
      <c r="CL26" s="67" t="s">
        <v>13045</v>
      </c>
      <c r="CM26" s="67" t="s">
        <v>13185</v>
      </c>
      <c r="CN26" s="67" t="s">
        <v>13325</v>
      </c>
      <c r="CO26" s="67" t="s">
        <v>13467</v>
      </c>
      <c r="CP26" s="67" t="s">
        <v>13602</v>
      </c>
      <c r="CQ26" s="67" t="s">
        <v>13740</v>
      </c>
      <c r="CR26" s="67" t="s">
        <v>13877</v>
      </c>
      <c r="CS26" s="67" t="s">
        <v>14014</v>
      </c>
      <c r="CT26" s="67" t="s">
        <v>14153</v>
      </c>
      <c r="CU26" s="67" t="s">
        <v>14290</v>
      </c>
      <c r="CV26" s="67" t="s">
        <v>14430</v>
      </c>
      <c r="CW26" s="67" t="s">
        <v>14455</v>
      </c>
      <c r="CX26" s="67" t="s">
        <v>14584</v>
      </c>
      <c r="CY26" s="67" t="s">
        <v>14584</v>
      </c>
      <c r="CZ26" s="67" t="s">
        <v>14290</v>
      </c>
      <c r="DA26" s="67" t="s">
        <v>14430</v>
      </c>
      <c r="DB26" s="67" t="s">
        <v>14725</v>
      </c>
      <c r="DC26" s="67" t="s">
        <v>16005</v>
      </c>
      <c r="DD26" s="67" t="s">
        <v>16006</v>
      </c>
      <c r="DE26" s="67" t="s">
        <v>16007</v>
      </c>
      <c r="DF26" s="67" t="s">
        <v>16008</v>
      </c>
      <c r="DG26" s="67" t="s">
        <v>16009</v>
      </c>
      <c r="DH26" s="67" t="s">
        <v>16010</v>
      </c>
      <c r="DI26" s="67" t="s">
        <v>16011</v>
      </c>
      <c r="DJ26" s="67" t="s">
        <v>5077</v>
      </c>
      <c r="DK26" s="67" t="s">
        <v>16012</v>
      </c>
      <c r="DL26" s="67" t="s">
        <v>16013</v>
      </c>
      <c r="DM26" s="67" t="s">
        <v>16014</v>
      </c>
      <c r="DN26" s="67" t="s">
        <v>16015</v>
      </c>
      <c r="DO26" s="67" t="s">
        <v>16016</v>
      </c>
      <c r="DP26" s="67" t="s">
        <v>16017</v>
      </c>
      <c r="DQ26" s="67" t="s">
        <v>16018</v>
      </c>
      <c r="DR26" s="67" t="s">
        <v>5499</v>
      </c>
      <c r="DS26" s="67" t="s">
        <v>16019</v>
      </c>
      <c r="DT26" s="67" t="s">
        <v>16019</v>
      </c>
      <c r="DU26" s="67" t="s">
        <v>16020</v>
      </c>
      <c r="DV26" s="67" t="s">
        <v>16021</v>
      </c>
      <c r="DW26" s="67" t="s">
        <v>16022</v>
      </c>
      <c r="DX26" s="67" t="s">
        <v>16023</v>
      </c>
      <c r="DY26" s="67" t="s">
        <v>16024</v>
      </c>
      <c r="DZ26" s="67" t="s">
        <v>16025</v>
      </c>
      <c r="EA26" s="67" t="s">
        <v>16026</v>
      </c>
      <c r="EB26" s="67" t="s">
        <v>16027</v>
      </c>
      <c r="EC26" s="67" t="s">
        <v>16028</v>
      </c>
      <c r="ED26" s="67" t="s">
        <v>16029</v>
      </c>
      <c r="EE26" s="67" t="s">
        <v>16030</v>
      </c>
      <c r="EF26" s="67" t="s">
        <v>16031</v>
      </c>
      <c r="EG26" s="67" t="s">
        <v>16032</v>
      </c>
      <c r="EH26" s="67" t="s">
        <v>1138</v>
      </c>
      <c r="EI26" s="67" t="s">
        <v>16033</v>
      </c>
      <c r="EJ26" s="67" t="s">
        <v>16034</v>
      </c>
      <c r="EK26" s="67" t="s">
        <v>16035</v>
      </c>
      <c r="EL26" s="67" t="s">
        <v>16036</v>
      </c>
      <c r="EM26" s="67" t="s">
        <v>16037</v>
      </c>
      <c r="EN26" s="67" t="s">
        <v>16038</v>
      </c>
      <c r="EO26" s="67" t="s">
        <v>16039</v>
      </c>
      <c r="EP26" s="67" t="s">
        <v>16040</v>
      </c>
      <c r="EQ26" s="67" t="s">
        <v>16041</v>
      </c>
      <c r="ER26" s="67" t="s">
        <v>16042</v>
      </c>
      <c r="ES26" s="67" t="s">
        <v>16042</v>
      </c>
      <c r="ET26" s="67" t="s">
        <v>16043</v>
      </c>
      <c r="EU26" s="67" t="s">
        <v>16044</v>
      </c>
      <c r="EV26" s="67" t="s">
        <v>16045</v>
      </c>
      <c r="EW26" s="67" t="s">
        <v>16046</v>
      </c>
      <c r="EX26" s="68" t="s">
        <v>16047</v>
      </c>
      <c r="EY26" s="69" t="s">
        <v>18011</v>
      </c>
      <c r="EZ26" s="69" t="s">
        <v>18012</v>
      </c>
      <c r="FA26" s="69" t="s">
        <v>18013</v>
      </c>
    </row>
    <row r="27" spans="1:157" x14ac:dyDescent="0.25">
      <c r="A27" s="72" t="s">
        <v>1446</v>
      </c>
      <c r="B27" s="71" t="s">
        <v>11947</v>
      </c>
      <c r="C27" s="71" t="s">
        <v>11948</v>
      </c>
      <c r="D27" s="71" t="s">
        <v>11949</v>
      </c>
      <c r="E27" s="71" t="s">
        <v>11950</v>
      </c>
      <c r="F27" s="71" t="s">
        <v>11951</v>
      </c>
      <c r="G27" s="71" t="s">
        <v>11952</v>
      </c>
      <c r="H27" s="71" t="s">
        <v>11953</v>
      </c>
      <c r="I27" s="71" t="s">
        <v>11954</v>
      </c>
      <c r="J27" s="71" t="s">
        <v>11955</v>
      </c>
      <c r="K27" s="71" t="s">
        <v>11956</v>
      </c>
      <c r="L27" s="71" t="s">
        <v>11957</v>
      </c>
      <c r="M27" s="71" t="s">
        <v>11958</v>
      </c>
      <c r="N27" s="71" t="s">
        <v>11959</v>
      </c>
      <c r="O27" s="71" t="s">
        <v>11960</v>
      </c>
      <c r="P27" s="71" t="s">
        <v>11961</v>
      </c>
      <c r="Q27" s="71" t="s">
        <v>11962</v>
      </c>
      <c r="R27" s="71" t="s">
        <v>11963</v>
      </c>
      <c r="S27" s="71" t="s">
        <v>11964</v>
      </c>
      <c r="T27" s="71" t="s">
        <v>11965</v>
      </c>
      <c r="U27" s="71" t="s">
        <v>7914</v>
      </c>
      <c r="V27" s="71" t="s">
        <v>11966</v>
      </c>
      <c r="W27" s="71" t="s">
        <v>11967</v>
      </c>
      <c r="X27" s="71" t="s">
        <v>11968</v>
      </c>
      <c r="Y27" s="71" t="s">
        <v>11969</v>
      </c>
      <c r="Z27" s="71" t="s">
        <v>11970</v>
      </c>
      <c r="AA27" s="71" t="s">
        <v>11971</v>
      </c>
      <c r="AB27" s="71" t="s">
        <v>11972</v>
      </c>
      <c r="AC27" s="71" t="s">
        <v>11973</v>
      </c>
      <c r="AD27" s="71" t="s">
        <v>11974</v>
      </c>
      <c r="AE27" s="71" t="s">
        <v>11975</v>
      </c>
      <c r="AF27" s="71" t="s">
        <v>11976</v>
      </c>
      <c r="AG27" s="71" t="s">
        <v>11977</v>
      </c>
      <c r="AH27" s="71" t="s">
        <v>5023</v>
      </c>
      <c r="AI27" s="71" t="s">
        <v>11978</v>
      </c>
      <c r="AJ27" s="71" t="s">
        <v>11979</v>
      </c>
      <c r="AK27" s="71" t="s">
        <v>11980</v>
      </c>
      <c r="AL27" s="71" t="s">
        <v>11981</v>
      </c>
      <c r="AM27" s="71" t="s">
        <v>11982</v>
      </c>
      <c r="AN27" s="71" t="s">
        <v>11983</v>
      </c>
      <c r="AO27" s="71" t="s">
        <v>11984</v>
      </c>
      <c r="AP27" s="71" t="s">
        <v>11985</v>
      </c>
      <c r="AQ27" s="71" t="s">
        <v>11986</v>
      </c>
      <c r="AR27" s="71" t="s">
        <v>11987</v>
      </c>
      <c r="AS27" s="71" t="s">
        <v>11988</v>
      </c>
      <c r="AT27" s="71" t="s">
        <v>11989</v>
      </c>
      <c r="AU27" s="71" t="s">
        <v>11990</v>
      </c>
      <c r="AV27" s="71" t="s">
        <v>11991</v>
      </c>
      <c r="AW27" s="71" t="s">
        <v>11992</v>
      </c>
      <c r="AX27" s="71" t="s">
        <v>11993</v>
      </c>
      <c r="AY27" s="71" t="s">
        <v>11994</v>
      </c>
      <c r="AZ27" s="71" t="s">
        <v>11995</v>
      </c>
      <c r="BA27" s="71" t="s">
        <v>11996</v>
      </c>
      <c r="BB27" s="71" t="s">
        <v>11991</v>
      </c>
      <c r="BC27" s="71" t="s">
        <v>11997</v>
      </c>
      <c r="BD27" s="71" t="s">
        <v>11998</v>
      </c>
      <c r="BE27" s="71" t="s">
        <v>11999</v>
      </c>
      <c r="BF27" s="71" t="s">
        <v>12000</v>
      </c>
      <c r="BG27" s="71" t="s">
        <v>12001</v>
      </c>
      <c r="BH27" s="71" t="s">
        <v>12002</v>
      </c>
      <c r="BI27" s="71" t="s">
        <v>12003</v>
      </c>
      <c r="BJ27" s="71" t="s">
        <v>12004</v>
      </c>
      <c r="BK27" s="71" t="s">
        <v>12005</v>
      </c>
      <c r="BL27" s="71" t="s">
        <v>12005</v>
      </c>
      <c r="BM27" s="71" t="s">
        <v>12006</v>
      </c>
      <c r="BN27" s="71" t="s">
        <v>12007</v>
      </c>
      <c r="BO27" s="71" t="s">
        <v>12008</v>
      </c>
      <c r="BP27" s="71" t="s">
        <v>12009</v>
      </c>
      <c r="BQ27" s="71" t="s">
        <v>12001</v>
      </c>
      <c r="BR27" s="71" t="s">
        <v>12010</v>
      </c>
      <c r="BS27" s="71" t="s">
        <v>12011</v>
      </c>
      <c r="BT27" s="71" t="s">
        <v>12012</v>
      </c>
      <c r="BU27" s="71" t="s">
        <v>12013</v>
      </c>
      <c r="BV27" s="71" t="s">
        <v>12014</v>
      </c>
      <c r="BW27" s="71" t="s">
        <v>12015</v>
      </c>
      <c r="BX27" s="71" t="s">
        <v>12016</v>
      </c>
      <c r="BY27" s="71" t="s">
        <v>12017</v>
      </c>
      <c r="BZ27" s="71" t="s">
        <v>12017</v>
      </c>
      <c r="CA27" s="71" t="s">
        <v>12018</v>
      </c>
      <c r="CB27" s="71" t="s">
        <v>12019</v>
      </c>
      <c r="CC27" s="71" t="s">
        <v>1138</v>
      </c>
      <c r="CD27" s="71" t="s">
        <v>12020</v>
      </c>
      <c r="CE27" s="71" t="s">
        <v>12021</v>
      </c>
      <c r="CF27" s="71" t="s">
        <v>12019</v>
      </c>
      <c r="CG27" s="71" t="s">
        <v>12022</v>
      </c>
      <c r="CH27" s="71" t="s">
        <v>12022</v>
      </c>
      <c r="CI27" s="71" t="s">
        <v>12023</v>
      </c>
      <c r="CJ27" s="71" t="s">
        <v>12024</v>
      </c>
      <c r="CK27" s="71" t="s">
        <v>12025</v>
      </c>
      <c r="CL27" s="71" t="s">
        <v>12026</v>
      </c>
      <c r="CM27" s="71" t="s">
        <v>12027</v>
      </c>
      <c r="CN27" s="71" t="s">
        <v>12028</v>
      </c>
      <c r="CO27" s="71" t="s">
        <v>12029</v>
      </c>
      <c r="CP27" s="71" t="s">
        <v>12030</v>
      </c>
      <c r="CQ27" s="71" t="s">
        <v>12031</v>
      </c>
      <c r="CR27" s="71" t="s">
        <v>12032</v>
      </c>
      <c r="CS27" s="71" t="s">
        <v>12033</v>
      </c>
      <c r="CT27" s="71" t="s">
        <v>12034</v>
      </c>
      <c r="CU27" s="71" t="s">
        <v>12035</v>
      </c>
      <c r="CV27" s="71" t="s">
        <v>12036</v>
      </c>
      <c r="CW27" s="71" t="s">
        <v>12025</v>
      </c>
      <c r="CX27" s="71" t="s">
        <v>12037</v>
      </c>
      <c r="CY27" s="71" t="s">
        <v>12037</v>
      </c>
      <c r="CZ27" s="71" t="s">
        <v>12035</v>
      </c>
      <c r="DA27" s="71" t="s">
        <v>12036</v>
      </c>
      <c r="DB27" s="71" t="s">
        <v>12038</v>
      </c>
      <c r="DC27" s="67" t="s">
        <v>12039</v>
      </c>
      <c r="DD27" s="67" t="s">
        <v>12040</v>
      </c>
      <c r="DE27" s="67" t="s">
        <v>12041</v>
      </c>
      <c r="DF27" s="67" t="s">
        <v>12042</v>
      </c>
      <c r="DG27" s="67" t="s">
        <v>12043</v>
      </c>
      <c r="DH27" s="67" t="s">
        <v>12044</v>
      </c>
      <c r="DI27" s="67" t="s">
        <v>12045</v>
      </c>
      <c r="DJ27" s="67" t="s">
        <v>12046</v>
      </c>
      <c r="DK27" s="67" t="s">
        <v>12047</v>
      </c>
      <c r="DL27" s="67" t="s">
        <v>12048</v>
      </c>
      <c r="DM27" s="67" t="s">
        <v>12049</v>
      </c>
      <c r="DN27" s="67" t="s">
        <v>10599</v>
      </c>
      <c r="DO27" s="67" t="s">
        <v>12050</v>
      </c>
      <c r="DP27" s="67" t="s">
        <v>12051</v>
      </c>
      <c r="DQ27" s="67" t="s">
        <v>12052</v>
      </c>
      <c r="DR27" s="67" t="s">
        <v>12053</v>
      </c>
      <c r="DS27" s="67" t="s">
        <v>12054</v>
      </c>
      <c r="DT27" s="67" t="s">
        <v>12054</v>
      </c>
      <c r="DU27" s="67" t="s">
        <v>12055</v>
      </c>
      <c r="DV27" s="67" t="s">
        <v>12056</v>
      </c>
      <c r="DW27" s="67" t="s">
        <v>12057</v>
      </c>
      <c r="DX27" s="67" t="s">
        <v>12058</v>
      </c>
      <c r="DY27" s="67" t="s">
        <v>12059</v>
      </c>
      <c r="DZ27" s="67" t="s">
        <v>12060</v>
      </c>
      <c r="EA27" s="67" t="s">
        <v>12061</v>
      </c>
      <c r="EB27" s="67" t="s">
        <v>12062</v>
      </c>
      <c r="EC27" s="67" t="s">
        <v>12063</v>
      </c>
      <c r="ED27" s="67" t="s">
        <v>12064</v>
      </c>
      <c r="EE27" s="67" t="s">
        <v>12065</v>
      </c>
      <c r="EF27" s="67" t="s">
        <v>12066</v>
      </c>
      <c r="EG27" s="67" t="s">
        <v>12067</v>
      </c>
      <c r="EH27" s="67" t="s">
        <v>12068</v>
      </c>
      <c r="EI27" s="67" t="s">
        <v>12069</v>
      </c>
      <c r="EJ27" s="67" t="s">
        <v>12070</v>
      </c>
      <c r="EK27" s="67" t="s">
        <v>12071</v>
      </c>
      <c r="EL27" s="67" t="s">
        <v>12072</v>
      </c>
      <c r="EM27" s="67" t="s">
        <v>12073</v>
      </c>
      <c r="EN27" s="67" t="s">
        <v>12074</v>
      </c>
      <c r="EO27" s="67" t="s">
        <v>12075</v>
      </c>
      <c r="EP27" s="67" t="s">
        <v>12076</v>
      </c>
      <c r="EQ27" s="67" t="s">
        <v>12077</v>
      </c>
      <c r="ER27" s="67" t="s">
        <v>12078</v>
      </c>
      <c r="ES27" s="67" t="s">
        <v>12078</v>
      </c>
      <c r="ET27" s="67" t="s">
        <v>12079</v>
      </c>
      <c r="EU27" s="67" t="s">
        <v>12080</v>
      </c>
      <c r="EV27" s="67" t="s">
        <v>12081</v>
      </c>
      <c r="EW27" s="67" t="s">
        <v>12082</v>
      </c>
      <c r="EX27" s="68" t="s">
        <v>12083</v>
      </c>
      <c r="EY27" s="69" t="s">
        <v>18014</v>
      </c>
      <c r="EZ27" s="69" t="s">
        <v>18015</v>
      </c>
      <c r="FA27" s="69" t="s">
        <v>18016</v>
      </c>
    </row>
    <row r="28" spans="1:157" x14ac:dyDescent="0.25">
      <c r="A28" s="70" t="s">
        <v>1434</v>
      </c>
      <c r="B28" s="67" t="s">
        <v>9019</v>
      </c>
      <c r="C28" s="67" t="s">
        <v>9020</v>
      </c>
      <c r="D28" s="67" t="s">
        <v>9021</v>
      </c>
      <c r="E28" s="67" t="s">
        <v>9022</v>
      </c>
      <c r="F28" s="67" t="s">
        <v>9023</v>
      </c>
      <c r="G28" s="67" t="s">
        <v>9024</v>
      </c>
      <c r="H28" s="67" t="s">
        <v>9025</v>
      </c>
      <c r="I28" s="67" t="s">
        <v>9026</v>
      </c>
      <c r="J28" s="67" t="s">
        <v>9027</v>
      </c>
      <c r="K28" s="67" t="s">
        <v>9028</v>
      </c>
      <c r="L28" s="67" t="s">
        <v>9029</v>
      </c>
      <c r="M28" s="67" t="s">
        <v>9030</v>
      </c>
      <c r="N28" s="67" t="s">
        <v>9031</v>
      </c>
      <c r="O28" s="67" t="s">
        <v>9032</v>
      </c>
      <c r="P28" s="67" t="s">
        <v>9033</v>
      </c>
      <c r="Q28" s="67" t="s">
        <v>9034</v>
      </c>
      <c r="R28" s="67" t="s">
        <v>9035</v>
      </c>
      <c r="S28" s="67" t="s">
        <v>9036</v>
      </c>
      <c r="T28" s="67" t="s">
        <v>9037</v>
      </c>
      <c r="U28" s="67" t="s">
        <v>9038</v>
      </c>
      <c r="V28" s="67" t="s">
        <v>9039</v>
      </c>
      <c r="W28" s="67" t="s">
        <v>9040</v>
      </c>
      <c r="X28" s="67" t="s">
        <v>9041</v>
      </c>
      <c r="Y28" s="67" t="s">
        <v>9042</v>
      </c>
      <c r="Z28" s="67" t="s">
        <v>9043</v>
      </c>
      <c r="AA28" s="67" t="s">
        <v>9044</v>
      </c>
      <c r="AB28" s="67" t="s">
        <v>9045</v>
      </c>
      <c r="AC28" s="67" t="s">
        <v>9046</v>
      </c>
      <c r="AD28" s="67" t="s">
        <v>9047</v>
      </c>
      <c r="AE28" s="67" t="s">
        <v>9048</v>
      </c>
      <c r="AF28" s="67" t="s">
        <v>9049</v>
      </c>
      <c r="AG28" s="67" t="s">
        <v>9050</v>
      </c>
      <c r="AH28" s="67" t="s">
        <v>9051</v>
      </c>
      <c r="AI28" s="67" t="s">
        <v>9052</v>
      </c>
      <c r="AJ28" s="67" t="s">
        <v>9053</v>
      </c>
      <c r="AK28" s="67" t="s">
        <v>9054</v>
      </c>
      <c r="AL28" s="67" t="s">
        <v>9055</v>
      </c>
      <c r="AM28" s="67" t="s">
        <v>9056</v>
      </c>
      <c r="AN28" s="67" t="s">
        <v>9057</v>
      </c>
      <c r="AO28" s="67" t="s">
        <v>9058</v>
      </c>
      <c r="AP28" s="67" t="s">
        <v>9059</v>
      </c>
      <c r="AQ28" s="67" t="s">
        <v>9060</v>
      </c>
      <c r="AR28" s="67" t="s">
        <v>9061</v>
      </c>
      <c r="AS28" s="67" t="s">
        <v>9062</v>
      </c>
      <c r="AT28" s="67" t="s">
        <v>9063</v>
      </c>
      <c r="AU28" s="67" t="s">
        <v>9064</v>
      </c>
      <c r="AV28" s="67" t="s">
        <v>9065</v>
      </c>
      <c r="AW28" s="67" t="s">
        <v>9066</v>
      </c>
      <c r="AX28" s="67" t="s">
        <v>9067</v>
      </c>
      <c r="AY28" s="67" t="s">
        <v>9068</v>
      </c>
      <c r="AZ28" s="67" t="s">
        <v>9069</v>
      </c>
      <c r="BA28" s="67" t="s">
        <v>9070</v>
      </c>
      <c r="BB28" s="67" t="s">
        <v>9071</v>
      </c>
      <c r="BC28" s="67" t="s">
        <v>9072</v>
      </c>
      <c r="BD28" s="67" t="s">
        <v>9073</v>
      </c>
      <c r="BE28" s="67" t="s">
        <v>1138</v>
      </c>
      <c r="BF28" s="67" t="s">
        <v>9074</v>
      </c>
      <c r="BG28" s="67" t="s">
        <v>9075</v>
      </c>
      <c r="BH28" s="67" t="s">
        <v>9076</v>
      </c>
      <c r="BI28" s="67" t="s">
        <v>9077</v>
      </c>
      <c r="BJ28" s="67" t="s">
        <v>9078</v>
      </c>
      <c r="BK28" s="67" t="s">
        <v>9079</v>
      </c>
      <c r="BL28" s="67" t="s">
        <v>9079</v>
      </c>
      <c r="BM28" s="67" t="s">
        <v>9080</v>
      </c>
      <c r="BN28" s="67" t="s">
        <v>9081</v>
      </c>
      <c r="BO28" s="67" t="s">
        <v>9082</v>
      </c>
      <c r="BP28" s="67" t="s">
        <v>9083</v>
      </c>
      <c r="BQ28" s="67" t="s">
        <v>9084</v>
      </c>
      <c r="BR28" s="67" t="s">
        <v>9085</v>
      </c>
      <c r="BS28" s="67" t="s">
        <v>9086</v>
      </c>
      <c r="BT28" s="67" t="s">
        <v>9087</v>
      </c>
      <c r="BU28" s="67" t="s">
        <v>9088</v>
      </c>
      <c r="BV28" s="67" t="s">
        <v>9089</v>
      </c>
      <c r="BW28" s="67" t="s">
        <v>9090</v>
      </c>
      <c r="BX28" s="67" t="s">
        <v>9091</v>
      </c>
      <c r="BY28" s="67" t="s">
        <v>9092</v>
      </c>
      <c r="BZ28" s="67" t="s">
        <v>9092</v>
      </c>
      <c r="CA28" s="67" t="s">
        <v>9093</v>
      </c>
      <c r="CB28" s="67" t="s">
        <v>9094</v>
      </c>
      <c r="CC28" s="67" t="s">
        <v>9095</v>
      </c>
      <c r="CD28" s="67" t="s">
        <v>9096</v>
      </c>
      <c r="CE28" s="67" t="s">
        <v>9097</v>
      </c>
      <c r="CF28" s="67" t="s">
        <v>9094</v>
      </c>
      <c r="CG28" s="67" t="s">
        <v>9098</v>
      </c>
      <c r="CH28" s="67" t="s">
        <v>9098</v>
      </c>
      <c r="CI28" s="67" t="s">
        <v>9099</v>
      </c>
      <c r="CJ28" s="67" t="s">
        <v>9100</v>
      </c>
      <c r="CK28" s="67" t="s">
        <v>9101</v>
      </c>
      <c r="CL28" s="67" t="s">
        <v>9102</v>
      </c>
      <c r="CM28" s="67" t="s">
        <v>9103</v>
      </c>
      <c r="CN28" s="67" t="s">
        <v>9104</v>
      </c>
      <c r="CO28" s="67" t="s">
        <v>9105</v>
      </c>
      <c r="CP28" s="67" t="s">
        <v>9106</v>
      </c>
      <c r="CQ28" s="67" t="s">
        <v>9107</v>
      </c>
      <c r="CR28" s="67" t="s">
        <v>9108</v>
      </c>
      <c r="CS28" s="67" t="s">
        <v>9109</v>
      </c>
      <c r="CT28" s="67" t="s">
        <v>9110</v>
      </c>
      <c r="CU28" s="67" t="s">
        <v>9111</v>
      </c>
      <c r="CV28" s="67" t="s">
        <v>9112</v>
      </c>
      <c r="CW28" s="67" t="s">
        <v>9101</v>
      </c>
      <c r="CX28" s="67" t="s">
        <v>9113</v>
      </c>
      <c r="CY28" s="67" t="s">
        <v>9113</v>
      </c>
      <c r="CZ28" s="67" t="s">
        <v>9111</v>
      </c>
      <c r="DA28" s="67" t="s">
        <v>9112</v>
      </c>
      <c r="DB28" s="67" t="s">
        <v>9114</v>
      </c>
      <c r="DC28" s="67" t="s">
        <v>9115</v>
      </c>
      <c r="DD28" s="67" t="s">
        <v>9116</v>
      </c>
      <c r="DE28" s="67" t="s">
        <v>9117</v>
      </c>
      <c r="DF28" s="67" t="s">
        <v>9118</v>
      </c>
      <c r="DG28" s="67" t="s">
        <v>9119</v>
      </c>
      <c r="DH28" s="67" t="s">
        <v>9120</v>
      </c>
      <c r="DI28" s="67" t="s">
        <v>9121</v>
      </c>
      <c r="DJ28" s="67" t="s">
        <v>5009</v>
      </c>
      <c r="DK28" s="67" t="s">
        <v>9122</v>
      </c>
      <c r="DL28" s="67" t="s">
        <v>9123</v>
      </c>
      <c r="DM28" s="67" t="s">
        <v>9124</v>
      </c>
      <c r="DN28" s="67" t="s">
        <v>9125</v>
      </c>
      <c r="DO28" s="67" t="s">
        <v>9126</v>
      </c>
      <c r="DP28" s="67" t="s">
        <v>9127</v>
      </c>
      <c r="DQ28" s="67" t="s">
        <v>9128</v>
      </c>
      <c r="DR28" s="67" t="s">
        <v>9129</v>
      </c>
      <c r="DS28" s="67" t="s">
        <v>9130</v>
      </c>
      <c r="DT28" s="67" t="s">
        <v>9130</v>
      </c>
      <c r="DU28" s="67" t="s">
        <v>9131</v>
      </c>
      <c r="DV28" s="67" t="s">
        <v>9132</v>
      </c>
      <c r="DW28" s="67" t="s">
        <v>9133</v>
      </c>
      <c r="DX28" s="67" t="s">
        <v>9134</v>
      </c>
      <c r="DY28" s="67" t="s">
        <v>9135</v>
      </c>
      <c r="DZ28" s="67" t="s">
        <v>9136</v>
      </c>
      <c r="EA28" s="67" t="s">
        <v>9137</v>
      </c>
      <c r="EB28" s="67" t="s">
        <v>9138</v>
      </c>
      <c r="EC28" s="67" t="s">
        <v>9139</v>
      </c>
      <c r="ED28" s="67" t="s">
        <v>9140</v>
      </c>
      <c r="EE28" s="67" t="s">
        <v>9141</v>
      </c>
      <c r="EF28" s="67" t="s">
        <v>9142</v>
      </c>
      <c r="EG28" s="67" t="s">
        <v>9143</v>
      </c>
      <c r="EH28" s="67" t="s">
        <v>9144</v>
      </c>
      <c r="EI28" s="67" t="s">
        <v>9145</v>
      </c>
      <c r="EJ28" s="67" t="s">
        <v>9146</v>
      </c>
      <c r="EK28" s="67" t="s">
        <v>9147</v>
      </c>
      <c r="EL28" s="67" t="s">
        <v>9148</v>
      </c>
      <c r="EM28" s="67" t="s">
        <v>9149</v>
      </c>
      <c r="EN28" s="67" t="s">
        <v>9150</v>
      </c>
      <c r="EO28" s="67" t="s">
        <v>9151</v>
      </c>
      <c r="EP28" s="67" t="s">
        <v>9152</v>
      </c>
      <c r="EQ28" s="67" t="s">
        <v>9153</v>
      </c>
      <c r="ER28" s="67" t="s">
        <v>9154</v>
      </c>
      <c r="ES28" s="67" t="s">
        <v>9154</v>
      </c>
      <c r="ET28" s="67" t="s">
        <v>9155</v>
      </c>
      <c r="EU28" s="67" t="s">
        <v>9156</v>
      </c>
      <c r="EV28" s="67" t="s">
        <v>9157</v>
      </c>
      <c r="EW28" s="67" t="s">
        <v>9158</v>
      </c>
      <c r="EX28" s="68" t="s">
        <v>9159</v>
      </c>
      <c r="EY28" s="69" t="s">
        <v>18017</v>
      </c>
      <c r="EZ28" s="69" t="s">
        <v>18018</v>
      </c>
      <c r="FA28" s="69" t="s">
        <v>18019</v>
      </c>
    </row>
    <row r="29" spans="1:157" x14ac:dyDescent="0.25">
      <c r="A29" s="70" t="s">
        <v>228</v>
      </c>
      <c r="B29" s="71" t="s">
        <v>1586</v>
      </c>
      <c r="C29" s="71" t="s">
        <v>1726</v>
      </c>
      <c r="D29" s="71" t="s">
        <v>1866</v>
      </c>
      <c r="E29" s="71" t="s">
        <v>2005</v>
      </c>
      <c r="F29" s="71" t="s">
        <v>2145</v>
      </c>
      <c r="G29" s="71" t="s">
        <v>2282</v>
      </c>
      <c r="H29" s="71" t="s">
        <v>2423</v>
      </c>
      <c r="I29" s="71" t="s">
        <v>2563</v>
      </c>
      <c r="J29" s="71" t="s">
        <v>2703</v>
      </c>
      <c r="K29" s="71" t="s">
        <v>2843</v>
      </c>
      <c r="L29" s="71" t="s">
        <v>2982</v>
      </c>
      <c r="M29" s="71" t="s">
        <v>3120</v>
      </c>
      <c r="N29" s="71" t="s">
        <v>3260</v>
      </c>
      <c r="O29" s="71" t="s">
        <v>3403</v>
      </c>
      <c r="P29" s="71" t="s">
        <v>3543</v>
      </c>
      <c r="Q29" s="71" t="s">
        <v>3684</v>
      </c>
      <c r="R29" s="71" t="s">
        <v>3824</v>
      </c>
      <c r="S29" s="71" t="s">
        <v>3964</v>
      </c>
      <c r="T29" s="71" t="s">
        <v>4109</v>
      </c>
      <c r="U29" s="71" t="s">
        <v>4249</v>
      </c>
      <c r="V29" s="71" t="s">
        <v>4389</v>
      </c>
      <c r="W29" s="71" t="s">
        <v>4529</v>
      </c>
      <c r="X29" s="71" t="s">
        <v>4667</v>
      </c>
      <c r="Y29" s="71" t="s">
        <v>4807</v>
      </c>
      <c r="Z29" s="71" t="s">
        <v>4947</v>
      </c>
      <c r="AA29" s="71" t="s">
        <v>5076</v>
      </c>
      <c r="AB29" s="71" t="s">
        <v>5218</v>
      </c>
      <c r="AC29" s="71" t="s">
        <v>5359</v>
      </c>
      <c r="AD29" s="71" t="s">
        <v>5498</v>
      </c>
      <c r="AE29" s="71" t="s">
        <v>5638</v>
      </c>
      <c r="AF29" s="71" t="s">
        <v>5778</v>
      </c>
      <c r="AG29" s="71" t="s">
        <v>5920</v>
      </c>
      <c r="AH29" s="71" t="s">
        <v>6058</v>
      </c>
      <c r="AI29" s="71" t="s">
        <v>6199</v>
      </c>
      <c r="AJ29" s="71" t="s">
        <v>6339</v>
      </c>
      <c r="AK29" s="71" t="s">
        <v>6479</v>
      </c>
      <c r="AL29" s="71" t="s">
        <v>6615</v>
      </c>
      <c r="AM29" s="71" t="s">
        <v>6757</v>
      </c>
      <c r="AN29" s="71" t="s">
        <v>6895</v>
      </c>
      <c r="AO29" s="71" t="s">
        <v>7034</v>
      </c>
      <c r="AP29" s="71" t="s">
        <v>7174</v>
      </c>
      <c r="AQ29" s="71" t="s">
        <v>7315</v>
      </c>
      <c r="AR29" s="71" t="s">
        <v>7456</v>
      </c>
      <c r="AS29" s="71" t="s">
        <v>7594</v>
      </c>
      <c r="AT29" s="71" t="s">
        <v>7730</v>
      </c>
      <c r="AU29" s="71" t="s">
        <v>7869</v>
      </c>
      <c r="AV29" s="71" t="s">
        <v>8010</v>
      </c>
      <c r="AW29" s="71" t="s">
        <v>8155</v>
      </c>
      <c r="AX29" s="71" t="s">
        <v>8298</v>
      </c>
      <c r="AY29" s="71" t="s">
        <v>8435</v>
      </c>
      <c r="AZ29" s="71" t="s">
        <v>8570</v>
      </c>
      <c r="BA29" s="71" t="s">
        <v>8709</v>
      </c>
      <c r="BB29" s="71" t="s">
        <v>8010</v>
      </c>
      <c r="BC29" s="71" t="s">
        <v>8862</v>
      </c>
      <c r="BD29" s="71" t="s">
        <v>9002</v>
      </c>
      <c r="BE29" s="71" t="s">
        <v>9143</v>
      </c>
      <c r="BF29" s="71" t="s">
        <v>9283</v>
      </c>
      <c r="BG29" s="71" t="s">
        <v>9422</v>
      </c>
      <c r="BH29" s="71" t="s">
        <v>9560</v>
      </c>
      <c r="BI29" s="71" t="s">
        <v>9697</v>
      </c>
      <c r="BJ29" s="71" t="s">
        <v>9836</v>
      </c>
      <c r="BK29" s="71" t="s">
        <v>9975</v>
      </c>
      <c r="BL29" s="71" t="s">
        <v>9975</v>
      </c>
      <c r="BM29" s="71" t="s">
        <v>10115</v>
      </c>
      <c r="BN29" s="71" t="s">
        <v>10256</v>
      </c>
      <c r="BO29" s="71" t="s">
        <v>10397</v>
      </c>
      <c r="BP29" s="71" t="s">
        <v>10537</v>
      </c>
      <c r="BQ29" s="71" t="s">
        <v>9422</v>
      </c>
      <c r="BR29" s="71" t="s">
        <v>10681</v>
      </c>
      <c r="BS29" s="71" t="s">
        <v>10820</v>
      </c>
      <c r="BT29" s="71" t="s">
        <v>10961</v>
      </c>
      <c r="BU29" s="71" t="s">
        <v>11099</v>
      </c>
      <c r="BV29" s="71" t="s">
        <v>11238</v>
      </c>
      <c r="BW29" s="71" t="s">
        <v>11378</v>
      </c>
      <c r="BX29" s="71" t="s">
        <v>11515</v>
      </c>
      <c r="BY29" s="71" t="s">
        <v>11653</v>
      </c>
      <c r="BZ29" s="71" t="s">
        <v>11653</v>
      </c>
      <c r="CA29" s="71" t="s">
        <v>11792</v>
      </c>
      <c r="CB29" s="71" t="s">
        <v>11930</v>
      </c>
      <c r="CC29" s="71" t="s">
        <v>12067</v>
      </c>
      <c r="CD29" s="71" t="s">
        <v>12207</v>
      </c>
      <c r="CE29" s="71" t="s">
        <v>12347</v>
      </c>
      <c r="CF29" s="71" t="s">
        <v>11930</v>
      </c>
      <c r="CG29" s="71" t="s">
        <v>12486</v>
      </c>
      <c r="CH29" s="71" t="s">
        <v>12486</v>
      </c>
      <c r="CI29" s="71" t="s">
        <v>12625</v>
      </c>
      <c r="CJ29" s="71" t="s">
        <v>12767</v>
      </c>
      <c r="CK29" s="71" t="s">
        <v>12907</v>
      </c>
      <c r="CL29" s="71" t="s">
        <v>13044</v>
      </c>
      <c r="CM29" s="71" t="s">
        <v>13184</v>
      </c>
      <c r="CN29" s="71" t="s">
        <v>13324</v>
      </c>
      <c r="CO29" s="71" t="s">
        <v>13466</v>
      </c>
      <c r="CP29" s="71" t="s">
        <v>13601</v>
      </c>
      <c r="CQ29" s="71" t="s">
        <v>13739</v>
      </c>
      <c r="CR29" s="71" t="s">
        <v>13876</v>
      </c>
      <c r="CS29" s="71" t="s">
        <v>14013</v>
      </c>
      <c r="CT29" s="71" t="s">
        <v>14152</v>
      </c>
      <c r="CU29" s="71" t="s">
        <v>14289</v>
      </c>
      <c r="CV29" s="71" t="s">
        <v>14429</v>
      </c>
      <c r="CW29" s="71" t="s">
        <v>14454</v>
      </c>
      <c r="CX29" s="71" t="s">
        <v>14583</v>
      </c>
      <c r="CY29" s="71" t="s">
        <v>14583</v>
      </c>
      <c r="CZ29" s="71" t="s">
        <v>14289</v>
      </c>
      <c r="DA29" s="71" t="s">
        <v>14429</v>
      </c>
      <c r="DB29" s="71" t="s">
        <v>14724</v>
      </c>
      <c r="DC29" s="67" t="s">
        <v>15963</v>
      </c>
      <c r="DD29" s="67" t="s">
        <v>15964</v>
      </c>
      <c r="DE29" s="67" t="s">
        <v>15965</v>
      </c>
      <c r="DF29" s="67" t="s">
        <v>15966</v>
      </c>
      <c r="DG29" s="67" t="s">
        <v>15967</v>
      </c>
      <c r="DH29" s="67" t="s">
        <v>15968</v>
      </c>
      <c r="DI29" s="67" t="s">
        <v>15969</v>
      </c>
      <c r="DJ29" s="67" t="s">
        <v>5076</v>
      </c>
      <c r="DK29" s="67" t="s">
        <v>15970</v>
      </c>
      <c r="DL29" s="67" t="s">
        <v>15971</v>
      </c>
      <c r="DM29" s="67" t="s">
        <v>15972</v>
      </c>
      <c r="DN29" s="67" t="s">
        <v>15973</v>
      </c>
      <c r="DO29" s="67" t="s">
        <v>15974</v>
      </c>
      <c r="DP29" s="67" t="s">
        <v>15975</v>
      </c>
      <c r="DQ29" s="67" t="s">
        <v>15976</v>
      </c>
      <c r="DR29" s="67" t="s">
        <v>5498</v>
      </c>
      <c r="DS29" s="67" t="s">
        <v>15977</v>
      </c>
      <c r="DT29" s="67" t="s">
        <v>15977</v>
      </c>
      <c r="DU29" s="67" t="s">
        <v>15978</v>
      </c>
      <c r="DV29" s="67" t="s">
        <v>8277</v>
      </c>
      <c r="DW29" s="67" t="s">
        <v>15979</v>
      </c>
      <c r="DX29" s="67" t="s">
        <v>15980</v>
      </c>
      <c r="DY29" s="67" t="s">
        <v>15981</v>
      </c>
      <c r="DZ29" s="67" t="s">
        <v>15982</v>
      </c>
      <c r="EA29" s="67" t="s">
        <v>15983</v>
      </c>
      <c r="EB29" s="67" t="s">
        <v>15984</v>
      </c>
      <c r="EC29" s="67" t="s">
        <v>15985</v>
      </c>
      <c r="ED29" s="67" t="s">
        <v>15986</v>
      </c>
      <c r="EE29" s="67" t="s">
        <v>15987</v>
      </c>
      <c r="EF29" s="67" t="s">
        <v>15988</v>
      </c>
      <c r="EG29" s="67" t="s">
        <v>1138</v>
      </c>
      <c r="EH29" s="67" t="s">
        <v>15989</v>
      </c>
      <c r="EI29" s="67" t="s">
        <v>15990</v>
      </c>
      <c r="EJ29" s="67" t="s">
        <v>15991</v>
      </c>
      <c r="EK29" s="67" t="s">
        <v>15992</v>
      </c>
      <c r="EL29" s="67" t="s">
        <v>15993</v>
      </c>
      <c r="EM29" s="67" t="s">
        <v>15994</v>
      </c>
      <c r="EN29" s="67" t="s">
        <v>15995</v>
      </c>
      <c r="EO29" s="67" t="s">
        <v>15996</v>
      </c>
      <c r="EP29" s="67" t="s">
        <v>15997</v>
      </c>
      <c r="EQ29" s="67" t="s">
        <v>15998</v>
      </c>
      <c r="ER29" s="67" t="s">
        <v>15999</v>
      </c>
      <c r="ES29" s="67" t="s">
        <v>15999</v>
      </c>
      <c r="ET29" s="67" t="s">
        <v>16000</v>
      </c>
      <c r="EU29" s="67" t="s">
        <v>16001</v>
      </c>
      <c r="EV29" s="67" t="s">
        <v>16002</v>
      </c>
      <c r="EW29" s="67" t="s">
        <v>16003</v>
      </c>
      <c r="EX29" s="68" t="s">
        <v>16004</v>
      </c>
      <c r="EY29" s="69" t="s">
        <v>18020</v>
      </c>
      <c r="EZ29" s="69" t="s">
        <v>18021</v>
      </c>
      <c r="FA29" s="69" t="s">
        <v>18022</v>
      </c>
    </row>
    <row r="30" spans="1:157" x14ac:dyDescent="0.25">
      <c r="A30" s="70" t="s">
        <v>1455</v>
      </c>
      <c r="B30" s="67" t="s">
        <v>13754</v>
      </c>
      <c r="C30" s="67" t="s">
        <v>13755</v>
      </c>
      <c r="D30" s="67" t="s">
        <v>13756</v>
      </c>
      <c r="E30" s="67" t="s">
        <v>13757</v>
      </c>
      <c r="F30" s="67" t="s">
        <v>13758</v>
      </c>
      <c r="G30" s="67" t="s">
        <v>13759</v>
      </c>
      <c r="H30" s="67" t="s">
        <v>13760</v>
      </c>
      <c r="I30" s="67" t="s">
        <v>13761</v>
      </c>
      <c r="J30" s="67" t="s">
        <v>13762</v>
      </c>
      <c r="K30" s="67" t="s">
        <v>13763</v>
      </c>
      <c r="L30" s="67" t="s">
        <v>13764</v>
      </c>
      <c r="M30" s="67" t="s">
        <v>13765</v>
      </c>
      <c r="N30" s="67" t="s">
        <v>13766</v>
      </c>
      <c r="O30" s="67" t="s">
        <v>13767</v>
      </c>
      <c r="P30" s="67" t="s">
        <v>13768</v>
      </c>
      <c r="Q30" s="67" t="s">
        <v>13769</v>
      </c>
      <c r="R30" s="67" t="s">
        <v>13770</v>
      </c>
      <c r="S30" s="67" t="s">
        <v>13771</v>
      </c>
      <c r="T30" s="67" t="s">
        <v>13772</v>
      </c>
      <c r="U30" s="67" t="s">
        <v>13773</v>
      </c>
      <c r="V30" s="67" t="s">
        <v>13774</v>
      </c>
      <c r="W30" s="67" t="s">
        <v>13775</v>
      </c>
      <c r="X30" s="67" t="s">
        <v>13776</v>
      </c>
      <c r="Y30" s="67" t="s">
        <v>13777</v>
      </c>
      <c r="Z30" s="67" t="s">
        <v>13778</v>
      </c>
      <c r="AA30" s="67" t="s">
        <v>13779</v>
      </c>
      <c r="AB30" s="67" t="s">
        <v>13780</v>
      </c>
      <c r="AC30" s="67" t="s">
        <v>13781</v>
      </c>
      <c r="AD30" s="67" t="s">
        <v>13782</v>
      </c>
      <c r="AE30" s="67" t="s">
        <v>13783</v>
      </c>
      <c r="AF30" s="67" t="s">
        <v>13784</v>
      </c>
      <c r="AG30" s="67" t="s">
        <v>13785</v>
      </c>
      <c r="AH30" s="67" t="s">
        <v>13786</v>
      </c>
      <c r="AI30" s="67" t="s">
        <v>13787</v>
      </c>
      <c r="AJ30" s="67" t="s">
        <v>13788</v>
      </c>
      <c r="AK30" s="67" t="s">
        <v>13789</v>
      </c>
      <c r="AL30" s="67" t="s">
        <v>13790</v>
      </c>
      <c r="AM30" s="67" t="s">
        <v>13791</v>
      </c>
      <c r="AN30" s="67" t="s">
        <v>13792</v>
      </c>
      <c r="AO30" s="67" t="s">
        <v>13793</v>
      </c>
      <c r="AP30" s="67" t="s">
        <v>13794</v>
      </c>
      <c r="AQ30" s="67" t="s">
        <v>13795</v>
      </c>
      <c r="AR30" s="67" t="s">
        <v>13796</v>
      </c>
      <c r="AS30" s="67" t="s">
        <v>13797</v>
      </c>
      <c r="AT30" s="67" t="s">
        <v>13798</v>
      </c>
      <c r="AU30" s="67" t="s">
        <v>13799</v>
      </c>
      <c r="AV30" s="67" t="s">
        <v>13800</v>
      </c>
      <c r="AW30" s="67" t="s">
        <v>13801</v>
      </c>
      <c r="AX30" s="67" t="s">
        <v>13802</v>
      </c>
      <c r="AY30" s="67" t="s">
        <v>13803</v>
      </c>
      <c r="AZ30" s="67" t="s">
        <v>13804</v>
      </c>
      <c r="BA30" s="67" t="s">
        <v>13805</v>
      </c>
      <c r="BB30" s="67" t="s">
        <v>13800</v>
      </c>
      <c r="BC30" s="67" t="s">
        <v>13806</v>
      </c>
      <c r="BD30" s="67" t="s">
        <v>13807</v>
      </c>
      <c r="BE30" s="67" t="s">
        <v>13808</v>
      </c>
      <c r="BF30" s="67" t="s">
        <v>13809</v>
      </c>
      <c r="BG30" s="67" t="s">
        <v>13810</v>
      </c>
      <c r="BH30" s="67" t="s">
        <v>13811</v>
      </c>
      <c r="BI30" s="67" t="s">
        <v>13812</v>
      </c>
      <c r="BJ30" s="67" t="s">
        <v>13813</v>
      </c>
      <c r="BK30" s="67" t="s">
        <v>13814</v>
      </c>
      <c r="BL30" s="67" t="s">
        <v>13814</v>
      </c>
      <c r="BM30" s="67" t="s">
        <v>13815</v>
      </c>
      <c r="BN30" s="67" t="s">
        <v>13816</v>
      </c>
      <c r="BO30" s="67" t="s">
        <v>13817</v>
      </c>
      <c r="BP30" s="67" t="s">
        <v>12198</v>
      </c>
      <c r="BQ30" s="67" t="s">
        <v>13810</v>
      </c>
      <c r="BR30" s="67" t="s">
        <v>13818</v>
      </c>
      <c r="BS30" s="67" t="s">
        <v>13819</v>
      </c>
      <c r="BT30" s="67" t="s">
        <v>13820</v>
      </c>
      <c r="BU30" s="67" t="s">
        <v>13821</v>
      </c>
      <c r="BV30" s="67" t="s">
        <v>13822</v>
      </c>
      <c r="BW30" s="67" t="s">
        <v>13823</v>
      </c>
      <c r="BX30" s="67" t="s">
        <v>13824</v>
      </c>
      <c r="BY30" s="67" t="s">
        <v>13825</v>
      </c>
      <c r="BZ30" s="67" t="s">
        <v>13825</v>
      </c>
      <c r="CA30" s="67" t="s">
        <v>13826</v>
      </c>
      <c r="CB30" s="67" t="s">
        <v>13827</v>
      </c>
      <c r="CC30" s="67" t="s">
        <v>13828</v>
      </c>
      <c r="CD30" s="67" t="s">
        <v>13829</v>
      </c>
      <c r="CE30" s="67" t="s">
        <v>13830</v>
      </c>
      <c r="CF30" s="67" t="s">
        <v>13827</v>
      </c>
      <c r="CG30" s="67" t="s">
        <v>13831</v>
      </c>
      <c r="CH30" s="67" t="s">
        <v>13831</v>
      </c>
      <c r="CI30" s="67" t="s">
        <v>13832</v>
      </c>
      <c r="CJ30" s="67" t="s">
        <v>13833</v>
      </c>
      <c r="CK30" s="67" t="s">
        <v>13834</v>
      </c>
      <c r="CL30" s="67" t="s">
        <v>13835</v>
      </c>
      <c r="CM30" s="67" t="s">
        <v>13836</v>
      </c>
      <c r="CN30" s="67" t="s">
        <v>13837</v>
      </c>
      <c r="CO30" s="67" t="s">
        <v>13838</v>
      </c>
      <c r="CP30" s="67" t="s">
        <v>13839</v>
      </c>
      <c r="CQ30" s="67" t="s">
        <v>13840</v>
      </c>
      <c r="CR30" s="67" t="s">
        <v>1138</v>
      </c>
      <c r="CS30" s="67" t="s">
        <v>13841</v>
      </c>
      <c r="CT30" s="67" t="s">
        <v>13842</v>
      </c>
      <c r="CU30" s="67" t="s">
        <v>13843</v>
      </c>
      <c r="CV30" s="67" t="s">
        <v>13844</v>
      </c>
      <c r="CW30" s="67" t="s">
        <v>13834</v>
      </c>
      <c r="CX30" s="67" t="s">
        <v>13845</v>
      </c>
      <c r="CY30" s="67" t="s">
        <v>13845</v>
      </c>
      <c r="CZ30" s="67" t="s">
        <v>13843</v>
      </c>
      <c r="DA30" s="67" t="s">
        <v>13844</v>
      </c>
      <c r="DB30" s="67" t="s">
        <v>13846</v>
      </c>
      <c r="DC30" s="67" t="s">
        <v>13847</v>
      </c>
      <c r="DD30" s="67" t="s">
        <v>13848</v>
      </c>
      <c r="DE30" s="67" t="s">
        <v>13849</v>
      </c>
      <c r="DF30" s="67" t="s">
        <v>13850</v>
      </c>
      <c r="DG30" s="67" t="s">
        <v>13851</v>
      </c>
      <c r="DH30" s="67" t="s">
        <v>13852</v>
      </c>
      <c r="DI30" s="67" t="s">
        <v>13853</v>
      </c>
      <c r="DJ30" s="67" t="s">
        <v>13854</v>
      </c>
      <c r="DK30" s="67" t="s">
        <v>13855</v>
      </c>
      <c r="DL30" s="67" t="s">
        <v>13856</v>
      </c>
      <c r="DM30" s="67" t="s">
        <v>13857</v>
      </c>
      <c r="DN30" s="67" t="s">
        <v>13858</v>
      </c>
      <c r="DO30" s="67" t="s">
        <v>13859</v>
      </c>
      <c r="DP30" s="67" t="s">
        <v>13860</v>
      </c>
      <c r="DQ30" s="67" t="s">
        <v>13861</v>
      </c>
      <c r="DR30" s="67" t="s">
        <v>13862</v>
      </c>
      <c r="DS30" s="67" t="s">
        <v>13863</v>
      </c>
      <c r="DT30" s="67" t="s">
        <v>13863</v>
      </c>
      <c r="DU30" s="67" t="s">
        <v>13864</v>
      </c>
      <c r="DV30" s="67" t="s">
        <v>13865</v>
      </c>
      <c r="DW30" s="67" t="s">
        <v>13866</v>
      </c>
      <c r="DX30" s="67" t="s">
        <v>13867</v>
      </c>
      <c r="DY30" s="67" t="s">
        <v>13868</v>
      </c>
      <c r="DZ30" s="67" t="s">
        <v>13869</v>
      </c>
      <c r="EA30" s="67" t="s">
        <v>13870</v>
      </c>
      <c r="EB30" s="67" t="s">
        <v>13871</v>
      </c>
      <c r="EC30" s="67" t="s">
        <v>13872</v>
      </c>
      <c r="ED30" s="67" t="s">
        <v>13873</v>
      </c>
      <c r="EE30" s="67" t="s">
        <v>13874</v>
      </c>
      <c r="EF30" s="67" t="s">
        <v>13875</v>
      </c>
      <c r="EG30" s="67" t="s">
        <v>13876</v>
      </c>
      <c r="EH30" s="67" t="s">
        <v>13877</v>
      </c>
      <c r="EI30" s="67" t="s">
        <v>13878</v>
      </c>
      <c r="EJ30" s="67" t="s">
        <v>13879</v>
      </c>
      <c r="EK30" s="67" t="s">
        <v>13880</v>
      </c>
      <c r="EL30" s="67" t="s">
        <v>13881</v>
      </c>
      <c r="EM30" s="67" t="s">
        <v>13882</v>
      </c>
      <c r="EN30" s="67" t="s">
        <v>13883</v>
      </c>
      <c r="EO30" s="67" t="s">
        <v>13884</v>
      </c>
      <c r="EP30" s="67" t="s">
        <v>13885</v>
      </c>
      <c r="EQ30" s="67" t="s">
        <v>13886</v>
      </c>
      <c r="ER30" s="67" t="s">
        <v>13887</v>
      </c>
      <c r="ES30" s="67" t="s">
        <v>13887</v>
      </c>
      <c r="ET30" s="67" t="s">
        <v>13888</v>
      </c>
      <c r="EU30" s="67" t="s">
        <v>13889</v>
      </c>
      <c r="EV30" s="67" t="s">
        <v>13890</v>
      </c>
      <c r="EW30" s="67" t="s">
        <v>13891</v>
      </c>
      <c r="EX30" s="68" t="s">
        <v>13892</v>
      </c>
      <c r="EY30" s="69" t="s">
        <v>18023</v>
      </c>
      <c r="EZ30" s="69" t="s">
        <v>18024</v>
      </c>
      <c r="FA30" s="69" t="s">
        <v>18025</v>
      </c>
    </row>
    <row r="31" spans="1:157" x14ac:dyDescent="0.25">
      <c r="A31" s="72" t="s">
        <v>1430</v>
      </c>
      <c r="B31" s="71" t="s">
        <v>6632</v>
      </c>
      <c r="C31" s="71" t="s">
        <v>6633</v>
      </c>
      <c r="D31" s="71" t="s">
        <v>6634</v>
      </c>
      <c r="E31" s="71" t="s">
        <v>6635</v>
      </c>
      <c r="F31" s="71" t="s">
        <v>6636</v>
      </c>
      <c r="G31" s="71" t="s">
        <v>6637</v>
      </c>
      <c r="H31" s="71" t="s">
        <v>6638</v>
      </c>
      <c r="I31" s="71" t="s">
        <v>6639</v>
      </c>
      <c r="J31" s="71" t="s">
        <v>6640</v>
      </c>
      <c r="K31" s="71" t="s">
        <v>6641</v>
      </c>
      <c r="L31" s="71" t="s">
        <v>6642</v>
      </c>
      <c r="M31" s="71" t="s">
        <v>6643</v>
      </c>
      <c r="N31" s="71" t="s">
        <v>6644</v>
      </c>
      <c r="O31" s="71" t="s">
        <v>6645</v>
      </c>
      <c r="P31" s="71" t="s">
        <v>6646</v>
      </c>
      <c r="Q31" s="71" t="s">
        <v>6647</v>
      </c>
      <c r="R31" s="71" t="s">
        <v>6648</v>
      </c>
      <c r="S31" s="71" t="s">
        <v>6649</v>
      </c>
      <c r="T31" s="71" t="s">
        <v>6650</v>
      </c>
      <c r="U31" s="71" t="s">
        <v>6651</v>
      </c>
      <c r="V31" s="71" t="s">
        <v>6652</v>
      </c>
      <c r="W31" s="71" t="s">
        <v>6653</v>
      </c>
      <c r="X31" s="71" t="s">
        <v>6654</v>
      </c>
      <c r="Y31" s="71" t="s">
        <v>6655</v>
      </c>
      <c r="Z31" s="71" t="s">
        <v>6656</v>
      </c>
      <c r="AA31" s="71" t="s">
        <v>6657</v>
      </c>
      <c r="AB31" s="71" t="s">
        <v>6658</v>
      </c>
      <c r="AC31" s="71" t="s">
        <v>6659</v>
      </c>
      <c r="AD31" s="71" t="s">
        <v>6660</v>
      </c>
      <c r="AE31" s="71" t="s">
        <v>6661</v>
      </c>
      <c r="AF31" s="71" t="s">
        <v>6662</v>
      </c>
      <c r="AG31" s="71" t="s">
        <v>6663</v>
      </c>
      <c r="AH31" s="71" t="s">
        <v>6664</v>
      </c>
      <c r="AI31" s="71" t="s">
        <v>6665</v>
      </c>
      <c r="AJ31" s="71" t="s">
        <v>6666</v>
      </c>
      <c r="AK31" s="71" t="s">
        <v>6667</v>
      </c>
      <c r="AL31" s="71" t="s">
        <v>6668</v>
      </c>
      <c r="AM31" s="71" t="s">
        <v>1138</v>
      </c>
      <c r="AN31" s="71" t="s">
        <v>6669</v>
      </c>
      <c r="AO31" s="71" t="s">
        <v>6670</v>
      </c>
      <c r="AP31" s="71" t="s">
        <v>6671</v>
      </c>
      <c r="AQ31" s="71" t="s">
        <v>6672</v>
      </c>
      <c r="AR31" s="71" t="s">
        <v>6673</v>
      </c>
      <c r="AS31" s="71" t="s">
        <v>6674</v>
      </c>
      <c r="AT31" s="71" t="s">
        <v>6675</v>
      </c>
      <c r="AU31" s="71" t="s">
        <v>6676</v>
      </c>
      <c r="AV31" s="71" t="s">
        <v>6677</v>
      </c>
      <c r="AW31" s="71" t="s">
        <v>6678</v>
      </c>
      <c r="AX31" s="71" t="s">
        <v>6679</v>
      </c>
      <c r="AY31" s="71" t="s">
        <v>6680</v>
      </c>
      <c r="AZ31" s="71" t="s">
        <v>6681</v>
      </c>
      <c r="BA31" s="71" t="s">
        <v>6682</v>
      </c>
      <c r="BB31" s="71" t="s">
        <v>6683</v>
      </c>
      <c r="BC31" s="71" t="s">
        <v>6684</v>
      </c>
      <c r="BD31" s="71" t="s">
        <v>6685</v>
      </c>
      <c r="BE31" s="71" t="s">
        <v>6686</v>
      </c>
      <c r="BF31" s="71" t="s">
        <v>6687</v>
      </c>
      <c r="BG31" s="71" t="s">
        <v>6688</v>
      </c>
      <c r="BH31" s="71" t="s">
        <v>6689</v>
      </c>
      <c r="BI31" s="71" t="s">
        <v>6690</v>
      </c>
      <c r="BJ31" s="71" t="s">
        <v>6691</v>
      </c>
      <c r="BK31" s="71" t="s">
        <v>6692</v>
      </c>
      <c r="BL31" s="71" t="s">
        <v>6692</v>
      </c>
      <c r="BM31" s="71" t="s">
        <v>6693</v>
      </c>
      <c r="BN31" s="71" t="s">
        <v>6694</v>
      </c>
      <c r="BO31" s="71" t="s">
        <v>6695</v>
      </c>
      <c r="BP31" s="71" t="s">
        <v>6696</v>
      </c>
      <c r="BQ31" s="71" t="s">
        <v>6688</v>
      </c>
      <c r="BR31" s="71" t="s">
        <v>6697</v>
      </c>
      <c r="BS31" s="71" t="s">
        <v>6698</v>
      </c>
      <c r="BT31" s="71" t="s">
        <v>6699</v>
      </c>
      <c r="BU31" s="71" t="s">
        <v>6700</v>
      </c>
      <c r="BV31" s="71" t="s">
        <v>6701</v>
      </c>
      <c r="BW31" s="71" t="s">
        <v>6702</v>
      </c>
      <c r="BX31" s="71" t="s">
        <v>6703</v>
      </c>
      <c r="BY31" s="71" t="s">
        <v>6704</v>
      </c>
      <c r="BZ31" s="71" t="s">
        <v>6705</v>
      </c>
      <c r="CA31" s="71" t="s">
        <v>6706</v>
      </c>
      <c r="CB31" s="71" t="s">
        <v>6707</v>
      </c>
      <c r="CC31" s="71" t="s">
        <v>6708</v>
      </c>
      <c r="CD31" s="71" t="s">
        <v>6709</v>
      </c>
      <c r="CE31" s="71" t="s">
        <v>6710</v>
      </c>
      <c r="CF31" s="71" t="s">
        <v>6711</v>
      </c>
      <c r="CG31" s="71" t="s">
        <v>6712</v>
      </c>
      <c r="CH31" s="71" t="s">
        <v>6712</v>
      </c>
      <c r="CI31" s="71" t="s">
        <v>5143</v>
      </c>
      <c r="CJ31" s="71" t="s">
        <v>6713</v>
      </c>
      <c r="CK31" s="71" t="s">
        <v>6714</v>
      </c>
      <c r="CL31" s="71" t="s">
        <v>6715</v>
      </c>
      <c r="CM31" s="71" t="s">
        <v>6716</v>
      </c>
      <c r="CN31" s="71" t="s">
        <v>6717</v>
      </c>
      <c r="CO31" s="71" t="s">
        <v>6718</v>
      </c>
      <c r="CP31" s="71" t="s">
        <v>6719</v>
      </c>
      <c r="CQ31" s="71" t="s">
        <v>6720</v>
      </c>
      <c r="CR31" s="71" t="s">
        <v>6721</v>
      </c>
      <c r="CS31" s="71" t="s">
        <v>6722</v>
      </c>
      <c r="CT31" s="71" t="s">
        <v>6723</v>
      </c>
      <c r="CU31" s="71" t="s">
        <v>6724</v>
      </c>
      <c r="CV31" s="71" t="s">
        <v>6725</v>
      </c>
      <c r="CW31" s="71" t="s">
        <v>6714</v>
      </c>
      <c r="CX31" s="71" t="s">
        <v>6726</v>
      </c>
      <c r="CY31" s="71" t="s">
        <v>6727</v>
      </c>
      <c r="CZ31" s="71" t="s">
        <v>6724</v>
      </c>
      <c r="DA31" s="71" t="s">
        <v>6725</v>
      </c>
      <c r="DB31" s="71" t="s">
        <v>6728</v>
      </c>
      <c r="DC31" s="67" t="s">
        <v>6729</v>
      </c>
      <c r="DD31" s="67" t="s">
        <v>6730</v>
      </c>
      <c r="DE31" s="67" t="s">
        <v>1115</v>
      </c>
      <c r="DF31" s="67" t="s">
        <v>6731</v>
      </c>
      <c r="DG31" s="67" t="s">
        <v>6732</v>
      </c>
      <c r="DH31" s="67" t="s">
        <v>6733</v>
      </c>
      <c r="DI31" s="67" t="s">
        <v>6734</v>
      </c>
      <c r="DJ31" s="67" t="s">
        <v>6735</v>
      </c>
      <c r="DK31" s="67" t="s">
        <v>6736</v>
      </c>
      <c r="DL31" s="67" t="s">
        <v>6737</v>
      </c>
      <c r="DM31" s="67" t="s">
        <v>6738</v>
      </c>
      <c r="DN31" s="67" t="s">
        <v>6739</v>
      </c>
      <c r="DO31" s="67" t="s">
        <v>6740</v>
      </c>
      <c r="DP31" s="67" t="s">
        <v>6741</v>
      </c>
      <c r="DQ31" s="67" t="s">
        <v>6742</v>
      </c>
      <c r="DR31" s="67" t="s">
        <v>6743</v>
      </c>
      <c r="DS31" s="67" t="s">
        <v>6744</v>
      </c>
      <c r="DT31" s="67" t="s">
        <v>6744</v>
      </c>
      <c r="DU31" s="67" t="s">
        <v>6745</v>
      </c>
      <c r="DV31" s="67" t="s">
        <v>6746</v>
      </c>
      <c r="DW31" s="67" t="s">
        <v>6747</v>
      </c>
      <c r="DX31" s="67" t="s">
        <v>6748</v>
      </c>
      <c r="DY31" s="67" t="s">
        <v>6749</v>
      </c>
      <c r="DZ31" s="67" t="s">
        <v>6750</v>
      </c>
      <c r="EA31" s="67" t="s">
        <v>6751</v>
      </c>
      <c r="EB31" s="67" t="s">
        <v>6752</v>
      </c>
      <c r="EC31" s="67" t="s">
        <v>6753</v>
      </c>
      <c r="ED31" s="67" t="s">
        <v>6754</v>
      </c>
      <c r="EE31" s="67" t="s">
        <v>6755</v>
      </c>
      <c r="EF31" s="67" t="s">
        <v>6756</v>
      </c>
      <c r="EG31" s="67" t="s">
        <v>6757</v>
      </c>
      <c r="EH31" s="67" t="s">
        <v>6758</v>
      </c>
      <c r="EI31" s="67" t="s">
        <v>6759</v>
      </c>
      <c r="EJ31" s="67" t="s">
        <v>6760</v>
      </c>
      <c r="EK31" s="67" t="s">
        <v>6761</v>
      </c>
      <c r="EL31" s="67" t="s">
        <v>6762</v>
      </c>
      <c r="EM31" s="67" t="s">
        <v>6763</v>
      </c>
      <c r="EN31" s="67" t="s">
        <v>6764</v>
      </c>
      <c r="EO31" s="67" t="s">
        <v>6765</v>
      </c>
      <c r="EP31" s="67" t="s">
        <v>6766</v>
      </c>
      <c r="EQ31" s="67" t="s">
        <v>6767</v>
      </c>
      <c r="ER31" s="67" t="s">
        <v>6768</v>
      </c>
      <c r="ES31" s="67" t="s">
        <v>6768</v>
      </c>
      <c r="ET31" s="67" t="s">
        <v>6769</v>
      </c>
      <c r="EU31" s="67" t="s">
        <v>6770</v>
      </c>
      <c r="EV31" s="67" t="s">
        <v>6771</v>
      </c>
      <c r="EW31" s="67" t="s">
        <v>6772</v>
      </c>
      <c r="EX31" s="68" t="s">
        <v>6773</v>
      </c>
      <c r="EY31" s="69" t="s">
        <v>18026</v>
      </c>
      <c r="EZ31" s="69" t="s">
        <v>18027</v>
      </c>
      <c r="FA31" s="69" t="s">
        <v>18028</v>
      </c>
    </row>
    <row r="32" spans="1:157" x14ac:dyDescent="0.25">
      <c r="A32" s="70" t="s">
        <v>278</v>
      </c>
      <c r="B32" s="67" t="s">
        <v>1600</v>
      </c>
      <c r="C32" s="67" t="s">
        <v>1740</v>
      </c>
      <c r="D32" s="67" t="s">
        <v>1880</v>
      </c>
      <c r="E32" s="67" t="s">
        <v>2019</v>
      </c>
      <c r="F32" s="67" t="s">
        <v>2159</v>
      </c>
      <c r="G32" s="67" t="s">
        <v>2296</v>
      </c>
      <c r="H32" s="67" t="s">
        <v>2437</v>
      </c>
      <c r="I32" s="67" t="s">
        <v>2577</v>
      </c>
      <c r="J32" s="67" t="s">
        <v>2717</v>
      </c>
      <c r="K32" s="67" t="s">
        <v>2857</v>
      </c>
      <c r="L32" s="67" t="s">
        <v>2996</v>
      </c>
      <c r="M32" s="67" t="s">
        <v>3134</v>
      </c>
      <c r="N32" s="67" t="s">
        <v>3274</v>
      </c>
      <c r="O32" s="67" t="s">
        <v>3417</v>
      </c>
      <c r="P32" s="67" t="s">
        <v>3557</v>
      </c>
      <c r="Q32" s="67" t="s">
        <v>3698</v>
      </c>
      <c r="R32" s="67" t="s">
        <v>3838</v>
      </c>
      <c r="S32" s="67" t="s">
        <v>3978</v>
      </c>
      <c r="T32" s="67" t="s">
        <v>4123</v>
      </c>
      <c r="U32" s="67" t="s">
        <v>4263</v>
      </c>
      <c r="V32" s="67" t="s">
        <v>4403</v>
      </c>
      <c r="W32" s="67" t="s">
        <v>4543</v>
      </c>
      <c r="X32" s="67" t="s">
        <v>4681</v>
      </c>
      <c r="Y32" s="67" t="s">
        <v>4821</v>
      </c>
      <c r="Z32" s="67" t="s">
        <v>4961</v>
      </c>
      <c r="AA32" s="67" t="s">
        <v>5090</v>
      </c>
      <c r="AB32" s="67" t="s">
        <v>5232</v>
      </c>
      <c r="AC32" s="67" t="s">
        <v>5373</v>
      </c>
      <c r="AD32" s="67" t="s">
        <v>5512</v>
      </c>
      <c r="AE32" s="67" t="s">
        <v>5652</v>
      </c>
      <c r="AF32" s="67" t="s">
        <v>5792</v>
      </c>
      <c r="AG32" s="67" t="s">
        <v>5934</v>
      </c>
      <c r="AH32" s="67" t="s">
        <v>6072</v>
      </c>
      <c r="AI32" s="67" t="s">
        <v>6213</v>
      </c>
      <c r="AJ32" s="67" t="s">
        <v>6353</v>
      </c>
      <c r="AK32" s="67" t="s">
        <v>6493</v>
      </c>
      <c r="AL32" s="67" t="s">
        <v>6629</v>
      </c>
      <c r="AM32" s="67" t="s">
        <v>6771</v>
      </c>
      <c r="AN32" s="67" t="s">
        <v>6909</v>
      </c>
      <c r="AO32" s="67" t="s">
        <v>7048</v>
      </c>
      <c r="AP32" s="67" t="s">
        <v>7188</v>
      </c>
      <c r="AQ32" s="67" t="s">
        <v>7329</v>
      </c>
      <c r="AR32" s="67" t="s">
        <v>7470</v>
      </c>
      <c r="AS32" s="67" t="s">
        <v>7608</v>
      </c>
      <c r="AT32" s="67" t="s">
        <v>7744</v>
      </c>
      <c r="AU32" s="67" t="s">
        <v>7883</v>
      </c>
      <c r="AV32" s="67" t="s">
        <v>8024</v>
      </c>
      <c r="AW32" s="67" t="s">
        <v>8169</v>
      </c>
      <c r="AX32" s="67" t="s">
        <v>8312</v>
      </c>
      <c r="AY32" s="67" t="s">
        <v>8448</v>
      </c>
      <c r="AZ32" s="67" t="s">
        <v>8584</v>
      </c>
      <c r="BA32" s="67" t="s">
        <v>8723</v>
      </c>
      <c r="BB32" s="67" t="s">
        <v>8738</v>
      </c>
      <c r="BC32" s="67" t="s">
        <v>8876</v>
      </c>
      <c r="BD32" s="67" t="s">
        <v>9016</v>
      </c>
      <c r="BE32" s="67" t="s">
        <v>9157</v>
      </c>
      <c r="BF32" s="67" t="s">
        <v>9297</v>
      </c>
      <c r="BG32" s="67" t="s">
        <v>9436</v>
      </c>
      <c r="BH32" s="67" t="s">
        <v>9574</v>
      </c>
      <c r="BI32" s="67" t="s">
        <v>9710</v>
      </c>
      <c r="BJ32" s="67" t="s">
        <v>9850</v>
      </c>
      <c r="BK32" s="67" t="s">
        <v>9989</v>
      </c>
      <c r="BL32" s="67" t="s">
        <v>9989</v>
      </c>
      <c r="BM32" s="67" t="s">
        <v>10129</v>
      </c>
      <c r="BN32" s="67" t="s">
        <v>10270</v>
      </c>
      <c r="BO32" s="67" t="s">
        <v>10411</v>
      </c>
      <c r="BP32" s="67" t="s">
        <v>10551</v>
      </c>
      <c r="BQ32" s="67" t="s">
        <v>9436</v>
      </c>
      <c r="BR32" s="67" t="s">
        <v>10695</v>
      </c>
      <c r="BS32" s="67" t="s">
        <v>10834</v>
      </c>
      <c r="BT32" s="67" t="s">
        <v>10975</v>
      </c>
      <c r="BU32" s="67" t="s">
        <v>11112</v>
      </c>
      <c r="BV32" s="67" t="s">
        <v>11252</v>
      </c>
      <c r="BW32" s="67" t="s">
        <v>11391</v>
      </c>
      <c r="BX32" s="67" t="s">
        <v>11528</v>
      </c>
      <c r="BY32" s="67" t="s">
        <v>11666</v>
      </c>
      <c r="BZ32" s="67" t="s">
        <v>11666</v>
      </c>
      <c r="CA32" s="67" t="s">
        <v>11806</v>
      </c>
      <c r="CB32" s="67" t="s">
        <v>11944</v>
      </c>
      <c r="CC32" s="67" t="s">
        <v>12081</v>
      </c>
      <c r="CD32" s="67" t="s">
        <v>12221</v>
      </c>
      <c r="CE32" s="67" t="s">
        <v>12361</v>
      </c>
      <c r="CF32" s="67" t="s">
        <v>11944</v>
      </c>
      <c r="CG32" s="67" t="s">
        <v>12499</v>
      </c>
      <c r="CH32" s="67" t="s">
        <v>12499</v>
      </c>
      <c r="CI32" s="67" t="s">
        <v>12639</v>
      </c>
      <c r="CJ32" s="67" t="s">
        <v>12781</v>
      </c>
      <c r="CK32" s="67" t="s">
        <v>12921</v>
      </c>
      <c r="CL32" s="67" t="s">
        <v>13058</v>
      </c>
      <c r="CM32" s="67" t="s">
        <v>13198</v>
      </c>
      <c r="CN32" s="67" t="s">
        <v>13338</v>
      </c>
      <c r="CO32" s="67" t="s">
        <v>13478</v>
      </c>
      <c r="CP32" s="67" t="s">
        <v>13614</v>
      </c>
      <c r="CQ32" s="67" t="s">
        <v>13751</v>
      </c>
      <c r="CR32" s="67" t="s">
        <v>13890</v>
      </c>
      <c r="CS32" s="67" t="s">
        <v>14026</v>
      </c>
      <c r="CT32" s="67" t="s">
        <v>14165</v>
      </c>
      <c r="CU32" s="67" t="s">
        <v>9083</v>
      </c>
      <c r="CV32" s="67" t="s">
        <v>14443</v>
      </c>
      <c r="CW32" s="67" t="s">
        <v>12921</v>
      </c>
      <c r="CX32" s="67" t="s">
        <v>14596</v>
      </c>
      <c r="CY32" s="67" t="s">
        <v>14596</v>
      </c>
      <c r="CZ32" s="67" t="s">
        <v>9083</v>
      </c>
      <c r="DA32" s="67" t="s">
        <v>14443</v>
      </c>
      <c r="DB32" s="67" t="s">
        <v>14738</v>
      </c>
      <c r="DC32" s="67" t="s">
        <v>16550</v>
      </c>
      <c r="DD32" s="67" t="s">
        <v>16551</v>
      </c>
      <c r="DE32" s="67" t="s">
        <v>16552</v>
      </c>
      <c r="DF32" s="67" t="s">
        <v>16553</v>
      </c>
      <c r="DG32" s="67" t="s">
        <v>16554</v>
      </c>
      <c r="DH32" s="67" t="s">
        <v>16555</v>
      </c>
      <c r="DI32" s="67" t="s">
        <v>16556</v>
      </c>
      <c r="DJ32" s="67" t="s">
        <v>5090</v>
      </c>
      <c r="DK32" s="67" t="s">
        <v>16557</v>
      </c>
      <c r="DL32" s="67" t="s">
        <v>16558</v>
      </c>
      <c r="DM32" s="67" t="s">
        <v>16559</v>
      </c>
      <c r="DN32" s="67" t="s">
        <v>16560</v>
      </c>
      <c r="DO32" s="67" t="s">
        <v>16561</v>
      </c>
      <c r="DP32" s="67" t="s">
        <v>16562</v>
      </c>
      <c r="DQ32" s="67" t="s">
        <v>16563</v>
      </c>
      <c r="DR32" s="67" t="s">
        <v>5512</v>
      </c>
      <c r="DS32" s="67" t="s">
        <v>16564</v>
      </c>
      <c r="DT32" s="67" t="s">
        <v>16564</v>
      </c>
      <c r="DU32" s="67" t="s">
        <v>16565</v>
      </c>
      <c r="DV32" s="67" t="s">
        <v>16566</v>
      </c>
      <c r="DW32" s="67" t="s">
        <v>16567</v>
      </c>
      <c r="DX32" s="67" t="s">
        <v>16568</v>
      </c>
      <c r="DY32" s="67" t="s">
        <v>16569</v>
      </c>
      <c r="DZ32" s="67" t="s">
        <v>16570</v>
      </c>
      <c r="EA32" s="67" t="s">
        <v>16571</v>
      </c>
      <c r="EB32" s="67" t="s">
        <v>16572</v>
      </c>
      <c r="EC32" s="67" t="s">
        <v>16573</v>
      </c>
      <c r="ED32" s="67" t="s">
        <v>16574</v>
      </c>
      <c r="EE32" s="67" t="s">
        <v>6204</v>
      </c>
      <c r="EF32" s="67" t="s">
        <v>16575</v>
      </c>
      <c r="EG32" s="67" t="s">
        <v>16576</v>
      </c>
      <c r="EH32" s="67" t="s">
        <v>16577</v>
      </c>
      <c r="EI32" s="67" t="s">
        <v>16578</v>
      </c>
      <c r="EJ32" s="67" t="s">
        <v>16579</v>
      </c>
      <c r="EK32" s="67" t="s">
        <v>16580</v>
      </c>
      <c r="EL32" s="67" t="s">
        <v>16581</v>
      </c>
      <c r="EM32" s="67" t="s">
        <v>16582</v>
      </c>
      <c r="EN32" s="67" t="s">
        <v>14963</v>
      </c>
      <c r="EO32" s="67" t="s">
        <v>16583</v>
      </c>
      <c r="EP32" s="67" t="s">
        <v>16584</v>
      </c>
      <c r="EQ32" s="67" t="s">
        <v>16585</v>
      </c>
      <c r="ER32" s="67" t="s">
        <v>16586</v>
      </c>
      <c r="ES32" s="67" t="s">
        <v>16586</v>
      </c>
      <c r="ET32" s="67" t="s">
        <v>16587</v>
      </c>
      <c r="EU32" s="67" t="s">
        <v>16588</v>
      </c>
      <c r="EV32" s="67" t="s">
        <v>1138</v>
      </c>
      <c r="EW32" s="67" t="s">
        <v>16589</v>
      </c>
      <c r="EX32" s="68" t="s">
        <v>16590</v>
      </c>
      <c r="EY32" s="69" t="s">
        <v>18029</v>
      </c>
      <c r="EZ32" s="69" t="s">
        <v>18030</v>
      </c>
      <c r="FA32" s="69" t="s">
        <v>18031</v>
      </c>
    </row>
    <row r="33" spans="1:157" x14ac:dyDescent="0.25">
      <c r="A33" s="70" t="s">
        <v>213</v>
      </c>
      <c r="B33" s="71" t="s">
        <v>1581</v>
      </c>
      <c r="C33" s="71" t="s">
        <v>1721</v>
      </c>
      <c r="D33" s="71" t="s">
        <v>1861</v>
      </c>
      <c r="E33" s="71" t="s">
        <v>2000</v>
      </c>
      <c r="F33" s="71" t="s">
        <v>2140</v>
      </c>
      <c r="G33" s="71" t="s">
        <v>2277</v>
      </c>
      <c r="H33" s="71" t="s">
        <v>2418</v>
      </c>
      <c r="I33" s="71" t="s">
        <v>2558</v>
      </c>
      <c r="J33" s="71" t="s">
        <v>2698</v>
      </c>
      <c r="K33" s="71" t="s">
        <v>2838</v>
      </c>
      <c r="L33" s="71" t="s">
        <v>2977</v>
      </c>
      <c r="M33" s="71" t="s">
        <v>3115</v>
      </c>
      <c r="N33" s="71" t="s">
        <v>3255</v>
      </c>
      <c r="O33" s="71" t="s">
        <v>3398</v>
      </c>
      <c r="P33" s="71" t="s">
        <v>3538</v>
      </c>
      <c r="Q33" s="71" t="s">
        <v>3679</v>
      </c>
      <c r="R33" s="71" t="s">
        <v>3819</v>
      </c>
      <c r="S33" s="71" t="s">
        <v>3959</v>
      </c>
      <c r="T33" s="71" t="s">
        <v>4104</v>
      </c>
      <c r="U33" s="71" t="s">
        <v>4244</v>
      </c>
      <c r="V33" s="71" t="s">
        <v>4384</v>
      </c>
      <c r="W33" s="71" t="s">
        <v>4524</v>
      </c>
      <c r="X33" s="71" t="s">
        <v>4663</v>
      </c>
      <c r="Y33" s="71" t="s">
        <v>4802</v>
      </c>
      <c r="Z33" s="71" t="s">
        <v>4942</v>
      </c>
      <c r="AA33" s="71" t="s">
        <v>5071</v>
      </c>
      <c r="AB33" s="71" t="s">
        <v>5213</v>
      </c>
      <c r="AC33" s="71" t="s">
        <v>5354</v>
      </c>
      <c r="AD33" s="71" t="s">
        <v>5493</v>
      </c>
      <c r="AE33" s="71" t="s">
        <v>5633</v>
      </c>
      <c r="AF33" s="71" t="s">
        <v>5773</v>
      </c>
      <c r="AG33" s="71" t="s">
        <v>5915</v>
      </c>
      <c r="AH33" s="71" t="s">
        <v>6053</v>
      </c>
      <c r="AI33" s="71" t="s">
        <v>6194</v>
      </c>
      <c r="AJ33" s="71" t="s">
        <v>6334</v>
      </c>
      <c r="AK33" s="71" t="s">
        <v>6474</v>
      </c>
      <c r="AL33" s="71" t="s">
        <v>6610</v>
      </c>
      <c r="AM33" s="71" t="s">
        <v>6752</v>
      </c>
      <c r="AN33" s="71" t="s">
        <v>6890</v>
      </c>
      <c r="AO33" s="71" t="s">
        <v>7029</v>
      </c>
      <c r="AP33" s="71" t="s">
        <v>7169</v>
      </c>
      <c r="AQ33" s="71" t="s">
        <v>7310</v>
      </c>
      <c r="AR33" s="71" t="s">
        <v>7451</v>
      </c>
      <c r="AS33" s="71" t="s">
        <v>7589</v>
      </c>
      <c r="AT33" s="71" t="s">
        <v>7725</v>
      </c>
      <c r="AU33" s="71" t="s">
        <v>7864</v>
      </c>
      <c r="AV33" s="71" t="s">
        <v>8005</v>
      </c>
      <c r="AW33" s="71" t="s">
        <v>8150</v>
      </c>
      <c r="AX33" s="71" t="s">
        <v>8293</v>
      </c>
      <c r="AY33" s="71" t="s">
        <v>8430</v>
      </c>
      <c r="AZ33" s="71" t="s">
        <v>8565</v>
      </c>
      <c r="BA33" s="71" t="s">
        <v>8704</v>
      </c>
      <c r="BB33" s="71" t="s">
        <v>8005</v>
      </c>
      <c r="BC33" s="71" t="s">
        <v>8857</v>
      </c>
      <c r="BD33" s="71" t="s">
        <v>8997</v>
      </c>
      <c r="BE33" s="71" t="s">
        <v>9138</v>
      </c>
      <c r="BF33" s="71" t="s">
        <v>9278</v>
      </c>
      <c r="BG33" s="71" t="s">
        <v>9417</v>
      </c>
      <c r="BH33" s="71" t="s">
        <v>9555</v>
      </c>
      <c r="BI33" s="71" t="s">
        <v>9692</v>
      </c>
      <c r="BJ33" s="71" t="s">
        <v>9831</v>
      </c>
      <c r="BK33" s="71" t="s">
        <v>9970</v>
      </c>
      <c r="BL33" s="71" t="s">
        <v>9970</v>
      </c>
      <c r="BM33" s="71" t="s">
        <v>10110</v>
      </c>
      <c r="BN33" s="71" t="s">
        <v>10251</v>
      </c>
      <c r="BO33" s="71" t="s">
        <v>10392</v>
      </c>
      <c r="BP33" s="71" t="s">
        <v>10532</v>
      </c>
      <c r="BQ33" s="71" t="s">
        <v>9417</v>
      </c>
      <c r="BR33" s="71" t="s">
        <v>10676</v>
      </c>
      <c r="BS33" s="71" t="s">
        <v>10815</v>
      </c>
      <c r="BT33" s="71" t="s">
        <v>10956</v>
      </c>
      <c r="BU33" s="71" t="s">
        <v>11094</v>
      </c>
      <c r="BV33" s="71" t="s">
        <v>11233</v>
      </c>
      <c r="BW33" s="71" t="s">
        <v>11373</v>
      </c>
      <c r="BX33" s="71" t="s">
        <v>11511</v>
      </c>
      <c r="BY33" s="71" t="s">
        <v>11648</v>
      </c>
      <c r="BZ33" s="71" t="s">
        <v>11648</v>
      </c>
      <c r="CA33" s="71" t="s">
        <v>11787</v>
      </c>
      <c r="CB33" s="71" t="s">
        <v>11925</v>
      </c>
      <c r="CC33" s="71" t="s">
        <v>12062</v>
      </c>
      <c r="CD33" s="71" t="s">
        <v>12202</v>
      </c>
      <c r="CE33" s="71" t="s">
        <v>12342</v>
      </c>
      <c r="CF33" s="71" t="s">
        <v>11925</v>
      </c>
      <c r="CG33" s="71" t="s">
        <v>12481</v>
      </c>
      <c r="CH33" s="71" t="s">
        <v>12481</v>
      </c>
      <c r="CI33" s="71" t="s">
        <v>12620</v>
      </c>
      <c r="CJ33" s="71" t="s">
        <v>12762</v>
      </c>
      <c r="CK33" s="71" t="s">
        <v>12902</v>
      </c>
      <c r="CL33" s="71" t="s">
        <v>13039</v>
      </c>
      <c r="CM33" s="71" t="s">
        <v>13179</v>
      </c>
      <c r="CN33" s="71" t="s">
        <v>13319</v>
      </c>
      <c r="CO33" s="71" t="s">
        <v>13461</v>
      </c>
      <c r="CP33" s="71" t="s">
        <v>13596</v>
      </c>
      <c r="CQ33" s="71" t="s">
        <v>13734</v>
      </c>
      <c r="CR33" s="71" t="s">
        <v>13871</v>
      </c>
      <c r="CS33" s="71" t="s">
        <v>14008</v>
      </c>
      <c r="CT33" s="71" t="s">
        <v>14147</v>
      </c>
      <c r="CU33" s="71" t="s">
        <v>14284</v>
      </c>
      <c r="CV33" s="71" t="s">
        <v>14424</v>
      </c>
      <c r="CW33" s="71" t="s">
        <v>14451</v>
      </c>
      <c r="CX33" s="71" t="s">
        <v>14578</v>
      </c>
      <c r="CY33" s="71" t="s">
        <v>14578</v>
      </c>
      <c r="CZ33" s="71" t="s">
        <v>14284</v>
      </c>
      <c r="DA33" s="71" t="s">
        <v>14424</v>
      </c>
      <c r="DB33" s="71" t="s">
        <v>14719</v>
      </c>
      <c r="DC33" s="67" t="s">
        <v>15752</v>
      </c>
      <c r="DD33" s="67" t="s">
        <v>15753</v>
      </c>
      <c r="DE33" s="67" t="s">
        <v>15754</v>
      </c>
      <c r="DF33" s="67" t="s">
        <v>15755</v>
      </c>
      <c r="DG33" s="67" t="s">
        <v>15756</v>
      </c>
      <c r="DH33" s="67" t="s">
        <v>15757</v>
      </c>
      <c r="DI33" s="67" t="s">
        <v>15758</v>
      </c>
      <c r="DJ33" s="67" t="s">
        <v>5071</v>
      </c>
      <c r="DK33" s="67" t="s">
        <v>15759</v>
      </c>
      <c r="DL33" s="67" t="s">
        <v>15760</v>
      </c>
      <c r="DM33" s="67" t="s">
        <v>15761</v>
      </c>
      <c r="DN33" s="67" t="s">
        <v>15762</v>
      </c>
      <c r="DO33" s="67" t="s">
        <v>15763</v>
      </c>
      <c r="DP33" s="67" t="s">
        <v>15764</v>
      </c>
      <c r="DQ33" s="67" t="s">
        <v>15765</v>
      </c>
      <c r="DR33" s="67" t="s">
        <v>5493</v>
      </c>
      <c r="DS33" s="67" t="s">
        <v>15766</v>
      </c>
      <c r="DT33" s="67" t="s">
        <v>15766</v>
      </c>
      <c r="DU33" s="67" t="s">
        <v>15767</v>
      </c>
      <c r="DV33" s="67" t="s">
        <v>15768</v>
      </c>
      <c r="DW33" s="67" t="s">
        <v>15769</v>
      </c>
      <c r="DX33" s="67" t="s">
        <v>15770</v>
      </c>
      <c r="DY33" s="67" t="s">
        <v>15771</v>
      </c>
      <c r="DZ33" s="67" t="s">
        <v>15772</v>
      </c>
      <c r="EA33" s="67" t="s">
        <v>15773</v>
      </c>
      <c r="EB33" s="67" t="s">
        <v>1138</v>
      </c>
      <c r="EC33" s="67" t="s">
        <v>15774</v>
      </c>
      <c r="ED33" s="67" t="s">
        <v>13429</v>
      </c>
      <c r="EE33" s="67" t="s">
        <v>15775</v>
      </c>
      <c r="EF33" s="67" t="s">
        <v>15776</v>
      </c>
      <c r="EG33" s="67" t="s">
        <v>15777</v>
      </c>
      <c r="EH33" s="67" t="s">
        <v>15778</v>
      </c>
      <c r="EI33" s="67" t="s">
        <v>15779</v>
      </c>
      <c r="EJ33" s="67" t="s">
        <v>15780</v>
      </c>
      <c r="EK33" s="67" t="s">
        <v>15781</v>
      </c>
      <c r="EL33" s="67" t="s">
        <v>15782</v>
      </c>
      <c r="EM33" s="67" t="s">
        <v>15783</v>
      </c>
      <c r="EN33" s="67" t="s">
        <v>15784</v>
      </c>
      <c r="EO33" s="67" t="s">
        <v>15785</v>
      </c>
      <c r="EP33" s="67" t="s">
        <v>15786</v>
      </c>
      <c r="EQ33" s="67" t="s">
        <v>15787</v>
      </c>
      <c r="ER33" s="67" t="s">
        <v>15788</v>
      </c>
      <c r="ES33" s="67" t="s">
        <v>15788</v>
      </c>
      <c r="ET33" s="67" t="s">
        <v>15789</v>
      </c>
      <c r="EU33" s="67" t="s">
        <v>15790</v>
      </c>
      <c r="EV33" s="67" t="s">
        <v>15791</v>
      </c>
      <c r="EW33" s="67" t="s">
        <v>15792</v>
      </c>
      <c r="EX33" s="68" t="s">
        <v>15793</v>
      </c>
      <c r="EY33" s="69" t="s">
        <v>18032</v>
      </c>
      <c r="EZ33" s="69" t="s">
        <v>18033</v>
      </c>
      <c r="FA33" s="69" t="s">
        <v>18034</v>
      </c>
    </row>
    <row r="34" spans="1:157" x14ac:dyDescent="0.25">
      <c r="A34" s="70" t="s">
        <v>281</v>
      </c>
      <c r="B34" s="67" t="s">
        <v>8172</v>
      </c>
      <c r="C34" s="67" t="s">
        <v>8173</v>
      </c>
      <c r="D34" s="67" t="s">
        <v>8174</v>
      </c>
      <c r="E34" s="67" t="s">
        <v>8175</v>
      </c>
      <c r="F34" s="67" t="s">
        <v>8176</v>
      </c>
      <c r="G34" s="67" t="s">
        <v>8177</v>
      </c>
      <c r="H34" s="67" t="s">
        <v>8178</v>
      </c>
      <c r="I34" s="67" t="s">
        <v>8179</v>
      </c>
      <c r="J34" s="67" t="s">
        <v>8180</v>
      </c>
      <c r="K34" s="67" t="s">
        <v>8181</v>
      </c>
      <c r="L34" s="67" t="s">
        <v>8182</v>
      </c>
      <c r="M34" s="67" t="s">
        <v>8183</v>
      </c>
      <c r="N34" s="67" t="s">
        <v>8184</v>
      </c>
      <c r="O34" s="67" t="s">
        <v>8185</v>
      </c>
      <c r="P34" s="67" t="s">
        <v>8186</v>
      </c>
      <c r="Q34" s="67" t="s">
        <v>8187</v>
      </c>
      <c r="R34" s="67" t="s">
        <v>8188</v>
      </c>
      <c r="S34" s="67" t="s">
        <v>8189</v>
      </c>
      <c r="T34" s="67" t="s">
        <v>8190</v>
      </c>
      <c r="U34" s="67" t="s">
        <v>8191</v>
      </c>
      <c r="V34" s="67" t="s">
        <v>8192</v>
      </c>
      <c r="W34" s="67" t="s">
        <v>8193</v>
      </c>
      <c r="X34" s="67" t="s">
        <v>8194</v>
      </c>
      <c r="Y34" s="67" t="s">
        <v>8195</v>
      </c>
      <c r="Z34" s="67" t="s">
        <v>8196</v>
      </c>
      <c r="AA34" s="67" t="s">
        <v>8197</v>
      </c>
      <c r="AB34" s="67" t="s">
        <v>8198</v>
      </c>
      <c r="AC34" s="67" t="s">
        <v>8199</v>
      </c>
      <c r="AD34" s="67" t="s">
        <v>8200</v>
      </c>
      <c r="AE34" s="67" t="s">
        <v>8201</v>
      </c>
      <c r="AF34" s="67" t="s">
        <v>8202</v>
      </c>
      <c r="AG34" s="67" t="s">
        <v>8203</v>
      </c>
      <c r="AH34" s="67" t="s">
        <v>8204</v>
      </c>
      <c r="AI34" s="67" t="s">
        <v>8205</v>
      </c>
      <c r="AJ34" s="67" t="s">
        <v>8206</v>
      </c>
      <c r="AK34" s="67" t="s">
        <v>8207</v>
      </c>
      <c r="AL34" s="67" t="s">
        <v>8208</v>
      </c>
      <c r="AM34" s="67" t="s">
        <v>8209</v>
      </c>
      <c r="AN34" s="67" t="s">
        <v>8210</v>
      </c>
      <c r="AO34" s="67" t="s">
        <v>8211</v>
      </c>
      <c r="AP34" s="67" t="s">
        <v>8212</v>
      </c>
      <c r="AQ34" s="67" t="s">
        <v>8213</v>
      </c>
      <c r="AR34" s="67" t="s">
        <v>8214</v>
      </c>
      <c r="AS34" s="67" t="s">
        <v>8215</v>
      </c>
      <c r="AT34" s="67" t="s">
        <v>8216</v>
      </c>
      <c r="AU34" s="67" t="s">
        <v>8217</v>
      </c>
      <c r="AV34" s="67" t="s">
        <v>8218</v>
      </c>
      <c r="AW34" s="67" t="s">
        <v>8219</v>
      </c>
      <c r="AX34" s="67" t="s">
        <v>1138</v>
      </c>
      <c r="AY34" s="67" t="s">
        <v>8220</v>
      </c>
      <c r="AZ34" s="67" t="s">
        <v>8221</v>
      </c>
      <c r="BA34" s="67" t="s">
        <v>8222</v>
      </c>
      <c r="BB34" s="67" t="s">
        <v>8223</v>
      </c>
      <c r="BC34" s="67" t="s">
        <v>8224</v>
      </c>
      <c r="BD34" s="67" t="s">
        <v>8225</v>
      </c>
      <c r="BE34" s="67" t="s">
        <v>8226</v>
      </c>
      <c r="BF34" s="67" t="s">
        <v>8227</v>
      </c>
      <c r="BG34" s="67" t="s">
        <v>8228</v>
      </c>
      <c r="BH34" s="67" t="s">
        <v>8229</v>
      </c>
      <c r="BI34" s="67" t="s">
        <v>8230</v>
      </c>
      <c r="BJ34" s="67" t="s">
        <v>8231</v>
      </c>
      <c r="BK34" s="67" t="s">
        <v>8232</v>
      </c>
      <c r="BL34" s="67" t="s">
        <v>8232</v>
      </c>
      <c r="BM34" s="67" t="s">
        <v>8233</v>
      </c>
      <c r="BN34" s="67" t="s">
        <v>8234</v>
      </c>
      <c r="BO34" s="67" t="s">
        <v>8235</v>
      </c>
      <c r="BP34" s="67" t="s">
        <v>8236</v>
      </c>
      <c r="BQ34" s="67" t="s">
        <v>8237</v>
      </c>
      <c r="BR34" s="67" t="s">
        <v>8238</v>
      </c>
      <c r="BS34" s="67" t="s">
        <v>8239</v>
      </c>
      <c r="BT34" s="67" t="s">
        <v>8240</v>
      </c>
      <c r="BU34" s="67" t="s">
        <v>8241</v>
      </c>
      <c r="BV34" s="67" t="s">
        <v>8242</v>
      </c>
      <c r="BW34" s="67" t="s">
        <v>8243</v>
      </c>
      <c r="BX34" s="67" t="s">
        <v>8244</v>
      </c>
      <c r="BY34" s="67" t="s">
        <v>8245</v>
      </c>
      <c r="BZ34" s="67" t="s">
        <v>8246</v>
      </c>
      <c r="CA34" s="67" t="s">
        <v>8247</v>
      </c>
      <c r="CB34" s="67" t="s">
        <v>8248</v>
      </c>
      <c r="CC34" s="67" t="s">
        <v>8249</v>
      </c>
      <c r="CD34" s="67" t="s">
        <v>8250</v>
      </c>
      <c r="CE34" s="67" t="s">
        <v>8251</v>
      </c>
      <c r="CF34" s="67" t="s">
        <v>8252</v>
      </c>
      <c r="CG34" s="67" t="s">
        <v>8253</v>
      </c>
      <c r="CH34" s="67" t="s">
        <v>8254</v>
      </c>
      <c r="CI34" s="67" t="s">
        <v>8255</v>
      </c>
      <c r="CJ34" s="67" t="s">
        <v>8256</v>
      </c>
      <c r="CK34" s="67" t="s">
        <v>8257</v>
      </c>
      <c r="CL34" s="67" t="s">
        <v>8258</v>
      </c>
      <c r="CM34" s="67" t="s">
        <v>8259</v>
      </c>
      <c r="CN34" s="67" t="s">
        <v>8260</v>
      </c>
      <c r="CO34" s="67" t="s">
        <v>8261</v>
      </c>
      <c r="CP34" s="67" t="s">
        <v>8262</v>
      </c>
      <c r="CQ34" s="67" t="s">
        <v>8263</v>
      </c>
      <c r="CR34" s="67" t="s">
        <v>8264</v>
      </c>
      <c r="CS34" s="67" t="s">
        <v>8265</v>
      </c>
      <c r="CT34" s="67" t="s">
        <v>8266</v>
      </c>
      <c r="CU34" s="67" t="s">
        <v>8267</v>
      </c>
      <c r="CV34" s="67" t="s">
        <v>8268</v>
      </c>
      <c r="CW34" s="67" t="s">
        <v>8257</v>
      </c>
      <c r="CX34" s="67" t="s">
        <v>8269</v>
      </c>
      <c r="CY34" s="67" t="s">
        <v>8269</v>
      </c>
      <c r="CZ34" s="67" t="s">
        <v>8267</v>
      </c>
      <c r="DA34" s="67" t="s">
        <v>8268</v>
      </c>
      <c r="DB34" s="67" t="s">
        <v>8270</v>
      </c>
      <c r="DC34" s="67" t="s">
        <v>8271</v>
      </c>
      <c r="DD34" s="67" t="s">
        <v>8272</v>
      </c>
      <c r="DE34" s="67" t="s">
        <v>8273</v>
      </c>
      <c r="DF34" s="67" t="s">
        <v>8274</v>
      </c>
      <c r="DG34" s="67" t="s">
        <v>8275</v>
      </c>
      <c r="DH34" s="67" t="s">
        <v>8276</v>
      </c>
      <c r="DI34" s="67" t="s">
        <v>8277</v>
      </c>
      <c r="DJ34" s="67" t="s">
        <v>5003</v>
      </c>
      <c r="DK34" s="67" t="s">
        <v>8278</v>
      </c>
      <c r="DL34" s="67" t="s">
        <v>8279</v>
      </c>
      <c r="DM34" s="67" t="s">
        <v>8280</v>
      </c>
      <c r="DN34" s="67" t="s">
        <v>8281</v>
      </c>
      <c r="DO34" s="67" t="s">
        <v>8282</v>
      </c>
      <c r="DP34" s="67" t="s">
        <v>8283</v>
      </c>
      <c r="DQ34" s="67" t="s">
        <v>8284</v>
      </c>
      <c r="DR34" s="67" t="s">
        <v>5422</v>
      </c>
      <c r="DS34" s="67" t="s">
        <v>8285</v>
      </c>
      <c r="DT34" s="67" t="s">
        <v>8285</v>
      </c>
      <c r="DU34" s="67" t="s">
        <v>8286</v>
      </c>
      <c r="DV34" s="67" t="s">
        <v>8287</v>
      </c>
      <c r="DW34" s="67" t="s">
        <v>8288</v>
      </c>
      <c r="DX34" s="67" t="s">
        <v>8289</v>
      </c>
      <c r="DY34" s="67" t="s">
        <v>8290</v>
      </c>
      <c r="DZ34" s="67" t="s">
        <v>8291</v>
      </c>
      <c r="EA34" s="67" t="s">
        <v>8292</v>
      </c>
      <c r="EB34" s="67" t="s">
        <v>8293</v>
      </c>
      <c r="EC34" s="67" t="s">
        <v>8294</v>
      </c>
      <c r="ED34" s="67" t="s">
        <v>8295</v>
      </c>
      <c r="EE34" s="67" t="s">
        <v>8296</v>
      </c>
      <c r="EF34" s="67" t="s">
        <v>8297</v>
      </c>
      <c r="EG34" s="67" t="s">
        <v>8298</v>
      </c>
      <c r="EH34" s="67" t="s">
        <v>8299</v>
      </c>
      <c r="EI34" s="67" t="s">
        <v>8300</v>
      </c>
      <c r="EJ34" s="67" t="s">
        <v>8301</v>
      </c>
      <c r="EK34" s="67" t="s">
        <v>8302</v>
      </c>
      <c r="EL34" s="67" t="s">
        <v>8303</v>
      </c>
      <c r="EM34" s="67" t="s">
        <v>8304</v>
      </c>
      <c r="EN34" s="67" t="s">
        <v>8305</v>
      </c>
      <c r="EO34" s="67" t="s">
        <v>8306</v>
      </c>
      <c r="EP34" s="67" t="s">
        <v>8307</v>
      </c>
      <c r="EQ34" s="67" t="s">
        <v>8308</v>
      </c>
      <c r="ER34" s="67" t="s">
        <v>8309</v>
      </c>
      <c r="ES34" s="67" t="s">
        <v>8309</v>
      </c>
      <c r="ET34" s="67" t="s">
        <v>8310</v>
      </c>
      <c r="EU34" s="67" t="s">
        <v>8311</v>
      </c>
      <c r="EV34" s="67" t="s">
        <v>8312</v>
      </c>
      <c r="EW34" s="67" t="s">
        <v>1192</v>
      </c>
      <c r="EX34" s="68" t="s">
        <v>8313</v>
      </c>
      <c r="EY34" s="69" t="s">
        <v>18035</v>
      </c>
      <c r="EZ34" s="69" t="s">
        <v>18036</v>
      </c>
      <c r="FA34" s="69" t="s">
        <v>18037</v>
      </c>
    </row>
    <row r="35" spans="1:157" x14ac:dyDescent="0.25">
      <c r="A35" s="70" t="s">
        <v>275</v>
      </c>
      <c r="B35" s="67" t="s">
        <v>1599</v>
      </c>
      <c r="C35" s="67" t="s">
        <v>1739</v>
      </c>
      <c r="D35" s="67" t="s">
        <v>1879</v>
      </c>
      <c r="E35" s="67" t="s">
        <v>2018</v>
      </c>
      <c r="F35" s="67" t="s">
        <v>2158</v>
      </c>
      <c r="G35" s="67" t="s">
        <v>2295</v>
      </c>
      <c r="H35" s="67" t="s">
        <v>2436</v>
      </c>
      <c r="I35" s="67" t="s">
        <v>2576</v>
      </c>
      <c r="J35" s="67" t="s">
        <v>2716</v>
      </c>
      <c r="K35" s="67" t="s">
        <v>2856</v>
      </c>
      <c r="L35" s="67" t="s">
        <v>2995</v>
      </c>
      <c r="M35" s="67" t="s">
        <v>3133</v>
      </c>
      <c r="N35" s="67" t="s">
        <v>3273</v>
      </c>
      <c r="O35" s="67" t="s">
        <v>3416</v>
      </c>
      <c r="P35" s="67" t="s">
        <v>3556</v>
      </c>
      <c r="Q35" s="67" t="s">
        <v>3697</v>
      </c>
      <c r="R35" s="67" t="s">
        <v>3837</v>
      </c>
      <c r="S35" s="67" t="s">
        <v>3977</v>
      </c>
      <c r="T35" s="67" t="s">
        <v>4122</v>
      </c>
      <c r="U35" s="67" t="s">
        <v>4262</v>
      </c>
      <c r="V35" s="67" t="s">
        <v>4402</v>
      </c>
      <c r="W35" s="67" t="s">
        <v>4542</v>
      </c>
      <c r="X35" s="67" t="s">
        <v>4680</v>
      </c>
      <c r="Y35" s="67" t="s">
        <v>4820</v>
      </c>
      <c r="Z35" s="67" t="s">
        <v>4960</v>
      </c>
      <c r="AA35" s="67" t="s">
        <v>5089</v>
      </c>
      <c r="AB35" s="67" t="s">
        <v>5231</v>
      </c>
      <c r="AC35" s="67" t="s">
        <v>5372</v>
      </c>
      <c r="AD35" s="67" t="s">
        <v>5511</v>
      </c>
      <c r="AE35" s="67" t="s">
        <v>5651</v>
      </c>
      <c r="AF35" s="67" t="s">
        <v>5791</v>
      </c>
      <c r="AG35" s="67" t="s">
        <v>5933</v>
      </c>
      <c r="AH35" s="67" t="s">
        <v>6071</v>
      </c>
      <c r="AI35" s="67" t="s">
        <v>6212</v>
      </c>
      <c r="AJ35" s="67" t="s">
        <v>6352</v>
      </c>
      <c r="AK35" s="67" t="s">
        <v>6492</v>
      </c>
      <c r="AL35" s="67" t="s">
        <v>6628</v>
      </c>
      <c r="AM35" s="67" t="s">
        <v>6770</v>
      </c>
      <c r="AN35" s="67" t="s">
        <v>6908</v>
      </c>
      <c r="AO35" s="67" t="s">
        <v>7047</v>
      </c>
      <c r="AP35" s="67" t="s">
        <v>7187</v>
      </c>
      <c r="AQ35" s="67" t="s">
        <v>7328</v>
      </c>
      <c r="AR35" s="67" t="s">
        <v>7469</v>
      </c>
      <c r="AS35" s="67" t="s">
        <v>7607</v>
      </c>
      <c r="AT35" s="67" t="s">
        <v>7743</v>
      </c>
      <c r="AU35" s="67" t="s">
        <v>7882</v>
      </c>
      <c r="AV35" s="67" t="s">
        <v>8023</v>
      </c>
      <c r="AW35" s="67" t="s">
        <v>8168</v>
      </c>
      <c r="AX35" s="67" t="s">
        <v>8311</v>
      </c>
      <c r="AY35" s="67" t="s">
        <v>8447</v>
      </c>
      <c r="AZ35" s="67" t="s">
        <v>8583</v>
      </c>
      <c r="BA35" s="67" t="s">
        <v>8722</v>
      </c>
      <c r="BB35" s="67" t="s">
        <v>8023</v>
      </c>
      <c r="BC35" s="67" t="s">
        <v>8875</v>
      </c>
      <c r="BD35" s="67" t="s">
        <v>9015</v>
      </c>
      <c r="BE35" s="67" t="s">
        <v>9156</v>
      </c>
      <c r="BF35" s="67" t="s">
        <v>9296</v>
      </c>
      <c r="BG35" s="67" t="s">
        <v>9435</v>
      </c>
      <c r="BH35" s="67" t="s">
        <v>9573</v>
      </c>
      <c r="BI35" s="67" t="s">
        <v>9709</v>
      </c>
      <c r="BJ35" s="67" t="s">
        <v>9849</v>
      </c>
      <c r="BK35" s="67" t="s">
        <v>9988</v>
      </c>
      <c r="BL35" s="67" t="s">
        <v>9988</v>
      </c>
      <c r="BM35" s="67" t="s">
        <v>10128</v>
      </c>
      <c r="BN35" s="67" t="s">
        <v>10269</v>
      </c>
      <c r="BO35" s="67" t="s">
        <v>10410</v>
      </c>
      <c r="BP35" s="67" t="s">
        <v>10550</v>
      </c>
      <c r="BQ35" s="67" t="s">
        <v>9435</v>
      </c>
      <c r="BR35" s="67" t="s">
        <v>10694</v>
      </c>
      <c r="BS35" s="67" t="s">
        <v>10833</v>
      </c>
      <c r="BT35" s="67" t="s">
        <v>10974</v>
      </c>
      <c r="BU35" s="67" t="s">
        <v>11111</v>
      </c>
      <c r="BV35" s="67" t="s">
        <v>11251</v>
      </c>
      <c r="BW35" s="67" t="s">
        <v>11390</v>
      </c>
      <c r="BX35" s="67" t="s">
        <v>11527</v>
      </c>
      <c r="BY35" s="67" t="s">
        <v>10235</v>
      </c>
      <c r="BZ35" s="67" t="s">
        <v>10235</v>
      </c>
      <c r="CA35" s="67" t="s">
        <v>11805</v>
      </c>
      <c r="CB35" s="67" t="s">
        <v>11943</v>
      </c>
      <c r="CC35" s="67" t="s">
        <v>12080</v>
      </c>
      <c r="CD35" s="67" t="s">
        <v>12220</v>
      </c>
      <c r="CE35" s="67" t="s">
        <v>12360</v>
      </c>
      <c r="CF35" s="67" t="s">
        <v>11943</v>
      </c>
      <c r="CG35" s="67" t="s">
        <v>12498</v>
      </c>
      <c r="CH35" s="67" t="s">
        <v>12498</v>
      </c>
      <c r="CI35" s="67" t="s">
        <v>12638</v>
      </c>
      <c r="CJ35" s="67" t="s">
        <v>12780</v>
      </c>
      <c r="CK35" s="67" t="s">
        <v>12920</v>
      </c>
      <c r="CL35" s="67" t="s">
        <v>13057</v>
      </c>
      <c r="CM35" s="67" t="s">
        <v>13197</v>
      </c>
      <c r="CN35" s="67" t="s">
        <v>13337</v>
      </c>
      <c r="CO35" s="67" t="s">
        <v>13477</v>
      </c>
      <c r="CP35" s="67" t="s">
        <v>13613</v>
      </c>
      <c r="CQ35" s="67" t="s">
        <v>13750</v>
      </c>
      <c r="CR35" s="67" t="s">
        <v>13889</v>
      </c>
      <c r="CS35" s="67" t="s">
        <v>14025</v>
      </c>
      <c r="CT35" s="67" t="s">
        <v>11203</v>
      </c>
      <c r="CU35" s="67" t="s">
        <v>14302</v>
      </c>
      <c r="CV35" s="67" t="s">
        <v>14442</v>
      </c>
      <c r="CW35" s="67" t="s">
        <v>12920</v>
      </c>
      <c r="CX35" s="67" t="s">
        <v>14595</v>
      </c>
      <c r="CY35" s="67" t="s">
        <v>14595</v>
      </c>
      <c r="CZ35" s="67" t="s">
        <v>14302</v>
      </c>
      <c r="DA35" s="67" t="s">
        <v>14442</v>
      </c>
      <c r="DB35" s="67" t="s">
        <v>14737</v>
      </c>
      <c r="DC35" s="67" t="s">
        <v>16511</v>
      </c>
      <c r="DD35" s="67" t="s">
        <v>16512</v>
      </c>
      <c r="DE35" s="67" t="s">
        <v>16513</v>
      </c>
      <c r="DF35" s="67" t="s">
        <v>16514</v>
      </c>
      <c r="DG35" s="67" t="s">
        <v>16515</v>
      </c>
      <c r="DH35" s="67" t="s">
        <v>16516</v>
      </c>
      <c r="DI35" s="67" t="s">
        <v>16517</v>
      </c>
      <c r="DJ35" s="67" t="s">
        <v>5089</v>
      </c>
      <c r="DK35" s="67" t="s">
        <v>16518</v>
      </c>
      <c r="DL35" s="67" t="s">
        <v>16519</v>
      </c>
      <c r="DM35" s="67" t="s">
        <v>16520</v>
      </c>
      <c r="DN35" s="67" t="s">
        <v>16521</v>
      </c>
      <c r="DO35" s="67" t="s">
        <v>16522</v>
      </c>
      <c r="DP35" s="67" t="s">
        <v>12029</v>
      </c>
      <c r="DQ35" s="67" t="s">
        <v>16523</v>
      </c>
      <c r="DR35" s="67" t="s">
        <v>5511</v>
      </c>
      <c r="DS35" s="67" t="s">
        <v>16524</v>
      </c>
      <c r="DT35" s="67" t="s">
        <v>16524</v>
      </c>
      <c r="DU35" s="67" t="s">
        <v>16525</v>
      </c>
      <c r="DV35" s="67" t="s">
        <v>16526</v>
      </c>
      <c r="DW35" s="67" t="s">
        <v>5442</v>
      </c>
      <c r="DX35" s="67" t="s">
        <v>16527</v>
      </c>
      <c r="DY35" s="67" t="s">
        <v>16528</v>
      </c>
      <c r="DZ35" s="67" t="s">
        <v>4754</v>
      </c>
      <c r="EA35" s="67" t="s">
        <v>16529</v>
      </c>
      <c r="EB35" s="67" t="s">
        <v>16530</v>
      </c>
      <c r="EC35" s="67" t="s">
        <v>16531</v>
      </c>
      <c r="ED35" s="67" t="s">
        <v>16532</v>
      </c>
      <c r="EE35" s="67" t="s">
        <v>16533</v>
      </c>
      <c r="EF35" s="67" t="s">
        <v>16534</v>
      </c>
      <c r="EG35" s="67" t="s">
        <v>16535</v>
      </c>
      <c r="EH35" s="67" t="s">
        <v>16536</v>
      </c>
      <c r="EI35" s="67" t="s">
        <v>16537</v>
      </c>
      <c r="EJ35" s="67" t="s">
        <v>16538</v>
      </c>
      <c r="EK35" s="67" t="s">
        <v>16539</v>
      </c>
      <c r="EL35" s="67" t="s">
        <v>16540</v>
      </c>
      <c r="EM35" s="67" t="s">
        <v>16541</v>
      </c>
      <c r="EN35" s="67" t="s">
        <v>16542</v>
      </c>
      <c r="EO35" s="67" t="s">
        <v>16543</v>
      </c>
      <c r="EP35" s="67" t="s">
        <v>16544</v>
      </c>
      <c r="EQ35" s="67" t="s">
        <v>16545</v>
      </c>
      <c r="ER35" s="67" t="s">
        <v>16546</v>
      </c>
      <c r="ES35" s="67" t="s">
        <v>16546</v>
      </c>
      <c r="ET35" s="67" t="s">
        <v>13654</v>
      </c>
      <c r="EU35" s="67" t="s">
        <v>1138</v>
      </c>
      <c r="EV35" s="67" t="s">
        <v>16547</v>
      </c>
      <c r="EW35" s="67" t="s">
        <v>16548</v>
      </c>
      <c r="EX35" s="68" t="s">
        <v>16549</v>
      </c>
      <c r="EY35" s="69" t="s">
        <v>18038</v>
      </c>
      <c r="EZ35" s="69" t="s">
        <v>4565</v>
      </c>
      <c r="FA35" s="69" t="s">
        <v>18039</v>
      </c>
    </row>
    <row r="36" spans="1:157" x14ac:dyDescent="0.25">
      <c r="A36" s="70" t="s">
        <v>1441</v>
      </c>
      <c r="B36" s="67" t="s">
        <v>11115</v>
      </c>
      <c r="C36" s="67" t="s">
        <v>11116</v>
      </c>
      <c r="D36" s="67" t="s">
        <v>11117</v>
      </c>
      <c r="E36" s="67" t="s">
        <v>11118</v>
      </c>
      <c r="F36" s="67" t="s">
        <v>11119</v>
      </c>
      <c r="G36" s="67" t="s">
        <v>11120</v>
      </c>
      <c r="H36" s="67" t="s">
        <v>11121</v>
      </c>
      <c r="I36" s="67" t="s">
        <v>11122</v>
      </c>
      <c r="J36" s="67" t="s">
        <v>11123</v>
      </c>
      <c r="K36" s="67" t="s">
        <v>11124</v>
      </c>
      <c r="L36" s="67" t="s">
        <v>11125</v>
      </c>
      <c r="M36" s="67" t="s">
        <v>11126</v>
      </c>
      <c r="N36" s="67" t="s">
        <v>11127</v>
      </c>
      <c r="O36" s="67" t="s">
        <v>11128</v>
      </c>
      <c r="P36" s="67" t="s">
        <v>11129</v>
      </c>
      <c r="Q36" s="67" t="s">
        <v>11130</v>
      </c>
      <c r="R36" s="67" t="s">
        <v>11131</v>
      </c>
      <c r="S36" s="67" t="s">
        <v>11132</v>
      </c>
      <c r="T36" s="67" t="s">
        <v>11133</v>
      </c>
      <c r="U36" s="67" t="s">
        <v>11134</v>
      </c>
      <c r="V36" s="67" t="s">
        <v>11135</v>
      </c>
      <c r="W36" s="67" t="s">
        <v>11136</v>
      </c>
      <c r="X36" s="67" t="s">
        <v>11137</v>
      </c>
      <c r="Y36" s="67" t="s">
        <v>11138</v>
      </c>
      <c r="Z36" s="67" t="s">
        <v>11139</v>
      </c>
      <c r="AA36" s="67" t="s">
        <v>11140</v>
      </c>
      <c r="AB36" s="67" t="s">
        <v>11141</v>
      </c>
      <c r="AC36" s="67" t="s">
        <v>11142</v>
      </c>
      <c r="AD36" s="67" t="s">
        <v>11143</v>
      </c>
      <c r="AE36" s="67" t="s">
        <v>11144</v>
      </c>
      <c r="AF36" s="67" t="s">
        <v>11145</v>
      </c>
      <c r="AG36" s="67" t="s">
        <v>11146</v>
      </c>
      <c r="AH36" s="67" t="s">
        <v>11147</v>
      </c>
      <c r="AI36" s="67" t="s">
        <v>11148</v>
      </c>
      <c r="AJ36" s="67" t="s">
        <v>11149</v>
      </c>
      <c r="AK36" s="67" t="s">
        <v>11150</v>
      </c>
      <c r="AL36" s="67" t="s">
        <v>11151</v>
      </c>
      <c r="AM36" s="67" t="s">
        <v>11152</v>
      </c>
      <c r="AN36" s="67" t="s">
        <v>11153</v>
      </c>
      <c r="AO36" s="67" t="s">
        <v>11154</v>
      </c>
      <c r="AP36" s="67" t="s">
        <v>11155</v>
      </c>
      <c r="AQ36" s="67" t="s">
        <v>11156</v>
      </c>
      <c r="AR36" s="67" t="s">
        <v>11157</v>
      </c>
      <c r="AS36" s="67" t="s">
        <v>11158</v>
      </c>
      <c r="AT36" s="67" t="s">
        <v>11159</v>
      </c>
      <c r="AU36" s="67" t="s">
        <v>11160</v>
      </c>
      <c r="AV36" s="67" t="s">
        <v>11161</v>
      </c>
      <c r="AW36" s="67" t="s">
        <v>11162</v>
      </c>
      <c r="AX36" s="67" t="s">
        <v>9930</v>
      </c>
      <c r="AY36" s="67" t="s">
        <v>11163</v>
      </c>
      <c r="AZ36" s="67" t="s">
        <v>11164</v>
      </c>
      <c r="BA36" s="67" t="s">
        <v>11165</v>
      </c>
      <c r="BB36" s="67" t="s">
        <v>11161</v>
      </c>
      <c r="BC36" s="67" t="s">
        <v>11166</v>
      </c>
      <c r="BD36" s="67" t="s">
        <v>11167</v>
      </c>
      <c r="BE36" s="67" t="s">
        <v>11168</v>
      </c>
      <c r="BF36" s="67" t="s">
        <v>11169</v>
      </c>
      <c r="BG36" s="67" t="s">
        <v>11170</v>
      </c>
      <c r="BH36" s="67" t="s">
        <v>11171</v>
      </c>
      <c r="BI36" s="67" t="s">
        <v>11172</v>
      </c>
      <c r="BJ36" s="67" t="s">
        <v>11173</v>
      </c>
      <c r="BK36" s="67" t="s">
        <v>11174</v>
      </c>
      <c r="BL36" s="67" t="s">
        <v>11174</v>
      </c>
      <c r="BM36" s="67" t="s">
        <v>11175</v>
      </c>
      <c r="BN36" s="67" t="s">
        <v>11176</v>
      </c>
      <c r="BO36" s="67" t="s">
        <v>11177</v>
      </c>
      <c r="BP36" s="67" t="s">
        <v>11178</v>
      </c>
      <c r="BQ36" s="67" t="s">
        <v>11170</v>
      </c>
      <c r="BR36" s="67" t="s">
        <v>11179</v>
      </c>
      <c r="BS36" s="67" t="s">
        <v>11180</v>
      </c>
      <c r="BT36" s="67" t="s">
        <v>11181</v>
      </c>
      <c r="BU36" s="67" t="s">
        <v>11182</v>
      </c>
      <c r="BV36" s="67" t="s">
        <v>1138</v>
      </c>
      <c r="BW36" s="67" t="s">
        <v>11183</v>
      </c>
      <c r="BX36" s="67" t="s">
        <v>11184</v>
      </c>
      <c r="BY36" s="67" t="s">
        <v>11185</v>
      </c>
      <c r="BZ36" s="67" t="s">
        <v>11185</v>
      </c>
      <c r="CA36" s="67" t="s">
        <v>11186</v>
      </c>
      <c r="CB36" s="67" t="s">
        <v>11187</v>
      </c>
      <c r="CC36" s="67" t="s">
        <v>11188</v>
      </c>
      <c r="CD36" s="67" t="s">
        <v>11189</v>
      </c>
      <c r="CE36" s="67" t="s">
        <v>11190</v>
      </c>
      <c r="CF36" s="67" t="s">
        <v>11187</v>
      </c>
      <c r="CG36" s="67" t="s">
        <v>11191</v>
      </c>
      <c r="CH36" s="67" t="s">
        <v>11191</v>
      </c>
      <c r="CI36" s="67" t="s">
        <v>11192</v>
      </c>
      <c r="CJ36" s="67" t="s">
        <v>11193</v>
      </c>
      <c r="CK36" s="67" t="s">
        <v>11194</v>
      </c>
      <c r="CL36" s="67" t="s">
        <v>11195</v>
      </c>
      <c r="CM36" s="67" t="s">
        <v>11196</v>
      </c>
      <c r="CN36" s="67" t="s">
        <v>11197</v>
      </c>
      <c r="CO36" s="67" t="s">
        <v>11198</v>
      </c>
      <c r="CP36" s="67" t="s">
        <v>11199</v>
      </c>
      <c r="CQ36" s="67" t="s">
        <v>11200</v>
      </c>
      <c r="CR36" s="67" t="s">
        <v>11201</v>
      </c>
      <c r="CS36" s="67" t="s">
        <v>11202</v>
      </c>
      <c r="CT36" s="67" t="s">
        <v>11203</v>
      </c>
      <c r="CU36" s="67" t="s">
        <v>11204</v>
      </c>
      <c r="CV36" s="67" t="s">
        <v>11205</v>
      </c>
      <c r="CW36" s="67" t="s">
        <v>11194</v>
      </c>
      <c r="CX36" s="67" t="s">
        <v>11206</v>
      </c>
      <c r="CY36" s="67" t="s">
        <v>11207</v>
      </c>
      <c r="CZ36" s="67" t="s">
        <v>11204</v>
      </c>
      <c r="DA36" s="67" t="s">
        <v>11205</v>
      </c>
      <c r="DB36" s="67" t="s">
        <v>11208</v>
      </c>
      <c r="DC36" s="67" t="s">
        <v>11209</v>
      </c>
      <c r="DD36" s="67" t="s">
        <v>11210</v>
      </c>
      <c r="DE36" s="67" t="s">
        <v>11211</v>
      </c>
      <c r="DF36" s="67" t="s">
        <v>11212</v>
      </c>
      <c r="DG36" s="67" t="s">
        <v>11213</v>
      </c>
      <c r="DH36" s="67" t="s">
        <v>11214</v>
      </c>
      <c r="DI36" s="67" t="s">
        <v>11215</v>
      </c>
      <c r="DJ36" s="67" t="s">
        <v>11216</v>
      </c>
      <c r="DK36" s="67" t="s">
        <v>11217</v>
      </c>
      <c r="DL36" s="67" t="s">
        <v>11218</v>
      </c>
      <c r="DM36" s="67" t="s">
        <v>11219</v>
      </c>
      <c r="DN36" s="67" t="s">
        <v>11220</v>
      </c>
      <c r="DO36" s="67" t="s">
        <v>11221</v>
      </c>
      <c r="DP36" s="67" t="s">
        <v>11222</v>
      </c>
      <c r="DQ36" s="67" t="s">
        <v>11223</v>
      </c>
      <c r="DR36" s="67" t="s">
        <v>11224</v>
      </c>
      <c r="DS36" s="67" t="s">
        <v>11225</v>
      </c>
      <c r="DT36" s="67" t="s">
        <v>11225</v>
      </c>
      <c r="DU36" s="67" t="s">
        <v>11226</v>
      </c>
      <c r="DV36" s="67" t="s">
        <v>11227</v>
      </c>
      <c r="DW36" s="67" t="s">
        <v>11228</v>
      </c>
      <c r="DX36" s="67" t="s">
        <v>11229</v>
      </c>
      <c r="DY36" s="67" t="s">
        <v>11230</v>
      </c>
      <c r="DZ36" s="67" t="s">
        <v>11231</v>
      </c>
      <c r="EA36" s="67" t="s">
        <v>11232</v>
      </c>
      <c r="EB36" s="67" t="s">
        <v>11233</v>
      </c>
      <c r="EC36" s="67" t="s">
        <v>11234</v>
      </c>
      <c r="ED36" s="67" t="s">
        <v>11235</v>
      </c>
      <c r="EE36" s="67" t="s">
        <v>11236</v>
      </c>
      <c r="EF36" s="67" t="s">
        <v>11237</v>
      </c>
      <c r="EG36" s="67" t="s">
        <v>11238</v>
      </c>
      <c r="EH36" s="67" t="s">
        <v>11239</v>
      </c>
      <c r="EI36" s="67" t="s">
        <v>11240</v>
      </c>
      <c r="EJ36" s="67" t="s">
        <v>11241</v>
      </c>
      <c r="EK36" s="67" t="s">
        <v>11242</v>
      </c>
      <c r="EL36" s="67" t="s">
        <v>11243</v>
      </c>
      <c r="EM36" s="67" t="s">
        <v>11244</v>
      </c>
      <c r="EN36" s="67" t="s">
        <v>11245</v>
      </c>
      <c r="EO36" s="67" t="s">
        <v>11246</v>
      </c>
      <c r="EP36" s="67" t="s">
        <v>11247</v>
      </c>
      <c r="EQ36" s="67" t="s">
        <v>11248</v>
      </c>
      <c r="ER36" s="67" t="s">
        <v>11249</v>
      </c>
      <c r="ES36" s="67" t="s">
        <v>11249</v>
      </c>
      <c r="ET36" s="67" t="s">
        <v>11250</v>
      </c>
      <c r="EU36" s="67" t="s">
        <v>11251</v>
      </c>
      <c r="EV36" s="67" t="s">
        <v>11252</v>
      </c>
      <c r="EW36" s="67" t="s">
        <v>11253</v>
      </c>
      <c r="EX36" s="68" t="s">
        <v>11254</v>
      </c>
      <c r="EY36" s="69" t="s">
        <v>18040</v>
      </c>
      <c r="EZ36" s="69" t="s">
        <v>9317</v>
      </c>
      <c r="FA36" s="69" t="s">
        <v>18041</v>
      </c>
    </row>
    <row r="37" spans="1:157" x14ac:dyDescent="0.25">
      <c r="A37" s="72" t="s">
        <v>1414</v>
      </c>
      <c r="B37" s="71" t="s">
        <v>3560</v>
      </c>
      <c r="C37" s="71" t="s">
        <v>3561</v>
      </c>
      <c r="D37" s="71" t="s">
        <v>3562</v>
      </c>
      <c r="E37" s="71" t="s">
        <v>3563</v>
      </c>
      <c r="F37" s="71" t="s">
        <v>3564</v>
      </c>
      <c r="G37" s="71" t="s">
        <v>3565</v>
      </c>
      <c r="H37" s="71" t="s">
        <v>3566</v>
      </c>
      <c r="I37" s="71" t="s">
        <v>3567</v>
      </c>
      <c r="J37" s="71" t="s">
        <v>3568</v>
      </c>
      <c r="K37" s="71" t="s">
        <v>3569</v>
      </c>
      <c r="L37" s="71" t="s">
        <v>3570</v>
      </c>
      <c r="M37" s="71" t="s">
        <v>3571</v>
      </c>
      <c r="N37" s="71" t="s">
        <v>3572</v>
      </c>
      <c r="O37" s="71" t="s">
        <v>3573</v>
      </c>
      <c r="P37" s="71" t="s">
        <v>3574</v>
      </c>
      <c r="Q37" s="71" t="s">
        <v>1138</v>
      </c>
      <c r="R37" s="71" t="s">
        <v>3575</v>
      </c>
      <c r="S37" s="71" t="s">
        <v>3576</v>
      </c>
      <c r="T37" s="71" t="s">
        <v>3577</v>
      </c>
      <c r="U37" s="71" t="s">
        <v>3578</v>
      </c>
      <c r="V37" s="71" t="s">
        <v>3579</v>
      </c>
      <c r="W37" s="71" t="s">
        <v>3580</v>
      </c>
      <c r="X37" s="71" t="s">
        <v>3581</v>
      </c>
      <c r="Y37" s="71" t="s">
        <v>3582</v>
      </c>
      <c r="Z37" s="71" t="s">
        <v>3583</v>
      </c>
      <c r="AA37" s="71" t="s">
        <v>3584</v>
      </c>
      <c r="AB37" s="71" t="s">
        <v>3585</v>
      </c>
      <c r="AC37" s="71" t="s">
        <v>3586</v>
      </c>
      <c r="AD37" s="71" t="s">
        <v>3587</v>
      </c>
      <c r="AE37" s="71" t="s">
        <v>3588</v>
      </c>
      <c r="AF37" s="71" t="s">
        <v>3589</v>
      </c>
      <c r="AG37" s="71" t="s">
        <v>3590</v>
      </c>
      <c r="AH37" s="71" t="s">
        <v>3591</v>
      </c>
      <c r="AI37" s="71" t="s">
        <v>3592</v>
      </c>
      <c r="AJ37" s="71" t="s">
        <v>3593</v>
      </c>
      <c r="AK37" s="71" t="s">
        <v>3594</v>
      </c>
      <c r="AL37" s="71" t="s">
        <v>3595</v>
      </c>
      <c r="AM37" s="71" t="s">
        <v>3596</v>
      </c>
      <c r="AN37" s="71" t="s">
        <v>3597</v>
      </c>
      <c r="AO37" s="71" t="s">
        <v>3598</v>
      </c>
      <c r="AP37" s="71" t="s">
        <v>3599</v>
      </c>
      <c r="AQ37" s="71" t="s">
        <v>3600</v>
      </c>
      <c r="AR37" s="71" t="s">
        <v>3601</v>
      </c>
      <c r="AS37" s="71" t="s">
        <v>3602</v>
      </c>
      <c r="AT37" s="71" t="s">
        <v>3603</v>
      </c>
      <c r="AU37" s="71" t="s">
        <v>3604</v>
      </c>
      <c r="AV37" s="71" t="s">
        <v>3605</v>
      </c>
      <c r="AW37" s="71" t="s">
        <v>3606</v>
      </c>
      <c r="AX37" s="71" t="s">
        <v>3607</v>
      </c>
      <c r="AY37" s="71" t="s">
        <v>3608</v>
      </c>
      <c r="AZ37" s="71" t="s">
        <v>3609</v>
      </c>
      <c r="BA37" s="71" t="s">
        <v>3610</v>
      </c>
      <c r="BB37" s="71" t="s">
        <v>3611</v>
      </c>
      <c r="BC37" s="71" t="s">
        <v>3612</v>
      </c>
      <c r="BD37" s="71" t="s">
        <v>3613</v>
      </c>
      <c r="BE37" s="71" t="s">
        <v>3614</v>
      </c>
      <c r="BF37" s="71" t="s">
        <v>3615</v>
      </c>
      <c r="BG37" s="71" t="s">
        <v>3616</v>
      </c>
      <c r="BH37" s="71" t="s">
        <v>3617</v>
      </c>
      <c r="BI37" s="71" t="s">
        <v>3618</v>
      </c>
      <c r="BJ37" s="71" t="s">
        <v>3619</v>
      </c>
      <c r="BK37" s="71" t="s">
        <v>3620</v>
      </c>
      <c r="BL37" s="71" t="s">
        <v>3620</v>
      </c>
      <c r="BM37" s="71" t="s">
        <v>3621</v>
      </c>
      <c r="BN37" s="71" t="s">
        <v>3622</v>
      </c>
      <c r="BO37" s="71" t="s">
        <v>3623</v>
      </c>
      <c r="BP37" s="71" t="s">
        <v>3624</v>
      </c>
      <c r="BQ37" s="71" t="s">
        <v>3616</v>
      </c>
      <c r="BR37" s="71" t="s">
        <v>3625</v>
      </c>
      <c r="BS37" s="71" t="s">
        <v>3626</v>
      </c>
      <c r="BT37" s="71" t="s">
        <v>3627</v>
      </c>
      <c r="BU37" s="71" t="s">
        <v>3628</v>
      </c>
      <c r="BV37" s="71" t="s">
        <v>3629</v>
      </c>
      <c r="BW37" s="71" t="s">
        <v>3630</v>
      </c>
      <c r="BX37" s="71" t="s">
        <v>3631</v>
      </c>
      <c r="BY37" s="71" t="s">
        <v>3632</v>
      </c>
      <c r="BZ37" s="71" t="s">
        <v>3632</v>
      </c>
      <c r="CA37" s="71" t="s">
        <v>3633</v>
      </c>
      <c r="CB37" s="71" t="s">
        <v>3634</v>
      </c>
      <c r="CC37" s="71" t="s">
        <v>3635</v>
      </c>
      <c r="CD37" s="71" t="s">
        <v>3636</v>
      </c>
      <c r="CE37" s="71" t="s">
        <v>3637</v>
      </c>
      <c r="CF37" s="71" t="s">
        <v>3634</v>
      </c>
      <c r="CG37" s="71" t="s">
        <v>3638</v>
      </c>
      <c r="CH37" s="71" t="s">
        <v>3638</v>
      </c>
      <c r="CI37" s="71" t="s">
        <v>3639</v>
      </c>
      <c r="CJ37" s="71" t="s">
        <v>3640</v>
      </c>
      <c r="CK37" s="71" t="s">
        <v>3641</v>
      </c>
      <c r="CL37" s="71" t="s">
        <v>3642</v>
      </c>
      <c r="CM37" s="71" t="s">
        <v>3643</v>
      </c>
      <c r="CN37" s="71" t="s">
        <v>3644</v>
      </c>
      <c r="CO37" s="71" t="s">
        <v>3645</v>
      </c>
      <c r="CP37" s="71" t="s">
        <v>3646</v>
      </c>
      <c r="CQ37" s="71" t="s">
        <v>3647</v>
      </c>
      <c r="CR37" s="71" t="s">
        <v>3648</v>
      </c>
      <c r="CS37" s="71" t="s">
        <v>3649</v>
      </c>
      <c r="CT37" s="71" t="s">
        <v>3650</v>
      </c>
      <c r="CU37" s="71" t="s">
        <v>3651</v>
      </c>
      <c r="CV37" s="71" t="s">
        <v>3652</v>
      </c>
      <c r="CW37" s="71" t="s">
        <v>3641</v>
      </c>
      <c r="CX37" s="71" t="s">
        <v>3653</v>
      </c>
      <c r="CY37" s="71" t="s">
        <v>3653</v>
      </c>
      <c r="CZ37" s="71" t="s">
        <v>3651</v>
      </c>
      <c r="DA37" s="71" t="s">
        <v>3652</v>
      </c>
      <c r="DB37" s="71" t="s">
        <v>3654</v>
      </c>
      <c r="DC37" s="67" t="s">
        <v>3655</v>
      </c>
      <c r="DD37" s="67" t="s">
        <v>3656</v>
      </c>
      <c r="DE37" s="67" t="s">
        <v>3657</v>
      </c>
      <c r="DF37" s="67" t="s">
        <v>3658</v>
      </c>
      <c r="DG37" s="67" t="s">
        <v>3659</v>
      </c>
      <c r="DH37" s="67" t="s">
        <v>3660</v>
      </c>
      <c r="DI37" s="67" t="s">
        <v>3661</v>
      </c>
      <c r="DJ37" s="67" t="s">
        <v>3662</v>
      </c>
      <c r="DK37" s="67" t="s">
        <v>3663</v>
      </c>
      <c r="DL37" s="67" t="s">
        <v>3664</v>
      </c>
      <c r="DM37" s="67" t="s">
        <v>3665</v>
      </c>
      <c r="DN37" s="67" t="s">
        <v>3666</v>
      </c>
      <c r="DO37" s="67" t="s">
        <v>3667</v>
      </c>
      <c r="DP37" s="67" t="s">
        <v>3668</v>
      </c>
      <c r="DQ37" s="67" t="s">
        <v>3669</v>
      </c>
      <c r="DR37" s="67" t="s">
        <v>3670</v>
      </c>
      <c r="DS37" s="67" t="s">
        <v>3671</v>
      </c>
      <c r="DT37" s="67" t="s">
        <v>3671</v>
      </c>
      <c r="DU37" s="67" t="s">
        <v>3672</v>
      </c>
      <c r="DV37" s="67" t="s">
        <v>3673</v>
      </c>
      <c r="DW37" s="67" t="s">
        <v>3674</v>
      </c>
      <c r="DX37" s="67" t="s">
        <v>3675</v>
      </c>
      <c r="DY37" s="67" t="s">
        <v>3676</v>
      </c>
      <c r="DZ37" s="67" t="s">
        <v>3677</v>
      </c>
      <c r="EA37" s="67" t="s">
        <v>3678</v>
      </c>
      <c r="EB37" s="67" t="s">
        <v>3679</v>
      </c>
      <c r="EC37" s="67" t="s">
        <v>3680</v>
      </c>
      <c r="ED37" s="67" t="s">
        <v>3681</v>
      </c>
      <c r="EE37" s="67" t="s">
        <v>3682</v>
      </c>
      <c r="EF37" s="67" t="s">
        <v>3683</v>
      </c>
      <c r="EG37" s="67" t="s">
        <v>3684</v>
      </c>
      <c r="EH37" s="67" t="s">
        <v>3685</v>
      </c>
      <c r="EI37" s="67" t="s">
        <v>3686</v>
      </c>
      <c r="EJ37" s="67" t="s">
        <v>3687</v>
      </c>
      <c r="EK37" s="67" t="s">
        <v>3688</v>
      </c>
      <c r="EL37" s="67" t="s">
        <v>3689</v>
      </c>
      <c r="EM37" s="67" t="s">
        <v>3690</v>
      </c>
      <c r="EN37" s="67" t="s">
        <v>3691</v>
      </c>
      <c r="EO37" s="67" t="s">
        <v>3692</v>
      </c>
      <c r="EP37" s="67" t="s">
        <v>3693</v>
      </c>
      <c r="EQ37" s="67" t="s">
        <v>3694</v>
      </c>
      <c r="ER37" s="67" t="s">
        <v>3695</v>
      </c>
      <c r="ES37" s="67" t="s">
        <v>3695</v>
      </c>
      <c r="ET37" s="67" t="s">
        <v>3696</v>
      </c>
      <c r="EU37" s="67" t="s">
        <v>3697</v>
      </c>
      <c r="EV37" s="67" t="s">
        <v>3698</v>
      </c>
      <c r="EW37" s="67" t="s">
        <v>3699</v>
      </c>
      <c r="EX37" s="68" t="s">
        <v>3700</v>
      </c>
      <c r="EY37" s="69" t="s">
        <v>18042</v>
      </c>
      <c r="EZ37" s="69" t="s">
        <v>3283</v>
      </c>
      <c r="FA37" s="69" t="s">
        <v>18043</v>
      </c>
    </row>
    <row r="38" spans="1:157" x14ac:dyDescent="0.25">
      <c r="A38" s="70" t="s">
        <v>272</v>
      </c>
      <c r="B38" s="67" t="s">
        <v>1598</v>
      </c>
      <c r="C38" s="67" t="s">
        <v>1738</v>
      </c>
      <c r="D38" s="67" t="s">
        <v>1878</v>
      </c>
      <c r="E38" s="67" t="s">
        <v>2017</v>
      </c>
      <c r="F38" s="67" t="s">
        <v>2157</v>
      </c>
      <c r="G38" s="67" t="s">
        <v>2294</v>
      </c>
      <c r="H38" s="67" t="s">
        <v>2435</v>
      </c>
      <c r="I38" s="67" t="s">
        <v>2575</v>
      </c>
      <c r="J38" s="67" t="s">
        <v>2715</v>
      </c>
      <c r="K38" s="67" t="s">
        <v>2855</v>
      </c>
      <c r="L38" s="67" t="s">
        <v>2994</v>
      </c>
      <c r="M38" s="67" t="s">
        <v>3132</v>
      </c>
      <c r="N38" s="67" t="s">
        <v>3272</v>
      </c>
      <c r="O38" s="67" t="s">
        <v>3415</v>
      </c>
      <c r="P38" s="67" t="s">
        <v>3555</v>
      </c>
      <c r="Q38" s="67" t="s">
        <v>3696</v>
      </c>
      <c r="R38" s="67" t="s">
        <v>3836</v>
      </c>
      <c r="S38" s="67" t="s">
        <v>3976</v>
      </c>
      <c r="T38" s="67" t="s">
        <v>4121</v>
      </c>
      <c r="U38" s="67" t="s">
        <v>4261</v>
      </c>
      <c r="V38" s="67" t="s">
        <v>4401</v>
      </c>
      <c r="W38" s="67" t="s">
        <v>4541</v>
      </c>
      <c r="X38" s="67" t="s">
        <v>4679</v>
      </c>
      <c r="Y38" s="67" t="s">
        <v>4819</v>
      </c>
      <c r="Z38" s="67" t="s">
        <v>4959</v>
      </c>
      <c r="AA38" s="67" t="s">
        <v>5088</v>
      </c>
      <c r="AB38" s="67" t="s">
        <v>5230</v>
      </c>
      <c r="AC38" s="67" t="s">
        <v>5371</v>
      </c>
      <c r="AD38" s="67" t="s">
        <v>5510</v>
      </c>
      <c r="AE38" s="67" t="s">
        <v>5650</v>
      </c>
      <c r="AF38" s="67" t="s">
        <v>5790</v>
      </c>
      <c r="AG38" s="67" t="s">
        <v>5932</v>
      </c>
      <c r="AH38" s="67" t="s">
        <v>6070</v>
      </c>
      <c r="AI38" s="67" t="s">
        <v>6211</v>
      </c>
      <c r="AJ38" s="67" t="s">
        <v>6351</v>
      </c>
      <c r="AK38" s="67" t="s">
        <v>6491</v>
      </c>
      <c r="AL38" s="67" t="s">
        <v>6627</v>
      </c>
      <c r="AM38" s="67" t="s">
        <v>6769</v>
      </c>
      <c r="AN38" s="67" t="s">
        <v>6907</v>
      </c>
      <c r="AO38" s="67" t="s">
        <v>7046</v>
      </c>
      <c r="AP38" s="67" t="s">
        <v>7186</v>
      </c>
      <c r="AQ38" s="67" t="s">
        <v>7327</v>
      </c>
      <c r="AR38" s="67" t="s">
        <v>7468</v>
      </c>
      <c r="AS38" s="67" t="s">
        <v>7606</v>
      </c>
      <c r="AT38" s="67" t="s">
        <v>7742</v>
      </c>
      <c r="AU38" s="67" t="s">
        <v>7881</v>
      </c>
      <c r="AV38" s="67" t="s">
        <v>8022</v>
      </c>
      <c r="AW38" s="67" t="s">
        <v>8167</v>
      </c>
      <c r="AX38" s="67" t="s">
        <v>8310</v>
      </c>
      <c r="AY38" s="67" t="s">
        <v>8446</v>
      </c>
      <c r="AZ38" s="67" t="s">
        <v>8582</v>
      </c>
      <c r="BA38" s="67" t="s">
        <v>8721</v>
      </c>
      <c r="BB38" s="67" t="s">
        <v>8737</v>
      </c>
      <c r="BC38" s="67" t="s">
        <v>8874</v>
      </c>
      <c r="BD38" s="67" t="s">
        <v>9014</v>
      </c>
      <c r="BE38" s="67" t="s">
        <v>9155</v>
      </c>
      <c r="BF38" s="67" t="s">
        <v>9295</v>
      </c>
      <c r="BG38" s="67" t="s">
        <v>9434</v>
      </c>
      <c r="BH38" s="67" t="s">
        <v>9572</v>
      </c>
      <c r="BI38" s="67" t="s">
        <v>9708</v>
      </c>
      <c r="BJ38" s="67" t="s">
        <v>9848</v>
      </c>
      <c r="BK38" s="67" t="s">
        <v>9987</v>
      </c>
      <c r="BL38" s="67" t="s">
        <v>9987</v>
      </c>
      <c r="BM38" s="67" t="s">
        <v>10127</v>
      </c>
      <c r="BN38" s="67" t="s">
        <v>10268</v>
      </c>
      <c r="BO38" s="67" t="s">
        <v>10409</v>
      </c>
      <c r="BP38" s="67" t="s">
        <v>10549</v>
      </c>
      <c r="BQ38" s="67" t="s">
        <v>9434</v>
      </c>
      <c r="BR38" s="67" t="s">
        <v>10693</v>
      </c>
      <c r="BS38" s="67" t="s">
        <v>10832</v>
      </c>
      <c r="BT38" s="67" t="s">
        <v>10973</v>
      </c>
      <c r="BU38" s="67" t="s">
        <v>11110</v>
      </c>
      <c r="BV38" s="67" t="s">
        <v>11250</v>
      </c>
      <c r="BW38" s="67" t="s">
        <v>11389</v>
      </c>
      <c r="BX38" s="67" t="s">
        <v>11526</v>
      </c>
      <c r="BY38" s="67" t="s">
        <v>11665</v>
      </c>
      <c r="BZ38" s="67" t="s">
        <v>11665</v>
      </c>
      <c r="CA38" s="67" t="s">
        <v>11804</v>
      </c>
      <c r="CB38" s="67" t="s">
        <v>11942</v>
      </c>
      <c r="CC38" s="67" t="s">
        <v>12079</v>
      </c>
      <c r="CD38" s="67" t="s">
        <v>12219</v>
      </c>
      <c r="CE38" s="67" t="s">
        <v>12359</v>
      </c>
      <c r="CF38" s="67" t="s">
        <v>11942</v>
      </c>
      <c r="CG38" s="67" t="s">
        <v>12497</v>
      </c>
      <c r="CH38" s="67" t="s">
        <v>12497</v>
      </c>
      <c r="CI38" s="67" t="s">
        <v>12637</v>
      </c>
      <c r="CJ38" s="67" t="s">
        <v>12779</v>
      </c>
      <c r="CK38" s="67" t="s">
        <v>12919</v>
      </c>
      <c r="CL38" s="67" t="s">
        <v>13056</v>
      </c>
      <c r="CM38" s="67" t="s">
        <v>13196</v>
      </c>
      <c r="CN38" s="67" t="s">
        <v>13336</v>
      </c>
      <c r="CO38" s="67" t="s">
        <v>13476</v>
      </c>
      <c r="CP38" s="67" t="s">
        <v>13612</v>
      </c>
      <c r="CQ38" s="67" t="s">
        <v>13749</v>
      </c>
      <c r="CR38" s="67" t="s">
        <v>13888</v>
      </c>
      <c r="CS38" s="67" t="s">
        <v>14024</v>
      </c>
      <c r="CT38" s="67" t="s">
        <v>14164</v>
      </c>
      <c r="CU38" s="67" t="s">
        <v>14301</v>
      </c>
      <c r="CV38" s="67" t="s">
        <v>14441</v>
      </c>
      <c r="CW38" s="67" t="s">
        <v>14460</v>
      </c>
      <c r="CX38" s="67" t="s">
        <v>14594</v>
      </c>
      <c r="CY38" s="67" t="s">
        <v>14594</v>
      </c>
      <c r="CZ38" s="67" t="s">
        <v>14301</v>
      </c>
      <c r="DA38" s="67" t="s">
        <v>14441</v>
      </c>
      <c r="DB38" s="67" t="s">
        <v>14736</v>
      </c>
      <c r="DC38" s="67" t="s">
        <v>16471</v>
      </c>
      <c r="DD38" s="67" t="s">
        <v>16472</v>
      </c>
      <c r="DE38" s="67" t="s">
        <v>16473</v>
      </c>
      <c r="DF38" s="67" t="s">
        <v>16474</v>
      </c>
      <c r="DG38" s="67" t="s">
        <v>16475</v>
      </c>
      <c r="DH38" s="67" t="s">
        <v>16476</v>
      </c>
      <c r="DI38" s="67" t="s">
        <v>16477</v>
      </c>
      <c r="DJ38" s="67" t="s">
        <v>5088</v>
      </c>
      <c r="DK38" s="67" t="s">
        <v>16478</v>
      </c>
      <c r="DL38" s="67" t="s">
        <v>16479</v>
      </c>
      <c r="DM38" s="67" t="s">
        <v>12123</v>
      </c>
      <c r="DN38" s="67" t="s">
        <v>16480</v>
      </c>
      <c r="DO38" s="67" t="s">
        <v>16481</v>
      </c>
      <c r="DP38" s="67" t="s">
        <v>16482</v>
      </c>
      <c r="DQ38" s="67" t="s">
        <v>16483</v>
      </c>
      <c r="DR38" s="67" t="s">
        <v>5510</v>
      </c>
      <c r="DS38" s="67" t="s">
        <v>16484</v>
      </c>
      <c r="DT38" s="67" t="s">
        <v>16484</v>
      </c>
      <c r="DU38" s="67" t="s">
        <v>16485</v>
      </c>
      <c r="DV38" s="67" t="s">
        <v>16486</v>
      </c>
      <c r="DW38" s="67" t="s">
        <v>16487</v>
      </c>
      <c r="DX38" s="67" t="s">
        <v>16488</v>
      </c>
      <c r="DY38" s="67" t="s">
        <v>16489</v>
      </c>
      <c r="DZ38" s="67" t="s">
        <v>16490</v>
      </c>
      <c r="EA38" s="67" t="s">
        <v>16491</v>
      </c>
      <c r="EB38" s="67" t="s">
        <v>16492</v>
      </c>
      <c r="EC38" s="67" t="s">
        <v>16493</v>
      </c>
      <c r="ED38" s="67" t="s">
        <v>16494</v>
      </c>
      <c r="EE38" s="67" t="s">
        <v>16495</v>
      </c>
      <c r="EF38" s="67" t="s">
        <v>16496</v>
      </c>
      <c r="EG38" s="67" t="s">
        <v>16497</v>
      </c>
      <c r="EH38" s="67" t="s">
        <v>16498</v>
      </c>
      <c r="EI38" s="67" t="s">
        <v>16499</v>
      </c>
      <c r="EJ38" s="67" t="s">
        <v>16500</v>
      </c>
      <c r="EK38" s="67" t="s">
        <v>16501</v>
      </c>
      <c r="EL38" s="67" t="s">
        <v>6661</v>
      </c>
      <c r="EM38" s="67" t="s">
        <v>16502</v>
      </c>
      <c r="EN38" s="67" t="s">
        <v>16503</v>
      </c>
      <c r="EO38" s="67" t="s">
        <v>16504</v>
      </c>
      <c r="EP38" s="67" t="s">
        <v>16505</v>
      </c>
      <c r="EQ38" s="67" t="s">
        <v>16506</v>
      </c>
      <c r="ER38" s="67" t="s">
        <v>16507</v>
      </c>
      <c r="ES38" s="67" t="s">
        <v>16507</v>
      </c>
      <c r="ET38" s="67" t="s">
        <v>1138</v>
      </c>
      <c r="EU38" s="67" t="s">
        <v>16508</v>
      </c>
      <c r="EV38" s="67" t="s">
        <v>10542</v>
      </c>
      <c r="EW38" s="67" t="s">
        <v>16509</v>
      </c>
      <c r="EX38" s="68" t="s">
        <v>16510</v>
      </c>
      <c r="EY38" s="69" t="s">
        <v>18044</v>
      </c>
      <c r="EZ38" s="69" t="s">
        <v>18045</v>
      </c>
      <c r="FA38" s="69" t="s">
        <v>18046</v>
      </c>
    </row>
    <row r="39" spans="1:157" x14ac:dyDescent="0.25">
      <c r="A39" s="70" t="s">
        <v>1423</v>
      </c>
      <c r="B39" s="67" t="s">
        <v>5655</v>
      </c>
      <c r="C39" s="67" t="s">
        <v>5656</v>
      </c>
      <c r="D39" s="67" t="s">
        <v>5657</v>
      </c>
      <c r="E39" s="67" t="s">
        <v>5658</v>
      </c>
      <c r="F39" s="67" t="s">
        <v>5659</v>
      </c>
      <c r="G39" s="67" t="s">
        <v>5660</v>
      </c>
      <c r="H39" s="67" t="s">
        <v>5661</v>
      </c>
      <c r="I39" s="67" t="s">
        <v>5662</v>
      </c>
      <c r="J39" s="67" t="s">
        <v>5663</v>
      </c>
      <c r="K39" s="67" t="s">
        <v>5664</v>
      </c>
      <c r="L39" s="67" t="s">
        <v>5665</v>
      </c>
      <c r="M39" s="67" t="s">
        <v>5666</v>
      </c>
      <c r="N39" s="67" t="s">
        <v>5667</v>
      </c>
      <c r="O39" s="67" t="s">
        <v>5668</v>
      </c>
      <c r="P39" s="67" t="s">
        <v>5669</v>
      </c>
      <c r="Q39" s="67" t="s">
        <v>5670</v>
      </c>
      <c r="R39" s="67" t="s">
        <v>5671</v>
      </c>
      <c r="S39" s="67" t="s">
        <v>5672</v>
      </c>
      <c r="T39" s="67" t="s">
        <v>5673</v>
      </c>
      <c r="U39" s="67" t="s">
        <v>5674</v>
      </c>
      <c r="V39" s="67" t="s">
        <v>5675</v>
      </c>
      <c r="W39" s="67" t="s">
        <v>5676</v>
      </c>
      <c r="X39" s="67" t="s">
        <v>5677</v>
      </c>
      <c r="Y39" s="67" t="s">
        <v>5678</v>
      </c>
      <c r="Z39" s="67" t="s">
        <v>5679</v>
      </c>
      <c r="AA39" s="67" t="s">
        <v>5680</v>
      </c>
      <c r="AB39" s="67" t="s">
        <v>5681</v>
      </c>
      <c r="AC39" s="67" t="s">
        <v>5682</v>
      </c>
      <c r="AD39" s="67" t="s">
        <v>5683</v>
      </c>
      <c r="AE39" s="67" t="s">
        <v>5684</v>
      </c>
      <c r="AF39" s="67" t="s">
        <v>1138</v>
      </c>
      <c r="AG39" s="67" t="s">
        <v>5685</v>
      </c>
      <c r="AH39" s="67" t="s">
        <v>5686</v>
      </c>
      <c r="AI39" s="67" t="s">
        <v>5687</v>
      </c>
      <c r="AJ39" s="67" t="s">
        <v>5688</v>
      </c>
      <c r="AK39" s="67" t="s">
        <v>5689</v>
      </c>
      <c r="AL39" s="67" t="s">
        <v>5690</v>
      </c>
      <c r="AM39" s="67" t="s">
        <v>5691</v>
      </c>
      <c r="AN39" s="67" t="s">
        <v>5692</v>
      </c>
      <c r="AO39" s="67" t="s">
        <v>5693</v>
      </c>
      <c r="AP39" s="67" t="s">
        <v>5694</v>
      </c>
      <c r="AQ39" s="67" t="s">
        <v>5695</v>
      </c>
      <c r="AR39" s="67" t="s">
        <v>5696</v>
      </c>
      <c r="AS39" s="67" t="s">
        <v>5697</v>
      </c>
      <c r="AT39" s="67" t="s">
        <v>5698</v>
      </c>
      <c r="AU39" s="67" t="s">
        <v>5699</v>
      </c>
      <c r="AV39" s="67" t="s">
        <v>5700</v>
      </c>
      <c r="AW39" s="67" t="s">
        <v>5701</v>
      </c>
      <c r="AX39" s="67" t="s">
        <v>5702</v>
      </c>
      <c r="AY39" s="67" t="s">
        <v>5703</v>
      </c>
      <c r="AZ39" s="67" t="s">
        <v>5704</v>
      </c>
      <c r="BA39" s="67" t="s">
        <v>5705</v>
      </c>
      <c r="BB39" s="67" t="s">
        <v>5700</v>
      </c>
      <c r="BC39" s="67" t="s">
        <v>5706</v>
      </c>
      <c r="BD39" s="67" t="s">
        <v>5707</v>
      </c>
      <c r="BE39" s="67" t="s">
        <v>5708</v>
      </c>
      <c r="BF39" s="67" t="s">
        <v>5709</v>
      </c>
      <c r="BG39" s="67" t="s">
        <v>5710</v>
      </c>
      <c r="BH39" s="67" t="s">
        <v>5711</v>
      </c>
      <c r="BI39" s="67" t="s">
        <v>5712</v>
      </c>
      <c r="BJ39" s="67" t="s">
        <v>5713</v>
      </c>
      <c r="BK39" s="67" t="s">
        <v>5714</v>
      </c>
      <c r="BL39" s="67" t="s">
        <v>5714</v>
      </c>
      <c r="BM39" s="67" t="s">
        <v>5715</v>
      </c>
      <c r="BN39" s="67" t="s">
        <v>5716</v>
      </c>
      <c r="BO39" s="67" t="s">
        <v>5717</v>
      </c>
      <c r="BP39" s="67" t="s">
        <v>5718</v>
      </c>
      <c r="BQ39" s="67" t="s">
        <v>5710</v>
      </c>
      <c r="BR39" s="67" t="s">
        <v>5719</v>
      </c>
      <c r="BS39" s="67" t="s">
        <v>5720</v>
      </c>
      <c r="BT39" s="67" t="s">
        <v>5721</v>
      </c>
      <c r="BU39" s="67" t="s">
        <v>5722</v>
      </c>
      <c r="BV39" s="67" t="s">
        <v>5723</v>
      </c>
      <c r="BW39" s="67" t="s">
        <v>5724</v>
      </c>
      <c r="BX39" s="67" t="s">
        <v>5725</v>
      </c>
      <c r="BY39" s="67" t="s">
        <v>5726</v>
      </c>
      <c r="BZ39" s="67" t="s">
        <v>5727</v>
      </c>
      <c r="CA39" s="67" t="s">
        <v>5728</v>
      </c>
      <c r="CB39" s="67" t="s">
        <v>5729</v>
      </c>
      <c r="CC39" s="67" t="s">
        <v>5730</v>
      </c>
      <c r="CD39" s="67" t="s">
        <v>5731</v>
      </c>
      <c r="CE39" s="67" t="s">
        <v>5732</v>
      </c>
      <c r="CF39" s="67" t="s">
        <v>5729</v>
      </c>
      <c r="CG39" s="67" t="s">
        <v>5733</v>
      </c>
      <c r="CH39" s="67" t="s">
        <v>5733</v>
      </c>
      <c r="CI39" s="67" t="s">
        <v>5734</v>
      </c>
      <c r="CJ39" s="67" t="s">
        <v>5735</v>
      </c>
      <c r="CK39" s="67" t="s">
        <v>5736</v>
      </c>
      <c r="CL39" s="67" t="s">
        <v>5737</v>
      </c>
      <c r="CM39" s="67" t="s">
        <v>5738</v>
      </c>
      <c r="CN39" s="67" t="s">
        <v>5739</v>
      </c>
      <c r="CO39" s="67" t="s">
        <v>5740</v>
      </c>
      <c r="CP39" s="67" t="s">
        <v>5741</v>
      </c>
      <c r="CQ39" s="67" t="s">
        <v>5742</v>
      </c>
      <c r="CR39" s="67" t="s">
        <v>5743</v>
      </c>
      <c r="CS39" s="67" t="s">
        <v>5744</v>
      </c>
      <c r="CT39" s="67" t="s">
        <v>5745</v>
      </c>
      <c r="CU39" s="67" t="s">
        <v>5746</v>
      </c>
      <c r="CV39" s="67" t="s">
        <v>5747</v>
      </c>
      <c r="CW39" s="67" t="s">
        <v>5736</v>
      </c>
      <c r="CX39" s="67" t="s">
        <v>5748</v>
      </c>
      <c r="CY39" s="67" t="s">
        <v>5748</v>
      </c>
      <c r="CZ39" s="67" t="s">
        <v>5746</v>
      </c>
      <c r="DA39" s="67" t="s">
        <v>5747</v>
      </c>
      <c r="DB39" s="67" t="s">
        <v>5749</v>
      </c>
      <c r="DC39" s="67" t="s">
        <v>5750</v>
      </c>
      <c r="DD39" s="67" t="s">
        <v>5751</v>
      </c>
      <c r="DE39" s="67" t="s">
        <v>5752</v>
      </c>
      <c r="DF39" s="67" t="s">
        <v>5753</v>
      </c>
      <c r="DG39" s="67" t="s">
        <v>5754</v>
      </c>
      <c r="DH39" s="67" t="s">
        <v>5755</v>
      </c>
      <c r="DI39" s="67" t="s">
        <v>5756</v>
      </c>
      <c r="DJ39" s="67" t="s">
        <v>5757</v>
      </c>
      <c r="DK39" s="67" t="s">
        <v>5758</v>
      </c>
      <c r="DL39" s="67" t="s">
        <v>5759</v>
      </c>
      <c r="DM39" s="67" t="s">
        <v>5760</v>
      </c>
      <c r="DN39" s="67" t="s">
        <v>5761</v>
      </c>
      <c r="DO39" s="67" t="s">
        <v>5762</v>
      </c>
      <c r="DP39" s="67" t="s">
        <v>5763</v>
      </c>
      <c r="DQ39" s="67" t="s">
        <v>5764</v>
      </c>
      <c r="DR39" s="67" t="s">
        <v>5405</v>
      </c>
      <c r="DS39" s="67" t="s">
        <v>5765</v>
      </c>
      <c r="DT39" s="67" t="s">
        <v>5765</v>
      </c>
      <c r="DU39" s="67" t="s">
        <v>5766</v>
      </c>
      <c r="DV39" s="67" t="s">
        <v>5767</v>
      </c>
      <c r="DW39" s="67" t="s">
        <v>5768</v>
      </c>
      <c r="DX39" s="67" t="s">
        <v>5769</v>
      </c>
      <c r="DY39" s="67" t="s">
        <v>5770</v>
      </c>
      <c r="DZ39" s="67" t="s">
        <v>5771</v>
      </c>
      <c r="EA39" s="67" t="s">
        <v>5772</v>
      </c>
      <c r="EB39" s="67" t="s">
        <v>5773</v>
      </c>
      <c r="EC39" s="67" t="s">
        <v>5774</v>
      </c>
      <c r="ED39" s="67" t="s">
        <v>5775</v>
      </c>
      <c r="EE39" s="67" t="s">
        <v>5776</v>
      </c>
      <c r="EF39" s="67" t="s">
        <v>5777</v>
      </c>
      <c r="EG39" s="67" t="s">
        <v>5778</v>
      </c>
      <c r="EH39" s="67" t="s">
        <v>5779</v>
      </c>
      <c r="EI39" s="67" t="s">
        <v>5780</v>
      </c>
      <c r="EJ39" s="67" t="s">
        <v>5781</v>
      </c>
      <c r="EK39" s="67" t="s">
        <v>5782</v>
      </c>
      <c r="EL39" s="67" t="s">
        <v>5783</v>
      </c>
      <c r="EM39" s="67" t="s">
        <v>5784</v>
      </c>
      <c r="EN39" s="67" t="s">
        <v>5785</v>
      </c>
      <c r="EO39" s="67" t="s">
        <v>5786</v>
      </c>
      <c r="EP39" s="67" t="s">
        <v>5787</v>
      </c>
      <c r="EQ39" s="67" t="s">
        <v>5788</v>
      </c>
      <c r="ER39" s="67" t="s">
        <v>5789</v>
      </c>
      <c r="ES39" s="67" t="s">
        <v>5789</v>
      </c>
      <c r="ET39" s="67" t="s">
        <v>5790</v>
      </c>
      <c r="EU39" s="67" t="s">
        <v>5791</v>
      </c>
      <c r="EV39" s="67" t="s">
        <v>5792</v>
      </c>
      <c r="EW39" s="67" t="s">
        <v>5793</v>
      </c>
      <c r="EX39" s="68" t="s">
        <v>5794</v>
      </c>
      <c r="EY39" s="69" t="s">
        <v>18047</v>
      </c>
      <c r="EZ39" s="69" t="s">
        <v>18048</v>
      </c>
      <c r="FA39" s="69" t="s">
        <v>18049</v>
      </c>
    </row>
    <row r="40" spans="1:157" x14ac:dyDescent="0.25">
      <c r="A40" s="70" t="s">
        <v>207</v>
      </c>
      <c r="B40" s="71" t="s">
        <v>1579</v>
      </c>
      <c r="C40" s="71" t="s">
        <v>1719</v>
      </c>
      <c r="D40" s="71" t="s">
        <v>1859</v>
      </c>
      <c r="E40" s="71" t="s">
        <v>1998</v>
      </c>
      <c r="F40" s="71" t="s">
        <v>2138</v>
      </c>
      <c r="G40" s="71" t="s">
        <v>2275</v>
      </c>
      <c r="H40" s="71" t="s">
        <v>2416</v>
      </c>
      <c r="I40" s="71" t="s">
        <v>2556</v>
      </c>
      <c r="J40" s="71" t="s">
        <v>2696</v>
      </c>
      <c r="K40" s="71" t="s">
        <v>2836</v>
      </c>
      <c r="L40" s="71" t="s">
        <v>2975</v>
      </c>
      <c r="M40" s="71" t="s">
        <v>3113</v>
      </c>
      <c r="N40" s="71" t="s">
        <v>3253</v>
      </c>
      <c r="O40" s="71" t="s">
        <v>3396</v>
      </c>
      <c r="P40" s="71" t="s">
        <v>3536</v>
      </c>
      <c r="Q40" s="71" t="s">
        <v>3677</v>
      </c>
      <c r="R40" s="71" t="s">
        <v>3817</v>
      </c>
      <c r="S40" s="71" t="s">
        <v>3957</v>
      </c>
      <c r="T40" s="71" t="s">
        <v>4102</v>
      </c>
      <c r="U40" s="71" t="s">
        <v>4242</v>
      </c>
      <c r="V40" s="71" t="s">
        <v>4382</v>
      </c>
      <c r="W40" s="71" t="s">
        <v>4522</v>
      </c>
      <c r="X40" s="71" t="s">
        <v>4661</v>
      </c>
      <c r="Y40" s="71" t="s">
        <v>4800</v>
      </c>
      <c r="Z40" s="71" t="s">
        <v>4940</v>
      </c>
      <c r="AA40" s="71" t="s">
        <v>5069</v>
      </c>
      <c r="AB40" s="71" t="s">
        <v>5211</v>
      </c>
      <c r="AC40" s="71" t="s">
        <v>5352</v>
      </c>
      <c r="AD40" s="71" t="s">
        <v>5491</v>
      </c>
      <c r="AE40" s="71" t="s">
        <v>5631</v>
      </c>
      <c r="AF40" s="71" t="s">
        <v>5771</v>
      </c>
      <c r="AG40" s="71" t="s">
        <v>5913</v>
      </c>
      <c r="AH40" s="71" t="s">
        <v>6051</v>
      </c>
      <c r="AI40" s="71" t="s">
        <v>6192</v>
      </c>
      <c r="AJ40" s="71" t="s">
        <v>6332</v>
      </c>
      <c r="AK40" s="71" t="s">
        <v>6472</v>
      </c>
      <c r="AL40" s="71" t="s">
        <v>6608</v>
      </c>
      <c r="AM40" s="71" t="s">
        <v>6750</v>
      </c>
      <c r="AN40" s="71" t="s">
        <v>6888</v>
      </c>
      <c r="AO40" s="71" t="s">
        <v>7027</v>
      </c>
      <c r="AP40" s="71" t="s">
        <v>7167</v>
      </c>
      <c r="AQ40" s="71" t="s">
        <v>7308</v>
      </c>
      <c r="AR40" s="71" t="s">
        <v>7449</v>
      </c>
      <c r="AS40" s="71" t="s">
        <v>7587</v>
      </c>
      <c r="AT40" s="71" t="s">
        <v>7723</v>
      </c>
      <c r="AU40" s="71" t="s">
        <v>7862</v>
      </c>
      <c r="AV40" s="71" t="s">
        <v>8003</v>
      </c>
      <c r="AW40" s="71" t="s">
        <v>8148</v>
      </c>
      <c r="AX40" s="71" t="s">
        <v>8291</v>
      </c>
      <c r="AY40" s="71" t="s">
        <v>8428</v>
      </c>
      <c r="AZ40" s="71" t="s">
        <v>8563</v>
      </c>
      <c r="BA40" s="71" t="s">
        <v>8702</v>
      </c>
      <c r="BB40" s="71" t="s">
        <v>8732</v>
      </c>
      <c r="BC40" s="71" t="s">
        <v>8855</v>
      </c>
      <c r="BD40" s="71" t="s">
        <v>8995</v>
      </c>
      <c r="BE40" s="71" t="s">
        <v>9136</v>
      </c>
      <c r="BF40" s="71" t="s">
        <v>9276</v>
      </c>
      <c r="BG40" s="71" t="s">
        <v>9415</v>
      </c>
      <c r="BH40" s="71" t="s">
        <v>9553</v>
      </c>
      <c r="BI40" s="71" t="s">
        <v>9690</v>
      </c>
      <c r="BJ40" s="71" t="s">
        <v>9829</v>
      </c>
      <c r="BK40" s="71" t="s">
        <v>9968</v>
      </c>
      <c r="BL40" s="71" t="s">
        <v>9992</v>
      </c>
      <c r="BM40" s="71" t="s">
        <v>10108</v>
      </c>
      <c r="BN40" s="71" t="s">
        <v>10249</v>
      </c>
      <c r="BO40" s="71" t="s">
        <v>10390</v>
      </c>
      <c r="BP40" s="71" t="s">
        <v>10530</v>
      </c>
      <c r="BQ40" s="71" t="s">
        <v>10559</v>
      </c>
      <c r="BR40" s="71" t="s">
        <v>10674</v>
      </c>
      <c r="BS40" s="71" t="s">
        <v>10813</v>
      </c>
      <c r="BT40" s="71" t="s">
        <v>10954</v>
      </c>
      <c r="BU40" s="71" t="s">
        <v>11092</v>
      </c>
      <c r="BV40" s="71" t="s">
        <v>11231</v>
      </c>
      <c r="BW40" s="71" t="s">
        <v>11371</v>
      </c>
      <c r="BX40" s="71" t="s">
        <v>11509</v>
      </c>
      <c r="BY40" s="71" t="s">
        <v>11646</v>
      </c>
      <c r="BZ40" s="71" t="s">
        <v>11646</v>
      </c>
      <c r="CA40" s="71" t="s">
        <v>11785</v>
      </c>
      <c r="CB40" s="71" t="s">
        <v>11923</v>
      </c>
      <c r="CC40" s="71" t="s">
        <v>12060</v>
      </c>
      <c r="CD40" s="71" t="s">
        <v>12200</v>
      </c>
      <c r="CE40" s="71" t="s">
        <v>12340</v>
      </c>
      <c r="CF40" s="71" t="s">
        <v>11923</v>
      </c>
      <c r="CG40" s="71" t="s">
        <v>12479</v>
      </c>
      <c r="CH40" s="71" t="s">
        <v>12479</v>
      </c>
      <c r="CI40" s="71" t="s">
        <v>12618</v>
      </c>
      <c r="CJ40" s="71" t="s">
        <v>12760</v>
      </c>
      <c r="CK40" s="71" t="s">
        <v>12900</v>
      </c>
      <c r="CL40" s="71" t="s">
        <v>13037</v>
      </c>
      <c r="CM40" s="71" t="s">
        <v>13177</v>
      </c>
      <c r="CN40" s="71" t="s">
        <v>13317</v>
      </c>
      <c r="CO40" s="71" t="s">
        <v>13460</v>
      </c>
      <c r="CP40" s="71" t="s">
        <v>13594</v>
      </c>
      <c r="CQ40" s="71" t="s">
        <v>13732</v>
      </c>
      <c r="CR40" s="71" t="s">
        <v>13869</v>
      </c>
      <c r="CS40" s="71" t="s">
        <v>14006</v>
      </c>
      <c r="CT40" s="71" t="s">
        <v>14145</v>
      </c>
      <c r="CU40" s="71" t="s">
        <v>14282</v>
      </c>
      <c r="CV40" s="71" t="s">
        <v>14422</v>
      </c>
      <c r="CW40" s="71" t="s">
        <v>14449</v>
      </c>
      <c r="CX40" s="71" t="s">
        <v>14576</v>
      </c>
      <c r="CY40" s="71" t="s">
        <v>14576</v>
      </c>
      <c r="CZ40" s="71" t="s">
        <v>14282</v>
      </c>
      <c r="DA40" s="71" t="s">
        <v>14422</v>
      </c>
      <c r="DB40" s="71" t="s">
        <v>14717</v>
      </c>
      <c r="DC40" s="67" t="s">
        <v>15668</v>
      </c>
      <c r="DD40" s="67" t="s">
        <v>15669</v>
      </c>
      <c r="DE40" s="67" t="s">
        <v>15670</v>
      </c>
      <c r="DF40" s="67" t="s">
        <v>15671</v>
      </c>
      <c r="DG40" s="67" t="s">
        <v>15672</v>
      </c>
      <c r="DH40" s="67" t="s">
        <v>15673</v>
      </c>
      <c r="DI40" s="67" t="s">
        <v>15674</v>
      </c>
      <c r="DJ40" s="67" t="s">
        <v>5069</v>
      </c>
      <c r="DK40" s="67" t="s">
        <v>15675</v>
      </c>
      <c r="DL40" s="67" t="s">
        <v>15676</v>
      </c>
      <c r="DM40" s="67" t="s">
        <v>5744</v>
      </c>
      <c r="DN40" s="67" t="s">
        <v>15677</v>
      </c>
      <c r="DO40" s="67" t="s">
        <v>15678</v>
      </c>
      <c r="DP40" s="67" t="s">
        <v>15679</v>
      </c>
      <c r="DQ40" s="67" t="s">
        <v>15680</v>
      </c>
      <c r="DR40" s="67" t="s">
        <v>5491</v>
      </c>
      <c r="DS40" s="67" t="s">
        <v>15681</v>
      </c>
      <c r="DT40" s="67" t="s">
        <v>15681</v>
      </c>
      <c r="DU40" s="67" t="s">
        <v>15682</v>
      </c>
      <c r="DV40" s="67" t="s">
        <v>15683</v>
      </c>
      <c r="DW40" s="67" t="s">
        <v>15684</v>
      </c>
      <c r="DX40" s="67" t="s">
        <v>15685</v>
      </c>
      <c r="DY40" s="67" t="s">
        <v>15686</v>
      </c>
      <c r="DZ40" s="67" t="s">
        <v>1138</v>
      </c>
      <c r="EA40" s="67" t="s">
        <v>15687</v>
      </c>
      <c r="EB40" s="67" t="s">
        <v>15688</v>
      </c>
      <c r="EC40" s="67" t="s">
        <v>15689</v>
      </c>
      <c r="ED40" s="67" t="s">
        <v>15690</v>
      </c>
      <c r="EE40" s="67" t="s">
        <v>15691</v>
      </c>
      <c r="EF40" s="67" t="s">
        <v>15692</v>
      </c>
      <c r="EG40" s="67" t="s">
        <v>15693</v>
      </c>
      <c r="EH40" s="67" t="s">
        <v>15694</v>
      </c>
      <c r="EI40" s="67" t="s">
        <v>15695</v>
      </c>
      <c r="EJ40" s="67" t="s">
        <v>15696</v>
      </c>
      <c r="EK40" s="67" t="s">
        <v>15697</v>
      </c>
      <c r="EL40" s="67" t="s">
        <v>15698</v>
      </c>
      <c r="EM40" s="67" t="s">
        <v>15699</v>
      </c>
      <c r="EN40" s="67" t="s">
        <v>15700</v>
      </c>
      <c r="EO40" s="67" t="s">
        <v>3585</v>
      </c>
      <c r="EP40" s="67" t="s">
        <v>15701</v>
      </c>
      <c r="EQ40" s="67" t="s">
        <v>15702</v>
      </c>
      <c r="ER40" s="67" t="s">
        <v>15703</v>
      </c>
      <c r="ES40" s="67" t="s">
        <v>15703</v>
      </c>
      <c r="ET40" s="67" t="s">
        <v>15704</v>
      </c>
      <c r="EU40" s="67" t="s">
        <v>15705</v>
      </c>
      <c r="EV40" s="67" t="s">
        <v>15706</v>
      </c>
      <c r="EW40" s="67" t="s">
        <v>15707</v>
      </c>
      <c r="EX40" s="68" t="s">
        <v>15708</v>
      </c>
      <c r="EY40" s="69" t="s">
        <v>18050</v>
      </c>
      <c r="EZ40" s="69" t="s">
        <v>18051</v>
      </c>
      <c r="FA40" s="69" t="s">
        <v>18052</v>
      </c>
    </row>
    <row r="41" spans="1:157" x14ac:dyDescent="0.25">
      <c r="A41" s="72" t="s">
        <v>1449</v>
      </c>
      <c r="B41" s="71" t="s">
        <v>12503</v>
      </c>
      <c r="C41" s="71" t="s">
        <v>12504</v>
      </c>
      <c r="D41" s="71" t="s">
        <v>12505</v>
      </c>
      <c r="E41" s="71" t="s">
        <v>12506</v>
      </c>
      <c r="F41" s="71" t="s">
        <v>12507</v>
      </c>
      <c r="G41" s="71" t="s">
        <v>12508</v>
      </c>
      <c r="H41" s="71" t="s">
        <v>12509</v>
      </c>
      <c r="I41" s="71" t="s">
        <v>12510</v>
      </c>
      <c r="J41" s="71" t="s">
        <v>12511</v>
      </c>
      <c r="K41" s="71" t="s">
        <v>12512</v>
      </c>
      <c r="L41" s="71" t="s">
        <v>12513</v>
      </c>
      <c r="M41" s="71" t="s">
        <v>12514</v>
      </c>
      <c r="N41" s="71" t="s">
        <v>12515</v>
      </c>
      <c r="O41" s="71" t="s">
        <v>12516</v>
      </c>
      <c r="P41" s="71" t="s">
        <v>12517</v>
      </c>
      <c r="Q41" s="71" t="s">
        <v>12518</v>
      </c>
      <c r="R41" s="71" t="s">
        <v>5607</v>
      </c>
      <c r="S41" s="71" t="s">
        <v>12519</v>
      </c>
      <c r="T41" s="71" t="s">
        <v>12520</v>
      </c>
      <c r="U41" s="71" t="s">
        <v>12521</v>
      </c>
      <c r="V41" s="71" t="s">
        <v>12522</v>
      </c>
      <c r="W41" s="71" t="s">
        <v>12523</v>
      </c>
      <c r="X41" s="71" t="s">
        <v>12524</v>
      </c>
      <c r="Y41" s="71" t="s">
        <v>12525</v>
      </c>
      <c r="Z41" s="71" t="s">
        <v>12526</v>
      </c>
      <c r="AA41" s="71" t="s">
        <v>12527</v>
      </c>
      <c r="AB41" s="71" t="s">
        <v>12528</v>
      </c>
      <c r="AC41" s="71" t="s">
        <v>5763</v>
      </c>
      <c r="AD41" s="71" t="s">
        <v>12529</v>
      </c>
      <c r="AE41" s="71" t="s">
        <v>12530</v>
      </c>
      <c r="AF41" s="71" t="s">
        <v>12531</v>
      </c>
      <c r="AG41" s="71" t="s">
        <v>12532</v>
      </c>
      <c r="AH41" s="71" t="s">
        <v>12533</v>
      </c>
      <c r="AI41" s="71" t="s">
        <v>12534</v>
      </c>
      <c r="AJ41" s="71" t="s">
        <v>12535</v>
      </c>
      <c r="AK41" s="71" t="s">
        <v>12536</v>
      </c>
      <c r="AL41" s="71" t="s">
        <v>12537</v>
      </c>
      <c r="AM41" s="71" t="s">
        <v>12538</v>
      </c>
      <c r="AN41" s="71" t="s">
        <v>12539</v>
      </c>
      <c r="AO41" s="71" t="s">
        <v>12540</v>
      </c>
      <c r="AP41" s="71" t="s">
        <v>12541</v>
      </c>
      <c r="AQ41" s="71" t="s">
        <v>12542</v>
      </c>
      <c r="AR41" s="71" t="s">
        <v>12543</v>
      </c>
      <c r="AS41" s="71" t="s">
        <v>12544</v>
      </c>
      <c r="AT41" s="71" t="s">
        <v>12545</v>
      </c>
      <c r="AU41" s="71" t="s">
        <v>12546</v>
      </c>
      <c r="AV41" s="71" t="s">
        <v>12547</v>
      </c>
      <c r="AW41" s="71" t="s">
        <v>12548</v>
      </c>
      <c r="AX41" s="71" t="s">
        <v>12549</v>
      </c>
      <c r="AY41" s="71" t="s">
        <v>12550</v>
      </c>
      <c r="AZ41" s="71" t="s">
        <v>12551</v>
      </c>
      <c r="BA41" s="71" t="s">
        <v>12552</v>
      </c>
      <c r="BB41" s="71" t="s">
        <v>12547</v>
      </c>
      <c r="BC41" s="71" t="s">
        <v>12553</v>
      </c>
      <c r="BD41" s="71" t="s">
        <v>12554</v>
      </c>
      <c r="BE41" s="71" t="s">
        <v>12555</v>
      </c>
      <c r="BF41" s="71" t="s">
        <v>12556</v>
      </c>
      <c r="BG41" s="71" t="s">
        <v>12557</v>
      </c>
      <c r="BH41" s="71" t="s">
        <v>12558</v>
      </c>
      <c r="BI41" s="71" t="s">
        <v>12559</v>
      </c>
      <c r="BJ41" s="71" t="s">
        <v>12560</v>
      </c>
      <c r="BK41" s="71" t="s">
        <v>12561</v>
      </c>
      <c r="BL41" s="71" t="s">
        <v>12561</v>
      </c>
      <c r="BM41" s="71" t="s">
        <v>12562</v>
      </c>
      <c r="BN41" s="71" t="s">
        <v>12563</v>
      </c>
      <c r="BO41" s="71" t="s">
        <v>12564</v>
      </c>
      <c r="BP41" s="71" t="s">
        <v>12565</v>
      </c>
      <c r="BQ41" s="71" t="s">
        <v>12566</v>
      </c>
      <c r="BR41" s="71" t="s">
        <v>12567</v>
      </c>
      <c r="BS41" s="71" t="s">
        <v>12568</v>
      </c>
      <c r="BT41" s="71" t="s">
        <v>12569</v>
      </c>
      <c r="BU41" s="71" t="s">
        <v>12570</v>
      </c>
      <c r="BV41" s="71" t="s">
        <v>12571</v>
      </c>
      <c r="BW41" s="71" t="s">
        <v>12572</v>
      </c>
      <c r="BX41" s="71" t="s">
        <v>12573</v>
      </c>
      <c r="BY41" s="71" t="s">
        <v>12574</v>
      </c>
      <c r="BZ41" s="71" t="s">
        <v>12574</v>
      </c>
      <c r="CA41" s="71" t="s">
        <v>12575</v>
      </c>
      <c r="CB41" s="71" t="s">
        <v>12576</v>
      </c>
      <c r="CC41" s="71" t="s">
        <v>12577</v>
      </c>
      <c r="CD41" s="71" t="s">
        <v>12578</v>
      </c>
      <c r="CE41" s="71" t="s">
        <v>12579</v>
      </c>
      <c r="CF41" s="71" t="s">
        <v>12576</v>
      </c>
      <c r="CG41" s="71" t="s">
        <v>12580</v>
      </c>
      <c r="CH41" s="71" t="s">
        <v>12580</v>
      </c>
      <c r="CI41" s="71" t="s">
        <v>1138</v>
      </c>
      <c r="CJ41" s="71" t="s">
        <v>12581</v>
      </c>
      <c r="CK41" s="71" t="s">
        <v>12582</v>
      </c>
      <c r="CL41" s="71" t="s">
        <v>12583</v>
      </c>
      <c r="CM41" s="71" t="s">
        <v>12584</v>
      </c>
      <c r="CN41" s="71" t="s">
        <v>12585</v>
      </c>
      <c r="CO41" s="71" t="s">
        <v>12586</v>
      </c>
      <c r="CP41" s="71" t="s">
        <v>12587</v>
      </c>
      <c r="CQ41" s="71" t="s">
        <v>12588</v>
      </c>
      <c r="CR41" s="71" t="s">
        <v>12589</v>
      </c>
      <c r="CS41" s="71" t="s">
        <v>12590</v>
      </c>
      <c r="CT41" s="71" t="s">
        <v>12591</v>
      </c>
      <c r="CU41" s="71" t="s">
        <v>12592</v>
      </c>
      <c r="CV41" s="71" t="s">
        <v>12593</v>
      </c>
      <c r="CW41" s="71" t="s">
        <v>12582</v>
      </c>
      <c r="CX41" s="71" t="s">
        <v>12594</v>
      </c>
      <c r="CY41" s="71" t="s">
        <v>12594</v>
      </c>
      <c r="CZ41" s="71" t="s">
        <v>12592</v>
      </c>
      <c r="DA41" s="71" t="s">
        <v>12593</v>
      </c>
      <c r="DB41" s="71" t="s">
        <v>12595</v>
      </c>
      <c r="DC41" s="67" t="s">
        <v>12596</v>
      </c>
      <c r="DD41" s="67" t="s">
        <v>12597</v>
      </c>
      <c r="DE41" s="67" t="s">
        <v>12598</v>
      </c>
      <c r="DF41" s="67" t="s">
        <v>12599</v>
      </c>
      <c r="DG41" s="67" t="s">
        <v>12600</v>
      </c>
      <c r="DH41" s="67" t="s">
        <v>12601</v>
      </c>
      <c r="DI41" s="67" t="s">
        <v>12602</v>
      </c>
      <c r="DJ41" s="67" t="s">
        <v>12603</v>
      </c>
      <c r="DK41" s="67" t="s">
        <v>12604</v>
      </c>
      <c r="DL41" s="67" t="s">
        <v>12605</v>
      </c>
      <c r="DM41" s="67" t="s">
        <v>12606</v>
      </c>
      <c r="DN41" s="67" t="s">
        <v>12607</v>
      </c>
      <c r="DO41" s="67" t="s">
        <v>12608</v>
      </c>
      <c r="DP41" s="67" t="s">
        <v>12609</v>
      </c>
      <c r="DQ41" s="67" t="s">
        <v>12610</v>
      </c>
      <c r="DR41" s="67" t="s">
        <v>12611</v>
      </c>
      <c r="DS41" s="67" t="s">
        <v>12612</v>
      </c>
      <c r="DT41" s="67" t="s">
        <v>12612</v>
      </c>
      <c r="DU41" s="67" t="s">
        <v>12613</v>
      </c>
      <c r="DV41" s="67" t="s">
        <v>12614</v>
      </c>
      <c r="DW41" s="67" t="s">
        <v>12615</v>
      </c>
      <c r="DX41" s="67" t="s">
        <v>12616</v>
      </c>
      <c r="DY41" s="67" t="s">
        <v>12617</v>
      </c>
      <c r="DZ41" s="67" t="s">
        <v>12618</v>
      </c>
      <c r="EA41" s="67" t="s">
        <v>12619</v>
      </c>
      <c r="EB41" s="67" t="s">
        <v>12620</v>
      </c>
      <c r="EC41" s="67" t="s">
        <v>12621</v>
      </c>
      <c r="ED41" s="67" t="s">
        <v>12622</v>
      </c>
      <c r="EE41" s="67" t="s">
        <v>12623</v>
      </c>
      <c r="EF41" s="67" t="s">
        <v>12624</v>
      </c>
      <c r="EG41" s="67" t="s">
        <v>12625</v>
      </c>
      <c r="EH41" s="67" t="s">
        <v>12626</v>
      </c>
      <c r="EI41" s="67" t="s">
        <v>12627</v>
      </c>
      <c r="EJ41" s="67" t="s">
        <v>12628</v>
      </c>
      <c r="EK41" s="67" t="s">
        <v>12629</v>
      </c>
      <c r="EL41" s="67" t="s">
        <v>12630</v>
      </c>
      <c r="EM41" s="67" t="s">
        <v>12631</v>
      </c>
      <c r="EN41" s="67" t="s">
        <v>12632</v>
      </c>
      <c r="EO41" s="67" t="s">
        <v>12633</v>
      </c>
      <c r="EP41" s="67" t="s">
        <v>12634</v>
      </c>
      <c r="EQ41" s="67" t="s">
        <v>12635</v>
      </c>
      <c r="ER41" s="67" t="s">
        <v>12636</v>
      </c>
      <c r="ES41" s="67" t="s">
        <v>12636</v>
      </c>
      <c r="ET41" s="67" t="s">
        <v>12637</v>
      </c>
      <c r="EU41" s="67" t="s">
        <v>12638</v>
      </c>
      <c r="EV41" s="67" t="s">
        <v>12639</v>
      </c>
      <c r="EW41" s="67" t="s">
        <v>12640</v>
      </c>
      <c r="EX41" s="68" t="s">
        <v>12641</v>
      </c>
      <c r="EY41" s="69" t="s">
        <v>18053</v>
      </c>
      <c r="EZ41" s="69" t="s">
        <v>18054</v>
      </c>
      <c r="FA41" s="69" t="s">
        <v>18055</v>
      </c>
    </row>
    <row r="42" spans="1:157" x14ac:dyDescent="0.25">
      <c r="A42" s="70" t="s">
        <v>225</v>
      </c>
      <c r="B42" s="67" t="s">
        <v>1585</v>
      </c>
      <c r="C42" s="67" t="s">
        <v>1725</v>
      </c>
      <c r="D42" s="67" t="s">
        <v>1865</v>
      </c>
      <c r="E42" s="67" t="s">
        <v>2004</v>
      </c>
      <c r="F42" s="67" t="s">
        <v>2144</v>
      </c>
      <c r="G42" s="67" t="s">
        <v>2281</v>
      </c>
      <c r="H42" s="67" t="s">
        <v>2422</v>
      </c>
      <c r="I42" s="67" t="s">
        <v>2562</v>
      </c>
      <c r="J42" s="67" t="s">
        <v>2702</v>
      </c>
      <c r="K42" s="67" t="s">
        <v>2842</v>
      </c>
      <c r="L42" s="67" t="s">
        <v>2981</v>
      </c>
      <c r="M42" s="67" t="s">
        <v>3119</v>
      </c>
      <c r="N42" s="67" t="s">
        <v>3259</v>
      </c>
      <c r="O42" s="67" t="s">
        <v>3402</v>
      </c>
      <c r="P42" s="67" t="s">
        <v>3542</v>
      </c>
      <c r="Q42" s="67" t="s">
        <v>3683</v>
      </c>
      <c r="R42" s="67" t="s">
        <v>3823</v>
      </c>
      <c r="S42" s="67" t="s">
        <v>3963</v>
      </c>
      <c r="T42" s="67" t="s">
        <v>4108</v>
      </c>
      <c r="U42" s="67" t="s">
        <v>4248</v>
      </c>
      <c r="V42" s="67" t="s">
        <v>4388</v>
      </c>
      <c r="W42" s="67" t="s">
        <v>4528</v>
      </c>
      <c r="X42" s="67" t="s">
        <v>4666</v>
      </c>
      <c r="Y42" s="67" t="s">
        <v>4806</v>
      </c>
      <c r="Z42" s="67" t="s">
        <v>4946</v>
      </c>
      <c r="AA42" s="67" t="s">
        <v>5075</v>
      </c>
      <c r="AB42" s="67" t="s">
        <v>5217</v>
      </c>
      <c r="AC42" s="67" t="s">
        <v>5358</v>
      </c>
      <c r="AD42" s="67" t="s">
        <v>5497</v>
      </c>
      <c r="AE42" s="67" t="s">
        <v>5637</v>
      </c>
      <c r="AF42" s="67" t="s">
        <v>5777</v>
      </c>
      <c r="AG42" s="67" t="s">
        <v>5919</v>
      </c>
      <c r="AH42" s="67" t="s">
        <v>6057</v>
      </c>
      <c r="AI42" s="67" t="s">
        <v>6198</v>
      </c>
      <c r="AJ42" s="67" t="s">
        <v>6338</v>
      </c>
      <c r="AK42" s="67" t="s">
        <v>6478</v>
      </c>
      <c r="AL42" s="67" t="s">
        <v>6614</v>
      </c>
      <c r="AM42" s="67" t="s">
        <v>6756</v>
      </c>
      <c r="AN42" s="67" t="s">
        <v>6894</v>
      </c>
      <c r="AO42" s="67" t="s">
        <v>7033</v>
      </c>
      <c r="AP42" s="67" t="s">
        <v>7173</v>
      </c>
      <c r="AQ42" s="67" t="s">
        <v>7314</v>
      </c>
      <c r="AR42" s="67" t="s">
        <v>7455</v>
      </c>
      <c r="AS42" s="67" t="s">
        <v>7593</v>
      </c>
      <c r="AT42" s="67" t="s">
        <v>7729</v>
      </c>
      <c r="AU42" s="67" t="s">
        <v>7868</v>
      </c>
      <c r="AV42" s="67" t="s">
        <v>8009</v>
      </c>
      <c r="AW42" s="67" t="s">
        <v>8154</v>
      </c>
      <c r="AX42" s="67" t="s">
        <v>8297</v>
      </c>
      <c r="AY42" s="67" t="s">
        <v>8434</v>
      </c>
      <c r="AZ42" s="67" t="s">
        <v>8569</v>
      </c>
      <c r="BA42" s="67" t="s">
        <v>8708</v>
      </c>
      <c r="BB42" s="67" t="s">
        <v>8009</v>
      </c>
      <c r="BC42" s="67" t="s">
        <v>8861</v>
      </c>
      <c r="BD42" s="67" t="s">
        <v>9001</v>
      </c>
      <c r="BE42" s="67" t="s">
        <v>9142</v>
      </c>
      <c r="BF42" s="67" t="s">
        <v>9282</v>
      </c>
      <c r="BG42" s="67" t="s">
        <v>9421</v>
      </c>
      <c r="BH42" s="67" t="s">
        <v>9559</v>
      </c>
      <c r="BI42" s="67" t="s">
        <v>9696</v>
      </c>
      <c r="BJ42" s="67" t="s">
        <v>9835</v>
      </c>
      <c r="BK42" s="67" t="s">
        <v>9974</v>
      </c>
      <c r="BL42" s="67" t="s">
        <v>9974</v>
      </c>
      <c r="BM42" s="67" t="s">
        <v>10114</v>
      </c>
      <c r="BN42" s="67" t="s">
        <v>10255</v>
      </c>
      <c r="BO42" s="67" t="s">
        <v>10396</v>
      </c>
      <c r="BP42" s="67" t="s">
        <v>10536</v>
      </c>
      <c r="BQ42" s="67" t="s">
        <v>9421</v>
      </c>
      <c r="BR42" s="67" t="s">
        <v>10680</v>
      </c>
      <c r="BS42" s="67" t="s">
        <v>10819</v>
      </c>
      <c r="BT42" s="67" t="s">
        <v>10960</v>
      </c>
      <c r="BU42" s="67" t="s">
        <v>11098</v>
      </c>
      <c r="BV42" s="67" t="s">
        <v>11237</v>
      </c>
      <c r="BW42" s="67" t="s">
        <v>11377</v>
      </c>
      <c r="BX42" s="67" t="s">
        <v>11514</v>
      </c>
      <c r="BY42" s="67" t="s">
        <v>11652</v>
      </c>
      <c r="BZ42" s="67" t="s">
        <v>11652</v>
      </c>
      <c r="CA42" s="67" t="s">
        <v>11791</v>
      </c>
      <c r="CB42" s="67" t="s">
        <v>11929</v>
      </c>
      <c r="CC42" s="67" t="s">
        <v>12066</v>
      </c>
      <c r="CD42" s="67" t="s">
        <v>12206</v>
      </c>
      <c r="CE42" s="67" t="s">
        <v>12346</v>
      </c>
      <c r="CF42" s="67" t="s">
        <v>11929</v>
      </c>
      <c r="CG42" s="67" t="s">
        <v>12485</v>
      </c>
      <c r="CH42" s="67" t="s">
        <v>12485</v>
      </c>
      <c r="CI42" s="67" t="s">
        <v>12624</v>
      </c>
      <c r="CJ42" s="67" t="s">
        <v>12766</v>
      </c>
      <c r="CK42" s="67" t="s">
        <v>12906</v>
      </c>
      <c r="CL42" s="67" t="s">
        <v>13043</v>
      </c>
      <c r="CM42" s="67" t="s">
        <v>13183</v>
      </c>
      <c r="CN42" s="67" t="s">
        <v>13323</v>
      </c>
      <c r="CO42" s="67" t="s">
        <v>13465</v>
      </c>
      <c r="CP42" s="67" t="s">
        <v>13600</v>
      </c>
      <c r="CQ42" s="67" t="s">
        <v>13738</v>
      </c>
      <c r="CR42" s="67" t="s">
        <v>13875</v>
      </c>
      <c r="CS42" s="67" t="s">
        <v>14012</v>
      </c>
      <c r="CT42" s="67" t="s">
        <v>14151</v>
      </c>
      <c r="CU42" s="67" t="s">
        <v>14288</v>
      </c>
      <c r="CV42" s="67" t="s">
        <v>14428</v>
      </c>
      <c r="CW42" s="67" t="s">
        <v>12906</v>
      </c>
      <c r="CX42" s="67" t="s">
        <v>14582</v>
      </c>
      <c r="CY42" s="67" t="s">
        <v>14582</v>
      </c>
      <c r="CZ42" s="67" t="s">
        <v>14288</v>
      </c>
      <c r="DA42" s="67" t="s">
        <v>14428</v>
      </c>
      <c r="DB42" s="67" t="s">
        <v>14723</v>
      </c>
      <c r="DC42" s="67" t="s">
        <v>15918</v>
      </c>
      <c r="DD42" s="67" t="s">
        <v>15919</v>
      </c>
      <c r="DE42" s="67" t="s">
        <v>15920</v>
      </c>
      <c r="DF42" s="67" t="s">
        <v>15921</v>
      </c>
      <c r="DG42" s="67" t="s">
        <v>15922</v>
      </c>
      <c r="DH42" s="67" t="s">
        <v>15923</v>
      </c>
      <c r="DI42" s="67" t="s">
        <v>15924</v>
      </c>
      <c r="DJ42" s="67" t="s">
        <v>15925</v>
      </c>
      <c r="DK42" s="67" t="s">
        <v>15926</v>
      </c>
      <c r="DL42" s="67" t="s">
        <v>15927</v>
      </c>
      <c r="DM42" s="67" t="s">
        <v>15928</v>
      </c>
      <c r="DN42" s="67" t="s">
        <v>15929</v>
      </c>
      <c r="DO42" s="67" t="s">
        <v>15930</v>
      </c>
      <c r="DP42" s="67" t="s">
        <v>15931</v>
      </c>
      <c r="DQ42" s="67" t="s">
        <v>15932</v>
      </c>
      <c r="DR42" s="67" t="s">
        <v>15933</v>
      </c>
      <c r="DS42" s="67" t="s">
        <v>15934</v>
      </c>
      <c r="DT42" s="67" t="s">
        <v>15934</v>
      </c>
      <c r="DU42" s="67" t="s">
        <v>15935</v>
      </c>
      <c r="DV42" s="67" t="s">
        <v>15936</v>
      </c>
      <c r="DW42" s="67" t="s">
        <v>15937</v>
      </c>
      <c r="DX42" s="67" t="s">
        <v>15938</v>
      </c>
      <c r="DY42" s="67" t="s">
        <v>15939</v>
      </c>
      <c r="DZ42" s="67" t="s">
        <v>15940</v>
      </c>
      <c r="EA42" s="67" t="s">
        <v>15941</v>
      </c>
      <c r="EB42" s="67" t="s">
        <v>15942</v>
      </c>
      <c r="EC42" s="67" t="s">
        <v>15943</v>
      </c>
      <c r="ED42" s="67" t="s">
        <v>15944</v>
      </c>
      <c r="EE42" s="67" t="s">
        <v>15945</v>
      </c>
      <c r="EF42" s="67" t="s">
        <v>1138</v>
      </c>
      <c r="EG42" s="67" t="s">
        <v>15946</v>
      </c>
      <c r="EH42" s="67" t="s">
        <v>15947</v>
      </c>
      <c r="EI42" s="67" t="s">
        <v>15948</v>
      </c>
      <c r="EJ42" s="67" t="s">
        <v>15949</v>
      </c>
      <c r="EK42" s="67" t="s">
        <v>15950</v>
      </c>
      <c r="EL42" s="67" t="s">
        <v>15951</v>
      </c>
      <c r="EM42" s="67" t="s">
        <v>15952</v>
      </c>
      <c r="EN42" s="67" t="s">
        <v>15953</v>
      </c>
      <c r="EO42" s="67" t="s">
        <v>15954</v>
      </c>
      <c r="EP42" s="67" t="s">
        <v>15955</v>
      </c>
      <c r="EQ42" s="67" t="s">
        <v>15956</v>
      </c>
      <c r="ER42" s="67" t="s">
        <v>15957</v>
      </c>
      <c r="ES42" s="67" t="s">
        <v>15957</v>
      </c>
      <c r="ET42" s="67" t="s">
        <v>15958</v>
      </c>
      <c r="EU42" s="67" t="s">
        <v>15959</v>
      </c>
      <c r="EV42" s="67" t="s">
        <v>15960</v>
      </c>
      <c r="EW42" s="67" t="s">
        <v>15961</v>
      </c>
      <c r="EX42" s="68" t="s">
        <v>15962</v>
      </c>
      <c r="EY42" s="69" t="s">
        <v>18056</v>
      </c>
      <c r="EZ42" s="69" t="s">
        <v>18057</v>
      </c>
      <c r="FA42" s="69" t="s">
        <v>18058</v>
      </c>
    </row>
    <row r="43" spans="1:157" x14ac:dyDescent="0.25">
      <c r="A43" s="72" t="s">
        <v>1431</v>
      </c>
      <c r="B43" s="71" t="s">
        <v>6912</v>
      </c>
      <c r="C43" s="71" t="s">
        <v>6913</v>
      </c>
      <c r="D43" s="71" t="s">
        <v>6914</v>
      </c>
      <c r="E43" s="71" t="s">
        <v>6915</v>
      </c>
      <c r="F43" s="71" t="s">
        <v>6916</v>
      </c>
      <c r="G43" s="71" t="s">
        <v>6917</v>
      </c>
      <c r="H43" s="71" t="s">
        <v>6918</v>
      </c>
      <c r="I43" s="71" t="s">
        <v>6919</v>
      </c>
      <c r="J43" s="71" t="s">
        <v>6920</v>
      </c>
      <c r="K43" s="71" t="s">
        <v>6921</v>
      </c>
      <c r="L43" s="71" t="s">
        <v>6922</v>
      </c>
      <c r="M43" s="71" t="s">
        <v>6923</v>
      </c>
      <c r="N43" s="71" t="s">
        <v>6924</v>
      </c>
      <c r="O43" s="71" t="s">
        <v>6925</v>
      </c>
      <c r="P43" s="71" t="s">
        <v>6926</v>
      </c>
      <c r="Q43" s="71" t="s">
        <v>6927</v>
      </c>
      <c r="R43" s="71" t="s">
        <v>6928</v>
      </c>
      <c r="S43" s="71" t="s">
        <v>6929</v>
      </c>
      <c r="T43" s="71" t="s">
        <v>6930</v>
      </c>
      <c r="U43" s="71" t="s">
        <v>6931</v>
      </c>
      <c r="V43" s="71" t="s">
        <v>6932</v>
      </c>
      <c r="W43" s="71" t="s">
        <v>6933</v>
      </c>
      <c r="X43" s="71" t="s">
        <v>6934</v>
      </c>
      <c r="Y43" s="71" t="s">
        <v>6935</v>
      </c>
      <c r="Z43" s="71" t="s">
        <v>6936</v>
      </c>
      <c r="AA43" s="71" t="s">
        <v>6937</v>
      </c>
      <c r="AB43" s="71" t="s">
        <v>6938</v>
      </c>
      <c r="AC43" s="71" t="s">
        <v>6939</v>
      </c>
      <c r="AD43" s="71" t="s">
        <v>6940</v>
      </c>
      <c r="AE43" s="71" t="s">
        <v>6941</v>
      </c>
      <c r="AF43" s="71" t="s">
        <v>6942</v>
      </c>
      <c r="AG43" s="71" t="s">
        <v>6943</v>
      </c>
      <c r="AH43" s="71" t="s">
        <v>6944</v>
      </c>
      <c r="AI43" s="71" t="s">
        <v>6945</v>
      </c>
      <c r="AJ43" s="71" t="s">
        <v>6946</v>
      </c>
      <c r="AK43" s="71" t="s">
        <v>6947</v>
      </c>
      <c r="AL43" s="71" t="s">
        <v>6948</v>
      </c>
      <c r="AM43" s="71" t="s">
        <v>6949</v>
      </c>
      <c r="AN43" s="71" t="s">
        <v>6950</v>
      </c>
      <c r="AO43" s="71" t="s">
        <v>1138</v>
      </c>
      <c r="AP43" s="71" t="s">
        <v>6951</v>
      </c>
      <c r="AQ43" s="71" t="s">
        <v>6952</v>
      </c>
      <c r="AR43" s="71" t="s">
        <v>6953</v>
      </c>
      <c r="AS43" s="71" t="s">
        <v>6954</v>
      </c>
      <c r="AT43" s="71" t="s">
        <v>6955</v>
      </c>
      <c r="AU43" s="71" t="s">
        <v>6956</v>
      </c>
      <c r="AV43" s="71" t="s">
        <v>6957</v>
      </c>
      <c r="AW43" s="71" t="s">
        <v>6958</v>
      </c>
      <c r="AX43" s="71" t="s">
        <v>6959</v>
      </c>
      <c r="AY43" s="71" t="s">
        <v>6960</v>
      </c>
      <c r="AZ43" s="71" t="s">
        <v>6961</v>
      </c>
      <c r="BA43" s="71" t="s">
        <v>6962</v>
      </c>
      <c r="BB43" s="71" t="s">
        <v>6957</v>
      </c>
      <c r="BC43" s="71" t="s">
        <v>6963</v>
      </c>
      <c r="BD43" s="71" t="s">
        <v>6964</v>
      </c>
      <c r="BE43" s="71" t="s">
        <v>6965</v>
      </c>
      <c r="BF43" s="71" t="s">
        <v>6966</v>
      </c>
      <c r="BG43" s="71" t="s">
        <v>6967</v>
      </c>
      <c r="BH43" s="71" t="s">
        <v>6968</v>
      </c>
      <c r="BI43" s="71" t="s">
        <v>6969</v>
      </c>
      <c r="BJ43" s="71" t="s">
        <v>6970</v>
      </c>
      <c r="BK43" s="71" t="s">
        <v>6971</v>
      </c>
      <c r="BL43" s="71" t="s">
        <v>6971</v>
      </c>
      <c r="BM43" s="71" t="s">
        <v>6972</v>
      </c>
      <c r="BN43" s="71" t="s">
        <v>6973</v>
      </c>
      <c r="BO43" s="71" t="s">
        <v>6974</v>
      </c>
      <c r="BP43" s="71" t="s">
        <v>6975</v>
      </c>
      <c r="BQ43" s="71" t="s">
        <v>6967</v>
      </c>
      <c r="BR43" s="71" t="s">
        <v>6976</v>
      </c>
      <c r="BS43" s="71" t="s">
        <v>6977</v>
      </c>
      <c r="BT43" s="71" t="s">
        <v>6978</v>
      </c>
      <c r="BU43" s="71" t="s">
        <v>6979</v>
      </c>
      <c r="BV43" s="71" t="s">
        <v>6980</v>
      </c>
      <c r="BW43" s="71" t="s">
        <v>6981</v>
      </c>
      <c r="BX43" s="71" t="s">
        <v>6982</v>
      </c>
      <c r="BY43" s="71" t="s">
        <v>6983</v>
      </c>
      <c r="BZ43" s="71" t="s">
        <v>6983</v>
      </c>
      <c r="CA43" s="71" t="s">
        <v>6984</v>
      </c>
      <c r="CB43" s="71" t="s">
        <v>6985</v>
      </c>
      <c r="CC43" s="71" t="s">
        <v>6986</v>
      </c>
      <c r="CD43" s="71" t="s">
        <v>6987</v>
      </c>
      <c r="CE43" s="71" t="s">
        <v>6988</v>
      </c>
      <c r="CF43" s="71" t="s">
        <v>6985</v>
      </c>
      <c r="CG43" s="71" t="s">
        <v>6989</v>
      </c>
      <c r="CH43" s="71" t="s">
        <v>6989</v>
      </c>
      <c r="CI43" s="71" t="s">
        <v>6990</v>
      </c>
      <c r="CJ43" s="71" t="s">
        <v>6991</v>
      </c>
      <c r="CK43" s="71" t="s">
        <v>6992</v>
      </c>
      <c r="CL43" s="71" t="s">
        <v>6993</v>
      </c>
      <c r="CM43" s="71" t="s">
        <v>6994</v>
      </c>
      <c r="CN43" s="71" t="s">
        <v>6995</v>
      </c>
      <c r="CO43" s="71" t="s">
        <v>6996</v>
      </c>
      <c r="CP43" s="71" t="s">
        <v>6997</v>
      </c>
      <c r="CQ43" s="71" t="s">
        <v>6998</v>
      </c>
      <c r="CR43" s="71" t="s">
        <v>6999</v>
      </c>
      <c r="CS43" s="71" t="s">
        <v>7000</v>
      </c>
      <c r="CT43" s="71" t="s">
        <v>7001</v>
      </c>
      <c r="CU43" s="71" t="s">
        <v>7002</v>
      </c>
      <c r="CV43" s="71" t="s">
        <v>7003</v>
      </c>
      <c r="CW43" s="71" t="s">
        <v>6992</v>
      </c>
      <c r="CX43" s="71" t="s">
        <v>7004</v>
      </c>
      <c r="CY43" s="71" t="s">
        <v>7004</v>
      </c>
      <c r="CZ43" s="71" t="s">
        <v>7002</v>
      </c>
      <c r="DA43" s="71" t="s">
        <v>7003</v>
      </c>
      <c r="DB43" s="71" t="s">
        <v>7005</v>
      </c>
      <c r="DC43" s="67" t="s">
        <v>7006</v>
      </c>
      <c r="DD43" s="67" t="s">
        <v>7007</v>
      </c>
      <c r="DE43" s="67" t="s">
        <v>7008</v>
      </c>
      <c r="DF43" s="67" t="s">
        <v>7009</v>
      </c>
      <c r="DG43" s="67" t="s">
        <v>7010</v>
      </c>
      <c r="DH43" s="67" t="s">
        <v>7011</v>
      </c>
      <c r="DI43" s="67" t="s">
        <v>6609</v>
      </c>
      <c r="DJ43" s="67" t="s">
        <v>7012</v>
      </c>
      <c r="DK43" s="67" t="s">
        <v>7013</v>
      </c>
      <c r="DL43" s="67" t="s">
        <v>7014</v>
      </c>
      <c r="DM43" s="67" t="s">
        <v>7015</v>
      </c>
      <c r="DN43" s="67" t="s">
        <v>7016</v>
      </c>
      <c r="DO43" s="67" t="s">
        <v>7017</v>
      </c>
      <c r="DP43" s="67" t="s">
        <v>7018</v>
      </c>
      <c r="DQ43" s="67" t="s">
        <v>7019</v>
      </c>
      <c r="DR43" s="67" t="s">
        <v>7020</v>
      </c>
      <c r="DS43" s="67" t="s">
        <v>7021</v>
      </c>
      <c r="DT43" s="67" t="s">
        <v>7021</v>
      </c>
      <c r="DU43" s="67" t="s">
        <v>7022</v>
      </c>
      <c r="DV43" s="67" t="s">
        <v>7023</v>
      </c>
      <c r="DW43" s="67" t="s">
        <v>7024</v>
      </c>
      <c r="DX43" s="67" t="s">
        <v>7025</v>
      </c>
      <c r="DY43" s="67" t="s">
        <v>7026</v>
      </c>
      <c r="DZ43" s="67" t="s">
        <v>7027</v>
      </c>
      <c r="EA43" s="67" t="s">
        <v>7028</v>
      </c>
      <c r="EB43" s="67" t="s">
        <v>7029</v>
      </c>
      <c r="EC43" s="67" t="s">
        <v>7030</v>
      </c>
      <c r="ED43" s="67" t="s">
        <v>7031</v>
      </c>
      <c r="EE43" s="67" t="s">
        <v>7032</v>
      </c>
      <c r="EF43" s="67" t="s">
        <v>7033</v>
      </c>
      <c r="EG43" s="67" t="s">
        <v>7034</v>
      </c>
      <c r="EH43" s="67" t="s">
        <v>7035</v>
      </c>
      <c r="EI43" s="67" t="s">
        <v>7036</v>
      </c>
      <c r="EJ43" s="67" t="s">
        <v>7037</v>
      </c>
      <c r="EK43" s="67" t="s">
        <v>7038</v>
      </c>
      <c r="EL43" s="67" t="s">
        <v>7039</v>
      </c>
      <c r="EM43" s="67" t="s">
        <v>7040</v>
      </c>
      <c r="EN43" s="67" t="s">
        <v>7041</v>
      </c>
      <c r="EO43" s="67" t="s">
        <v>7042</v>
      </c>
      <c r="EP43" s="67" t="s">
        <v>7043</v>
      </c>
      <c r="EQ43" s="67" t="s">
        <v>7044</v>
      </c>
      <c r="ER43" s="67" t="s">
        <v>7045</v>
      </c>
      <c r="ES43" s="67" t="s">
        <v>7045</v>
      </c>
      <c r="ET43" s="67" t="s">
        <v>7046</v>
      </c>
      <c r="EU43" s="67" t="s">
        <v>7047</v>
      </c>
      <c r="EV43" s="67" t="s">
        <v>7048</v>
      </c>
      <c r="EW43" s="67" t="s">
        <v>7049</v>
      </c>
      <c r="EX43" s="68" t="s">
        <v>7050</v>
      </c>
      <c r="EY43" s="69" t="s">
        <v>18059</v>
      </c>
      <c r="EZ43" s="69" t="s">
        <v>18060</v>
      </c>
      <c r="FA43" s="69" t="s">
        <v>18061</v>
      </c>
    </row>
    <row r="44" spans="1:157" x14ac:dyDescent="0.25">
      <c r="A44" s="70" t="s">
        <v>210</v>
      </c>
      <c r="B44" s="67" t="s">
        <v>1580</v>
      </c>
      <c r="C44" s="67" t="s">
        <v>1720</v>
      </c>
      <c r="D44" s="67" t="s">
        <v>1860</v>
      </c>
      <c r="E44" s="67" t="s">
        <v>1999</v>
      </c>
      <c r="F44" s="67" t="s">
        <v>2139</v>
      </c>
      <c r="G44" s="67" t="s">
        <v>2276</v>
      </c>
      <c r="H44" s="67" t="s">
        <v>2417</v>
      </c>
      <c r="I44" s="67" t="s">
        <v>2557</v>
      </c>
      <c r="J44" s="67" t="s">
        <v>2697</v>
      </c>
      <c r="K44" s="67" t="s">
        <v>2837</v>
      </c>
      <c r="L44" s="67" t="s">
        <v>2976</v>
      </c>
      <c r="M44" s="67" t="s">
        <v>3114</v>
      </c>
      <c r="N44" s="67" t="s">
        <v>3254</v>
      </c>
      <c r="O44" s="67" t="s">
        <v>3397</v>
      </c>
      <c r="P44" s="67" t="s">
        <v>3537</v>
      </c>
      <c r="Q44" s="67" t="s">
        <v>3678</v>
      </c>
      <c r="R44" s="67" t="s">
        <v>3818</v>
      </c>
      <c r="S44" s="67" t="s">
        <v>3958</v>
      </c>
      <c r="T44" s="67" t="s">
        <v>4103</v>
      </c>
      <c r="U44" s="67" t="s">
        <v>4243</v>
      </c>
      <c r="V44" s="67" t="s">
        <v>4383</v>
      </c>
      <c r="W44" s="67" t="s">
        <v>4523</v>
      </c>
      <c r="X44" s="67" t="s">
        <v>4662</v>
      </c>
      <c r="Y44" s="67" t="s">
        <v>4801</v>
      </c>
      <c r="Z44" s="67" t="s">
        <v>4941</v>
      </c>
      <c r="AA44" s="67" t="s">
        <v>5070</v>
      </c>
      <c r="AB44" s="67" t="s">
        <v>5212</v>
      </c>
      <c r="AC44" s="67" t="s">
        <v>5353</v>
      </c>
      <c r="AD44" s="67" t="s">
        <v>5492</v>
      </c>
      <c r="AE44" s="67" t="s">
        <v>5632</v>
      </c>
      <c r="AF44" s="67" t="s">
        <v>5772</v>
      </c>
      <c r="AG44" s="67" t="s">
        <v>5914</v>
      </c>
      <c r="AH44" s="67" t="s">
        <v>6052</v>
      </c>
      <c r="AI44" s="67" t="s">
        <v>6193</v>
      </c>
      <c r="AJ44" s="67" t="s">
        <v>6333</v>
      </c>
      <c r="AK44" s="67" t="s">
        <v>6473</v>
      </c>
      <c r="AL44" s="67" t="s">
        <v>6609</v>
      </c>
      <c r="AM44" s="67" t="s">
        <v>6751</v>
      </c>
      <c r="AN44" s="67" t="s">
        <v>6889</v>
      </c>
      <c r="AO44" s="67" t="s">
        <v>7028</v>
      </c>
      <c r="AP44" s="67" t="s">
        <v>7168</v>
      </c>
      <c r="AQ44" s="67" t="s">
        <v>7309</v>
      </c>
      <c r="AR44" s="67" t="s">
        <v>7450</v>
      </c>
      <c r="AS44" s="67" t="s">
        <v>7588</v>
      </c>
      <c r="AT44" s="67" t="s">
        <v>7724</v>
      </c>
      <c r="AU44" s="67" t="s">
        <v>7863</v>
      </c>
      <c r="AV44" s="67" t="s">
        <v>8004</v>
      </c>
      <c r="AW44" s="67" t="s">
        <v>8149</v>
      </c>
      <c r="AX44" s="67" t="s">
        <v>8292</v>
      </c>
      <c r="AY44" s="67" t="s">
        <v>8429</v>
      </c>
      <c r="AZ44" s="67" t="s">
        <v>8564</v>
      </c>
      <c r="BA44" s="67" t="s">
        <v>8703</v>
      </c>
      <c r="BB44" s="67" t="s">
        <v>8004</v>
      </c>
      <c r="BC44" s="67" t="s">
        <v>8856</v>
      </c>
      <c r="BD44" s="67" t="s">
        <v>8996</v>
      </c>
      <c r="BE44" s="67" t="s">
        <v>9137</v>
      </c>
      <c r="BF44" s="67" t="s">
        <v>9277</v>
      </c>
      <c r="BG44" s="67" t="s">
        <v>9416</v>
      </c>
      <c r="BH44" s="67" t="s">
        <v>9554</v>
      </c>
      <c r="BI44" s="67" t="s">
        <v>9691</v>
      </c>
      <c r="BJ44" s="67" t="s">
        <v>9830</v>
      </c>
      <c r="BK44" s="67" t="s">
        <v>9969</v>
      </c>
      <c r="BL44" s="67" t="s">
        <v>9993</v>
      </c>
      <c r="BM44" s="67" t="s">
        <v>10109</v>
      </c>
      <c r="BN44" s="67" t="s">
        <v>10250</v>
      </c>
      <c r="BO44" s="67" t="s">
        <v>10391</v>
      </c>
      <c r="BP44" s="67" t="s">
        <v>10531</v>
      </c>
      <c r="BQ44" s="67" t="s">
        <v>9416</v>
      </c>
      <c r="BR44" s="67" t="s">
        <v>10675</v>
      </c>
      <c r="BS44" s="67" t="s">
        <v>10814</v>
      </c>
      <c r="BT44" s="67" t="s">
        <v>10955</v>
      </c>
      <c r="BU44" s="67" t="s">
        <v>11093</v>
      </c>
      <c r="BV44" s="67" t="s">
        <v>11232</v>
      </c>
      <c r="BW44" s="67" t="s">
        <v>11372</v>
      </c>
      <c r="BX44" s="67" t="s">
        <v>11510</v>
      </c>
      <c r="BY44" s="67" t="s">
        <v>11647</v>
      </c>
      <c r="BZ44" s="67" t="s">
        <v>11647</v>
      </c>
      <c r="CA44" s="67" t="s">
        <v>11786</v>
      </c>
      <c r="CB44" s="67" t="s">
        <v>11924</v>
      </c>
      <c r="CC44" s="67" t="s">
        <v>12061</v>
      </c>
      <c r="CD44" s="67" t="s">
        <v>12201</v>
      </c>
      <c r="CE44" s="67" t="s">
        <v>12341</v>
      </c>
      <c r="CF44" s="67" t="s">
        <v>11924</v>
      </c>
      <c r="CG44" s="67" t="s">
        <v>12480</v>
      </c>
      <c r="CH44" s="67" t="s">
        <v>12480</v>
      </c>
      <c r="CI44" s="67" t="s">
        <v>12619</v>
      </c>
      <c r="CJ44" s="67" t="s">
        <v>12761</v>
      </c>
      <c r="CK44" s="67" t="s">
        <v>12901</v>
      </c>
      <c r="CL44" s="67" t="s">
        <v>13038</v>
      </c>
      <c r="CM44" s="67" t="s">
        <v>13178</v>
      </c>
      <c r="CN44" s="67" t="s">
        <v>13318</v>
      </c>
      <c r="CO44" s="67" t="s">
        <v>8639</v>
      </c>
      <c r="CP44" s="67" t="s">
        <v>13595</v>
      </c>
      <c r="CQ44" s="67" t="s">
        <v>13733</v>
      </c>
      <c r="CR44" s="67" t="s">
        <v>13870</v>
      </c>
      <c r="CS44" s="67" t="s">
        <v>14007</v>
      </c>
      <c r="CT44" s="67" t="s">
        <v>14146</v>
      </c>
      <c r="CU44" s="67" t="s">
        <v>14283</v>
      </c>
      <c r="CV44" s="67" t="s">
        <v>14423</v>
      </c>
      <c r="CW44" s="67" t="s">
        <v>14450</v>
      </c>
      <c r="CX44" s="67" t="s">
        <v>14577</v>
      </c>
      <c r="CY44" s="67" t="s">
        <v>14577</v>
      </c>
      <c r="CZ44" s="67" t="s">
        <v>14283</v>
      </c>
      <c r="DA44" s="67" t="s">
        <v>14423</v>
      </c>
      <c r="DB44" s="67" t="s">
        <v>14718</v>
      </c>
      <c r="DC44" s="67" t="s">
        <v>15709</v>
      </c>
      <c r="DD44" s="67" t="s">
        <v>15710</v>
      </c>
      <c r="DE44" s="67" t="s">
        <v>15711</v>
      </c>
      <c r="DF44" s="67" t="s">
        <v>15712</v>
      </c>
      <c r="DG44" s="67" t="s">
        <v>15713</v>
      </c>
      <c r="DH44" s="67" t="s">
        <v>15714</v>
      </c>
      <c r="DI44" s="67" t="s">
        <v>15715</v>
      </c>
      <c r="DJ44" s="67" t="s">
        <v>5070</v>
      </c>
      <c r="DK44" s="67" t="s">
        <v>15716</v>
      </c>
      <c r="DL44" s="67" t="s">
        <v>15717</v>
      </c>
      <c r="DM44" s="67" t="s">
        <v>15718</v>
      </c>
      <c r="DN44" s="67" t="s">
        <v>15719</v>
      </c>
      <c r="DO44" s="67" t="s">
        <v>15720</v>
      </c>
      <c r="DP44" s="67" t="s">
        <v>15721</v>
      </c>
      <c r="DQ44" s="67" t="s">
        <v>15722</v>
      </c>
      <c r="DR44" s="67" t="s">
        <v>5492</v>
      </c>
      <c r="DS44" s="67" t="s">
        <v>15723</v>
      </c>
      <c r="DT44" s="67" t="s">
        <v>15723</v>
      </c>
      <c r="DU44" s="67" t="s">
        <v>15724</v>
      </c>
      <c r="DV44" s="67" t="s">
        <v>15725</v>
      </c>
      <c r="DW44" s="67" t="s">
        <v>15726</v>
      </c>
      <c r="DX44" s="67" t="s">
        <v>15727</v>
      </c>
      <c r="DY44" s="67" t="s">
        <v>15728</v>
      </c>
      <c r="DZ44" s="67" t="s">
        <v>15729</v>
      </c>
      <c r="EA44" s="67" t="s">
        <v>1138</v>
      </c>
      <c r="EB44" s="67" t="s">
        <v>15730</v>
      </c>
      <c r="EC44" s="67" t="s">
        <v>15731</v>
      </c>
      <c r="ED44" s="67" t="s">
        <v>15732</v>
      </c>
      <c r="EE44" s="67" t="s">
        <v>15733</v>
      </c>
      <c r="EF44" s="67" t="s">
        <v>15734</v>
      </c>
      <c r="EG44" s="67" t="s">
        <v>15735</v>
      </c>
      <c r="EH44" s="67" t="s">
        <v>15736</v>
      </c>
      <c r="EI44" s="67" t="s">
        <v>15737</v>
      </c>
      <c r="EJ44" s="67" t="s">
        <v>15738</v>
      </c>
      <c r="EK44" s="67" t="s">
        <v>15739</v>
      </c>
      <c r="EL44" s="67" t="s">
        <v>15740</v>
      </c>
      <c r="EM44" s="67" t="s">
        <v>15741</v>
      </c>
      <c r="EN44" s="67" t="s">
        <v>15742</v>
      </c>
      <c r="EO44" s="67" t="s">
        <v>15743</v>
      </c>
      <c r="EP44" s="67" t="s">
        <v>15744</v>
      </c>
      <c r="EQ44" s="67" t="s">
        <v>15745</v>
      </c>
      <c r="ER44" s="67" t="s">
        <v>15746</v>
      </c>
      <c r="ES44" s="67" t="s">
        <v>15746</v>
      </c>
      <c r="ET44" s="67" t="s">
        <v>15747</v>
      </c>
      <c r="EU44" s="67" t="s">
        <v>15748</v>
      </c>
      <c r="EV44" s="67" t="s">
        <v>15749</v>
      </c>
      <c r="EW44" s="67" t="s">
        <v>15750</v>
      </c>
      <c r="EX44" s="68" t="s">
        <v>15751</v>
      </c>
      <c r="EY44" s="69" t="s">
        <v>18062</v>
      </c>
      <c r="EZ44" s="69" t="s">
        <v>18063</v>
      </c>
      <c r="FA44" s="69" t="s">
        <v>18064</v>
      </c>
    </row>
    <row r="45" spans="1:157" x14ac:dyDescent="0.25">
      <c r="A45" s="72" t="s">
        <v>1422</v>
      </c>
      <c r="B45" s="71" t="s">
        <v>5515</v>
      </c>
      <c r="C45" s="71" t="s">
        <v>5516</v>
      </c>
      <c r="D45" s="71" t="s">
        <v>5517</v>
      </c>
      <c r="E45" s="71" t="s">
        <v>5518</v>
      </c>
      <c r="F45" s="71" t="s">
        <v>5519</v>
      </c>
      <c r="G45" s="71" t="s">
        <v>5520</v>
      </c>
      <c r="H45" s="71" t="s">
        <v>5521</v>
      </c>
      <c r="I45" s="71" t="s">
        <v>5522</v>
      </c>
      <c r="J45" s="71" t="s">
        <v>5523</v>
      </c>
      <c r="K45" s="71" t="s">
        <v>5524</v>
      </c>
      <c r="L45" s="71" t="s">
        <v>5525</v>
      </c>
      <c r="M45" s="71" t="s">
        <v>5526</v>
      </c>
      <c r="N45" s="71" t="s">
        <v>5527</v>
      </c>
      <c r="O45" s="71" t="s">
        <v>5528</v>
      </c>
      <c r="P45" s="71" t="s">
        <v>5529</v>
      </c>
      <c r="Q45" s="71" t="s">
        <v>5530</v>
      </c>
      <c r="R45" s="71" t="s">
        <v>5531</v>
      </c>
      <c r="S45" s="71" t="s">
        <v>5532</v>
      </c>
      <c r="T45" s="71" t="s">
        <v>5533</v>
      </c>
      <c r="U45" s="71" t="s">
        <v>5534</v>
      </c>
      <c r="V45" s="71" t="s">
        <v>5535</v>
      </c>
      <c r="W45" s="71" t="s">
        <v>5536</v>
      </c>
      <c r="X45" s="71" t="s">
        <v>5537</v>
      </c>
      <c r="Y45" s="71" t="s">
        <v>5538</v>
      </c>
      <c r="Z45" s="71" t="s">
        <v>5539</v>
      </c>
      <c r="AA45" s="71" t="s">
        <v>5540</v>
      </c>
      <c r="AB45" s="71" t="s">
        <v>5541</v>
      </c>
      <c r="AC45" s="71" t="s">
        <v>5542</v>
      </c>
      <c r="AD45" s="71" t="s">
        <v>5543</v>
      </c>
      <c r="AE45" s="71" t="s">
        <v>1138</v>
      </c>
      <c r="AF45" s="71" t="s">
        <v>5544</v>
      </c>
      <c r="AG45" s="71" t="s">
        <v>5545</v>
      </c>
      <c r="AH45" s="71" t="s">
        <v>5546</v>
      </c>
      <c r="AI45" s="71" t="s">
        <v>5547</v>
      </c>
      <c r="AJ45" s="71" t="s">
        <v>5548</v>
      </c>
      <c r="AK45" s="71" t="s">
        <v>5549</v>
      </c>
      <c r="AL45" s="71" t="s">
        <v>5550</v>
      </c>
      <c r="AM45" s="71" t="s">
        <v>5551</v>
      </c>
      <c r="AN45" s="71" t="s">
        <v>5552</v>
      </c>
      <c r="AO45" s="71" t="s">
        <v>5553</v>
      </c>
      <c r="AP45" s="71" t="s">
        <v>5554</v>
      </c>
      <c r="AQ45" s="71" t="s">
        <v>5555</v>
      </c>
      <c r="AR45" s="71" t="s">
        <v>5556</v>
      </c>
      <c r="AS45" s="71" t="s">
        <v>5557</v>
      </c>
      <c r="AT45" s="71" t="s">
        <v>5558</v>
      </c>
      <c r="AU45" s="71" t="s">
        <v>5559</v>
      </c>
      <c r="AV45" s="71" t="s">
        <v>5560</v>
      </c>
      <c r="AW45" s="71" t="s">
        <v>5561</v>
      </c>
      <c r="AX45" s="71" t="s">
        <v>5562</v>
      </c>
      <c r="AY45" s="71" t="s">
        <v>5563</v>
      </c>
      <c r="AZ45" s="71" t="s">
        <v>5564</v>
      </c>
      <c r="BA45" s="71" t="s">
        <v>5565</v>
      </c>
      <c r="BB45" s="71" t="s">
        <v>5560</v>
      </c>
      <c r="BC45" s="71" t="s">
        <v>4548</v>
      </c>
      <c r="BD45" s="71" t="s">
        <v>5566</v>
      </c>
      <c r="BE45" s="71" t="s">
        <v>5567</v>
      </c>
      <c r="BF45" s="71" t="s">
        <v>5568</v>
      </c>
      <c r="BG45" s="71" t="s">
        <v>5569</v>
      </c>
      <c r="BH45" s="71" t="s">
        <v>5570</v>
      </c>
      <c r="BI45" s="71" t="s">
        <v>5571</v>
      </c>
      <c r="BJ45" s="71" t="s">
        <v>5572</v>
      </c>
      <c r="BK45" s="71" t="s">
        <v>5573</v>
      </c>
      <c r="BL45" s="71" t="s">
        <v>5573</v>
      </c>
      <c r="BM45" s="71" t="s">
        <v>5574</v>
      </c>
      <c r="BN45" s="71" t="s">
        <v>5575</v>
      </c>
      <c r="BO45" s="71" t="s">
        <v>5576</v>
      </c>
      <c r="BP45" s="71" t="s">
        <v>5577</v>
      </c>
      <c r="BQ45" s="71" t="s">
        <v>5578</v>
      </c>
      <c r="BR45" s="71" t="s">
        <v>5579</v>
      </c>
      <c r="BS45" s="71" t="s">
        <v>5580</v>
      </c>
      <c r="BT45" s="71" t="s">
        <v>5581</v>
      </c>
      <c r="BU45" s="71" t="s">
        <v>5582</v>
      </c>
      <c r="BV45" s="71" t="s">
        <v>5583</v>
      </c>
      <c r="BW45" s="71" t="s">
        <v>5584</v>
      </c>
      <c r="BX45" s="71" t="s">
        <v>5585</v>
      </c>
      <c r="BY45" s="71" t="s">
        <v>5586</v>
      </c>
      <c r="BZ45" s="71" t="s">
        <v>5586</v>
      </c>
      <c r="CA45" s="71" t="s">
        <v>5587</v>
      </c>
      <c r="CB45" s="71" t="s">
        <v>5588</v>
      </c>
      <c r="CC45" s="71" t="s">
        <v>5589</v>
      </c>
      <c r="CD45" s="71" t="s">
        <v>5590</v>
      </c>
      <c r="CE45" s="71" t="s">
        <v>5591</v>
      </c>
      <c r="CF45" s="71" t="s">
        <v>5588</v>
      </c>
      <c r="CG45" s="71" t="s">
        <v>5592</v>
      </c>
      <c r="CH45" s="71" t="s">
        <v>5592</v>
      </c>
      <c r="CI45" s="71" t="s">
        <v>5593</v>
      </c>
      <c r="CJ45" s="71" t="s">
        <v>5594</v>
      </c>
      <c r="CK45" s="71" t="s">
        <v>5595</v>
      </c>
      <c r="CL45" s="71" t="s">
        <v>5596</v>
      </c>
      <c r="CM45" s="71" t="s">
        <v>5597</v>
      </c>
      <c r="CN45" s="71" t="s">
        <v>5598</v>
      </c>
      <c r="CO45" s="71" t="s">
        <v>5599</v>
      </c>
      <c r="CP45" s="71" t="s">
        <v>5600</v>
      </c>
      <c r="CQ45" s="71" t="s">
        <v>5601</v>
      </c>
      <c r="CR45" s="71" t="s">
        <v>5602</v>
      </c>
      <c r="CS45" s="71" t="s">
        <v>5603</v>
      </c>
      <c r="CT45" s="71" t="s">
        <v>5604</v>
      </c>
      <c r="CU45" s="71" t="s">
        <v>5605</v>
      </c>
      <c r="CV45" s="71" t="s">
        <v>5606</v>
      </c>
      <c r="CW45" s="71" t="s">
        <v>5595</v>
      </c>
      <c r="CX45" s="71" t="s">
        <v>5607</v>
      </c>
      <c r="CY45" s="71" t="s">
        <v>5607</v>
      </c>
      <c r="CZ45" s="71" t="s">
        <v>5605</v>
      </c>
      <c r="DA45" s="71" t="s">
        <v>5606</v>
      </c>
      <c r="DB45" s="71" t="s">
        <v>5608</v>
      </c>
      <c r="DC45" s="67" t="s">
        <v>5609</v>
      </c>
      <c r="DD45" s="67" t="s">
        <v>5610</v>
      </c>
      <c r="DE45" s="67" t="s">
        <v>5611</v>
      </c>
      <c r="DF45" s="67" t="s">
        <v>5612</v>
      </c>
      <c r="DG45" s="67" t="s">
        <v>5613</v>
      </c>
      <c r="DH45" s="67" t="s">
        <v>5614</v>
      </c>
      <c r="DI45" s="67" t="s">
        <v>5615</v>
      </c>
      <c r="DJ45" s="67" t="s">
        <v>5616</v>
      </c>
      <c r="DK45" s="67" t="s">
        <v>5617</v>
      </c>
      <c r="DL45" s="67" t="s">
        <v>5618</v>
      </c>
      <c r="DM45" s="67" t="s">
        <v>5619</v>
      </c>
      <c r="DN45" s="67" t="s">
        <v>5620</v>
      </c>
      <c r="DO45" s="67" t="s">
        <v>5621</v>
      </c>
      <c r="DP45" s="67" t="s">
        <v>5622</v>
      </c>
      <c r="DQ45" s="67" t="s">
        <v>5623</v>
      </c>
      <c r="DR45" s="67" t="s">
        <v>5624</v>
      </c>
      <c r="DS45" s="67" t="s">
        <v>5625</v>
      </c>
      <c r="DT45" s="67" t="s">
        <v>5625</v>
      </c>
      <c r="DU45" s="67" t="s">
        <v>5626</v>
      </c>
      <c r="DV45" s="67" t="s">
        <v>5627</v>
      </c>
      <c r="DW45" s="67" t="s">
        <v>5628</v>
      </c>
      <c r="DX45" s="67" t="s">
        <v>5629</v>
      </c>
      <c r="DY45" s="67" t="s">
        <v>5630</v>
      </c>
      <c r="DZ45" s="67" t="s">
        <v>5631</v>
      </c>
      <c r="EA45" s="67" t="s">
        <v>5632</v>
      </c>
      <c r="EB45" s="67" t="s">
        <v>5633</v>
      </c>
      <c r="EC45" s="67" t="s">
        <v>5634</v>
      </c>
      <c r="ED45" s="67" t="s">
        <v>5635</v>
      </c>
      <c r="EE45" s="67" t="s">
        <v>5636</v>
      </c>
      <c r="EF45" s="67" t="s">
        <v>5637</v>
      </c>
      <c r="EG45" s="67" t="s">
        <v>5638</v>
      </c>
      <c r="EH45" s="67" t="s">
        <v>5639</v>
      </c>
      <c r="EI45" s="67" t="s">
        <v>5640</v>
      </c>
      <c r="EJ45" s="67" t="s">
        <v>5641</v>
      </c>
      <c r="EK45" s="67" t="s">
        <v>5642</v>
      </c>
      <c r="EL45" s="67" t="s">
        <v>5643</v>
      </c>
      <c r="EM45" s="67" t="s">
        <v>5644</v>
      </c>
      <c r="EN45" s="67" t="s">
        <v>5645</v>
      </c>
      <c r="EO45" s="67" t="s">
        <v>5646</v>
      </c>
      <c r="EP45" s="67" t="s">
        <v>5647</v>
      </c>
      <c r="EQ45" s="67" t="s">
        <v>5648</v>
      </c>
      <c r="ER45" s="67" t="s">
        <v>5649</v>
      </c>
      <c r="ES45" s="67" t="s">
        <v>5649</v>
      </c>
      <c r="ET45" s="67" t="s">
        <v>5650</v>
      </c>
      <c r="EU45" s="67" t="s">
        <v>5651</v>
      </c>
      <c r="EV45" s="67" t="s">
        <v>5652</v>
      </c>
      <c r="EW45" s="67" t="s">
        <v>5653</v>
      </c>
      <c r="EX45" s="68" t="s">
        <v>5654</v>
      </c>
      <c r="EY45" s="69" t="s">
        <v>18065</v>
      </c>
      <c r="EZ45" s="69" t="s">
        <v>18066</v>
      </c>
      <c r="FA45" s="69" t="s">
        <v>18067</v>
      </c>
    </row>
    <row r="46" spans="1:157" x14ac:dyDescent="0.25">
      <c r="A46" s="70" t="s">
        <v>219</v>
      </c>
      <c r="B46" s="67" t="s">
        <v>1583</v>
      </c>
      <c r="C46" s="67" t="s">
        <v>1723</v>
      </c>
      <c r="D46" s="67" t="s">
        <v>1863</v>
      </c>
      <c r="E46" s="67" t="s">
        <v>2002</v>
      </c>
      <c r="F46" s="67" t="s">
        <v>2142</v>
      </c>
      <c r="G46" s="67" t="s">
        <v>2279</v>
      </c>
      <c r="H46" s="67" t="s">
        <v>2420</v>
      </c>
      <c r="I46" s="67" t="s">
        <v>2560</v>
      </c>
      <c r="J46" s="67" t="s">
        <v>2700</v>
      </c>
      <c r="K46" s="67" t="s">
        <v>2840</v>
      </c>
      <c r="L46" s="67" t="s">
        <v>2979</v>
      </c>
      <c r="M46" s="67" t="s">
        <v>3117</v>
      </c>
      <c r="N46" s="67" t="s">
        <v>3257</v>
      </c>
      <c r="O46" s="67" t="s">
        <v>3400</v>
      </c>
      <c r="P46" s="67" t="s">
        <v>3540</v>
      </c>
      <c r="Q46" s="67" t="s">
        <v>3681</v>
      </c>
      <c r="R46" s="67" t="s">
        <v>3821</v>
      </c>
      <c r="S46" s="67" t="s">
        <v>3961</v>
      </c>
      <c r="T46" s="67" t="s">
        <v>4106</v>
      </c>
      <c r="U46" s="67" t="s">
        <v>4246</v>
      </c>
      <c r="V46" s="67" t="s">
        <v>4386</v>
      </c>
      <c r="W46" s="67" t="s">
        <v>4526</v>
      </c>
      <c r="X46" s="67" t="s">
        <v>4665</v>
      </c>
      <c r="Y46" s="67" t="s">
        <v>4804</v>
      </c>
      <c r="Z46" s="67" t="s">
        <v>4944</v>
      </c>
      <c r="AA46" s="67" t="s">
        <v>5073</v>
      </c>
      <c r="AB46" s="67" t="s">
        <v>5215</v>
      </c>
      <c r="AC46" s="67" t="s">
        <v>5356</v>
      </c>
      <c r="AD46" s="67" t="s">
        <v>5495</v>
      </c>
      <c r="AE46" s="67" t="s">
        <v>5635</v>
      </c>
      <c r="AF46" s="67" t="s">
        <v>5775</v>
      </c>
      <c r="AG46" s="67" t="s">
        <v>5917</v>
      </c>
      <c r="AH46" s="67" t="s">
        <v>6055</v>
      </c>
      <c r="AI46" s="67" t="s">
        <v>6196</v>
      </c>
      <c r="AJ46" s="67" t="s">
        <v>6336</v>
      </c>
      <c r="AK46" s="67" t="s">
        <v>6476</v>
      </c>
      <c r="AL46" s="67" t="s">
        <v>6612</v>
      </c>
      <c r="AM46" s="67" t="s">
        <v>6754</v>
      </c>
      <c r="AN46" s="67" t="s">
        <v>6892</v>
      </c>
      <c r="AO46" s="67" t="s">
        <v>7031</v>
      </c>
      <c r="AP46" s="67" t="s">
        <v>7171</v>
      </c>
      <c r="AQ46" s="67" t="s">
        <v>7312</v>
      </c>
      <c r="AR46" s="67" t="s">
        <v>7453</v>
      </c>
      <c r="AS46" s="67" t="s">
        <v>7591</v>
      </c>
      <c r="AT46" s="67" t="s">
        <v>7727</v>
      </c>
      <c r="AU46" s="67" t="s">
        <v>7866</v>
      </c>
      <c r="AV46" s="67" t="s">
        <v>8007</v>
      </c>
      <c r="AW46" s="67" t="s">
        <v>8152</v>
      </c>
      <c r="AX46" s="67" t="s">
        <v>8295</v>
      </c>
      <c r="AY46" s="67" t="s">
        <v>8432</v>
      </c>
      <c r="AZ46" s="67" t="s">
        <v>8567</v>
      </c>
      <c r="BA46" s="67" t="s">
        <v>8706</v>
      </c>
      <c r="BB46" s="67" t="s">
        <v>8007</v>
      </c>
      <c r="BC46" s="67" t="s">
        <v>8859</v>
      </c>
      <c r="BD46" s="67" t="s">
        <v>8999</v>
      </c>
      <c r="BE46" s="67" t="s">
        <v>9140</v>
      </c>
      <c r="BF46" s="67" t="s">
        <v>9280</v>
      </c>
      <c r="BG46" s="67" t="s">
        <v>9419</v>
      </c>
      <c r="BH46" s="67" t="s">
        <v>9557</v>
      </c>
      <c r="BI46" s="67" t="s">
        <v>9694</v>
      </c>
      <c r="BJ46" s="67" t="s">
        <v>9833</v>
      </c>
      <c r="BK46" s="67" t="s">
        <v>9972</v>
      </c>
      <c r="BL46" s="67" t="s">
        <v>9972</v>
      </c>
      <c r="BM46" s="67" t="s">
        <v>10112</v>
      </c>
      <c r="BN46" s="67" t="s">
        <v>10253</v>
      </c>
      <c r="BO46" s="67" t="s">
        <v>10394</v>
      </c>
      <c r="BP46" s="67" t="s">
        <v>10534</v>
      </c>
      <c r="BQ46" s="67" t="s">
        <v>9419</v>
      </c>
      <c r="BR46" s="67" t="s">
        <v>10678</v>
      </c>
      <c r="BS46" s="67" t="s">
        <v>10817</v>
      </c>
      <c r="BT46" s="67" t="s">
        <v>10958</v>
      </c>
      <c r="BU46" s="67" t="s">
        <v>11096</v>
      </c>
      <c r="BV46" s="67" t="s">
        <v>11235</v>
      </c>
      <c r="BW46" s="67" t="s">
        <v>11375</v>
      </c>
      <c r="BX46" s="67" t="s">
        <v>11512</v>
      </c>
      <c r="BY46" s="67" t="s">
        <v>11650</v>
      </c>
      <c r="BZ46" s="67" t="s">
        <v>11650</v>
      </c>
      <c r="CA46" s="67" t="s">
        <v>11789</v>
      </c>
      <c r="CB46" s="67" t="s">
        <v>11927</v>
      </c>
      <c r="CC46" s="67" t="s">
        <v>12064</v>
      </c>
      <c r="CD46" s="67" t="s">
        <v>12204</v>
      </c>
      <c r="CE46" s="67" t="s">
        <v>12344</v>
      </c>
      <c r="CF46" s="67" t="s">
        <v>11927</v>
      </c>
      <c r="CG46" s="67" t="s">
        <v>12483</v>
      </c>
      <c r="CH46" s="67" t="s">
        <v>12483</v>
      </c>
      <c r="CI46" s="67" t="s">
        <v>12622</v>
      </c>
      <c r="CJ46" s="67" t="s">
        <v>12764</v>
      </c>
      <c r="CK46" s="67" t="s">
        <v>12904</v>
      </c>
      <c r="CL46" s="67" t="s">
        <v>13041</v>
      </c>
      <c r="CM46" s="67" t="s">
        <v>13181</v>
      </c>
      <c r="CN46" s="67" t="s">
        <v>13321</v>
      </c>
      <c r="CO46" s="67" t="s">
        <v>13463</v>
      </c>
      <c r="CP46" s="67" t="s">
        <v>13598</v>
      </c>
      <c r="CQ46" s="67" t="s">
        <v>13736</v>
      </c>
      <c r="CR46" s="67" t="s">
        <v>13873</v>
      </c>
      <c r="CS46" s="67" t="s">
        <v>14010</v>
      </c>
      <c r="CT46" s="67" t="s">
        <v>14149</v>
      </c>
      <c r="CU46" s="67" t="s">
        <v>14286</v>
      </c>
      <c r="CV46" s="67" t="s">
        <v>14426</v>
      </c>
      <c r="CW46" s="67" t="s">
        <v>12904</v>
      </c>
      <c r="CX46" s="67" t="s">
        <v>14580</v>
      </c>
      <c r="CY46" s="67" t="s">
        <v>14580</v>
      </c>
      <c r="CZ46" s="67" t="s">
        <v>14286</v>
      </c>
      <c r="DA46" s="67" t="s">
        <v>14426</v>
      </c>
      <c r="DB46" s="67" t="s">
        <v>14721</v>
      </c>
      <c r="DC46" s="67" t="s">
        <v>15836</v>
      </c>
      <c r="DD46" s="67" t="s">
        <v>7932</v>
      </c>
      <c r="DE46" s="67" t="s">
        <v>15837</v>
      </c>
      <c r="DF46" s="67" t="s">
        <v>15838</v>
      </c>
      <c r="DG46" s="67" t="s">
        <v>15839</v>
      </c>
      <c r="DH46" s="67" t="s">
        <v>15840</v>
      </c>
      <c r="DI46" s="67" t="s">
        <v>15841</v>
      </c>
      <c r="DJ46" s="67" t="s">
        <v>5073</v>
      </c>
      <c r="DK46" s="67" t="s">
        <v>15842</v>
      </c>
      <c r="DL46" s="67" t="s">
        <v>15843</v>
      </c>
      <c r="DM46" s="67" t="s">
        <v>15844</v>
      </c>
      <c r="DN46" s="67" t="s">
        <v>15845</v>
      </c>
      <c r="DO46" s="67" t="s">
        <v>15846</v>
      </c>
      <c r="DP46" s="67" t="s">
        <v>15847</v>
      </c>
      <c r="DQ46" s="67" t="s">
        <v>15848</v>
      </c>
      <c r="DR46" s="67" t="s">
        <v>5495</v>
      </c>
      <c r="DS46" s="67" t="s">
        <v>15849</v>
      </c>
      <c r="DT46" s="67" t="s">
        <v>15849</v>
      </c>
      <c r="DU46" s="67" t="s">
        <v>6586</v>
      </c>
      <c r="DV46" s="67" t="s">
        <v>15850</v>
      </c>
      <c r="DW46" s="67" t="s">
        <v>15851</v>
      </c>
      <c r="DX46" s="67" t="s">
        <v>15852</v>
      </c>
      <c r="DY46" s="67" t="s">
        <v>15853</v>
      </c>
      <c r="DZ46" s="67" t="s">
        <v>15854</v>
      </c>
      <c r="EA46" s="67" t="s">
        <v>15855</v>
      </c>
      <c r="EB46" s="67" t="s">
        <v>15856</v>
      </c>
      <c r="EC46" s="67" t="s">
        <v>15857</v>
      </c>
      <c r="ED46" s="67" t="s">
        <v>1138</v>
      </c>
      <c r="EE46" s="67" t="s">
        <v>15858</v>
      </c>
      <c r="EF46" s="67" t="s">
        <v>15859</v>
      </c>
      <c r="EG46" s="67" t="s">
        <v>15860</v>
      </c>
      <c r="EH46" s="67" t="s">
        <v>15861</v>
      </c>
      <c r="EI46" s="67" t="s">
        <v>15862</v>
      </c>
      <c r="EJ46" s="67" t="s">
        <v>15863</v>
      </c>
      <c r="EK46" s="67" t="s">
        <v>15864</v>
      </c>
      <c r="EL46" s="67" t="s">
        <v>15865</v>
      </c>
      <c r="EM46" s="67" t="s">
        <v>15866</v>
      </c>
      <c r="EN46" s="67" t="s">
        <v>15867</v>
      </c>
      <c r="EO46" s="67" t="s">
        <v>15868</v>
      </c>
      <c r="EP46" s="67" t="s">
        <v>15869</v>
      </c>
      <c r="EQ46" s="67" t="s">
        <v>15870</v>
      </c>
      <c r="ER46" s="67" t="s">
        <v>15871</v>
      </c>
      <c r="ES46" s="67" t="s">
        <v>15871</v>
      </c>
      <c r="ET46" s="67" t="s">
        <v>15872</v>
      </c>
      <c r="EU46" s="67" t="s">
        <v>15873</v>
      </c>
      <c r="EV46" s="67" t="s">
        <v>15874</v>
      </c>
      <c r="EW46" s="67" t="s">
        <v>15875</v>
      </c>
      <c r="EX46" s="68" t="s">
        <v>15876</v>
      </c>
      <c r="EY46" s="69" t="s">
        <v>18068</v>
      </c>
      <c r="EZ46" s="69" t="s">
        <v>18069</v>
      </c>
      <c r="FA46" s="69" t="s">
        <v>18070</v>
      </c>
    </row>
    <row r="47" spans="1:157" x14ac:dyDescent="0.25">
      <c r="A47" s="70" t="s">
        <v>157</v>
      </c>
      <c r="B47" s="71" t="s">
        <v>1566</v>
      </c>
      <c r="C47" s="71" t="s">
        <v>1706</v>
      </c>
      <c r="D47" s="71" t="s">
        <v>1846</v>
      </c>
      <c r="E47" s="71" t="s">
        <v>1985</v>
      </c>
      <c r="F47" s="71" t="s">
        <v>2125</v>
      </c>
      <c r="G47" s="71" t="s">
        <v>2262</v>
      </c>
      <c r="H47" s="71" t="s">
        <v>2403</v>
      </c>
      <c r="I47" s="71" t="s">
        <v>2543</v>
      </c>
      <c r="J47" s="71" t="s">
        <v>2683</v>
      </c>
      <c r="K47" s="71" t="s">
        <v>2823</v>
      </c>
      <c r="L47" s="71" t="s">
        <v>2962</v>
      </c>
      <c r="M47" s="71" t="s">
        <v>3100</v>
      </c>
      <c r="N47" s="71" t="s">
        <v>3240</v>
      </c>
      <c r="O47" s="71" t="s">
        <v>3383</v>
      </c>
      <c r="P47" s="71" t="s">
        <v>3523</v>
      </c>
      <c r="Q47" s="71" t="s">
        <v>3664</v>
      </c>
      <c r="R47" s="71" t="s">
        <v>3804</v>
      </c>
      <c r="S47" s="71" t="s">
        <v>3944</v>
      </c>
      <c r="T47" s="71" t="s">
        <v>4089</v>
      </c>
      <c r="U47" s="71" t="s">
        <v>4229</v>
      </c>
      <c r="V47" s="71" t="s">
        <v>4369</v>
      </c>
      <c r="W47" s="71" t="s">
        <v>4509</v>
      </c>
      <c r="X47" s="71" t="s">
        <v>4648</v>
      </c>
      <c r="Y47" s="71" t="s">
        <v>4787</v>
      </c>
      <c r="Z47" s="71" t="s">
        <v>4927</v>
      </c>
      <c r="AA47" s="71" t="s">
        <v>5056</v>
      </c>
      <c r="AB47" s="71" t="s">
        <v>5198</v>
      </c>
      <c r="AC47" s="71" t="s">
        <v>5339</v>
      </c>
      <c r="AD47" s="71" t="s">
        <v>5479</v>
      </c>
      <c r="AE47" s="71" t="s">
        <v>5618</v>
      </c>
      <c r="AF47" s="71" t="s">
        <v>5759</v>
      </c>
      <c r="AG47" s="71" t="s">
        <v>5900</v>
      </c>
      <c r="AH47" s="71" t="s">
        <v>6038</v>
      </c>
      <c r="AI47" s="71" t="s">
        <v>6179</v>
      </c>
      <c r="AJ47" s="71" t="s">
        <v>6319</v>
      </c>
      <c r="AK47" s="71" t="s">
        <v>6460</v>
      </c>
      <c r="AL47" s="71" t="s">
        <v>6595</v>
      </c>
      <c r="AM47" s="71" t="s">
        <v>6737</v>
      </c>
      <c r="AN47" s="71" t="s">
        <v>6875</v>
      </c>
      <c r="AO47" s="71" t="s">
        <v>7014</v>
      </c>
      <c r="AP47" s="71" t="s">
        <v>7154</v>
      </c>
      <c r="AQ47" s="71" t="s">
        <v>7295</v>
      </c>
      <c r="AR47" s="71" t="s">
        <v>7435</v>
      </c>
      <c r="AS47" s="71" t="s">
        <v>7574</v>
      </c>
      <c r="AT47" s="71" t="s">
        <v>7711</v>
      </c>
      <c r="AU47" s="71" t="s">
        <v>7848</v>
      </c>
      <c r="AV47" s="71" t="s">
        <v>7989</v>
      </c>
      <c r="AW47" s="71" t="s">
        <v>8135</v>
      </c>
      <c r="AX47" s="71" t="s">
        <v>8279</v>
      </c>
      <c r="AY47" s="71" t="s">
        <v>8416</v>
      </c>
      <c r="AZ47" s="71" t="s">
        <v>8552</v>
      </c>
      <c r="BA47" s="71" t="s">
        <v>8689</v>
      </c>
      <c r="BB47" s="71" t="s">
        <v>8729</v>
      </c>
      <c r="BC47" s="71" t="s">
        <v>8842</v>
      </c>
      <c r="BD47" s="71" t="s">
        <v>8982</v>
      </c>
      <c r="BE47" s="71" t="s">
        <v>9123</v>
      </c>
      <c r="BF47" s="71" t="s">
        <v>9263</v>
      </c>
      <c r="BG47" s="71" t="s">
        <v>9402</v>
      </c>
      <c r="BH47" s="71" t="s">
        <v>9541</v>
      </c>
      <c r="BI47" s="71" t="s">
        <v>9677</v>
      </c>
      <c r="BJ47" s="71" t="s">
        <v>9816</v>
      </c>
      <c r="BK47" s="71" t="s">
        <v>9955</v>
      </c>
      <c r="BL47" s="71" t="s">
        <v>9955</v>
      </c>
      <c r="BM47" s="71" t="s">
        <v>10095</v>
      </c>
      <c r="BN47" s="71" t="s">
        <v>10236</v>
      </c>
      <c r="BO47" s="71" t="s">
        <v>10377</v>
      </c>
      <c r="BP47" s="71" t="s">
        <v>10517</v>
      </c>
      <c r="BQ47" s="71" t="s">
        <v>9402</v>
      </c>
      <c r="BR47" s="71" t="s">
        <v>10661</v>
      </c>
      <c r="BS47" s="71" t="s">
        <v>10800</v>
      </c>
      <c r="BT47" s="71" t="s">
        <v>10941</v>
      </c>
      <c r="BU47" s="71" t="s">
        <v>11079</v>
      </c>
      <c r="BV47" s="71" t="s">
        <v>11218</v>
      </c>
      <c r="BW47" s="71" t="s">
        <v>11358</v>
      </c>
      <c r="BX47" s="71" t="s">
        <v>11497</v>
      </c>
      <c r="BY47" s="71" t="s">
        <v>11633</v>
      </c>
      <c r="BZ47" s="71" t="s">
        <v>11633</v>
      </c>
      <c r="CA47" s="71" t="s">
        <v>11772</v>
      </c>
      <c r="CB47" s="71" t="s">
        <v>11910</v>
      </c>
      <c r="CC47" s="71" t="s">
        <v>12048</v>
      </c>
      <c r="CD47" s="71" t="s">
        <v>12187</v>
      </c>
      <c r="CE47" s="71" t="s">
        <v>12327</v>
      </c>
      <c r="CF47" s="71" t="s">
        <v>11910</v>
      </c>
      <c r="CG47" s="71" t="s">
        <v>12466</v>
      </c>
      <c r="CH47" s="71" t="s">
        <v>12466</v>
      </c>
      <c r="CI47" s="71" t="s">
        <v>12605</v>
      </c>
      <c r="CJ47" s="71" t="s">
        <v>12747</v>
      </c>
      <c r="CK47" s="71" t="s">
        <v>12887</v>
      </c>
      <c r="CL47" s="71" t="s">
        <v>13024</v>
      </c>
      <c r="CM47" s="71" t="s">
        <v>13164</v>
      </c>
      <c r="CN47" s="71" t="s">
        <v>13304</v>
      </c>
      <c r="CO47" s="71" t="s">
        <v>13447</v>
      </c>
      <c r="CP47" s="71" t="s">
        <v>13581</v>
      </c>
      <c r="CQ47" s="71" t="s">
        <v>13719</v>
      </c>
      <c r="CR47" s="71" t="s">
        <v>13856</v>
      </c>
      <c r="CS47" s="71" t="s">
        <v>13994</v>
      </c>
      <c r="CT47" s="71" t="s">
        <v>14132</v>
      </c>
      <c r="CU47" s="71" t="s">
        <v>14271</v>
      </c>
      <c r="CV47" s="71" t="s">
        <v>14409</v>
      </c>
      <c r="CW47" s="71" t="s">
        <v>12887</v>
      </c>
      <c r="CX47" s="71" t="s">
        <v>14563</v>
      </c>
      <c r="CY47" s="71" t="s">
        <v>14563</v>
      </c>
      <c r="CZ47" s="71" t="s">
        <v>14271</v>
      </c>
      <c r="DA47" s="71" t="s">
        <v>14409</v>
      </c>
      <c r="DB47" s="71" t="s">
        <v>14704</v>
      </c>
      <c r="DC47" s="67" t="s">
        <v>15121</v>
      </c>
      <c r="DD47" s="67" t="s">
        <v>15122</v>
      </c>
      <c r="DE47" s="67" t="s">
        <v>15123</v>
      </c>
      <c r="DF47" s="67" t="s">
        <v>15124</v>
      </c>
      <c r="DG47" s="67" t="s">
        <v>15125</v>
      </c>
      <c r="DH47" s="67" t="s">
        <v>15126</v>
      </c>
      <c r="DI47" s="67" t="s">
        <v>15127</v>
      </c>
      <c r="DJ47" s="67" t="s">
        <v>5056</v>
      </c>
      <c r="DK47" s="67" t="s">
        <v>15128</v>
      </c>
      <c r="DL47" s="67" t="s">
        <v>1138</v>
      </c>
      <c r="DM47" s="67" t="s">
        <v>15129</v>
      </c>
      <c r="DN47" s="67" t="s">
        <v>15130</v>
      </c>
      <c r="DO47" s="67" t="s">
        <v>15131</v>
      </c>
      <c r="DP47" s="67" t="s">
        <v>15132</v>
      </c>
      <c r="DQ47" s="67" t="s">
        <v>15133</v>
      </c>
      <c r="DR47" s="67" t="s">
        <v>5479</v>
      </c>
      <c r="DS47" s="67" t="s">
        <v>15134</v>
      </c>
      <c r="DT47" s="67" t="s">
        <v>15134</v>
      </c>
      <c r="DU47" s="67" t="s">
        <v>15135</v>
      </c>
      <c r="DV47" s="67" t="s">
        <v>15136</v>
      </c>
      <c r="DW47" s="67" t="s">
        <v>15137</v>
      </c>
      <c r="DX47" s="67" t="s">
        <v>15138</v>
      </c>
      <c r="DY47" s="67" t="s">
        <v>15139</v>
      </c>
      <c r="DZ47" s="67" t="s">
        <v>15140</v>
      </c>
      <c r="EA47" s="67" t="s">
        <v>15141</v>
      </c>
      <c r="EB47" s="67" t="s">
        <v>12193</v>
      </c>
      <c r="EC47" s="67" t="s">
        <v>15142</v>
      </c>
      <c r="ED47" s="67" t="s">
        <v>15143</v>
      </c>
      <c r="EE47" s="67" t="s">
        <v>15144</v>
      </c>
      <c r="EF47" s="67" t="s">
        <v>15145</v>
      </c>
      <c r="EG47" s="67" t="s">
        <v>15146</v>
      </c>
      <c r="EH47" s="67" t="s">
        <v>15147</v>
      </c>
      <c r="EI47" s="67" t="s">
        <v>15148</v>
      </c>
      <c r="EJ47" s="67" t="s">
        <v>15149</v>
      </c>
      <c r="EK47" s="67" t="s">
        <v>15150</v>
      </c>
      <c r="EL47" s="67" t="s">
        <v>15151</v>
      </c>
      <c r="EM47" s="67" t="s">
        <v>15152</v>
      </c>
      <c r="EN47" s="67" t="s">
        <v>15153</v>
      </c>
      <c r="EO47" s="67" t="s">
        <v>15154</v>
      </c>
      <c r="EP47" s="67" t="s">
        <v>15155</v>
      </c>
      <c r="EQ47" s="67" t="s">
        <v>15156</v>
      </c>
      <c r="ER47" s="67" t="s">
        <v>15157</v>
      </c>
      <c r="ES47" s="67" t="s">
        <v>15157</v>
      </c>
      <c r="ET47" s="67" t="s">
        <v>15158</v>
      </c>
      <c r="EU47" s="67" t="s">
        <v>15159</v>
      </c>
      <c r="EV47" s="67" t="s">
        <v>15160</v>
      </c>
      <c r="EW47" s="67" t="s">
        <v>15161</v>
      </c>
      <c r="EX47" s="68" t="s">
        <v>15162</v>
      </c>
      <c r="EY47" s="69" t="s">
        <v>13531</v>
      </c>
      <c r="EZ47" s="69" t="s">
        <v>18071</v>
      </c>
      <c r="FA47" s="69" t="s">
        <v>18072</v>
      </c>
    </row>
    <row r="48" spans="1:157" x14ac:dyDescent="0.25">
      <c r="A48" s="70" t="s">
        <v>1438</v>
      </c>
      <c r="B48" s="67" t="s">
        <v>10414</v>
      </c>
      <c r="C48" s="67" t="s">
        <v>10415</v>
      </c>
      <c r="D48" s="67" t="s">
        <v>10416</v>
      </c>
      <c r="E48" s="67" t="s">
        <v>10417</v>
      </c>
      <c r="F48" s="67" t="s">
        <v>10418</v>
      </c>
      <c r="G48" s="67" t="s">
        <v>10419</v>
      </c>
      <c r="H48" s="67" t="s">
        <v>10420</v>
      </c>
      <c r="I48" s="67" t="s">
        <v>10421</v>
      </c>
      <c r="J48" s="67" t="s">
        <v>10422</v>
      </c>
      <c r="K48" s="67" t="s">
        <v>10423</v>
      </c>
      <c r="L48" s="67" t="s">
        <v>10424</v>
      </c>
      <c r="M48" s="67" t="s">
        <v>10425</v>
      </c>
      <c r="N48" s="67" t="s">
        <v>10426</v>
      </c>
      <c r="O48" s="67" t="s">
        <v>10427</v>
      </c>
      <c r="P48" s="67" t="s">
        <v>10428</v>
      </c>
      <c r="Q48" s="67" t="s">
        <v>10429</v>
      </c>
      <c r="R48" s="67" t="s">
        <v>10430</v>
      </c>
      <c r="S48" s="67" t="s">
        <v>10431</v>
      </c>
      <c r="T48" s="67" t="s">
        <v>10432</v>
      </c>
      <c r="U48" s="67" t="s">
        <v>10433</v>
      </c>
      <c r="V48" s="67" t="s">
        <v>10434</v>
      </c>
      <c r="W48" s="67" t="s">
        <v>10435</v>
      </c>
      <c r="X48" s="67" t="s">
        <v>10436</v>
      </c>
      <c r="Y48" s="67" t="s">
        <v>10437</v>
      </c>
      <c r="Z48" s="67" t="s">
        <v>10438</v>
      </c>
      <c r="AA48" s="67" t="s">
        <v>10439</v>
      </c>
      <c r="AB48" s="67" t="s">
        <v>10440</v>
      </c>
      <c r="AC48" s="67" t="s">
        <v>10441</v>
      </c>
      <c r="AD48" s="67" t="s">
        <v>10442</v>
      </c>
      <c r="AE48" s="67" t="s">
        <v>10443</v>
      </c>
      <c r="AF48" s="67" t="s">
        <v>10444</v>
      </c>
      <c r="AG48" s="67" t="s">
        <v>10445</v>
      </c>
      <c r="AH48" s="67" t="s">
        <v>10446</v>
      </c>
      <c r="AI48" s="67" t="s">
        <v>10447</v>
      </c>
      <c r="AJ48" s="67" t="s">
        <v>10448</v>
      </c>
      <c r="AK48" s="67" t="s">
        <v>10449</v>
      </c>
      <c r="AL48" s="67" t="s">
        <v>10450</v>
      </c>
      <c r="AM48" s="67" t="s">
        <v>10451</v>
      </c>
      <c r="AN48" s="67" t="s">
        <v>10452</v>
      </c>
      <c r="AO48" s="67" t="s">
        <v>10453</v>
      </c>
      <c r="AP48" s="67" t="s">
        <v>10454</v>
      </c>
      <c r="AQ48" s="67" t="s">
        <v>10455</v>
      </c>
      <c r="AR48" s="67" t="s">
        <v>10456</v>
      </c>
      <c r="AS48" s="67" t="s">
        <v>10457</v>
      </c>
      <c r="AT48" s="67" t="s">
        <v>10458</v>
      </c>
      <c r="AU48" s="67" t="s">
        <v>10459</v>
      </c>
      <c r="AV48" s="67" t="s">
        <v>10460</v>
      </c>
      <c r="AW48" s="67" t="s">
        <v>10461</v>
      </c>
      <c r="AX48" s="67" t="s">
        <v>10462</v>
      </c>
      <c r="AY48" s="67" t="s">
        <v>10463</v>
      </c>
      <c r="AZ48" s="67" t="s">
        <v>10464</v>
      </c>
      <c r="BA48" s="67" t="s">
        <v>10465</v>
      </c>
      <c r="BB48" s="67" t="s">
        <v>10460</v>
      </c>
      <c r="BC48" s="67" t="s">
        <v>10466</v>
      </c>
      <c r="BD48" s="67" t="s">
        <v>10467</v>
      </c>
      <c r="BE48" s="67" t="s">
        <v>10468</v>
      </c>
      <c r="BF48" s="67" t="s">
        <v>10469</v>
      </c>
      <c r="BG48" s="67" t="s">
        <v>10470</v>
      </c>
      <c r="BH48" s="67" t="s">
        <v>10471</v>
      </c>
      <c r="BI48" s="67" t="s">
        <v>10472</v>
      </c>
      <c r="BJ48" s="67" t="s">
        <v>10473</v>
      </c>
      <c r="BK48" s="67" t="s">
        <v>10474</v>
      </c>
      <c r="BL48" s="67" t="s">
        <v>10474</v>
      </c>
      <c r="BM48" s="67" t="s">
        <v>10475</v>
      </c>
      <c r="BN48" s="67" t="s">
        <v>10476</v>
      </c>
      <c r="BO48" s="67" t="s">
        <v>10477</v>
      </c>
      <c r="BP48" s="67" t="s">
        <v>1138</v>
      </c>
      <c r="BQ48" s="67" t="s">
        <v>10470</v>
      </c>
      <c r="BR48" s="67" t="s">
        <v>10478</v>
      </c>
      <c r="BS48" s="67" t="s">
        <v>10479</v>
      </c>
      <c r="BT48" s="67" t="s">
        <v>10480</v>
      </c>
      <c r="BU48" s="67" t="s">
        <v>10481</v>
      </c>
      <c r="BV48" s="67" t="s">
        <v>10482</v>
      </c>
      <c r="BW48" s="67" t="s">
        <v>10483</v>
      </c>
      <c r="BX48" s="67" t="s">
        <v>10484</v>
      </c>
      <c r="BY48" s="67" t="s">
        <v>10485</v>
      </c>
      <c r="BZ48" s="67" t="s">
        <v>10485</v>
      </c>
      <c r="CA48" s="67" t="s">
        <v>10486</v>
      </c>
      <c r="CB48" s="67" t="s">
        <v>10487</v>
      </c>
      <c r="CC48" s="67" t="s">
        <v>10488</v>
      </c>
      <c r="CD48" s="67" t="s">
        <v>10489</v>
      </c>
      <c r="CE48" s="67" t="s">
        <v>10490</v>
      </c>
      <c r="CF48" s="67" t="s">
        <v>10487</v>
      </c>
      <c r="CG48" s="67" t="s">
        <v>10491</v>
      </c>
      <c r="CH48" s="67" t="s">
        <v>10491</v>
      </c>
      <c r="CI48" s="67" t="s">
        <v>10492</v>
      </c>
      <c r="CJ48" s="67" t="s">
        <v>10493</v>
      </c>
      <c r="CK48" s="67" t="s">
        <v>10494</v>
      </c>
      <c r="CL48" s="67" t="s">
        <v>10495</v>
      </c>
      <c r="CM48" s="67" t="s">
        <v>10496</v>
      </c>
      <c r="CN48" s="67" t="s">
        <v>10497</v>
      </c>
      <c r="CO48" s="67" t="s">
        <v>10498</v>
      </c>
      <c r="CP48" s="67" t="s">
        <v>10499</v>
      </c>
      <c r="CQ48" s="67" t="s">
        <v>10500</v>
      </c>
      <c r="CR48" s="67" t="s">
        <v>10501</v>
      </c>
      <c r="CS48" s="67" t="s">
        <v>10502</v>
      </c>
      <c r="CT48" s="67" t="s">
        <v>10503</v>
      </c>
      <c r="CU48" s="67" t="s">
        <v>10504</v>
      </c>
      <c r="CV48" s="67" t="s">
        <v>10505</v>
      </c>
      <c r="CW48" s="67" t="s">
        <v>10494</v>
      </c>
      <c r="CX48" s="67" t="s">
        <v>10506</v>
      </c>
      <c r="CY48" s="67" t="s">
        <v>10506</v>
      </c>
      <c r="CZ48" s="67" t="s">
        <v>10504</v>
      </c>
      <c r="DA48" s="67" t="s">
        <v>10505</v>
      </c>
      <c r="DB48" s="67" t="s">
        <v>10507</v>
      </c>
      <c r="DC48" s="67" t="s">
        <v>10508</v>
      </c>
      <c r="DD48" s="67" t="s">
        <v>10509</v>
      </c>
      <c r="DE48" s="67" t="s">
        <v>10510</v>
      </c>
      <c r="DF48" s="67" t="s">
        <v>10511</v>
      </c>
      <c r="DG48" s="67" t="s">
        <v>10512</v>
      </c>
      <c r="DH48" s="67" t="s">
        <v>10513</v>
      </c>
      <c r="DI48" s="67" t="s">
        <v>10514</v>
      </c>
      <c r="DJ48" s="67" t="s">
        <v>10515</v>
      </c>
      <c r="DK48" s="67" t="s">
        <v>10516</v>
      </c>
      <c r="DL48" s="67" t="s">
        <v>10517</v>
      </c>
      <c r="DM48" s="67" t="s">
        <v>10518</v>
      </c>
      <c r="DN48" s="67" t="s">
        <v>10519</v>
      </c>
      <c r="DO48" s="67" t="s">
        <v>10520</v>
      </c>
      <c r="DP48" s="67" t="s">
        <v>10521</v>
      </c>
      <c r="DQ48" s="67" t="s">
        <v>10522</v>
      </c>
      <c r="DR48" s="67" t="s">
        <v>10523</v>
      </c>
      <c r="DS48" s="67" t="s">
        <v>10524</v>
      </c>
      <c r="DT48" s="67" t="s">
        <v>10524</v>
      </c>
      <c r="DU48" s="67" t="s">
        <v>10525</v>
      </c>
      <c r="DV48" s="67" t="s">
        <v>10526</v>
      </c>
      <c r="DW48" s="67" t="s">
        <v>10527</v>
      </c>
      <c r="DX48" s="67" t="s">
        <v>10528</v>
      </c>
      <c r="DY48" s="67" t="s">
        <v>10529</v>
      </c>
      <c r="DZ48" s="67" t="s">
        <v>10530</v>
      </c>
      <c r="EA48" s="67" t="s">
        <v>10531</v>
      </c>
      <c r="EB48" s="67" t="s">
        <v>10532</v>
      </c>
      <c r="EC48" s="67" t="s">
        <v>10533</v>
      </c>
      <c r="ED48" s="67" t="s">
        <v>10534</v>
      </c>
      <c r="EE48" s="67" t="s">
        <v>10535</v>
      </c>
      <c r="EF48" s="67" t="s">
        <v>10536</v>
      </c>
      <c r="EG48" s="67" t="s">
        <v>10537</v>
      </c>
      <c r="EH48" s="67" t="s">
        <v>10538</v>
      </c>
      <c r="EI48" s="67" t="s">
        <v>10539</v>
      </c>
      <c r="EJ48" s="67" t="s">
        <v>10540</v>
      </c>
      <c r="EK48" s="67" t="s">
        <v>10541</v>
      </c>
      <c r="EL48" s="67" t="s">
        <v>10542</v>
      </c>
      <c r="EM48" s="67" t="s">
        <v>10543</v>
      </c>
      <c r="EN48" s="67" t="s">
        <v>10544</v>
      </c>
      <c r="EO48" s="67" t="s">
        <v>10545</v>
      </c>
      <c r="EP48" s="67" t="s">
        <v>10546</v>
      </c>
      <c r="EQ48" s="67" t="s">
        <v>10547</v>
      </c>
      <c r="ER48" s="67" t="s">
        <v>10548</v>
      </c>
      <c r="ES48" s="67" t="s">
        <v>10548</v>
      </c>
      <c r="ET48" s="67" t="s">
        <v>10549</v>
      </c>
      <c r="EU48" s="67" t="s">
        <v>10550</v>
      </c>
      <c r="EV48" s="67" t="s">
        <v>10551</v>
      </c>
      <c r="EW48" s="67" t="s">
        <v>10552</v>
      </c>
      <c r="EX48" s="68" t="s">
        <v>10553</v>
      </c>
      <c r="EY48" s="69" t="s">
        <v>18073</v>
      </c>
      <c r="EZ48" s="69" t="s">
        <v>18074</v>
      </c>
      <c r="FA48" s="69" t="s">
        <v>18075</v>
      </c>
    </row>
    <row r="49" spans="1:157" x14ac:dyDescent="0.25">
      <c r="A49" s="70" t="s">
        <v>142</v>
      </c>
      <c r="B49" s="67" t="s">
        <v>1562</v>
      </c>
      <c r="C49" s="67" t="s">
        <v>1702</v>
      </c>
      <c r="D49" s="67" t="s">
        <v>1842</v>
      </c>
      <c r="E49" s="67" t="s">
        <v>1981</v>
      </c>
      <c r="F49" s="67" t="s">
        <v>2121</v>
      </c>
      <c r="G49" s="67" t="s">
        <v>2258</v>
      </c>
      <c r="H49" s="67" t="s">
        <v>2399</v>
      </c>
      <c r="I49" s="67" t="s">
        <v>2539</v>
      </c>
      <c r="J49" s="67" t="s">
        <v>2679</v>
      </c>
      <c r="K49" s="67" t="s">
        <v>2819</v>
      </c>
      <c r="L49" s="67" t="s">
        <v>2958</v>
      </c>
      <c r="M49" s="67" t="s">
        <v>3096</v>
      </c>
      <c r="N49" s="67" t="s">
        <v>3236</v>
      </c>
      <c r="O49" s="67" t="s">
        <v>3379</v>
      </c>
      <c r="P49" s="67" t="s">
        <v>3519</v>
      </c>
      <c r="Q49" s="67" t="s">
        <v>3660</v>
      </c>
      <c r="R49" s="67" t="s">
        <v>3800</v>
      </c>
      <c r="S49" s="67" t="s">
        <v>3940</v>
      </c>
      <c r="T49" s="67" t="s">
        <v>4085</v>
      </c>
      <c r="U49" s="67" t="s">
        <v>4225</v>
      </c>
      <c r="V49" s="67" t="s">
        <v>4365</v>
      </c>
      <c r="W49" s="67" t="s">
        <v>4505</v>
      </c>
      <c r="X49" s="67" t="s">
        <v>4645</v>
      </c>
      <c r="Y49" s="67" t="s">
        <v>4783</v>
      </c>
      <c r="Z49" s="67" t="s">
        <v>4923</v>
      </c>
      <c r="AA49" s="67" t="s">
        <v>5053</v>
      </c>
      <c r="AB49" s="67" t="s">
        <v>5194</v>
      </c>
      <c r="AC49" s="67" t="s">
        <v>5335</v>
      </c>
      <c r="AD49" s="67" t="s">
        <v>5475</v>
      </c>
      <c r="AE49" s="67" t="s">
        <v>5614</v>
      </c>
      <c r="AF49" s="67" t="s">
        <v>5755</v>
      </c>
      <c r="AG49" s="67" t="s">
        <v>5896</v>
      </c>
      <c r="AH49" s="67" t="s">
        <v>6035</v>
      </c>
      <c r="AI49" s="67" t="s">
        <v>6175</v>
      </c>
      <c r="AJ49" s="67" t="s">
        <v>6315</v>
      </c>
      <c r="AK49" s="67" t="s">
        <v>6456</v>
      </c>
      <c r="AL49" s="67" t="s">
        <v>6593</v>
      </c>
      <c r="AM49" s="67" t="s">
        <v>6733</v>
      </c>
      <c r="AN49" s="67" t="s">
        <v>1636</v>
      </c>
      <c r="AO49" s="67" t="s">
        <v>7011</v>
      </c>
      <c r="AP49" s="67" t="s">
        <v>7150</v>
      </c>
      <c r="AQ49" s="67" t="s">
        <v>7291</v>
      </c>
      <c r="AR49" s="67" t="s">
        <v>7431</v>
      </c>
      <c r="AS49" s="67" t="s">
        <v>7570</v>
      </c>
      <c r="AT49" s="67" t="s">
        <v>7708</v>
      </c>
      <c r="AU49" s="67" t="s">
        <v>7844</v>
      </c>
      <c r="AV49" s="67" t="s">
        <v>7985</v>
      </c>
      <c r="AW49" s="67" t="s">
        <v>8131</v>
      </c>
      <c r="AX49" s="67" t="s">
        <v>8276</v>
      </c>
      <c r="AY49" s="67" t="s">
        <v>8413</v>
      </c>
      <c r="AZ49" s="67" t="s">
        <v>8548</v>
      </c>
      <c r="BA49" s="67" t="s">
        <v>8686</v>
      </c>
      <c r="BB49" s="67" t="s">
        <v>7985</v>
      </c>
      <c r="BC49" s="67" t="s">
        <v>8838</v>
      </c>
      <c r="BD49" s="67" t="s">
        <v>8978</v>
      </c>
      <c r="BE49" s="67" t="s">
        <v>9120</v>
      </c>
      <c r="BF49" s="67" t="s">
        <v>9259</v>
      </c>
      <c r="BG49" s="67" t="s">
        <v>9399</v>
      </c>
      <c r="BH49" s="67" t="s">
        <v>9537</v>
      </c>
      <c r="BI49" s="67" t="s">
        <v>9674</v>
      </c>
      <c r="BJ49" s="67" t="s">
        <v>9812</v>
      </c>
      <c r="BK49" s="67" t="s">
        <v>9952</v>
      </c>
      <c r="BL49" s="67" t="s">
        <v>9952</v>
      </c>
      <c r="BM49" s="67" t="s">
        <v>10092</v>
      </c>
      <c r="BN49" s="67" t="s">
        <v>10232</v>
      </c>
      <c r="BO49" s="67" t="s">
        <v>10373</v>
      </c>
      <c r="BP49" s="67" t="s">
        <v>10513</v>
      </c>
      <c r="BQ49" s="67" t="s">
        <v>9399</v>
      </c>
      <c r="BR49" s="67" t="s">
        <v>10657</v>
      </c>
      <c r="BS49" s="67" t="s">
        <v>10796</v>
      </c>
      <c r="BT49" s="67" t="s">
        <v>10937</v>
      </c>
      <c r="BU49" s="67" t="s">
        <v>11076</v>
      </c>
      <c r="BV49" s="67" t="s">
        <v>11214</v>
      </c>
      <c r="BW49" s="67" t="s">
        <v>10627</v>
      </c>
      <c r="BX49" s="67" t="s">
        <v>11493</v>
      </c>
      <c r="BY49" s="67" t="s">
        <v>11629</v>
      </c>
      <c r="BZ49" s="67" t="s">
        <v>11629</v>
      </c>
      <c r="CA49" s="67" t="s">
        <v>11768</v>
      </c>
      <c r="CB49" s="67" t="s">
        <v>11907</v>
      </c>
      <c r="CC49" s="67" t="s">
        <v>12044</v>
      </c>
      <c r="CD49" s="67" t="s">
        <v>12183</v>
      </c>
      <c r="CE49" s="67" t="s">
        <v>12323</v>
      </c>
      <c r="CF49" s="67" t="s">
        <v>11907</v>
      </c>
      <c r="CG49" s="67" t="s">
        <v>12462</v>
      </c>
      <c r="CH49" s="67" t="s">
        <v>12462</v>
      </c>
      <c r="CI49" s="67" t="s">
        <v>12601</v>
      </c>
      <c r="CJ49" s="67" t="s">
        <v>12743</v>
      </c>
      <c r="CK49" s="67" t="s">
        <v>12883</v>
      </c>
      <c r="CL49" s="67" t="s">
        <v>13021</v>
      </c>
      <c r="CM49" s="67" t="s">
        <v>13160</v>
      </c>
      <c r="CN49" s="67" t="s">
        <v>13300</v>
      </c>
      <c r="CO49" s="67" t="s">
        <v>10642</v>
      </c>
      <c r="CP49" s="67" t="s">
        <v>13577</v>
      </c>
      <c r="CQ49" s="67" t="s">
        <v>13715</v>
      </c>
      <c r="CR49" s="67" t="s">
        <v>13852</v>
      </c>
      <c r="CS49" s="67" t="s">
        <v>13990</v>
      </c>
      <c r="CT49" s="67" t="s">
        <v>14128</v>
      </c>
      <c r="CU49" s="67" t="s">
        <v>14267</v>
      </c>
      <c r="CV49" s="67" t="s">
        <v>14405</v>
      </c>
      <c r="CW49" s="67" t="s">
        <v>12883</v>
      </c>
      <c r="CX49" s="67" t="s">
        <v>14560</v>
      </c>
      <c r="CY49" s="67" t="s">
        <v>14560</v>
      </c>
      <c r="CZ49" s="67" t="s">
        <v>14267</v>
      </c>
      <c r="DA49" s="67" t="s">
        <v>14405</v>
      </c>
      <c r="DB49" s="67" t="s">
        <v>14700</v>
      </c>
      <c r="DC49" s="67" t="s">
        <v>14952</v>
      </c>
      <c r="DD49" s="67" t="s">
        <v>14953</v>
      </c>
      <c r="DE49" s="67" t="s">
        <v>14954</v>
      </c>
      <c r="DF49" s="67" t="s">
        <v>14955</v>
      </c>
      <c r="DG49" s="67" t="s">
        <v>14956</v>
      </c>
      <c r="DH49" s="67" t="s">
        <v>1138</v>
      </c>
      <c r="DI49" s="67" t="s">
        <v>14957</v>
      </c>
      <c r="DJ49" s="67" t="s">
        <v>5053</v>
      </c>
      <c r="DK49" s="67" t="s">
        <v>14958</v>
      </c>
      <c r="DL49" s="67" t="s">
        <v>14959</v>
      </c>
      <c r="DM49" s="67" t="s">
        <v>14960</v>
      </c>
      <c r="DN49" s="67" t="s">
        <v>14961</v>
      </c>
      <c r="DO49" s="67" t="s">
        <v>14962</v>
      </c>
      <c r="DP49" s="67" t="s">
        <v>14963</v>
      </c>
      <c r="DQ49" s="67" t="s">
        <v>14964</v>
      </c>
      <c r="DR49" s="67" t="s">
        <v>5475</v>
      </c>
      <c r="DS49" s="67" t="s">
        <v>14965</v>
      </c>
      <c r="DT49" s="67" t="s">
        <v>14965</v>
      </c>
      <c r="DU49" s="67" t="s">
        <v>14966</v>
      </c>
      <c r="DV49" s="67" t="s">
        <v>14967</v>
      </c>
      <c r="DW49" s="67" t="s">
        <v>14968</v>
      </c>
      <c r="DX49" s="67" t="s">
        <v>14969</v>
      </c>
      <c r="DY49" s="67" t="s">
        <v>14970</v>
      </c>
      <c r="DZ49" s="67" t="s">
        <v>14971</v>
      </c>
      <c r="EA49" s="67" t="s">
        <v>14972</v>
      </c>
      <c r="EB49" s="67" t="s">
        <v>14973</v>
      </c>
      <c r="EC49" s="67" t="s">
        <v>14974</v>
      </c>
      <c r="ED49" s="67" t="s">
        <v>14975</v>
      </c>
      <c r="EE49" s="67" t="s">
        <v>14976</v>
      </c>
      <c r="EF49" s="67" t="s">
        <v>14977</v>
      </c>
      <c r="EG49" s="67" t="s">
        <v>14978</v>
      </c>
      <c r="EH49" s="67" t="s">
        <v>14979</v>
      </c>
      <c r="EI49" s="67" t="s">
        <v>14980</v>
      </c>
      <c r="EJ49" s="67" t="s">
        <v>14981</v>
      </c>
      <c r="EK49" s="67" t="s">
        <v>14982</v>
      </c>
      <c r="EL49" s="67" t="s">
        <v>14983</v>
      </c>
      <c r="EM49" s="67" t="s">
        <v>14984</v>
      </c>
      <c r="EN49" s="67" t="s">
        <v>14985</v>
      </c>
      <c r="EO49" s="67" t="s">
        <v>14986</v>
      </c>
      <c r="EP49" s="67" t="s">
        <v>14987</v>
      </c>
      <c r="EQ49" s="67" t="s">
        <v>14988</v>
      </c>
      <c r="ER49" s="67" t="s">
        <v>14989</v>
      </c>
      <c r="ES49" s="67" t="s">
        <v>14989</v>
      </c>
      <c r="ET49" s="67" t="s">
        <v>14990</v>
      </c>
      <c r="EU49" s="67" t="s">
        <v>14991</v>
      </c>
      <c r="EV49" s="67" t="s">
        <v>14992</v>
      </c>
      <c r="EW49" s="67" t="s">
        <v>14993</v>
      </c>
      <c r="EX49" s="68" t="s">
        <v>14994</v>
      </c>
      <c r="EY49" s="69" t="s">
        <v>18076</v>
      </c>
      <c r="EZ49" s="69" t="s">
        <v>18077</v>
      </c>
      <c r="FA49" s="69" t="s">
        <v>18078</v>
      </c>
    </row>
    <row r="50" spans="1:157" x14ac:dyDescent="0.25">
      <c r="A50" s="70" t="s">
        <v>1439</v>
      </c>
      <c r="B50" s="67" t="s">
        <v>10562</v>
      </c>
      <c r="C50" s="67" t="s">
        <v>10563</v>
      </c>
      <c r="D50" s="67" t="s">
        <v>10564</v>
      </c>
      <c r="E50" s="67" t="s">
        <v>10565</v>
      </c>
      <c r="F50" s="67" t="s">
        <v>10566</v>
      </c>
      <c r="G50" s="67" t="s">
        <v>10567</v>
      </c>
      <c r="H50" s="67" t="s">
        <v>10568</v>
      </c>
      <c r="I50" s="67" t="s">
        <v>10569</v>
      </c>
      <c r="J50" s="67" t="s">
        <v>10570</v>
      </c>
      <c r="K50" s="67" t="s">
        <v>10571</v>
      </c>
      <c r="L50" s="67" t="s">
        <v>10572</v>
      </c>
      <c r="M50" s="67" t="s">
        <v>10573</v>
      </c>
      <c r="N50" s="67" t="s">
        <v>10574</v>
      </c>
      <c r="O50" s="67" t="s">
        <v>10575</v>
      </c>
      <c r="P50" s="67" t="s">
        <v>10576</v>
      </c>
      <c r="Q50" s="67" t="s">
        <v>10577</v>
      </c>
      <c r="R50" s="67" t="s">
        <v>10578</v>
      </c>
      <c r="S50" s="67" t="s">
        <v>10579</v>
      </c>
      <c r="T50" s="67" t="s">
        <v>10580</v>
      </c>
      <c r="U50" s="67" t="s">
        <v>10581</v>
      </c>
      <c r="V50" s="67" t="s">
        <v>10582</v>
      </c>
      <c r="W50" s="67" t="s">
        <v>10583</v>
      </c>
      <c r="X50" s="67" t="s">
        <v>10584</v>
      </c>
      <c r="Y50" s="67" t="s">
        <v>10585</v>
      </c>
      <c r="Z50" s="67" t="s">
        <v>10586</v>
      </c>
      <c r="AA50" s="67" t="s">
        <v>5053</v>
      </c>
      <c r="AB50" s="67" t="s">
        <v>10587</v>
      </c>
      <c r="AC50" s="67" t="s">
        <v>10588</v>
      </c>
      <c r="AD50" s="67" t="s">
        <v>10589</v>
      </c>
      <c r="AE50" s="67" t="s">
        <v>10590</v>
      </c>
      <c r="AF50" s="67" t="s">
        <v>10591</v>
      </c>
      <c r="AG50" s="67" t="s">
        <v>10592</v>
      </c>
      <c r="AH50" s="67" t="s">
        <v>10593</v>
      </c>
      <c r="AI50" s="67" t="s">
        <v>10594</v>
      </c>
      <c r="AJ50" s="67" t="s">
        <v>10595</v>
      </c>
      <c r="AK50" s="67" t="s">
        <v>10596</v>
      </c>
      <c r="AL50" s="67" t="s">
        <v>6593</v>
      </c>
      <c r="AM50" s="67" t="s">
        <v>10597</v>
      </c>
      <c r="AN50" s="67" t="s">
        <v>10598</v>
      </c>
      <c r="AO50" s="67" t="s">
        <v>10599</v>
      </c>
      <c r="AP50" s="67" t="s">
        <v>10600</v>
      </c>
      <c r="AQ50" s="67" t="s">
        <v>10235</v>
      </c>
      <c r="AR50" s="67" t="s">
        <v>10601</v>
      </c>
      <c r="AS50" s="67" t="s">
        <v>10602</v>
      </c>
      <c r="AT50" s="67" t="s">
        <v>10603</v>
      </c>
      <c r="AU50" s="67" t="s">
        <v>10604</v>
      </c>
      <c r="AV50" s="67" t="s">
        <v>10605</v>
      </c>
      <c r="AW50" s="67" t="s">
        <v>10606</v>
      </c>
      <c r="AX50" s="67" t="s">
        <v>10607</v>
      </c>
      <c r="AY50" s="67" t="s">
        <v>10608</v>
      </c>
      <c r="AZ50" s="67" t="s">
        <v>10609</v>
      </c>
      <c r="BA50" s="67" t="s">
        <v>8686</v>
      </c>
      <c r="BB50" s="67" t="s">
        <v>10605</v>
      </c>
      <c r="BC50" s="67" t="s">
        <v>10610</v>
      </c>
      <c r="BD50" s="67" t="s">
        <v>10611</v>
      </c>
      <c r="BE50" s="67" t="s">
        <v>10612</v>
      </c>
      <c r="BF50" s="67" t="s">
        <v>10613</v>
      </c>
      <c r="BG50" s="67" t="s">
        <v>10614</v>
      </c>
      <c r="BH50" s="67" t="s">
        <v>10615</v>
      </c>
      <c r="BI50" s="67" t="s">
        <v>10616</v>
      </c>
      <c r="BJ50" s="67" t="s">
        <v>10617</v>
      </c>
      <c r="BK50" s="67" t="s">
        <v>10618</v>
      </c>
      <c r="BL50" s="67" t="s">
        <v>10618</v>
      </c>
      <c r="BM50" s="67" t="s">
        <v>10619</v>
      </c>
      <c r="BN50" s="67" t="s">
        <v>10620</v>
      </c>
      <c r="BO50" s="67" t="s">
        <v>10621</v>
      </c>
      <c r="BP50" s="67" t="s">
        <v>10622</v>
      </c>
      <c r="BQ50" s="67" t="s">
        <v>10614</v>
      </c>
      <c r="BR50" s="67" t="s">
        <v>1138</v>
      </c>
      <c r="BS50" s="67" t="s">
        <v>10623</v>
      </c>
      <c r="BT50" s="67" t="s">
        <v>10624</v>
      </c>
      <c r="BU50" s="67" t="s">
        <v>10625</v>
      </c>
      <c r="BV50" s="67" t="s">
        <v>10626</v>
      </c>
      <c r="BW50" s="67" t="s">
        <v>10627</v>
      </c>
      <c r="BX50" s="67" t="s">
        <v>10628</v>
      </c>
      <c r="BY50" s="67" t="s">
        <v>10629</v>
      </c>
      <c r="BZ50" s="67" t="s">
        <v>10629</v>
      </c>
      <c r="CA50" s="67" t="s">
        <v>10630</v>
      </c>
      <c r="CB50" s="67" t="s">
        <v>10631</v>
      </c>
      <c r="CC50" s="67" t="s">
        <v>10632</v>
      </c>
      <c r="CD50" s="67" t="s">
        <v>10633</v>
      </c>
      <c r="CE50" s="67" t="s">
        <v>10634</v>
      </c>
      <c r="CF50" s="67" t="s">
        <v>10631</v>
      </c>
      <c r="CG50" s="67" t="s">
        <v>10635</v>
      </c>
      <c r="CH50" s="67" t="s">
        <v>10635</v>
      </c>
      <c r="CI50" s="67" t="s">
        <v>10636</v>
      </c>
      <c r="CJ50" s="67" t="s">
        <v>10637</v>
      </c>
      <c r="CK50" s="67" t="s">
        <v>10638</v>
      </c>
      <c r="CL50" s="67" t="s">
        <v>10639</v>
      </c>
      <c r="CM50" s="67" t="s">
        <v>10640</v>
      </c>
      <c r="CN50" s="67" t="s">
        <v>10641</v>
      </c>
      <c r="CO50" s="67" t="s">
        <v>10642</v>
      </c>
      <c r="CP50" s="67" t="s">
        <v>10643</v>
      </c>
      <c r="CQ50" s="67" t="s">
        <v>10644</v>
      </c>
      <c r="CR50" s="67" t="s">
        <v>10645</v>
      </c>
      <c r="CS50" s="67" t="s">
        <v>10646</v>
      </c>
      <c r="CT50" s="67" t="s">
        <v>10647</v>
      </c>
      <c r="CU50" s="67" t="s">
        <v>10648</v>
      </c>
      <c r="CV50" s="67" t="s">
        <v>10649</v>
      </c>
      <c r="CW50" s="67" t="s">
        <v>10638</v>
      </c>
      <c r="CX50" s="67" t="s">
        <v>10650</v>
      </c>
      <c r="CY50" s="67" t="s">
        <v>10650</v>
      </c>
      <c r="CZ50" s="67" t="s">
        <v>10648</v>
      </c>
      <c r="DA50" s="67" t="s">
        <v>10649</v>
      </c>
      <c r="DB50" s="67" t="s">
        <v>10651</v>
      </c>
      <c r="DC50" s="67" t="s">
        <v>10652</v>
      </c>
      <c r="DD50" s="67" t="s">
        <v>10653</v>
      </c>
      <c r="DE50" s="67" t="s">
        <v>10654</v>
      </c>
      <c r="DF50" s="67" t="s">
        <v>10655</v>
      </c>
      <c r="DG50" s="67" t="s">
        <v>10656</v>
      </c>
      <c r="DH50" s="67" t="s">
        <v>10657</v>
      </c>
      <c r="DI50" s="67" t="s">
        <v>10658</v>
      </c>
      <c r="DJ50" s="67" t="s">
        <v>10659</v>
      </c>
      <c r="DK50" s="67" t="s">
        <v>10660</v>
      </c>
      <c r="DL50" s="67" t="s">
        <v>10661</v>
      </c>
      <c r="DM50" s="67" t="s">
        <v>10662</v>
      </c>
      <c r="DN50" s="67" t="s">
        <v>10663</v>
      </c>
      <c r="DO50" s="67" t="s">
        <v>10664</v>
      </c>
      <c r="DP50" s="67" t="s">
        <v>10665</v>
      </c>
      <c r="DQ50" s="67" t="s">
        <v>10666</v>
      </c>
      <c r="DR50" s="67" t="s">
        <v>10667</v>
      </c>
      <c r="DS50" s="67" t="s">
        <v>10668</v>
      </c>
      <c r="DT50" s="67" t="s">
        <v>10668</v>
      </c>
      <c r="DU50" s="67" t="s">
        <v>10669</v>
      </c>
      <c r="DV50" s="67" t="s">
        <v>10670</v>
      </c>
      <c r="DW50" s="67" t="s">
        <v>10671</v>
      </c>
      <c r="DX50" s="67" t="s">
        <v>10672</v>
      </c>
      <c r="DY50" s="67" t="s">
        <v>10673</v>
      </c>
      <c r="DZ50" s="67" t="s">
        <v>10674</v>
      </c>
      <c r="EA50" s="67" t="s">
        <v>10675</v>
      </c>
      <c r="EB50" s="67" t="s">
        <v>10676</v>
      </c>
      <c r="EC50" s="67" t="s">
        <v>10677</v>
      </c>
      <c r="ED50" s="67" t="s">
        <v>10678</v>
      </c>
      <c r="EE50" s="67" t="s">
        <v>10679</v>
      </c>
      <c r="EF50" s="67" t="s">
        <v>10680</v>
      </c>
      <c r="EG50" s="67" t="s">
        <v>10681</v>
      </c>
      <c r="EH50" s="67" t="s">
        <v>10682</v>
      </c>
      <c r="EI50" s="67" t="s">
        <v>10683</v>
      </c>
      <c r="EJ50" s="67" t="s">
        <v>10684</v>
      </c>
      <c r="EK50" s="67" t="s">
        <v>10685</v>
      </c>
      <c r="EL50" s="67" t="s">
        <v>10686</v>
      </c>
      <c r="EM50" s="67" t="s">
        <v>10687</v>
      </c>
      <c r="EN50" s="67" t="s">
        <v>10688</v>
      </c>
      <c r="EO50" s="67" t="s">
        <v>10689</v>
      </c>
      <c r="EP50" s="67" t="s">
        <v>10690</v>
      </c>
      <c r="EQ50" s="67" t="s">
        <v>10691</v>
      </c>
      <c r="ER50" s="67" t="s">
        <v>10692</v>
      </c>
      <c r="ES50" s="67" t="s">
        <v>10692</v>
      </c>
      <c r="ET50" s="67" t="s">
        <v>10693</v>
      </c>
      <c r="EU50" s="67" t="s">
        <v>10694</v>
      </c>
      <c r="EV50" s="67" t="s">
        <v>10695</v>
      </c>
      <c r="EW50" s="67" t="s">
        <v>10696</v>
      </c>
      <c r="EX50" s="68" t="s">
        <v>10697</v>
      </c>
      <c r="EY50" s="69" t="s">
        <v>18079</v>
      </c>
      <c r="EZ50" s="69" t="s">
        <v>18080</v>
      </c>
      <c r="FA50" s="69" t="s">
        <v>18081</v>
      </c>
    </row>
    <row r="51" spans="1:157" x14ac:dyDescent="0.25">
      <c r="A51" s="70" t="s">
        <v>284</v>
      </c>
      <c r="B51" s="67" t="s">
        <v>1601</v>
      </c>
      <c r="C51" s="67" t="s">
        <v>1741</v>
      </c>
      <c r="D51" s="67" t="s">
        <v>1881</v>
      </c>
      <c r="E51" s="67" t="s">
        <v>2020</v>
      </c>
      <c r="F51" s="67" t="s">
        <v>2160</v>
      </c>
      <c r="G51" s="67" t="s">
        <v>2297</v>
      </c>
      <c r="H51" s="67" t="s">
        <v>2438</v>
      </c>
      <c r="I51" s="67" t="s">
        <v>2578</v>
      </c>
      <c r="J51" s="67" t="s">
        <v>2718</v>
      </c>
      <c r="K51" s="67" t="s">
        <v>2858</v>
      </c>
      <c r="L51" s="67" t="s">
        <v>2997</v>
      </c>
      <c r="M51" s="67" t="s">
        <v>3135</v>
      </c>
      <c r="N51" s="67" t="s">
        <v>3275</v>
      </c>
      <c r="O51" s="67" t="s">
        <v>3418</v>
      </c>
      <c r="P51" s="67" t="s">
        <v>3558</v>
      </c>
      <c r="Q51" s="67" t="s">
        <v>3699</v>
      </c>
      <c r="R51" s="67" t="s">
        <v>3839</v>
      </c>
      <c r="S51" s="67" t="s">
        <v>3979</v>
      </c>
      <c r="T51" s="67" t="s">
        <v>4124</v>
      </c>
      <c r="U51" s="67" t="s">
        <v>4264</v>
      </c>
      <c r="V51" s="67" t="s">
        <v>4404</v>
      </c>
      <c r="W51" s="67" t="s">
        <v>4544</v>
      </c>
      <c r="X51" s="67" t="s">
        <v>4682</v>
      </c>
      <c r="Y51" s="67" t="s">
        <v>4822</v>
      </c>
      <c r="Z51" s="67" t="s">
        <v>4962</v>
      </c>
      <c r="AA51" s="67" t="s">
        <v>5091</v>
      </c>
      <c r="AB51" s="67" t="s">
        <v>5233</v>
      </c>
      <c r="AC51" s="67" t="s">
        <v>5374</v>
      </c>
      <c r="AD51" s="67" t="s">
        <v>5513</v>
      </c>
      <c r="AE51" s="67" t="s">
        <v>5653</v>
      </c>
      <c r="AF51" s="67" t="s">
        <v>5793</v>
      </c>
      <c r="AG51" s="67" t="s">
        <v>5935</v>
      </c>
      <c r="AH51" s="67" t="s">
        <v>6073</v>
      </c>
      <c r="AI51" s="67" t="s">
        <v>6214</v>
      </c>
      <c r="AJ51" s="67" t="s">
        <v>6354</v>
      </c>
      <c r="AK51" s="67" t="s">
        <v>6494</v>
      </c>
      <c r="AL51" s="67" t="s">
        <v>6630</v>
      </c>
      <c r="AM51" s="67" t="s">
        <v>6772</v>
      </c>
      <c r="AN51" s="67" t="s">
        <v>6910</v>
      </c>
      <c r="AO51" s="67" t="s">
        <v>7049</v>
      </c>
      <c r="AP51" s="67" t="s">
        <v>7189</v>
      </c>
      <c r="AQ51" s="67" t="s">
        <v>7330</v>
      </c>
      <c r="AR51" s="67" t="s">
        <v>7471</v>
      </c>
      <c r="AS51" s="67" t="s">
        <v>7609</v>
      </c>
      <c r="AT51" s="67" t="s">
        <v>7745</v>
      </c>
      <c r="AU51" s="67" t="s">
        <v>7884</v>
      </c>
      <c r="AV51" s="67" t="s">
        <v>8025</v>
      </c>
      <c r="AW51" s="67" t="s">
        <v>8170</v>
      </c>
      <c r="AX51" s="67" t="s">
        <v>1192</v>
      </c>
      <c r="AY51" s="67" t="s">
        <v>8449</v>
      </c>
      <c r="AZ51" s="67" t="s">
        <v>8585</v>
      </c>
      <c r="BA51" s="67" t="s">
        <v>8724</v>
      </c>
      <c r="BB51" s="67" t="s">
        <v>8739</v>
      </c>
      <c r="BC51" s="67" t="s">
        <v>8877</v>
      </c>
      <c r="BD51" s="67" t="s">
        <v>9017</v>
      </c>
      <c r="BE51" s="67" t="s">
        <v>9158</v>
      </c>
      <c r="BF51" s="67" t="s">
        <v>9298</v>
      </c>
      <c r="BG51" s="67" t="s">
        <v>9437</v>
      </c>
      <c r="BH51" s="67" t="s">
        <v>9575</v>
      </c>
      <c r="BI51" s="67" t="s">
        <v>9711</v>
      </c>
      <c r="BJ51" s="67" t="s">
        <v>9851</v>
      </c>
      <c r="BK51" s="67" t="s">
        <v>9990</v>
      </c>
      <c r="BL51" s="67" t="s">
        <v>9995</v>
      </c>
      <c r="BM51" s="67" t="s">
        <v>10130</v>
      </c>
      <c r="BN51" s="67" t="s">
        <v>10271</v>
      </c>
      <c r="BO51" s="67" t="s">
        <v>10412</v>
      </c>
      <c r="BP51" s="67" t="s">
        <v>10552</v>
      </c>
      <c r="BQ51" s="67" t="s">
        <v>10561</v>
      </c>
      <c r="BR51" s="67" t="s">
        <v>10696</v>
      </c>
      <c r="BS51" s="67" t="s">
        <v>10835</v>
      </c>
      <c r="BT51" s="67" t="s">
        <v>10976</v>
      </c>
      <c r="BU51" s="67" t="s">
        <v>11113</v>
      </c>
      <c r="BV51" s="67" t="s">
        <v>11253</v>
      </c>
      <c r="BW51" s="67" t="s">
        <v>11392</v>
      </c>
      <c r="BX51" s="67" t="s">
        <v>11529</v>
      </c>
      <c r="BY51" s="67" t="s">
        <v>11667</v>
      </c>
      <c r="BZ51" s="67" t="s">
        <v>11667</v>
      </c>
      <c r="CA51" s="67" t="s">
        <v>11807</v>
      </c>
      <c r="CB51" s="67" t="s">
        <v>11945</v>
      </c>
      <c r="CC51" s="67" t="s">
        <v>12082</v>
      </c>
      <c r="CD51" s="67" t="s">
        <v>12222</v>
      </c>
      <c r="CE51" s="67" t="s">
        <v>12362</v>
      </c>
      <c r="CF51" s="67" t="s">
        <v>11945</v>
      </c>
      <c r="CG51" s="67" t="s">
        <v>12500</v>
      </c>
      <c r="CH51" s="67" t="s">
        <v>12500</v>
      </c>
      <c r="CI51" s="67" t="s">
        <v>12640</v>
      </c>
      <c r="CJ51" s="67" t="s">
        <v>12782</v>
      </c>
      <c r="CK51" s="67" t="s">
        <v>12922</v>
      </c>
      <c r="CL51" s="67" t="s">
        <v>13059</v>
      </c>
      <c r="CM51" s="67" t="s">
        <v>13199</v>
      </c>
      <c r="CN51" s="67" t="s">
        <v>13339</v>
      </c>
      <c r="CO51" s="67" t="s">
        <v>13479</v>
      </c>
      <c r="CP51" s="67" t="s">
        <v>13615</v>
      </c>
      <c r="CQ51" s="67" t="s">
        <v>13752</v>
      </c>
      <c r="CR51" s="67" t="s">
        <v>13891</v>
      </c>
      <c r="CS51" s="67" t="s">
        <v>14027</v>
      </c>
      <c r="CT51" s="67" t="s">
        <v>14166</v>
      </c>
      <c r="CU51" s="67" t="s">
        <v>14303</v>
      </c>
      <c r="CV51" s="67" t="s">
        <v>14444</v>
      </c>
      <c r="CW51" s="67" t="s">
        <v>12922</v>
      </c>
      <c r="CX51" s="67" t="s">
        <v>14597</v>
      </c>
      <c r="CY51" s="67" t="s">
        <v>14597</v>
      </c>
      <c r="CZ51" s="67" t="s">
        <v>14303</v>
      </c>
      <c r="DA51" s="67" t="s">
        <v>14444</v>
      </c>
      <c r="DB51" s="67" t="s">
        <v>14739</v>
      </c>
      <c r="DC51" s="67" t="s">
        <v>16591</v>
      </c>
      <c r="DD51" s="67" t="s">
        <v>16592</v>
      </c>
      <c r="DE51" s="67" t="s">
        <v>16593</v>
      </c>
      <c r="DF51" s="67" t="s">
        <v>16594</v>
      </c>
      <c r="DG51" s="67" t="s">
        <v>16595</v>
      </c>
      <c r="DH51" s="67" t="s">
        <v>16596</v>
      </c>
      <c r="DI51" s="67" t="s">
        <v>16597</v>
      </c>
      <c r="DJ51" s="67" t="s">
        <v>5091</v>
      </c>
      <c r="DK51" s="67" t="s">
        <v>16598</v>
      </c>
      <c r="DL51" s="67" t="s">
        <v>16599</v>
      </c>
      <c r="DM51" s="67" t="s">
        <v>16600</v>
      </c>
      <c r="DN51" s="67" t="s">
        <v>16601</v>
      </c>
      <c r="DO51" s="67" t="s">
        <v>16602</v>
      </c>
      <c r="DP51" s="67" t="s">
        <v>16603</v>
      </c>
      <c r="DQ51" s="67" t="s">
        <v>16604</v>
      </c>
      <c r="DR51" s="67" t="s">
        <v>5513</v>
      </c>
      <c r="DS51" s="67" t="s">
        <v>16605</v>
      </c>
      <c r="DT51" s="67" t="s">
        <v>16605</v>
      </c>
      <c r="DU51" s="67" t="s">
        <v>16606</v>
      </c>
      <c r="DV51" s="67" t="s">
        <v>16607</v>
      </c>
      <c r="DW51" s="67" t="s">
        <v>16608</v>
      </c>
      <c r="DX51" s="67" t="s">
        <v>16609</v>
      </c>
      <c r="DY51" s="67" t="s">
        <v>16610</v>
      </c>
      <c r="DZ51" s="67" t="s">
        <v>16611</v>
      </c>
      <c r="EA51" s="67" t="s">
        <v>16612</v>
      </c>
      <c r="EB51" s="67" t="s">
        <v>16613</v>
      </c>
      <c r="EC51" s="67" t="s">
        <v>16614</v>
      </c>
      <c r="ED51" s="67" t="s">
        <v>16615</v>
      </c>
      <c r="EE51" s="67" t="s">
        <v>16616</v>
      </c>
      <c r="EF51" s="67" t="s">
        <v>16617</v>
      </c>
      <c r="EG51" s="67" t="s">
        <v>16618</v>
      </c>
      <c r="EH51" s="67" t="s">
        <v>16619</v>
      </c>
      <c r="EI51" s="67" t="s">
        <v>16620</v>
      </c>
      <c r="EJ51" s="67" t="s">
        <v>16621</v>
      </c>
      <c r="EK51" s="67" t="s">
        <v>16622</v>
      </c>
      <c r="EL51" s="67" t="s">
        <v>16623</v>
      </c>
      <c r="EM51" s="67" t="s">
        <v>16624</v>
      </c>
      <c r="EN51" s="67" t="s">
        <v>16625</v>
      </c>
      <c r="EO51" s="67" t="s">
        <v>16626</v>
      </c>
      <c r="EP51" s="67" t="s">
        <v>16627</v>
      </c>
      <c r="EQ51" s="67" t="s">
        <v>16628</v>
      </c>
      <c r="ER51" s="67" t="s">
        <v>16629</v>
      </c>
      <c r="ES51" s="67" t="s">
        <v>16629</v>
      </c>
      <c r="ET51" s="67" t="s">
        <v>16630</v>
      </c>
      <c r="EU51" s="67" t="s">
        <v>16631</v>
      </c>
      <c r="EV51" s="67" t="s">
        <v>16632</v>
      </c>
      <c r="EW51" s="67" t="s">
        <v>1138</v>
      </c>
      <c r="EX51" s="68" t="s">
        <v>16633</v>
      </c>
      <c r="EY51" s="69" t="s">
        <v>17807</v>
      </c>
      <c r="EZ51" s="69" t="s">
        <v>17805</v>
      </c>
      <c r="FA51" s="69" t="s">
        <v>17808</v>
      </c>
    </row>
    <row r="52" spans="1:157" x14ac:dyDescent="0.25">
      <c r="A52" s="70" t="s">
        <v>1450</v>
      </c>
      <c r="B52" s="67" t="s">
        <v>12642</v>
      </c>
      <c r="C52" s="67" t="s">
        <v>12643</v>
      </c>
      <c r="D52" s="67" t="s">
        <v>12644</v>
      </c>
      <c r="E52" s="67" t="s">
        <v>12645</v>
      </c>
      <c r="F52" s="67" t="s">
        <v>12646</v>
      </c>
      <c r="G52" s="67" t="s">
        <v>12647</v>
      </c>
      <c r="H52" s="67" t="s">
        <v>12648</v>
      </c>
      <c r="I52" s="67" t="s">
        <v>12649</v>
      </c>
      <c r="J52" s="67" t="s">
        <v>12650</v>
      </c>
      <c r="K52" s="67" t="s">
        <v>12651</v>
      </c>
      <c r="L52" s="67" t="s">
        <v>12652</v>
      </c>
      <c r="M52" s="67" t="s">
        <v>12653</v>
      </c>
      <c r="N52" s="67" t="s">
        <v>12654</v>
      </c>
      <c r="O52" s="67" t="s">
        <v>12655</v>
      </c>
      <c r="P52" s="67" t="s">
        <v>12656</v>
      </c>
      <c r="Q52" s="67" t="s">
        <v>12657</v>
      </c>
      <c r="R52" s="67" t="s">
        <v>12658</v>
      </c>
      <c r="S52" s="67" t="s">
        <v>12659</v>
      </c>
      <c r="T52" s="67" t="s">
        <v>12660</v>
      </c>
      <c r="U52" s="67" t="s">
        <v>12661</v>
      </c>
      <c r="V52" s="67" t="s">
        <v>12662</v>
      </c>
      <c r="W52" s="67" t="s">
        <v>12663</v>
      </c>
      <c r="X52" s="67" t="s">
        <v>12664</v>
      </c>
      <c r="Y52" s="67" t="s">
        <v>12665</v>
      </c>
      <c r="Z52" s="67" t="s">
        <v>12666</v>
      </c>
      <c r="AA52" s="67" t="s">
        <v>12667</v>
      </c>
      <c r="AB52" s="67" t="s">
        <v>12668</v>
      </c>
      <c r="AC52" s="67" t="s">
        <v>12669</v>
      </c>
      <c r="AD52" s="67" t="s">
        <v>12670</v>
      </c>
      <c r="AE52" s="67" t="s">
        <v>12671</v>
      </c>
      <c r="AF52" s="67" t="s">
        <v>12672</v>
      </c>
      <c r="AG52" s="67" t="s">
        <v>12673</v>
      </c>
      <c r="AH52" s="67" t="s">
        <v>12674</v>
      </c>
      <c r="AI52" s="67" t="s">
        <v>12675</v>
      </c>
      <c r="AJ52" s="67" t="s">
        <v>12676</v>
      </c>
      <c r="AK52" s="67" t="s">
        <v>12677</v>
      </c>
      <c r="AL52" s="67" t="s">
        <v>12678</v>
      </c>
      <c r="AM52" s="67" t="s">
        <v>12679</v>
      </c>
      <c r="AN52" s="67" t="s">
        <v>12680</v>
      </c>
      <c r="AO52" s="67" t="s">
        <v>12681</v>
      </c>
      <c r="AP52" s="67" t="s">
        <v>12682</v>
      </c>
      <c r="AQ52" s="67" t="s">
        <v>12683</v>
      </c>
      <c r="AR52" s="67" t="s">
        <v>12684</v>
      </c>
      <c r="AS52" s="67" t="s">
        <v>12685</v>
      </c>
      <c r="AT52" s="67" t="s">
        <v>12686</v>
      </c>
      <c r="AU52" s="67" t="s">
        <v>12687</v>
      </c>
      <c r="AV52" s="67" t="s">
        <v>12688</v>
      </c>
      <c r="AW52" s="67" t="s">
        <v>12689</v>
      </c>
      <c r="AX52" s="67" t="s">
        <v>12690</v>
      </c>
      <c r="AY52" s="67" t="s">
        <v>12691</v>
      </c>
      <c r="AZ52" s="67" t="s">
        <v>12692</v>
      </c>
      <c r="BA52" s="67" t="s">
        <v>12693</v>
      </c>
      <c r="BB52" s="67" t="s">
        <v>12688</v>
      </c>
      <c r="BC52" s="67" t="s">
        <v>12694</v>
      </c>
      <c r="BD52" s="67" t="s">
        <v>12695</v>
      </c>
      <c r="BE52" s="67" t="s">
        <v>12696</v>
      </c>
      <c r="BF52" s="67" t="s">
        <v>12697</v>
      </c>
      <c r="BG52" s="67" t="s">
        <v>12698</v>
      </c>
      <c r="BH52" s="67" t="s">
        <v>12699</v>
      </c>
      <c r="BI52" s="67" t="s">
        <v>12700</v>
      </c>
      <c r="BJ52" s="67" t="s">
        <v>12701</v>
      </c>
      <c r="BK52" s="67" t="s">
        <v>12702</v>
      </c>
      <c r="BL52" s="67" t="s">
        <v>12702</v>
      </c>
      <c r="BM52" s="67" t="s">
        <v>12703</v>
      </c>
      <c r="BN52" s="67" t="s">
        <v>12704</v>
      </c>
      <c r="BO52" s="67" t="s">
        <v>12705</v>
      </c>
      <c r="BP52" s="67" t="s">
        <v>12706</v>
      </c>
      <c r="BQ52" s="67" t="s">
        <v>12698</v>
      </c>
      <c r="BR52" s="67" t="s">
        <v>12707</v>
      </c>
      <c r="BS52" s="67" t="s">
        <v>12708</v>
      </c>
      <c r="BT52" s="67" t="s">
        <v>12709</v>
      </c>
      <c r="BU52" s="67" t="s">
        <v>12710</v>
      </c>
      <c r="BV52" s="67" t="s">
        <v>12711</v>
      </c>
      <c r="BW52" s="67" t="s">
        <v>12712</v>
      </c>
      <c r="BX52" s="67" t="s">
        <v>12713</v>
      </c>
      <c r="BY52" s="67" t="s">
        <v>12714</v>
      </c>
      <c r="BZ52" s="67" t="s">
        <v>12715</v>
      </c>
      <c r="CA52" s="67" t="s">
        <v>12716</v>
      </c>
      <c r="CB52" s="67" t="s">
        <v>12717</v>
      </c>
      <c r="CC52" s="67" t="s">
        <v>12718</v>
      </c>
      <c r="CD52" s="67" t="s">
        <v>12719</v>
      </c>
      <c r="CE52" s="67" t="s">
        <v>12720</v>
      </c>
      <c r="CF52" s="67" t="s">
        <v>12717</v>
      </c>
      <c r="CG52" s="67" t="s">
        <v>12721</v>
      </c>
      <c r="CH52" s="67" t="s">
        <v>12721</v>
      </c>
      <c r="CI52" s="67" t="s">
        <v>12722</v>
      </c>
      <c r="CJ52" s="67" t="s">
        <v>1138</v>
      </c>
      <c r="CK52" s="67" t="s">
        <v>12723</v>
      </c>
      <c r="CL52" s="67" t="s">
        <v>12724</v>
      </c>
      <c r="CM52" s="67" t="s">
        <v>12725</v>
      </c>
      <c r="CN52" s="67" t="s">
        <v>12726</v>
      </c>
      <c r="CO52" s="67" t="s">
        <v>12727</v>
      </c>
      <c r="CP52" s="67" t="s">
        <v>12728</v>
      </c>
      <c r="CQ52" s="67" t="s">
        <v>12729</v>
      </c>
      <c r="CR52" s="67" t="s">
        <v>12730</v>
      </c>
      <c r="CS52" s="67" t="s">
        <v>12731</v>
      </c>
      <c r="CT52" s="67" t="s">
        <v>12732</v>
      </c>
      <c r="CU52" s="67" t="s">
        <v>12733</v>
      </c>
      <c r="CV52" s="67" t="s">
        <v>12734</v>
      </c>
      <c r="CW52" s="67" t="s">
        <v>12723</v>
      </c>
      <c r="CX52" s="67" t="s">
        <v>12735</v>
      </c>
      <c r="CY52" s="67" t="s">
        <v>12735</v>
      </c>
      <c r="CZ52" s="67" t="s">
        <v>12733</v>
      </c>
      <c r="DA52" s="67" t="s">
        <v>12736</v>
      </c>
      <c r="DB52" s="67" t="s">
        <v>12737</v>
      </c>
      <c r="DC52" s="67" t="s">
        <v>12738</v>
      </c>
      <c r="DD52" s="67" t="s">
        <v>12739</v>
      </c>
      <c r="DE52" s="67" t="s">
        <v>12740</v>
      </c>
      <c r="DF52" s="67" t="s">
        <v>12741</v>
      </c>
      <c r="DG52" s="67" t="s">
        <v>12742</v>
      </c>
      <c r="DH52" s="67" t="s">
        <v>12743</v>
      </c>
      <c r="DI52" s="67" t="s">
        <v>12744</v>
      </c>
      <c r="DJ52" s="67" t="s">
        <v>12745</v>
      </c>
      <c r="DK52" s="67" t="s">
        <v>12746</v>
      </c>
      <c r="DL52" s="67" t="s">
        <v>12747</v>
      </c>
      <c r="DM52" s="67" t="s">
        <v>12748</v>
      </c>
      <c r="DN52" s="67" t="s">
        <v>12749</v>
      </c>
      <c r="DO52" s="67" t="s">
        <v>12750</v>
      </c>
      <c r="DP52" s="67" t="s">
        <v>12751</v>
      </c>
      <c r="DQ52" s="67" t="s">
        <v>12752</v>
      </c>
      <c r="DR52" s="67" t="s">
        <v>12753</v>
      </c>
      <c r="DS52" s="67" t="s">
        <v>12754</v>
      </c>
      <c r="DT52" s="67" t="s">
        <v>12754</v>
      </c>
      <c r="DU52" s="67" t="s">
        <v>12755</v>
      </c>
      <c r="DV52" s="67" t="s">
        <v>12756</v>
      </c>
      <c r="DW52" s="67" t="s">
        <v>12757</v>
      </c>
      <c r="DX52" s="67" t="s">
        <v>12758</v>
      </c>
      <c r="DY52" s="67" t="s">
        <v>12759</v>
      </c>
      <c r="DZ52" s="67" t="s">
        <v>12760</v>
      </c>
      <c r="EA52" s="67" t="s">
        <v>12761</v>
      </c>
      <c r="EB52" s="67" t="s">
        <v>12762</v>
      </c>
      <c r="EC52" s="67" t="s">
        <v>12763</v>
      </c>
      <c r="ED52" s="67" t="s">
        <v>12764</v>
      </c>
      <c r="EE52" s="67" t="s">
        <v>12765</v>
      </c>
      <c r="EF52" s="67" t="s">
        <v>12766</v>
      </c>
      <c r="EG52" s="67" t="s">
        <v>12767</v>
      </c>
      <c r="EH52" s="67" t="s">
        <v>12768</v>
      </c>
      <c r="EI52" s="67" t="s">
        <v>12769</v>
      </c>
      <c r="EJ52" s="67" t="s">
        <v>12770</v>
      </c>
      <c r="EK52" s="67" t="s">
        <v>12771</v>
      </c>
      <c r="EL52" s="67" t="s">
        <v>12772</v>
      </c>
      <c r="EM52" s="67" t="s">
        <v>12773</v>
      </c>
      <c r="EN52" s="67" t="s">
        <v>12774</v>
      </c>
      <c r="EO52" s="67" t="s">
        <v>12775</v>
      </c>
      <c r="EP52" s="67" t="s">
        <v>12776</v>
      </c>
      <c r="EQ52" s="67" t="s">
        <v>12777</v>
      </c>
      <c r="ER52" s="67" t="s">
        <v>12778</v>
      </c>
      <c r="ES52" s="67" t="s">
        <v>12778</v>
      </c>
      <c r="ET52" s="67" t="s">
        <v>12779</v>
      </c>
      <c r="EU52" s="67" t="s">
        <v>12780</v>
      </c>
      <c r="EV52" s="67" t="s">
        <v>12781</v>
      </c>
      <c r="EW52" s="67" t="s">
        <v>12782</v>
      </c>
      <c r="EX52" s="68" t="s">
        <v>12783</v>
      </c>
      <c r="EY52" s="69" t="s">
        <v>18082</v>
      </c>
      <c r="EZ52" s="69" t="s">
        <v>3948</v>
      </c>
      <c r="FA52" s="69" t="s">
        <v>18083</v>
      </c>
    </row>
    <row r="53" spans="1:157" x14ac:dyDescent="0.25">
      <c r="A53" s="70" t="s">
        <v>1416</v>
      </c>
      <c r="B53" s="67" t="s">
        <v>3981</v>
      </c>
      <c r="C53" s="67" t="s">
        <v>3982</v>
      </c>
      <c r="D53" s="67" t="s">
        <v>3983</v>
      </c>
      <c r="E53" s="67" t="s">
        <v>3984</v>
      </c>
      <c r="F53" s="67" t="s">
        <v>3985</v>
      </c>
      <c r="G53" s="67" t="s">
        <v>3986</v>
      </c>
      <c r="H53" s="67" t="s">
        <v>3987</v>
      </c>
      <c r="I53" s="67" t="s">
        <v>3988</v>
      </c>
      <c r="J53" s="67" t="s">
        <v>3989</v>
      </c>
      <c r="K53" s="67" t="s">
        <v>3990</v>
      </c>
      <c r="L53" s="67" t="s">
        <v>3991</v>
      </c>
      <c r="M53" s="67" t="s">
        <v>3992</v>
      </c>
      <c r="N53" s="67" t="s">
        <v>3993</v>
      </c>
      <c r="O53" s="67" t="s">
        <v>3994</v>
      </c>
      <c r="P53" s="67" t="s">
        <v>3995</v>
      </c>
      <c r="Q53" s="67" t="s">
        <v>3996</v>
      </c>
      <c r="R53" s="67" t="s">
        <v>3997</v>
      </c>
      <c r="S53" s="67" t="s">
        <v>3998</v>
      </c>
      <c r="T53" s="67" t="s">
        <v>1138</v>
      </c>
      <c r="U53" s="67" t="s">
        <v>3999</v>
      </c>
      <c r="V53" s="67" t="s">
        <v>4000</v>
      </c>
      <c r="W53" s="67" t="s">
        <v>4001</v>
      </c>
      <c r="X53" s="67" t="s">
        <v>4002</v>
      </c>
      <c r="Y53" s="67" t="s">
        <v>4003</v>
      </c>
      <c r="Z53" s="67" t="s">
        <v>4004</v>
      </c>
      <c r="AA53" s="67" t="s">
        <v>4005</v>
      </c>
      <c r="AB53" s="67" t="s">
        <v>4006</v>
      </c>
      <c r="AC53" s="67" t="s">
        <v>4007</v>
      </c>
      <c r="AD53" s="67" t="s">
        <v>4008</v>
      </c>
      <c r="AE53" s="67" t="s">
        <v>4009</v>
      </c>
      <c r="AF53" s="67" t="s">
        <v>4010</v>
      </c>
      <c r="AG53" s="67" t="s">
        <v>4011</v>
      </c>
      <c r="AH53" s="67" t="s">
        <v>4012</v>
      </c>
      <c r="AI53" s="67" t="s">
        <v>4013</v>
      </c>
      <c r="AJ53" s="67" t="s">
        <v>4014</v>
      </c>
      <c r="AK53" s="67" t="s">
        <v>4015</v>
      </c>
      <c r="AL53" s="67" t="s">
        <v>4016</v>
      </c>
      <c r="AM53" s="67" t="s">
        <v>4017</v>
      </c>
      <c r="AN53" s="67" t="s">
        <v>4018</v>
      </c>
      <c r="AO53" s="67" t="s">
        <v>4019</v>
      </c>
      <c r="AP53" s="67" t="s">
        <v>4020</v>
      </c>
      <c r="AQ53" s="67" t="s">
        <v>4021</v>
      </c>
      <c r="AR53" s="67" t="s">
        <v>4022</v>
      </c>
      <c r="AS53" s="67" t="s">
        <v>4023</v>
      </c>
      <c r="AT53" s="67" t="s">
        <v>4024</v>
      </c>
      <c r="AU53" s="67" t="s">
        <v>4025</v>
      </c>
      <c r="AV53" s="67" t="s">
        <v>4026</v>
      </c>
      <c r="AW53" s="67" t="s">
        <v>4027</v>
      </c>
      <c r="AX53" s="67" t="s">
        <v>4028</v>
      </c>
      <c r="AY53" s="67" t="s">
        <v>4029</v>
      </c>
      <c r="AZ53" s="67" t="s">
        <v>4030</v>
      </c>
      <c r="BA53" s="67" t="s">
        <v>4031</v>
      </c>
      <c r="BB53" s="67" t="s">
        <v>4026</v>
      </c>
      <c r="BC53" s="67" t="s">
        <v>4032</v>
      </c>
      <c r="BD53" s="67" t="s">
        <v>4033</v>
      </c>
      <c r="BE53" s="67" t="s">
        <v>4034</v>
      </c>
      <c r="BF53" s="67" t="s">
        <v>4035</v>
      </c>
      <c r="BG53" s="67" t="s">
        <v>4036</v>
      </c>
      <c r="BH53" s="67" t="s">
        <v>4037</v>
      </c>
      <c r="BI53" s="67" t="s">
        <v>4038</v>
      </c>
      <c r="BJ53" s="67" t="s">
        <v>4039</v>
      </c>
      <c r="BK53" s="67" t="s">
        <v>4040</v>
      </c>
      <c r="BL53" s="67" t="s">
        <v>4040</v>
      </c>
      <c r="BM53" s="67" t="s">
        <v>4041</v>
      </c>
      <c r="BN53" s="67" t="s">
        <v>4042</v>
      </c>
      <c r="BO53" s="67" t="s">
        <v>4043</v>
      </c>
      <c r="BP53" s="67" t="s">
        <v>4044</v>
      </c>
      <c r="BQ53" s="67" t="s">
        <v>4045</v>
      </c>
      <c r="BR53" s="67" t="s">
        <v>4046</v>
      </c>
      <c r="BS53" s="67" t="s">
        <v>4047</v>
      </c>
      <c r="BT53" s="67" t="s">
        <v>4048</v>
      </c>
      <c r="BU53" s="67" t="s">
        <v>4049</v>
      </c>
      <c r="BV53" s="67" t="s">
        <v>4050</v>
      </c>
      <c r="BW53" s="67" t="s">
        <v>4051</v>
      </c>
      <c r="BX53" s="67" t="s">
        <v>4052</v>
      </c>
      <c r="BY53" s="67" t="s">
        <v>4053</v>
      </c>
      <c r="BZ53" s="67" t="s">
        <v>4054</v>
      </c>
      <c r="CA53" s="67" t="s">
        <v>4055</v>
      </c>
      <c r="CB53" s="67" t="s">
        <v>4056</v>
      </c>
      <c r="CC53" s="67" t="s">
        <v>4057</v>
      </c>
      <c r="CD53" s="67" t="s">
        <v>4058</v>
      </c>
      <c r="CE53" s="67" t="s">
        <v>4059</v>
      </c>
      <c r="CF53" s="67" t="s">
        <v>4060</v>
      </c>
      <c r="CG53" s="67" t="s">
        <v>4061</v>
      </c>
      <c r="CH53" s="67" t="s">
        <v>4062</v>
      </c>
      <c r="CI53" s="67" t="s">
        <v>4063</v>
      </c>
      <c r="CJ53" s="67" t="s">
        <v>4064</v>
      </c>
      <c r="CK53" s="67" t="s">
        <v>4065</v>
      </c>
      <c r="CL53" s="67" t="s">
        <v>4066</v>
      </c>
      <c r="CM53" s="67" t="s">
        <v>4067</v>
      </c>
      <c r="CN53" s="67" t="s">
        <v>4068</v>
      </c>
      <c r="CO53" s="67" t="s">
        <v>4069</v>
      </c>
      <c r="CP53" s="67" t="s">
        <v>4070</v>
      </c>
      <c r="CQ53" s="67" t="s">
        <v>4071</v>
      </c>
      <c r="CR53" s="67" t="s">
        <v>4072</v>
      </c>
      <c r="CS53" s="67" t="s">
        <v>4073</v>
      </c>
      <c r="CT53" s="67" t="s">
        <v>4074</v>
      </c>
      <c r="CU53" s="67" t="s">
        <v>4075</v>
      </c>
      <c r="CV53" s="67" t="s">
        <v>4076</v>
      </c>
      <c r="CW53" s="67" t="s">
        <v>4065</v>
      </c>
      <c r="CX53" s="67" t="s">
        <v>4077</v>
      </c>
      <c r="CY53" s="67" t="s">
        <v>4077</v>
      </c>
      <c r="CZ53" s="67" t="s">
        <v>4075</v>
      </c>
      <c r="DA53" s="67" t="s">
        <v>4078</v>
      </c>
      <c r="DB53" s="67" t="s">
        <v>4079</v>
      </c>
      <c r="DC53" s="67" t="s">
        <v>4080</v>
      </c>
      <c r="DD53" s="67" t="s">
        <v>4081</v>
      </c>
      <c r="DE53" s="67" t="s">
        <v>4082</v>
      </c>
      <c r="DF53" s="67" t="s">
        <v>4083</v>
      </c>
      <c r="DG53" s="67" t="s">
        <v>4084</v>
      </c>
      <c r="DH53" s="67" t="s">
        <v>4085</v>
      </c>
      <c r="DI53" s="67" t="s">
        <v>4086</v>
      </c>
      <c r="DJ53" s="67" t="s">
        <v>4087</v>
      </c>
      <c r="DK53" s="67" t="s">
        <v>4088</v>
      </c>
      <c r="DL53" s="67" t="s">
        <v>4089</v>
      </c>
      <c r="DM53" s="67" t="s">
        <v>4090</v>
      </c>
      <c r="DN53" s="67" t="s">
        <v>4091</v>
      </c>
      <c r="DO53" s="67" t="s">
        <v>4092</v>
      </c>
      <c r="DP53" s="67" t="s">
        <v>4093</v>
      </c>
      <c r="DQ53" s="67" t="s">
        <v>4094</v>
      </c>
      <c r="DR53" s="67" t="s">
        <v>4095</v>
      </c>
      <c r="DS53" s="67" t="s">
        <v>4096</v>
      </c>
      <c r="DT53" s="67" t="s">
        <v>4096</v>
      </c>
      <c r="DU53" s="67" t="s">
        <v>4097</v>
      </c>
      <c r="DV53" s="67" t="s">
        <v>4098</v>
      </c>
      <c r="DW53" s="67" t="s">
        <v>4099</v>
      </c>
      <c r="DX53" s="67" t="s">
        <v>4100</v>
      </c>
      <c r="DY53" s="67" t="s">
        <v>4101</v>
      </c>
      <c r="DZ53" s="67" t="s">
        <v>4102</v>
      </c>
      <c r="EA53" s="67" t="s">
        <v>4103</v>
      </c>
      <c r="EB53" s="67" t="s">
        <v>4104</v>
      </c>
      <c r="EC53" s="67" t="s">
        <v>4105</v>
      </c>
      <c r="ED53" s="67" t="s">
        <v>4106</v>
      </c>
      <c r="EE53" s="67" t="s">
        <v>4107</v>
      </c>
      <c r="EF53" s="67" t="s">
        <v>4108</v>
      </c>
      <c r="EG53" s="67" t="s">
        <v>4109</v>
      </c>
      <c r="EH53" s="67" t="s">
        <v>4110</v>
      </c>
      <c r="EI53" s="67" t="s">
        <v>4111</v>
      </c>
      <c r="EJ53" s="67" t="s">
        <v>4112</v>
      </c>
      <c r="EK53" s="67" t="s">
        <v>4113</v>
      </c>
      <c r="EL53" s="67" t="s">
        <v>4114</v>
      </c>
      <c r="EM53" s="67" t="s">
        <v>4115</v>
      </c>
      <c r="EN53" s="67" t="s">
        <v>4116</v>
      </c>
      <c r="EO53" s="67" t="s">
        <v>4117</v>
      </c>
      <c r="EP53" s="67" t="s">
        <v>4118</v>
      </c>
      <c r="EQ53" s="67" t="s">
        <v>4119</v>
      </c>
      <c r="ER53" s="67" t="s">
        <v>4120</v>
      </c>
      <c r="ES53" s="67" t="s">
        <v>4120</v>
      </c>
      <c r="ET53" s="67" t="s">
        <v>4121</v>
      </c>
      <c r="EU53" s="67" t="s">
        <v>4122</v>
      </c>
      <c r="EV53" s="67" t="s">
        <v>4123</v>
      </c>
      <c r="EW53" s="67" t="s">
        <v>4124</v>
      </c>
      <c r="EX53" s="68" t="s">
        <v>4125</v>
      </c>
      <c r="EY53" s="69" t="s">
        <v>18084</v>
      </c>
      <c r="EZ53" s="69" t="s">
        <v>18085</v>
      </c>
      <c r="FA53" s="69" t="s">
        <v>18086</v>
      </c>
    </row>
    <row r="54" spans="1:157" x14ac:dyDescent="0.25">
      <c r="A54" s="70" t="s">
        <v>234</v>
      </c>
      <c r="B54" s="71" t="s">
        <v>1588</v>
      </c>
      <c r="C54" s="71" t="s">
        <v>1728</v>
      </c>
      <c r="D54" s="71" t="s">
        <v>1868</v>
      </c>
      <c r="E54" s="71" t="s">
        <v>2007</v>
      </c>
      <c r="F54" s="71" t="s">
        <v>2147</v>
      </c>
      <c r="G54" s="71" t="s">
        <v>2284</v>
      </c>
      <c r="H54" s="71" t="s">
        <v>2425</v>
      </c>
      <c r="I54" s="71" t="s">
        <v>2565</v>
      </c>
      <c r="J54" s="71" t="s">
        <v>2705</v>
      </c>
      <c r="K54" s="71" t="s">
        <v>2845</v>
      </c>
      <c r="L54" s="71" t="s">
        <v>2984</v>
      </c>
      <c r="M54" s="71" t="s">
        <v>3122</v>
      </c>
      <c r="N54" s="71" t="s">
        <v>3262</v>
      </c>
      <c r="O54" s="71" t="s">
        <v>3405</v>
      </c>
      <c r="P54" s="71" t="s">
        <v>3545</v>
      </c>
      <c r="Q54" s="71" t="s">
        <v>3686</v>
      </c>
      <c r="R54" s="71" t="s">
        <v>3826</v>
      </c>
      <c r="S54" s="71" t="s">
        <v>3966</v>
      </c>
      <c r="T54" s="71" t="s">
        <v>4111</v>
      </c>
      <c r="U54" s="71" t="s">
        <v>4251</v>
      </c>
      <c r="V54" s="71" t="s">
        <v>4391</v>
      </c>
      <c r="W54" s="71" t="s">
        <v>4531</v>
      </c>
      <c r="X54" s="71" t="s">
        <v>4669</v>
      </c>
      <c r="Y54" s="71" t="s">
        <v>4809</v>
      </c>
      <c r="Z54" s="71" t="s">
        <v>4949</v>
      </c>
      <c r="AA54" s="71" t="s">
        <v>5078</v>
      </c>
      <c r="AB54" s="71" t="s">
        <v>5220</v>
      </c>
      <c r="AC54" s="71" t="s">
        <v>5361</v>
      </c>
      <c r="AD54" s="71" t="s">
        <v>5500</v>
      </c>
      <c r="AE54" s="71" t="s">
        <v>5640</v>
      </c>
      <c r="AF54" s="71" t="s">
        <v>5780</v>
      </c>
      <c r="AG54" s="71" t="s">
        <v>5922</v>
      </c>
      <c r="AH54" s="71" t="s">
        <v>6060</v>
      </c>
      <c r="AI54" s="71" t="s">
        <v>6201</v>
      </c>
      <c r="AJ54" s="71" t="s">
        <v>6341</v>
      </c>
      <c r="AK54" s="71" t="s">
        <v>6481</v>
      </c>
      <c r="AL54" s="71" t="s">
        <v>6617</v>
      </c>
      <c r="AM54" s="71" t="s">
        <v>6759</v>
      </c>
      <c r="AN54" s="71" t="s">
        <v>6897</v>
      </c>
      <c r="AO54" s="71" t="s">
        <v>7036</v>
      </c>
      <c r="AP54" s="71" t="s">
        <v>7176</v>
      </c>
      <c r="AQ54" s="71" t="s">
        <v>7317</v>
      </c>
      <c r="AR54" s="71" t="s">
        <v>7458</v>
      </c>
      <c r="AS54" s="71" t="s">
        <v>7596</v>
      </c>
      <c r="AT54" s="71" t="s">
        <v>7732</v>
      </c>
      <c r="AU54" s="71" t="s">
        <v>7871</v>
      </c>
      <c r="AV54" s="71" t="s">
        <v>8012</v>
      </c>
      <c r="AW54" s="71" t="s">
        <v>8157</v>
      </c>
      <c r="AX54" s="71" t="s">
        <v>8300</v>
      </c>
      <c r="AY54" s="71" t="s">
        <v>8437</v>
      </c>
      <c r="AZ54" s="71" t="s">
        <v>8572</v>
      </c>
      <c r="BA54" s="71" t="s">
        <v>8711</v>
      </c>
      <c r="BB54" s="71" t="s">
        <v>8735</v>
      </c>
      <c r="BC54" s="71" t="s">
        <v>8864</v>
      </c>
      <c r="BD54" s="71" t="s">
        <v>9004</v>
      </c>
      <c r="BE54" s="71" t="s">
        <v>9145</v>
      </c>
      <c r="BF54" s="71" t="s">
        <v>9285</v>
      </c>
      <c r="BG54" s="71" t="s">
        <v>9424</v>
      </c>
      <c r="BH54" s="71" t="s">
        <v>9562</v>
      </c>
      <c r="BI54" s="71" t="s">
        <v>6295</v>
      </c>
      <c r="BJ54" s="71" t="s">
        <v>9838</v>
      </c>
      <c r="BK54" s="71" t="s">
        <v>9977</v>
      </c>
      <c r="BL54" s="71" t="s">
        <v>9977</v>
      </c>
      <c r="BM54" s="71" t="s">
        <v>10117</v>
      </c>
      <c r="BN54" s="71" t="s">
        <v>10258</v>
      </c>
      <c r="BO54" s="71" t="s">
        <v>10399</v>
      </c>
      <c r="BP54" s="71" t="s">
        <v>10539</v>
      </c>
      <c r="BQ54" s="71" t="s">
        <v>9424</v>
      </c>
      <c r="BR54" s="71" t="s">
        <v>10683</v>
      </c>
      <c r="BS54" s="71" t="s">
        <v>10822</v>
      </c>
      <c r="BT54" s="71" t="s">
        <v>10963</v>
      </c>
      <c r="BU54" s="71" t="s">
        <v>1521</v>
      </c>
      <c r="BV54" s="71" t="s">
        <v>11240</v>
      </c>
      <c r="BW54" s="71" t="s">
        <v>11380</v>
      </c>
      <c r="BX54" s="71" t="s">
        <v>11517</v>
      </c>
      <c r="BY54" s="71" t="s">
        <v>11655</v>
      </c>
      <c r="BZ54" s="71" t="s">
        <v>11655</v>
      </c>
      <c r="CA54" s="71" t="s">
        <v>11794</v>
      </c>
      <c r="CB54" s="71" t="s">
        <v>11932</v>
      </c>
      <c r="CC54" s="71" t="s">
        <v>12069</v>
      </c>
      <c r="CD54" s="71" t="s">
        <v>12209</v>
      </c>
      <c r="CE54" s="71" t="s">
        <v>12349</v>
      </c>
      <c r="CF54" s="71" t="s">
        <v>11932</v>
      </c>
      <c r="CG54" s="71" t="s">
        <v>12488</v>
      </c>
      <c r="CH54" s="71" t="s">
        <v>12488</v>
      </c>
      <c r="CI54" s="71" t="s">
        <v>12627</v>
      </c>
      <c r="CJ54" s="71" t="s">
        <v>12769</v>
      </c>
      <c r="CK54" s="71" t="s">
        <v>12909</v>
      </c>
      <c r="CL54" s="71" t="s">
        <v>13046</v>
      </c>
      <c r="CM54" s="71" t="s">
        <v>13186</v>
      </c>
      <c r="CN54" s="71" t="s">
        <v>13326</v>
      </c>
      <c r="CO54" s="71" t="s">
        <v>13468</v>
      </c>
      <c r="CP54" s="71" t="s">
        <v>13603</v>
      </c>
      <c r="CQ54" s="71" t="s">
        <v>13741</v>
      </c>
      <c r="CR54" s="71" t="s">
        <v>13878</v>
      </c>
      <c r="CS54" s="71" t="s">
        <v>14015</v>
      </c>
      <c r="CT54" s="71" t="s">
        <v>14154</v>
      </c>
      <c r="CU54" s="71" t="s">
        <v>14291</v>
      </c>
      <c r="CV54" s="71" t="s">
        <v>14431</v>
      </c>
      <c r="CW54" s="71" t="s">
        <v>14456</v>
      </c>
      <c r="CX54" s="71" t="s">
        <v>14585</v>
      </c>
      <c r="CY54" s="71" t="s">
        <v>14585</v>
      </c>
      <c r="CZ54" s="71" t="s">
        <v>14291</v>
      </c>
      <c r="DA54" s="71" t="s">
        <v>14431</v>
      </c>
      <c r="DB54" s="71" t="s">
        <v>14726</v>
      </c>
      <c r="DC54" s="67" t="s">
        <v>16048</v>
      </c>
      <c r="DD54" s="67" t="s">
        <v>16049</v>
      </c>
      <c r="DE54" s="67" t="s">
        <v>16050</v>
      </c>
      <c r="DF54" s="67" t="s">
        <v>16051</v>
      </c>
      <c r="DG54" s="67" t="s">
        <v>16052</v>
      </c>
      <c r="DH54" s="67" t="s">
        <v>16053</v>
      </c>
      <c r="DI54" s="67" t="s">
        <v>16054</v>
      </c>
      <c r="DJ54" s="67" t="s">
        <v>16055</v>
      </c>
      <c r="DK54" s="67" t="s">
        <v>16056</v>
      </c>
      <c r="DL54" s="67" t="s">
        <v>16057</v>
      </c>
      <c r="DM54" s="67" t="s">
        <v>16058</v>
      </c>
      <c r="DN54" s="67" t="s">
        <v>16059</v>
      </c>
      <c r="DO54" s="67" t="s">
        <v>16060</v>
      </c>
      <c r="DP54" s="67" t="s">
        <v>16061</v>
      </c>
      <c r="DQ54" s="67" t="s">
        <v>16062</v>
      </c>
      <c r="DR54" s="67" t="s">
        <v>5500</v>
      </c>
      <c r="DS54" s="67" t="s">
        <v>16063</v>
      </c>
      <c r="DT54" s="67" t="s">
        <v>16063</v>
      </c>
      <c r="DU54" s="67" t="s">
        <v>16064</v>
      </c>
      <c r="DV54" s="67" t="s">
        <v>16065</v>
      </c>
      <c r="DW54" s="67" t="s">
        <v>16066</v>
      </c>
      <c r="DX54" s="67" t="s">
        <v>16067</v>
      </c>
      <c r="DY54" s="67" t="s">
        <v>16068</v>
      </c>
      <c r="DZ54" s="67" t="s">
        <v>16069</v>
      </c>
      <c r="EA54" s="67" t="s">
        <v>16070</v>
      </c>
      <c r="EB54" s="67" t="s">
        <v>16071</v>
      </c>
      <c r="EC54" s="67" t="s">
        <v>16072</v>
      </c>
      <c r="ED54" s="67" t="s">
        <v>16073</v>
      </c>
      <c r="EE54" s="67" t="s">
        <v>16074</v>
      </c>
      <c r="EF54" s="67" t="s">
        <v>16075</v>
      </c>
      <c r="EG54" s="67" t="s">
        <v>16076</v>
      </c>
      <c r="EH54" s="67" t="s">
        <v>16077</v>
      </c>
      <c r="EI54" s="67" t="s">
        <v>1138</v>
      </c>
      <c r="EJ54" s="67" t="s">
        <v>16078</v>
      </c>
      <c r="EK54" s="67" t="s">
        <v>16079</v>
      </c>
      <c r="EL54" s="67" t="s">
        <v>16080</v>
      </c>
      <c r="EM54" s="67" t="s">
        <v>16081</v>
      </c>
      <c r="EN54" s="67" t="s">
        <v>16082</v>
      </c>
      <c r="EO54" s="67" t="s">
        <v>16083</v>
      </c>
      <c r="EP54" s="67" t="s">
        <v>16084</v>
      </c>
      <c r="EQ54" s="67" t="s">
        <v>16085</v>
      </c>
      <c r="ER54" s="67" t="s">
        <v>16086</v>
      </c>
      <c r="ES54" s="67" t="s">
        <v>16086</v>
      </c>
      <c r="ET54" s="67" t="s">
        <v>16087</v>
      </c>
      <c r="EU54" s="67" t="s">
        <v>16088</v>
      </c>
      <c r="EV54" s="67" t="s">
        <v>16089</v>
      </c>
      <c r="EW54" s="67" t="s">
        <v>16090</v>
      </c>
      <c r="EX54" s="68" t="s">
        <v>16091</v>
      </c>
      <c r="EY54" s="69" t="s">
        <v>18087</v>
      </c>
      <c r="EZ54" s="69" t="s">
        <v>18088</v>
      </c>
      <c r="FA54" s="69" t="s">
        <v>18089</v>
      </c>
    </row>
    <row r="55" spans="1:157" x14ac:dyDescent="0.25">
      <c r="A55" s="70" t="s">
        <v>240</v>
      </c>
      <c r="B55" s="67" t="s">
        <v>1590</v>
      </c>
      <c r="C55" s="67" t="s">
        <v>1730</v>
      </c>
      <c r="D55" s="67" t="s">
        <v>1870</v>
      </c>
      <c r="E55" s="67" t="s">
        <v>2009</v>
      </c>
      <c r="F55" s="67" t="s">
        <v>2149</v>
      </c>
      <c r="G55" s="67" t="s">
        <v>2286</v>
      </c>
      <c r="H55" s="67" t="s">
        <v>2427</v>
      </c>
      <c r="I55" s="67" t="s">
        <v>2567</v>
      </c>
      <c r="J55" s="67" t="s">
        <v>2707</v>
      </c>
      <c r="K55" s="67" t="s">
        <v>2847</v>
      </c>
      <c r="L55" s="67" t="s">
        <v>2986</v>
      </c>
      <c r="M55" s="67" t="s">
        <v>3124</v>
      </c>
      <c r="N55" s="67" t="s">
        <v>3264</v>
      </c>
      <c r="O55" s="67" t="s">
        <v>3407</v>
      </c>
      <c r="P55" s="67" t="s">
        <v>3547</v>
      </c>
      <c r="Q55" s="67" t="s">
        <v>3688</v>
      </c>
      <c r="R55" s="67" t="s">
        <v>3828</v>
      </c>
      <c r="S55" s="67" t="s">
        <v>3968</v>
      </c>
      <c r="T55" s="67" t="s">
        <v>4113</v>
      </c>
      <c r="U55" s="67" t="s">
        <v>4253</v>
      </c>
      <c r="V55" s="67" t="s">
        <v>4393</v>
      </c>
      <c r="W55" s="67" t="s">
        <v>4533</v>
      </c>
      <c r="X55" s="67" t="s">
        <v>4671</v>
      </c>
      <c r="Y55" s="67" t="s">
        <v>4811</v>
      </c>
      <c r="Z55" s="67" t="s">
        <v>4951</v>
      </c>
      <c r="AA55" s="67" t="s">
        <v>5080</v>
      </c>
      <c r="AB55" s="67" t="s">
        <v>5222</v>
      </c>
      <c r="AC55" s="67" t="s">
        <v>5363</v>
      </c>
      <c r="AD55" s="67" t="s">
        <v>5502</v>
      </c>
      <c r="AE55" s="67" t="s">
        <v>5642</v>
      </c>
      <c r="AF55" s="67" t="s">
        <v>5782</v>
      </c>
      <c r="AG55" s="67" t="s">
        <v>5924</v>
      </c>
      <c r="AH55" s="67" t="s">
        <v>6062</v>
      </c>
      <c r="AI55" s="67" t="s">
        <v>6203</v>
      </c>
      <c r="AJ55" s="67" t="s">
        <v>6343</v>
      </c>
      <c r="AK55" s="67" t="s">
        <v>6483</v>
      </c>
      <c r="AL55" s="67" t="s">
        <v>6619</v>
      </c>
      <c r="AM55" s="67" t="s">
        <v>6761</v>
      </c>
      <c r="AN55" s="67" t="s">
        <v>6899</v>
      </c>
      <c r="AO55" s="67" t="s">
        <v>7038</v>
      </c>
      <c r="AP55" s="67" t="s">
        <v>7178</v>
      </c>
      <c r="AQ55" s="67" t="s">
        <v>7319</v>
      </c>
      <c r="AR55" s="67" t="s">
        <v>7460</v>
      </c>
      <c r="AS55" s="67" t="s">
        <v>7598</v>
      </c>
      <c r="AT55" s="67" t="s">
        <v>7734</v>
      </c>
      <c r="AU55" s="67" t="s">
        <v>7873</v>
      </c>
      <c r="AV55" s="67" t="s">
        <v>8014</v>
      </c>
      <c r="AW55" s="67" t="s">
        <v>8159</v>
      </c>
      <c r="AX55" s="67" t="s">
        <v>8302</v>
      </c>
      <c r="AY55" s="67" t="s">
        <v>8439</v>
      </c>
      <c r="AZ55" s="67" t="s">
        <v>8574</v>
      </c>
      <c r="BA55" s="67" t="s">
        <v>8713</v>
      </c>
      <c r="BB55" s="67" t="s">
        <v>8014</v>
      </c>
      <c r="BC55" s="67" t="s">
        <v>8866</v>
      </c>
      <c r="BD55" s="67" t="s">
        <v>9006</v>
      </c>
      <c r="BE55" s="67" t="s">
        <v>9147</v>
      </c>
      <c r="BF55" s="67" t="s">
        <v>9287</v>
      </c>
      <c r="BG55" s="67" t="s">
        <v>9426</v>
      </c>
      <c r="BH55" s="67" t="s">
        <v>9564</v>
      </c>
      <c r="BI55" s="67" t="s">
        <v>9700</v>
      </c>
      <c r="BJ55" s="67" t="s">
        <v>9840</v>
      </c>
      <c r="BK55" s="67" t="s">
        <v>9979</v>
      </c>
      <c r="BL55" s="67" t="s">
        <v>9979</v>
      </c>
      <c r="BM55" s="67" t="s">
        <v>10119</v>
      </c>
      <c r="BN55" s="67" t="s">
        <v>10260</v>
      </c>
      <c r="BO55" s="67" t="s">
        <v>10401</v>
      </c>
      <c r="BP55" s="67" t="s">
        <v>10541</v>
      </c>
      <c r="BQ55" s="67" t="s">
        <v>9426</v>
      </c>
      <c r="BR55" s="67" t="s">
        <v>10685</v>
      </c>
      <c r="BS55" s="67" t="s">
        <v>10824</v>
      </c>
      <c r="BT55" s="67" t="s">
        <v>10965</v>
      </c>
      <c r="BU55" s="67" t="s">
        <v>11102</v>
      </c>
      <c r="BV55" s="67" t="s">
        <v>11242</v>
      </c>
      <c r="BW55" s="67" t="s">
        <v>11382</v>
      </c>
      <c r="BX55" s="67" t="s">
        <v>10657</v>
      </c>
      <c r="BY55" s="67" t="s">
        <v>11657</v>
      </c>
      <c r="BZ55" s="67" t="s">
        <v>11657</v>
      </c>
      <c r="CA55" s="67" t="s">
        <v>11796</v>
      </c>
      <c r="CB55" s="67" t="s">
        <v>11934</v>
      </c>
      <c r="CC55" s="67" t="s">
        <v>12071</v>
      </c>
      <c r="CD55" s="67" t="s">
        <v>12211</v>
      </c>
      <c r="CE55" s="67" t="s">
        <v>12351</v>
      </c>
      <c r="CF55" s="67" t="s">
        <v>11934</v>
      </c>
      <c r="CG55" s="67" t="s">
        <v>11469</v>
      </c>
      <c r="CH55" s="67" t="s">
        <v>11469</v>
      </c>
      <c r="CI55" s="67" t="s">
        <v>12629</v>
      </c>
      <c r="CJ55" s="67" t="s">
        <v>12771</v>
      </c>
      <c r="CK55" s="67" t="s">
        <v>12911</v>
      </c>
      <c r="CL55" s="67" t="s">
        <v>13048</v>
      </c>
      <c r="CM55" s="67" t="s">
        <v>13188</v>
      </c>
      <c r="CN55" s="67" t="s">
        <v>13328</v>
      </c>
      <c r="CO55" s="67" t="s">
        <v>13469</v>
      </c>
      <c r="CP55" s="67" t="s">
        <v>13605</v>
      </c>
      <c r="CQ55" s="67" t="s">
        <v>11479</v>
      </c>
      <c r="CR55" s="67" t="s">
        <v>13880</v>
      </c>
      <c r="CS55" s="67" t="s">
        <v>3092</v>
      </c>
      <c r="CT55" s="67" t="s">
        <v>14156</v>
      </c>
      <c r="CU55" s="67" t="s">
        <v>14293</v>
      </c>
      <c r="CV55" s="67" t="s">
        <v>14433</v>
      </c>
      <c r="CW55" s="67" t="s">
        <v>12911</v>
      </c>
      <c r="CX55" s="67" t="s">
        <v>14587</v>
      </c>
      <c r="CY55" s="67" t="s">
        <v>14587</v>
      </c>
      <c r="CZ55" s="67" t="s">
        <v>14293</v>
      </c>
      <c r="DA55" s="67" t="s">
        <v>14433</v>
      </c>
      <c r="DB55" s="67" t="s">
        <v>14728</v>
      </c>
      <c r="DC55" s="67" t="s">
        <v>16134</v>
      </c>
      <c r="DD55" s="67" t="s">
        <v>16135</v>
      </c>
      <c r="DE55" s="67" t="s">
        <v>16136</v>
      </c>
      <c r="DF55" s="67" t="s">
        <v>16137</v>
      </c>
      <c r="DG55" s="67" t="s">
        <v>16138</v>
      </c>
      <c r="DH55" s="67" t="s">
        <v>16139</v>
      </c>
      <c r="DI55" s="67" t="s">
        <v>16140</v>
      </c>
      <c r="DJ55" s="67" t="s">
        <v>5080</v>
      </c>
      <c r="DK55" s="67" t="s">
        <v>16141</v>
      </c>
      <c r="DL55" s="67" t="s">
        <v>16142</v>
      </c>
      <c r="DM55" s="67" t="s">
        <v>16143</v>
      </c>
      <c r="DN55" s="67" t="s">
        <v>16144</v>
      </c>
      <c r="DO55" s="67" t="s">
        <v>16145</v>
      </c>
      <c r="DP55" s="67" t="s">
        <v>16146</v>
      </c>
      <c r="DQ55" s="67" t="s">
        <v>16147</v>
      </c>
      <c r="DR55" s="67" t="s">
        <v>5502</v>
      </c>
      <c r="DS55" s="67" t="s">
        <v>16148</v>
      </c>
      <c r="DT55" s="67" t="s">
        <v>16148</v>
      </c>
      <c r="DU55" s="67" t="s">
        <v>16149</v>
      </c>
      <c r="DV55" s="67" t="s">
        <v>16150</v>
      </c>
      <c r="DW55" s="67" t="s">
        <v>16151</v>
      </c>
      <c r="DX55" s="67" t="s">
        <v>16152</v>
      </c>
      <c r="DY55" s="67" t="s">
        <v>16153</v>
      </c>
      <c r="DZ55" s="67" t="s">
        <v>16154</v>
      </c>
      <c r="EA55" s="67" t="s">
        <v>16155</v>
      </c>
      <c r="EB55" s="67" t="s">
        <v>16156</v>
      </c>
      <c r="EC55" s="67" t="s">
        <v>16157</v>
      </c>
      <c r="ED55" s="67" t="s">
        <v>16158</v>
      </c>
      <c r="EE55" s="67" t="s">
        <v>16159</v>
      </c>
      <c r="EF55" s="67" t="s">
        <v>16160</v>
      </c>
      <c r="EG55" s="67" t="s">
        <v>16161</v>
      </c>
      <c r="EH55" s="67" t="s">
        <v>16162</v>
      </c>
      <c r="EI55" s="67" t="s">
        <v>16163</v>
      </c>
      <c r="EJ55" s="67" t="s">
        <v>16164</v>
      </c>
      <c r="EK55" s="67" t="s">
        <v>1138</v>
      </c>
      <c r="EL55" s="67" t="s">
        <v>16165</v>
      </c>
      <c r="EM55" s="67" t="s">
        <v>16166</v>
      </c>
      <c r="EN55" s="67" t="s">
        <v>16167</v>
      </c>
      <c r="EO55" s="67" t="s">
        <v>16168</v>
      </c>
      <c r="EP55" s="67" t="s">
        <v>16169</v>
      </c>
      <c r="EQ55" s="67" t="s">
        <v>16170</v>
      </c>
      <c r="ER55" s="67" t="s">
        <v>16171</v>
      </c>
      <c r="ES55" s="67" t="s">
        <v>16171</v>
      </c>
      <c r="ET55" s="67" t="s">
        <v>16172</v>
      </c>
      <c r="EU55" s="67" t="s">
        <v>16173</v>
      </c>
      <c r="EV55" s="67" t="s">
        <v>16174</v>
      </c>
      <c r="EW55" s="67" t="s">
        <v>16175</v>
      </c>
      <c r="EX55" s="68" t="s">
        <v>9878</v>
      </c>
      <c r="EY55" s="69" t="s">
        <v>18090</v>
      </c>
      <c r="EZ55" s="69" t="s">
        <v>18091</v>
      </c>
      <c r="FA55" s="69" t="s">
        <v>18092</v>
      </c>
    </row>
    <row r="56" spans="1:157" x14ac:dyDescent="0.25">
      <c r="A56" s="70" t="s">
        <v>1443</v>
      </c>
      <c r="B56" s="67" t="s">
        <v>11394</v>
      </c>
      <c r="C56" s="67" t="s">
        <v>11395</v>
      </c>
      <c r="D56" s="67" t="s">
        <v>11396</v>
      </c>
      <c r="E56" s="67" t="s">
        <v>11397</v>
      </c>
      <c r="F56" s="67" t="s">
        <v>11398</v>
      </c>
      <c r="G56" s="67" t="s">
        <v>11399</v>
      </c>
      <c r="H56" s="67" t="s">
        <v>11400</v>
      </c>
      <c r="I56" s="67" t="s">
        <v>11401</v>
      </c>
      <c r="J56" s="67" t="s">
        <v>11402</v>
      </c>
      <c r="K56" s="67" t="s">
        <v>11403</v>
      </c>
      <c r="L56" s="67" t="s">
        <v>11404</v>
      </c>
      <c r="M56" s="67" t="s">
        <v>11405</v>
      </c>
      <c r="N56" s="67" t="s">
        <v>11406</v>
      </c>
      <c r="O56" s="67" t="s">
        <v>11407</v>
      </c>
      <c r="P56" s="67" t="s">
        <v>11408</v>
      </c>
      <c r="Q56" s="67" t="s">
        <v>11409</v>
      </c>
      <c r="R56" s="67" t="s">
        <v>11410</v>
      </c>
      <c r="S56" s="67" t="s">
        <v>11411</v>
      </c>
      <c r="T56" s="67" t="s">
        <v>11412</v>
      </c>
      <c r="U56" s="67" t="s">
        <v>11413</v>
      </c>
      <c r="V56" s="67" t="s">
        <v>11414</v>
      </c>
      <c r="W56" s="67" t="s">
        <v>7934</v>
      </c>
      <c r="X56" s="67" t="s">
        <v>11415</v>
      </c>
      <c r="Y56" s="67" t="s">
        <v>11416</v>
      </c>
      <c r="Z56" s="67" t="s">
        <v>11417</v>
      </c>
      <c r="AA56" s="67" t="s">
        <v>11418</v>
      </c>
      <c r="AB56" s="67" t="s">
        <v>11419</v>
      </c>
      <c r="AC56" s="67" t="s">
        <v>11420</v>
      </c>
      <c r="AD56" s="67" t="s">
        <v>11421</v>
      </c>
      <c r="AE56" s="67" t="s">
        <v>11422</v>
      </c>
      <c r="AF56" s="67" t="s">
        <v>11423</v>
      </c>
      <c r="AG56" s="67" t="s">
        <v>11424</v>
      </c>
      <c r="AH56" s="67" t="s">
        <v>11425</v>
      </c>
      <c r="AI56" s="67" t="s">
        <v>11426</v>
      </c>
      <c r="AJ56" s="67" t="s">
        <v>11427</v>
      </c>
      <c r="AK56" s="67" t="s">
        <v>11428</v>
      </c>
      <c r="AL56" s="67" t="s">
        <v>11429</v>
      </c>
      <c r="AM56" s="67" t="s">
        <v>11430</v>
      </c>
      <c r="AN56" s="67" t="s">
        <v>11431</v>
      </c>
      <c r="AO56" s="67" t="s">
        <v>11432</v>
      </c>
      <c r="AP56" s="67" t="s">
        <v>11433</v>
      </c>
      <c r="AQ56" s="67" t="s">
        <v>11434</v>
      </c>
      <c r="AR56" s="67" t="s">
        <v>11435</v>
      </c>
      <c r="AS56" s="67" t="s">
        <v>7598</v>
      </c>
      <c r="AT56" s="67" t="s">
        <v>11436</v>
      </c>
      <c r="AU56" s="67" t="s">
        <v>7026</v>
      </c>
      <c r="AV56" s="67" t="s">
        <v>11437</v>
      </c>
      <c r="AW56" s="67" t="s">
        <v>11438</v>
      </c>
      <c r="AX56" s="67" t="s">
        <v>11439</v>
      </c>
      <c r="AY56" s="67" t="s">
        <v>11440</v>
      </c>
      <c r="AZ56" s="67" t="s">
        <v>11441</v>
      </c>
      <c r="BA56" s="67" t="s">
        <v>11442</v>
      </c>
      <c r="BB56" s="67" t="s">
        <v>11437</v>
      </c>
      <c r="BC56" s="67" t="s">
        <v>11443</v>
      </c>
      <c r="BD56" s="67" t="s">
        <v>11444</v>
      </c>
      <c r="BE56" s="67" t="s">
        <v>11445</v>
      </c>
      <c r="BF56" s="67" t="s">
        <v>11446</v>
      </c>
      <c r="BG56" s="67" t="s">
        <v>11447</v>
      </c>
      <c r="BH56" s="67" t="s">
        <v>9564</v>
      </c>
      <c r="BI56" s="67" t="s">
        <v>11448</v>
      </c>
      <c r="BJ56" s="67" t="s">
        <v>11449</v>
      </c>
      <c r="BK56" s="67" t="s">
        <v>11450</v>
      </c>
      <c r="BL56" s="67" t="s">
        <v>11450</v>
      </c>
      <c r="BM56" s="67" t="s">
        <v>11451</v>
      </c>
      <c r="BN56" s="67" t="s">
        <v>11452</v>
      </c>
      <c r="BO56" s="67" t="s">
        <v>11453</v>
      </c>
      <c r="BP56" s="67" t="s">
        <v>11454</v>
      </c>
      <c r="BQ56" s="67" t="s">
        <v>11455</v>
      </c>
      <c r="BR56" s="67" t="s">
        <v>11456</v>
      </c>
      <c r="BS56" s="67" t="s">
        <v>11457</v>
      </c>
      <c r="BT56" s="67" t="s">
        <v>11458</v>
      </c>
      <c r="BU56" s="67" t="s">
        <v>11459</v>
      </c>
      <c r="BV56" s="67" t="s">
        <v>11460</v>
      </c>
      <c r="BW56" s="67" t="s">
        <v>11461</v>
      </c>
      <c r="BX56" s="67" t="s">
        <v>1138</v>
      </c>
      <c r="BY56" s="67" t="s">
        <v>11462</v>
      </c>
      <c r="BZ56" s="67" t="s">
        <v>11462</v>
      </c>
      <c r="CA56" s="67" t="s">
        <v>11463</v>
      </c>
      <c r="CB56" s="67" t="s">
        <v>11464</v>
      </c>
      <c r="CC56" s="67" t="s">
        <v>11465</v>
      </c>
      <c r="CD56" s="67" t="s">
        <v>11466</v>
      </c>
      <c r="CE56" s="67" t="s">
        <v>11467</v>
      </c>
      <c r="CF56" s="67" t="s">
        <v>11468</v>
      </c>
      <c r="CG56" s="67" t="s">
        <v>11469</v>
      </c>
      <c r="CH56" s="67" t="s">
        <v>11470</v>
      </c>
      <c r="CI56" s="67" t="s">
        <v>11471</v>
      </c>
      <c r="CJ56" s="67" t="s">
        <v>11472</v>
      </c>
      <c r="CK56" s="67" t="s">
        <v>11473</v>
      </c>
      <c r="CL56" s="67" t="s">
        <v>11474</v>
      </c>
      <c r="CM56" s="67" t="s">
        <v>11475</v>
      </c>
      <c r="CN56" s="67" t="s">
        <v>11476</v>
      </c>
      <c r="CO56" s="67" t="s">
        <v>11477</v>
      </c>
      <c r="CP56" s="67" t="s">
        <v>11478</v>
      </c>
      <c r="CQ56" s="67" t="s">
        <v>11479</v>
      </c>
      <c r="CR56" s="67" t="s">
        <v>11480</v>
      </c>
      <c r="CS56" s="67" t="s">
        <v>11481</v>
      </c>
      <c r="CT56" s="67" t="s">
        <v>11482</v>
      </c>
      <c r="CU56" s="67" t="s">
        <v>11483</v>
      </c>
      <c r="CV56" s="67" t="s">
        <v>11484</v>
      </c>
      <c r="CW56" s="67" t="s">
        <v>11473</v>
      </c>
      <c r="CX56" s="67" t="s">
        <v>11485</v>
      </c>
      <c r="CY56" s="67" t="s">
        <v>11486</v>
      </c>
      <c r="CZ56" s="67" t="s">
        <v>11483</v>
      </c>
      <c r="DA56" s="67" t="s">
        <v>11484</v>
      </c>
      <c r="DB56" s="67" t="s">
        <v>11487</v>
      </c>
      <c r="DC56" s="67" t="s">
        <v>11488</v>
      </c>
      <c r="DD56" s="67" t="s">
        <v>11489</v>
      </c>
      <c r="DE56" s="67" t="s">
        <v>11490</v>
      </c>
      <c r="DF56" s="67" t="s">
        <v>11491</v>
      </c>
      <c r="DG56" s="67" t="s">
        <v>11492</v>
      </c>
      <c r="DH56" s="67" t="s">
        <v>11493</v>
      </c>
      <c r="DI56" s="67" t="s">
        <v>11494</v>
      </c>
      <c r="DJ56" s="67" t="s">
        <v>11495</v>
      </c>
      <c r="DK56" s="67" t="s">
        <v>11496</v>
      </c>
      <c r="DL56" s="67" t="s">
        <v>11497</v>
      </c>
      <c r="DM56" s="67" t="s">
        <v>11498</v>
      </c>
      <c r="DN56" s="67" t="s">
        <v>11499</v>
      </c>
      <c r="DO56" s="67" t="s">
        <v>11500</v>
      </c>
      <c r="DP56" s="67" t="s">
        <v>11501</v>
      </c>
      <c r="DQ56" s="67" t="s">
        <v>11502</v>
      </c>
      <c r="DR56" s="67" t="s">
        <v>11503</v>
      </c>
      <c r="DS56" s="67" t="s">
        <v>11504</v>
      </c>
      <c r="DT56" s="67" t="s">
        <v>11504</v>
      </c>
      <c r="DU56" s="67" t="s">
        <v>11505</v>
      </c>
      <c r="DV56" s="67" t="s">
        <v>11506</v>
      </c>
      <c r="DW56" s="67" t="s">
        <v>8574</v>
      </c>
      <c r="DX56" s="67" t="s">
        <v>11507</v>
      </c>
      <c r="DY56" s="67" t="s">
        <v>11508</v>
      </c>
      <c r="DZ56" s="67" t="s">
        <v>11509</v>
      </c>
      <c r="EA56" s="67" t="s">
        <v>11510</v>
      </c>
      <c r="EB56" s="67" t="s">
        <v>11511</v>
      </c>
      <c r="EC56" s="67" t="s">
        <v>6146</v>
      </c>
      <c r="ED56" s="67" t="s">
        <v>11512</v>
      </c>
      <c r="EE56" s="67" t="s">
        <v>11513</v>
      </c>
      <c r="EF56" s="67" t="s">
        <v>11514</v>
      </c>
      <c r="EG56" s="67" t="s">
        <v>11515</v>
      </c>
      <c r="EH56" s="67" t="s">
        <v>11516</v>
      </c>
      <c r="EI56" s="67" t="s">
        <v>11517</v>
      </c>
      <c r="EJ56" s="67" t="s">
        <v>11518</v>
      </c>
      <c r="EK56" s="67" t="s">
        <v>10657</v>
      </c>
      <c r="EL56" s="67" t="s">
        <v>11519</v>
      </c>
      <c r="EM56" s="67" t="s">
        <v>11520</v>
      </c>
      <c r="EN56" s="67" t="s">
        <v>11521</v>
      </c>
      <c r="EO56" s="67" t="s">
        <v>11522</v>
      </c>
      <c r="EP56" s="67" t="s">
        <v>11523</v>
      </c>
      <c r="EQ56" s="67" t="s">
        <v>11524</v>
      </c>
      <c r="ER56" s="67" t="s">
        <v>11525</v>
      </c>
      <c r="ES56" s="67" t="s">
        <v>11525</v>
      </c>
      <c r="ET56" s="67" t="s">
        <v>11526</v>
      </c>
      <c r="EU56" s="67" t="s">
        <v>11527</v>
      </c>
      <c r="EV56" s="67" t="s">
        <v>11528</v>
      </c>
      <c r="EW56" s="67" t="s">
        <v>11529</v>
      </c>
      <c r="EX56" s="68" t="s">
        <v>11530</v>
      </c>
      <c r="EY56" s="69" t="s">
        <v>18093</v>
      </c>
      <c r="EZ56" s="69" t="s">
        <v>18094</v>
      </c>
      <c r="FA56" s="69" t="s">
        <v>18095</v>
      </c>
    </row>
    <row r="57" spans="1:157" x14ac:dyDescent="0.25">
      <c r="A57" s="70" t="s">
        <v>287</v>
      </c>
      <c r="B57" s="67" t="s">
        <v>1602</v>
      </c>
      <c r="C57" s="67" t="s">
        <v>1742</v>
      </c>
      <c r="D57" s="67" t="s">
        <v>1882</v>
      </c>
      <c r="E57" s="67" t="s">
        <v>2021</v>
      </c>
      <c r="F57" s="67" t="s">
        <v>2161</v>
      </c>
      <c r="G57" s="67" t="s">
        <v>2298</v>
      </c>
      <c r="H57" s="67" t="s">
        <v>2439</v>
      </c>
      <c r="I57" s="67" t="s">
        <v>2579</v>
      </c>
      <c r="J57" s="67" t="s">
        <v>2719</v>
      </c>
      <c r="K57" s="67" t="s">
        <v>2859</v>
      </c>
      <c r="L57" s="67" t="s">
        <v>2795</v>
      </c>
      <c r="M57" s="67" t="s">
        <v>3136</v>
      </c>
      <c r="N57" s="67" t="s">
        <v>3276</v>
      </c>
      <c r="O57" s="67" t="s">
        <v>3419</v>
      </c>
      <c r="P57" s="67" t="s">
        <v>3559</v>
      </c>
      <c r="Q57" s="67" t="s">
        <v>3700</v>
      </c>
      <c r="R57" s="67" t="s">
        <v>3840</v>
      </c>
      <c r="S57" s="67" t="s">
        <v>3980</v>
      </c>
      <c r="T57" s="67" t="s">
        <v>4125</v>
      </c>
      <c r="U57" s="67" t="s">
        <v>4265</v>
      </c>
      <c r="V57" s="67" t="s">
        <v>4405</v>
      </c>
      <c r="W57" s="67" t="s">
        <v>4545</v>
      </c>
      <c r="X57" s="67" t="s">
        <v>4683</v>
      </c>
      <c r="Y57" s="67" t="s">
        <v>4823</v>
      </c>
      <c r="Z57" s="67" t="s">
        <v>4963</v>
      </c>
      <c r="AA57" s="67" t="s">
        <v>5092</v>
      </c>
      <c r="AB57" s="67" t="s">
        <v>5234</v>
      </c>
      <c r="AC57" s="67" t="s">
        <v>5375</v>
      </c>
      <c r="AD57" s="67" t="s">
        <v>5514</v>
      </c>
      <c r="AE57" s="67" t="s">
        <v>5654</v>
      </c>
      <c r="AF57" s="67" t="s">
        <v>5794</v>
      </c>
      <c r="AG57" s="67" t="s">
        <v>5936</v>
      </c>
      <c r="AH57" s="67" t="s">
        <v>6074</v>
      </c>
      <c r="AI57" s="67" t="s">
        <v>6215</v>
      </c>
      <c r="AJ57" s="67" t="s">
        <v>6355</v>
      </c>
      <c r="AK57" s="67" t="s">
        <v>6495</v>
      </c>
      <c r="AL57" s="67" t="s">
        <v>6631</v>
      </c>
      <c r="AM57" s="67" t="s">
        <v>6773</v>
      </c>
      <c r="AN57" s="67" t="s">
        <v>6911</v>
      </c>
      <c r="AO57" s="67" t="s">
        <v>7050</v>
      </c>
      <c r="AP57" s="67" t="s">
        <v>7190</v>
      </c>
      <c r="AQ57" s="67" t="s">
        <v>7331</v>
      </c>
      <c r="AR57" s="67" t="s">
        <v>7472</v>
      </c>
      <c r="AS57" s="67" t="s">
        <v>7610</v>
      </c>
      <c r="AT57" s="67" t="s">
        <v>7746</v>
      </c>
      <c r="AU57" s="67" t="s">
        <v>7885</v>
      </c>
      <c r="AV57" s="67" t="s">
        <v>8026</v>
      </c>
      <c r="AW57" s="67" t="s">
        <v>8171</v>
      </c>
      <c r="AX57" s="67" t="s">
        <v>8313</v>
      </c>
      <c r="AY57" s="67" t="s">
        <v>8450</v>
      </c>
      <c r="AZ57" s="67" t="s">
        <v>8586</v>
      </c>
      <c r="BA57" s="67" t="s">
        <v>8725</v>
      </c>
      <c r="BB57" s="67" t="s">
        <v>8026</v>
      </c>
      <c r="BC57" s="67" t="s">
        <v>8878</v>
      </c>
      <c r="BD57" s="67" t="s">
        <v>9018</v>
      </c>
      <c r="BE57" s="67" t="s">
        <v>9159</v>
      </c>
      <c r="BF57" s="67" t="s">
        <v>9299</v>
      </c>
      <c r="BG57" s="67" t="s">
        <v>9438</v>
      </c>
      <c r="BH57" s="67" t="s">
        <v>9576</v>
      </c>
      <c r="BI57" s="67" t="s">
        <v>9712</v>
      </c>
      <c r="BJ57" s="67" t="s">
        <v>9852</v>
      </c>
      <c r="BK57" s="67" t="s">
        <v>9991</v>
      </c>
      <c r="BL57" s="67" t="s">
        <v>9991</v>
      </c>
      <c r="BM57" s="67" t="s">
        <v>10131</v>
      </c>
      <c r="BN57" s="67" t="s">
        <v>10272</v>
      </c>
      <c r="BO57" s="67" t="s">
        <v>10413</v>
      </c>
      <c r="BP57" s="67" t="s">
        <v>10553</v>
      </c>
      <c r="BQ57" s="67" t="s">
        <v>9438</v>
      </c>
      <c r="BR57" s="67" t="s">
        <v>10697</v>
      </c>
      <c r="BS57" s="67" t="s">
        <v>10836</v>
      </c>
      <c r="BT57" s="67" t="s">
        <v>10977</v>
      </c>
      <c r="BU57" s="67" t="s">
        <v>11114</v>
      </c>
      <c r="BV57" s="67" t="s">
        <v>11254</v>
      </c>
      <c r="BW57" s="67" t="s">
        <v>11393</v>
      </c>
      <c r="BX57" s="67" t="s">
        <v>11530</v>
      </c>
      <c r="BY57" s="67" t="s">
        <v>11668</v>
      </c>
      <c r="BZ57" s="67" t="s">
        <v>11668</v>
      </c>
      <c r="CA57" s="67" t="s">
        <v>11808</v>
      </c>
      <c r="CB57" s="67" t="s">
        <v>11946</v>
      </c>
      <c r="CC57" s="67" t="s">
        <v>12083</v>
      </c>
      <c r="CD57" s="67" t="s">
        <v>12223</v>
      </c>
      <c r="CE57" s="67" t="s">
        <v>12363</v>
      </c>
      <c r="CF57" s="67" t="s">
        <v>11946</v>
      </c>
      <c r="CG57" s="67" t="s">
        <v>12501</v>
      </c>
      <c r="CH57" s="67" t="s">
        <v>12501</v>
      </c>
      <c r="CI57" s="67" t="s">
        <v>12641</v>
      </c>
      <c r="CJ57" s="67" t="s">
        <v>12783</v>
      </c>
      <c r="CK57" s="67" t="s">
        <v>12923</v>
      </c>
      <c r="CL57" s="67" t="s">
        <v>13060</v>
      </c>
      <c r="CM57" s="67" t="s">
        <v>13200</v>
      </c>
      <c r="CN57" s="67" t="s">
        <v>13340</v>
      </c>
      <c r="CO57" s="67" t="s">
        <v>13480</v>
      </c>
      <c r="CP57" s="67" t="s">
        <v>13616</v>
      </c>
      <c r="CQ57" s="67" t="s">
        <v>13753</v>
      </c>
      <c r="CR57" s="67" t="s">
        <v>13892</v>
      </c>
      <c r="CS57" s="67" t="s">
        <v>14028</v>
      </c>
      <c r="CT57" s="67" t="s">
        <v>14167</v>
      </c>
      <c r="CU57" s="67" t="s">
        <v>14304</v>
      </c>
      <c r="CV57" s="67" t="s">
        <v>14445</v>
      </c>
      <c r="CW57" s="67" t="s">
        <v>14461</v>
      </c>
      <c r="CX57" s="67" t="s">
        <v>14598</v>
      </c>
      <c r="CY57" s="67" t="s">
        <v>14598</v>
      </c>
      <c r="CZ57" s="67" t="s">
        <v>14304</v>
      </c>
      <c r="DA57" s="67" t="s">
        <v>14445</v>
      </c>
      <c r="DB57" s="67" t="s">
        <v>14740</v>
      </c>
      <c r="DC57" s="67" t="s">
        <v>16634</v>
      </c>
      <c r="DD57" s="67" t="s">
        <v>16635</v>
      </c>
      <c r="DE57" s="67" t="s">
        <v>16636</v>
      </c>
      <c r="DF57" s="67" t="s">
        <v>16637</v>
      </c>
      <c r="DG57" s="67" t="s">
        <v>16638</v>
      </c>
      <c r="DH57" s="67" t="s">
        <v>16639</v>
      </c>
      <c r="DI57" s="67" t="s">
        <v>16640</v>
      </c>
      <c r="DJ57" s="67" t="s">
        <v>5092</v>
      </c>
      <c r="DK57" s="67" t="s">
        <v>16641</v>
      </c>
      <c r="DL57" s="67" t="s">
        <v>16642</v>
      </c>
      <c r="DM57" s="67" t="s">
        <v>16643</v>
      </c>
      <c r="DN57" s="67" t="s">
        <v>16644</v>
      </c>
      <c r="DO57" s="67" t="s">
        <v>16645</v>
      </c>
      <c r="DP57" s="67" t="s">
        <v>16646</v>
      </c>
      <c r="DQ57" s="67" t="s">
        <v>16647</v>
      </c>
      <c r="DR57" s="67" t="s">
        <v>5514</v>
      </c>
      <c r="DS57" s="67" t="s">
        <v>16648</v>
      </c>
      <c r="DT57" s="67" t="s">
        <v>16648</v>
      </c>
      <c r="DU57" s="67" t="s">
        <v>16649</v>
      </c>
      <c r="DV57" s="67" t="s">
        <v>16650</v>
      </c>
      <c r="DW57" s="67" t="s">
        <v>16651</v>
      </c>
      <c r="DX57" s="67" t="s">
        <v>16652</v>
      </c>
      <c r="DY57" s="67" t="s">
        <v>16653</v>
      </c>
      <c r="DZ57" s="67" t="s">
        <v>16654</v>
      </c>
      <c r="EA57" s="67" t="s">
        <v>16655</v>
      </c>
      <c r="EB57" s="67" t="s">
        <v>16656</v>
      </c>
      <c r="EC57" s="67" t="s">
        <v>16657</v>
      </c>
      <c r="ED57" s="67" t="s">
        <v>16658</v>
      </c>
      <c r="EE57" s="67" t="s">
        <v>16659</v>
      </c>
      <c r="EF57" s="67" t="s">
        <v>16660</v>
      </c>
      <c r="EG57" s="67" t="s">
        <v>16661</v>
      </c>
      <c r="EH57" s="67" t="s">
        <v>16662</v>
      </c>
      <c r="EI57" s="67" t="s">
        <v>16663</v>
      </c>
      <c r="EJ57" s="67" t="s">
        <v>16664</v>
      </c>
      <c r="EK57" s="67" t="s">
        <v>16665</v>
      </c>
      <c r="EL57" s="67" t="s">
        <v>16666</v>
      </c>
      <c r="EM57" s="67" t="s">
        <v>16667</v>
      </c>
      <c r="EN57" s="67" t="s">
        <v>16668</v>
      </c>
      <c r="EO57" s="67" t="s">
        <v>16669</v>
      </c>
      <c r="EP57" s="67" t="s">
        <v>16670</v>
      </c>
      <c r="EQ57" s="67" t="s">
        <v>16671</v>
      </c>
      <c r="ER57" s="67" t="s">
        <v>16672</v>
      </c>
      <c r="ES57" s="67" t="s">
        <v>16672</v>
      </c>
      <c r="ET57" s="67" t="s">
        <v>16673</v>
      </c>
      <c r="EU57" s="67" t="s">
        <v>16674</v>
      </c>
      <c r="EV57" s="67" t="s">
        <v>16675</v>
      </c>
      <c r="EW57" s="67" t="s">
        <v>16676</v>
      </c>
      <c r="EX57" s="68" t="s">
        <v>1138</v>
      </c>
      <c r="EY57" s="69" t="s">
        <v>18096</v>
      </c>
      <c r="EZ57" s="69" t="s">
        <v>16676</v>
      </c>
      <c r="FA57" s="69" t="s">
        <v>18097</v>
      </c>
    </row>
    <row r="58" spans="1:157" x14ac:dyDescent="0.25">
      <c r="A58" s="72" t="s">
        <v>1428</v>
      </c>
      <c r="B58" s="71" t="s">
        <v>6356</v>
      </c>
      <c r="C58" s="71" t="s">
        <v>6357</v>
      </c>
      <c r="D58" s="71" t="s">
        <v>6358</v>
      </c>
      <c r="E58" s="71" t="s">
        <v>6359</v>
      </c>
      <c r="F58" s="71" t="s">
        <v>6360</v>
      </c>
      <c r="G58" s="71" t="s">
        <v>6361</v>
      </c>
      <c r="H58" s="71" t="s">
        <v>6362</v>
      </c>
      <c r="I58" s="71" t="s">
        <v>6363</v>
      </c>
      <c r="J58" s="71" t="s">
        <v>6364</v>
      </c>
      <c r="K58" s="71" t="s">
        <v>6365</v>
      </c>
      <c r="L58" s="71" t="s">
        <v>6366</v>
      </c>
      <c r="M58" s="71" t="s">
        <v>6367</v>
      </c>
      <c r="N58" s="71" t="s">
        <v>6368</v>
      </c>
      <c r="O58" s="71" t="s">
        <v>6369</v>
      </c>
      <c r="P58" s="71" t="s">
        <v>6370</v>
      </c>
      <c r="Q58" s="71" t="s">
        <v>6371</v>
      </c>
      <c r="R58" s="71" t="s">
        <v>6372</v>
      </c>
      <c r="S58" s="71" t="s">
        <v>6373</v>
      </c>
      <c r="T58" s="71" t="s">
        <v>6374</v>
      </c>
      <c r="U58" s="71" t="s">
        <v>6375</v>
      </c>
      <c r="V58" s="71" t="s">
        <v>6376</v>
      </c>
      <c r="W58" s="71" t="s">
        <v>6377</v>
      </c>
      <c r="X58" s="71" t="s">
        <v>6378</v>
      </c>
      <c r="Y58" s="71" t="s">
        <v>6379</v>
      </c>
      <c r="Z58" s="71" t="s">
        <v>6380</v>
      </c>
      <c r="AA58" s="71" t="s">
        <v>6381</v>
      </c>
      <c r="AB58" s="71" t="s">
        <v>6382</v>
      </c>
      <c r="AC58" s="71" t="s">
        <v>6383</v>
      </c>
      <c r="AD58" s="71" t="s">
        <v>6384</v>
      </c>
      <c r="AE58" s="71" t="s">
        <v>6385</v>
      </c>
      <c r="AF58" s="71" t="s">
        <v>6386</v>
      </c>
      <c r="AG58" s="71" t="s">
        <v>6387</v>
      </c>
      <c r="AH58" s="71" t="s">
        <v>6388</v>
      </c>
      <c r="AI58" s="71" t="s">
        <v>6389</v>
      </c>
      <c r="AJ58" s="71" t="s">
        <v>6390</v>
      </c>
      <c r="AK58" s="71" t="s">
        <v>1138</v>
      </c>
      <c r="AL58" s="71" t="s">
        <v>6391</v>
      </c>
      <c r="AM58" s="71" t="s">
        <v>6392</v>
      </c>
      <c r="AN58" s="71" t="s">
        <v>6393</v>
      </c>
      <c r="AO58" s="71" t="s">
        <v>6394</v>
      </c>
      <c r="AP58" s="71" t="s">
        <v>6395</v>
      </c>
      <c r="AQ58" s="71" t="s">
        <v>6396</v>
      </c>
      <c r="AR58" s="71" t="s">
        <v>6397</v>
      </c>
      <c r="AS58" s="71" t="s">
        <v>6398</v>
      </c>
      <c r="AT58" s="71" t="s">
        <v>6399</v>
      </c>
      <c r="AU58" s="71" t="s">
        <v>6400</v>
      </c>
      <c r="AV58" s="71" t="s">
        <v>6401</v>
      </c>
      <c r="AW58" s="71" t="s">
        <v>6402</v>
      </c>
      <c r="AX58" s="71" t="s">
        <v>6403</v>
      </c>
      <c r="AY58" s="71" t="s">
        <v>6404</v>
      </c>
      <c r="AZ58" s="71" t="s">
        <v>6405</v>
      </c>
      <c r="BA58" s="71" t="s">
        <v>6406</v>
      </c>
      <c r="BB58" s="71" t="s">
        <v>6401</v>
      </c>
      <c r="BC58" s="71" t="s">
        <v>6407</v>
      </c>
      <c r="BD58" s="71" t="s">
        <v>6408</v>
      </c>
      <c r="BE58" s="71" t="s">
        <v>6409</v>
      </c>
      <c r="BF58" s="71" t="s">
        <v>6410</v>
      </c>
      <c r="BG58" s="71" t="s">
        <v>6411</v>
      </c>
      <c r="BH58" s="71" t="s">
        <v>6412</v>
      </c>
      <c r="BI58" s="71" t="s">
        <v>6413</v>
      </c>
      <c r="BJ58" s="71" t="s">
        <v>6414</v>
      </c>
      <c r="BK58" s="71" t="s">
        <v>6415</v>
      </c>
      <c r="BL58" s="71" t="s">
        <v>6415</v>
      </c>
      <c r="BM58" s="71" t="s">
        <v>6416</v>
      </c>
      <c r="BN58" s="71" t="s">
        <v>6417</v>
      </c>
      <c r="BO58" s="71" t="s">
        <v>6418</v>
      </c>
      <c r="BP58" s="71" t="s">
        <v>6419</v>
      </c>
      <c r="BQ58" s="71" t="s">
        <v>6411</v>
      </c>
      <c r="BR58" s="71" t="s">
        <v>6420</v>
      </c>
      <c r="BS58" s="71" t="s">
        <v>6421</v>
      </c>
      <c r="BT58" s="71" t="s">
        <v>6422</v>
      </c>
      <c r="BU58" s="71" t="s">
        <v>6423</v>
      </c>
      <c r="BV58" s="71" t="s">
        <v>6424</v>
      </c>
      <c r="BW58" s="71" t="s">
        <v>6425</v>
      </c>
      <c r="BX58" s="71" t="s">
        <v>6426</v>
      </c>
      <c r="BY58" s="71" t="s">
        <v>6427</v>
      </c>
      <c r="BZ58" s="71" t="s">
        <v>6427</v>
      </c>
      <c r="CA58" s="71" t="s">
        <v>6428</v>
      </c>
      <c r="CB58" s="71" t="s">
        <v>6429</v>
      </c>
      <c r="CC58" s="71" t="s">
        <v>6430</v>
      </c>
      <c r="CD58" s="71" t="s">
        <v>6431</v>
      </c>
      <c r="CE58" s="71" t="s">
        <v>6432</v>
      </c>
      <c r="CF58" s="71" t="s">
        <v>6429</v>
      </c>
      <c r="CG58" s="71" t="s">
        <v>6433</v>
      </c>
      <c r="CH58" s="71" t="s">
        <v>6433</v>
      </c>
      <c r="CI58" s="71" t="s">
        <v>6434</v>
      </c>
      <c r="CJ58" s="71" t="s">
        <v>6435</v>
      </c>
      <c r="CK58" s="71" t="s">
        <v>6436</v>
      </c>
      <c r="CL58" s="71" t="s">
        <v>6437</v>
      </c>
      <c r="CM58" s="71" t="s">
        <v>6438</v>
      </c>
      <c r="CN58" s="71" t="s">
        <v>6439</v>
      </c>
      <c r="CO58" s="71" t="s">
        <v>6440</v>
      </c>
      <c r="CP58" s="71" t="s">
        <v>6441</v>
      </c>
      <c r="CQ58" s="71" t="s">
        <v>6442</v>
      </c>
      <c r="CR58" s="71" t="s">
        <v>6443</v>
      </c>
      <c r="CS58" s="71" t="s">
        <v>6444</v>
      </c>
      <c r="CT58" s="71" t="s">
        <v>6445</v>
      </c>
      <c r="CU58" s="71" t="s">
        <v>6446</v>
      </c>
      <c r="CV58" s="71" t="s">
        <v>6447</v>
      </c>
      <c r="CW58" s="71" t="s">
        <v>6448</v>
      </c>
      <c r="CX58" s="71" t="s">
        <v>6449</v>
      </c>
      <c r="CY58" s="71" t="s">
        <v>6449</v>
      </c>
      <c r="CZ58" s="71" t="s">
        <v>6446</v>
      </c>
      <c r="DA58" s="71" t="s">
        <v>6447</v>
      </c>
      <c r="DB58" s="71" t="s">
        <v>6450</v>
      </c>
      <c r="DC58" s="67" t="s">
        <v>6451</v>
      </c>
      <c r="DD58" s="67" t="s">
        <v>6452</v>
      </c>
      <c r="DE58" s="67" t="s">
        <v>6453</v>
      </c>
      <c r="DF58" s="67" t="s">
        <v>6454</v>
      </c>
      <c r="DG58" s="67" t="s">
        <v>6455</v>
      </c>
      <c r="DH58" s="67" t="s">
        <v>6456</v>
      </c>
      <c r="DI58" s="67" t="s">
        <v>6457</v>
      </c>
      <c r="DJ58" s="67" t="s">
        <v>6458</v>
      </c>
      <c r="DK58" s="67" t="s">
        <v>6459</v>
      </c>
      <c r="DL58" s="67" t="s">
        <v>6460</v>
      </c>
      <c r="DM58" s="67" t="s">
        <v>6461</v>
      </c>
      <c r="DN58" s="67" t="s">
        <v>6462</v>
      </c>
      <c r="DO58" s="67" t="s">
        <v>6463</v>
      </c>
      <c r="DP58" s="67" t="s">
        <v>6464</v>
      </c>
      <c r="DQ58" s="67" t="s">
        <v>6465</v>
      </c>
      <c r="DR58" s="67" t="s">
        <v>6466</v>
      </c>
      <c r="DS58" s="67" t="s">
        <v>6467</v>
      </c>
      <c r="DT58" s="67" t="s">
        <v>6467</v>
      </c>
      <c r="DU58" s="67" t="s">
        <v>6468</v>
      </c>
      <c r="DV58" s="67" t="s">
        <v>6469</v>
      </c>
      <c r="DW58" s="67" t="s">
        <v>6470</v>
      </c>
      <c r="DX58" s="67" t="s">
        <v>6471</v>
      </c>
      <c r="DY58" s="67" t="s">
        <v>5791</v>
      </c>
      <c r="DZ58" s="67" t="s">
        <v>6472</v>
      </c>
      <c r="EA58" s="67" t="s">
        <v>6473</v>
      </c>
      <c r="EB58" s="67" t="s">
        <v>6474</v>
      </c>
      <c r="EC58" s="67" t="s">
        <v>6475</v>
      </c>
      <c r="ED58" s="67" t="s">
        <v>6476</v>
      </c>
      <c r="EE58" s="67" t="s">
        <v>6477</v>
      </c>
      <c r="EF58" s="67" t="s">
        <v>6478</v>
      </c>
      <c r="EG58" s="67" t="s">
        <v>6479</v>
      </c>
      <c r="EH58" s="67" t="s">
        <v>6480</v>
      </c>
      <c r="EI58" s="67" t="s">
        <v>6481</v>
      </c>
      <c r="EJ58" s="67" t="s">
        <v>6482</v>
      </c>
      <c r="EK58" s="67" t="s">
        <v>6483</v>
      </c>
      <c r="EL58" s="67" t="s">
        <v>6484</v>
      </c>
      <c r="EM58" s="67" t="s">
        <v>6485</v>
      </c>
      <c r="EN58" s="67" t="s">
        <v>6486</v>
      </c>
      <c r="EO58" s="67" t="s">
        <v>6487</v>
      </c>
      <c r="EP58" s="67" t="s">
        <v>6488</v>
      </c>
      <c r="EQ58" s="67" t="s">
        <v>6489</v>
      </c>
      <c r="ER58" s="67" t="s">
        <v>6490</v>
      </c>
      <c r="ES58" s="67" t="s">
        <v>6490</v>
      </c>
      <c r="ET58" s="67" t="s">
        <v>6491</v>
      </c>
      <c r="EU58" s="67" t="s">
        <v>6492</v>
      </c>
      <c r="EV58" s="67" t="s">
        <v>6493</v>
      </c>
      <c r="EW58" s="67" t="s">
        <v>6494</v>
      </c>
      <c r="EX58" s="68" t="s">
        <v>6495</v>
      </c>
      <c r="EY58" s="69" t="s">
        <v>18098</v>
      </c>
      <c r="EZ58" s="69" t="s">
        <v>18099</v>
      </c>
      <c r="FA58" s="69" t="s">
        <v>18100</v>
      </c>
    </row>
    <row r="59" spans="1:157" x14ac:dyDescent="0.25">
      <c r="A59" s="72" t="s">
        <v>1418</v>
      </c>
      <c r="B59" s="71" t="s">
        <v>4964</v>
      </c>
      <c r="C59" s="71" t="s">
        <v>4965</v>
      </c>
      <c r="D59" s="71" t="s">
        <v>1844</v>
      </c>
      <c r="E59" s="71" t="s">
        <v>1983</v>
      </c>
      <c r="F59" s="71" t="s">
        <v>2123</v>
      </c>
      <c r="G59" s="71" t="s">
        <v>2260</v>
      </c>
      <c r="H59" s="71" t="s">
        <v>4966</v>
      </c>
      <c r="I59" s="71" t="s">
        <v>4967</v>
      </c>
      <c r="J59" s="71" t="s">
        <v>4968</v>
      </c>
      <c r="K59" s="71" t="s">
        <v>2821</v>
      </c>
      <c r="L59" s="71" t="s">
        <v>4969</v>
      </c>
      <c r="M59" s="71" t="s">
        <v>3098</v>
      </c>
      <c r="N59" s="71" t="s">
        <v>4970</v>
      </c>
      <c r="O59" s="71" t="s">
        <v>4971</v>
      </c>
      <c r="P59" s="71" t="s">
        <v>4972</v>
      </c>
      <c r="Q59" s="71" t="s">
        <v>4973</v>
      </c>
      <c r="R59" s="71" t="s">
        <v>4974</v>
      </c>
      <c r="S59" s="71" t="s">
        <v>4975</v>
      </c>
      <c r="T59" s="71" t="s">
        <v>4976</v>
      </c>
      <c r="U59" s="71" t="s">
        <v>4977</v>
      </c>
      <c r="V59" s="71" t="s">
        <v>4367</v>
      </c>
      <c r="W59" s="71" t="s">
        <v>4978</v>
      </c>
      <c r="X59" s="71" t="s">
        <v>4979</v>
      </c>
      <c r="Y59" s="71" t="s">
        <v>4785</v>
      </c>
      <c r="Z59" s="71" t="s">
        <v>4980</v>
      </c>
      <c r="AA59" s="71" t="s">
        <v>1138</v>
      </c>
      <c r="AB59" s="71" t="s">
        <v>4981</v>
      </c>
      <c r="AC59" s="71" t="s">
        <v>4982</v>
      </c>
      <c r="AD59" s="71" t="s">
        <v>4983</v>
      </c>
      <c r="AE59" s="71" t="s">
        <v>4984</v>
      </c>
      <c r="AF59" s="71" t="s">
        <v>4985</v>
      </c>
      <c r="AG59" s="71" t="s">
        <v>4986</v>
      </c>
      <c r="AH59" s="71" t="s">
        <v>4987</v>
      </c>
      <c r="AI59" s="71" t="s">
        <v>4988</v>
      </c>
      <c r="AJ59" s="71" t="s">
        <v>4989</v>
      </c>
      <c r="AK59" s="71" t="s">
        <v>4990</v>
      </c>
      <c r="AL59" s="71" t="s">
        <v>4991</v>
      </c>
      <c r="AM59" s="71" t="s">
        <v>4992</v>
      </c>
      <c r="AN59" s="71" t="s">
        <v>4993</v>
      </c>
      <c r="AO59" s="71" t="s">
        <v>4994</v>
      </c>
      <c r="AP59" s="71" t="s">
        <v>4995</v>
      </c>
      <c r="AQ59" s="71" t="s">
        <v>4996</v>
      </c>
      <c r="AR59" s="71" t="s">
        <v>4997</v>
      </c>
      <c r="AS59" s="71" t="s">
        <v>4998</v>
      </c>
      <c r="AT59" s="71" t="s">
        <v>4999</v>
      </c>
      <c r="AU59" s="71" t="s">
        <v>5000</v>
      </c>
      <c r="AV59" s="71" t="s">
        <v>5001</v>
      </c>
      <c r="AW59" s="71" t="s">
        <v>5002</v>
      </c>
      <c r="AX59" s="71" t="s">
        <v>5003</v>
      </c>
      <c r="AY59" s="71" t="s">
        <v>5004</v>
      </c>
      <c r="AZ59" s="71" t="s">
        <v>5005</v>
      </c>
      <c r="BA59" s="71" t="s">
        <v>5006</v>
      </c>
      <c r="BB59" s="71" t="s">
        <v>5001</v>
      </c>
      <c r="BC59" s="71" t="s">
        <v>5007</v>
      </c>
      <c r="BD59" s="71" t="s">
        <v>5008</v>
      </c>
      <c r="BE59" s="71" t="s">
        <v>5009</v>
      </c>
      <c r="BF59" s="71" t="s">
        <v>5010</v>
      </c>
      <c r="BG59" s="71" t="s">
        <v>5011</v>
      </c>
      <c r="BH59" s="71" t="s">
        <v>5012</v>
      </c>
      <c r="BI59" s="71" t="s">
        <v>5013</v>
      </c>
      <c r="BJ59" s="71" t="s">
        <v>5014</v>
      </c>
      <c r="BK59" s="71" t="s">
        <v>5015</v>
      </c>
      <c r="BL59" s="71" t="s">
        <v>5015</v>
      </c>
      <c r="BM59" s="71" t="s">
        <v>5016</v>
      </c>
      <c r="BN59" s="71" t="s">
        <v>5017</v>
      </c>
      <c r="BO59" s="71" t="s">
        <v>5018</v>
      </c>
      <c r="BP59" s="71" t="s">
        <v>5019</v>
      </c>
      <c r="BQ59" s="71" t="s">
        <v>5011</v>
      </c>
      <c r="BR59" s="71" t="s">
        <v>5020</v>
      </c>
      <c r="BS59" s="71" t="s">
        <v>5021</v>
      </c>
      <c r="BT59" s="71" t="s">
        <v>5022</v>
      </c>
      <c r="BU59" s="71" t="s">
        <v>5023</v>
      </c>
      <c r="BV59" s="71" t="s">
        <v>5024</v>
      </c>
      <c r="BW59" s="71" t="s">
        <v>5025</v>
      </c>
      <c r="BX59" s="71" t="s">
        <v>5026</v>
      </c>
      <c r="BY59" s="71" t="s">
        <v>5027</v>
      </c>
      <c r="BZ59" s="71" t="s">
        <v>5027</v>
      </c>
      <c r="CA59" s="71" t="s">
        <v>5028</v>
      </c>
      <c r="CB59" s="71" t="s">
        <v>5029</v>
      </c>
      <c r="CC59" s="71" t="s">
        <v>5030</v>
      </c>
      <c r="CD59" s="71" t="s">
        <v>5031</v>
      </c>
      <c r="CE59" s="71" t="s">
        <v>5032</v>
      </c>
      <c r="CF59" s="71" t="s">
        <v>5029</v>
      </c>
      <c r="CG59" s="71" t="s">
        <v>5033</v>
      </c>
      <c r="CH59" s="71" t="s">
        <v>5033</v>
      </c>
      <c r="CI59" s="71" t="s">
        <v>5034</v>
      </c>
      <c r="CJ59" s="71" t="s">
        <v>5035</v>
      </c>
      <c r="CK59" s="71" t="s">
        <v>5036</v>
      </c>
      <c r="CL59" s="71" t="s">
        <v>5037</v>
      </c>
      <c r="CM59" s="71" t="s">
        <v>5038</v>
      </c>
      <c r="CN59" s="71" t="s">
        <v>5039</v>
      </c>
      <c r="CO59" s="71" t="s">
        <v>5040</v>
      </c>
      <c r="CP59" s="71" t="s">
        <v>5041</v>
      </c>
      <c r="CQ59" s="71" t="s">
        <v>5042</v>
      </c>
      <c r="CR59" s="71" t="s">
        <v>5043</v>
      </c>
      <c r="CS59" s="71" t="s">
        <v>5044</v>
      </c>
      <c r="CT59" s="71" t="s">
        <v>5045</v>
      </c>
      <c r="CU59" s="71" t="s">
        <v>5046</v>
      </c>
      <c r="CV59" s="71" t="s">
        <v>5047</v>
      </c>
      <c r="CW59" s="71" t="s">
        <v>5036</v>
      </c>
      <c r="CX59" s="71" t="s">
        <v>5048</v>
      </c>
      <c r="CY59" s="71" t="s">
        <v>5048</v>
      </c>
      <c r="CZ59" s="71" t="s">
        <v>5046</v>
      </c>
      <c r="DA59" s="71" t="s">
        <v>5047</v>
      </c>
      <c r="DB59" s="71" t="s">
        <v>2310</v>
      </c>
      <c r="DC59" s="67" t="s">
        <v>5049</v>
      </c>
      <c r="DD59" s="67" t="s">
        <v>5050</v>
      </c>
      <c r="DE59" s="67" t="s">
        <v>5051</v>
      </c>
      <c r="DF59" s="67" t="s">
        <v>5052</v>
      </c>
      <c r="DG59" s="67" t="s">
        <v>4923</v>
      </c>
      <c r="DH59" s="67" t="s">
        <v>5053</v>
      </c>
      <c r="DI59" s="67" t="s">
        <v>5054</v>
      </c>
      <c r="DJ59" s="67" t="s">
        <v>1138</v>
      </c>
      <c r="DK59" s="67" t="s">
        <v>5055</v>
      </c>
      <c r="DL59" s="67" t="s">
        <v>5056</v>
      </c>
      <c r="DM59" s="67" t="s">
        <v>5057</v>
      </c>
      <c r="DN59" s="67" t="s">
        <v>5058</v>
      </c>
      <c r="DO59" s="67" t="s">
        <v>5059</v>
      </c>
      <c r="DP59" s="67" t="s">
        <v>5060</v>
      </c>
      <c r="DQ59" s="67" t="s">
        <v>5061</v>
      </c>
      <c r="DR59" s="67" t="s">
        <v>5062</v>
      </c>
      <c r="DS59" s="67" t="s">
        <v>5063</v>
      </c>
      <c r="DT59" s="67" t="s">
        <v>5063</v>
      </c>
      <c r="DU59" s="67" t="s">
        <v>5064</v>
      </c>
      <c r="DV59" s="67" t="s">
        <v>5065</v>
      </c>
      <c r="DW59" s="67" t="s">
        <v>5066</v>
      </c>
      <c r="DX59" s="67" t="s">
        <v>5067</v>
      </c>
      <c r="DY59" s="67" t="s">
        <v>5068</v>
      </c>
      <c r="DZ59" s="67" t="s">
        <v>5069</v>
      </c>
      <c r="EA59" s="67" t="s">
        <v>5070</v>
      </c>
      <c r="EB59" s="67" t="s">
        <v>5071</v>
      </c>
      <c r="EC59" s="67" t="s">
        <v>5072</v>
      </c>
      <c r="ED59" s="67" t="s">
        <v>5073</v>
      </c>
      <c r="EE59" s="67" t="s">
        <v>5074</v>
      </c>
      <c r="EF59" s="67" t="s">
        <v>5075</v>
      </c>
      <c r="EG59" s="67" t="s">
        <v>5076</v>
      </c>
      <c r="EH59" s="67" t="s">
        <v>5077</v>
      </c>
      <c r="EI59" s="67" t="s">
        <v>5078</v>
      </c>
      <c r="EJ59" s="67" t="s">
        <v>5079</v>
      </c>
      <c r="EK59" s="67" t="s">
        <v>5080</v>
      </c>
      <c r="EL59" s="67" t="s">
        <v>5081</v>
      </c>
      <c r="EM59" s="67" t="s">
        <v>5082</v>
      </c>
      <c r="EN59" s="67" t="s">
        <v>5083</v>
      </c>
      <c r="EO59" s="67" t="s">
        <v>5084</v>
      </c>
      <c r="EP59" s="67" t="s">
        <v>5085</v>
      </c>
      <c r="EQ59" s="67" t="s">
        <v>5086</v>
      </c>
      <c r="ER59" s="67" t="s">
        <v>5087</v>
      </c>
      <c r="ES59" s="67" t="s">
        <v>5087</v>
      </c>
      <c r="ET59" s="67" t="s">
        <v>5088</v>
      </c>
      <c r="EU59" s="67" t="s">
        <v>5089</v>
      </c>
      <c r="EV59" s="67" t="s">
        <v>5090</v>
      </c>
      <c r="EW59" s="67" t="s">
        <v>5091</v>
      </c>
      <c r="EX59" s="68" t="s">
        <v>5092</v>
      </c>
      <c r="EY59" s="69" t="s">
        <v>18101</v>
      </c>
      <c r="EZ59" s="69" t="s">
        <v>18102</v>
      </c>
      <c r="FA59" s="69" t="s">
        <v>18103</v>
      </c>
    </row>
    <row r="60" spans="1:157" x14ac:dyDescent="0.25">
      <c r="A60" s="70" t="s">
        <v>148</v>
      </c>
      <c r="B60" s="67" t="s">
        <v>1564</v>
      </c>
      <c r="C60" s="67" t="s">
        <v>1704</v>
      </c>
      <c r="D60" s="67" t="s">
        <v>1844</v>
      </c>
      <c r="E60" s="67" t="s">
        <v>1983</v>
      </c>
      <c r="F60" s="67" t="s">
        <v>2123</v>
      </c>
      <c r="G60" s="67" t="s">
        <v>2260</v>
      </c>
      <c r="H60" s="67" t="s">
        <v>2401</v>
      </c>
      <c r="I60" s="67" t="s">
        <v>2541</v>
      </c>
      <c r="J60" s="67" t="s">
        <v>2681</v>
      </c>
      <c r="K60" s="67" t="s">
        <v>2821</v>
      </c>
      <c r="L60" s="67" t="s">
        <v>2960</v>
      </c>
      <c r="M60" s="67" t="s">
        <v>3098</v>
      </c>
      <c r="N60" s="67" t="s">
        <v>3238</v>
      </c>
      <c r="O60" s="67" t="s">
        <v>3381</v>
      </c>
      <c r="P60" s="67" t="s">
        <v>3521</v>
      </c>
      <c r="Q60" s="67" t="s">
        <v>3662</v>
      </c>
      <c r="R60" s="67" t="s">
        <v>3802</v>
      </c>
      <c r="S60" s="67" t="s">
        <v>3942</v>
      </c>
      <c r="T60" s="67" t="s">
        <v>4087</v>
      </c>
      <c r="U60" s="67" t="s">
        <v>4227</v>
      </c>
      <c r="V60" s="67" t="s">
        <v>4367</v>
      </c>
      <c r="W60" s="67" t="s">
        <v>4507</v>
      </c>
      <c r="X60" s="67" t="s">
        <v>4646</v>
      </c>
      <c r="Y60" s="67" t="s">
        <v>4785</v>
      </c>
      <c r="Z60" s="67" t="s">
        <v>4925</v>
      </c>
      <c r="AA60" s="67" t="s">
        <v>1138</v>
      </c>
      <c r="AB60" s="67" t="s">
        <v>5196</v>
      </c>
      <c r="AC60" s="67" t="s">
        <v>5337</v>
      </c>
      <c r="AD60" s="67" t="s">
        <v>5477</v>
      </c>
      <c r="AE60" s="67" t="s">
        <v>5616</v>
      </c>
      <c r="AF60" s="67" t="s">
        <v>5757</v>
      </c>
      <c r="AG60" s="67" t="s">
        <v>5898</v>
      </c>
      <c r="AH60" s="67" t="s">
        <v>4987</v>
      </c>
      <c r="AI60" s="67" t="s">
        <v>6177</v>
      </c>
      <c r="AJ60" s="67" t="s">
        <v>6317</v>
      </c>
      <c r="AK60" s="67" t="s">
        <v>6458</v>
      </c>
      <c r="AL60" s="67" t="s">
        <v>4991</v>
      </c>
      <c r="AM60" s="67" t="s">
        <v>6735</v>
      </c>
      <c r="AN60" s="67" t="s">
        <v>4993</v>
      </c>
      <c r="AO60" s="67" t="s">
        <v>7012</v>
      </c>
      <c r="AP60" s="67" t="s">
        <v>7152</v>
      </c>
      <c r="AQ60" s="67" t="s">
        <v>7293</v>
      </c>
      <c r="AR60" s="67" t="s">
        <v>7433</v>
      </c>
      <c r="AS60" s="67" t="s">
        <v>7572</v>
      </c>
      <c r="AT60" s="67" t="s">
        <v>4999</v>
      </c>
      <c r="AU60" s="67" t="s">
        <v>7846</v>
      </c>
      <c r="AV60" s="67" t="s">
        <v>7987</v>
      </c>
      <c r="AW60" s="67" t="s">
        <v>8133</v>
      </c>
      <c r="AX60" s="67" t="s">
        <v>5003</v>
      </c>
      <c r="AY60" s="67" t="s">
        <v>5004</v>
      </c>
      <c r="AZ60" s="67" t="s">
        <v>8550</v>
      </c>
      <c r="BA60" s="67" t="s">
        <v>5006</v>
      </c>
      <c r="BB60" s="67" t="s">
        <v>7987</v>
      </c>
      <c r="BC60" s="67" t="s">
        <v>8840</v>
      </c>
      <c r="BD60" s="67" t="s">
        <v>8980</v>
      </c>
      <c r="BE60" s="67" t="s">
        <v>5009</v>
      </c>
      <c r="BF60" s="67" t="s">
        <v>9261</v>
      </c>
      <c r="BG60" s="67" t="s">
        <v>5011</v>
      </c>
      <c r="BH60" s="67" t="s">
        <v>9539</v>
      </c>
      <c r="BI60" s="67" t="s">
        <v>5013</v>
      </c>
      <c r="BJ60" s="67" t="s">
        <v>9814</v>
      </c>
      <c r="BK60" s="67" t="s">
        <v>5015</v>
      </c>
      <c r="BL60" s="67" t="s">
        <v>5015</v>
      </c>
      <c r="BM60" s="67" t="s">
        <v>5016</v>
      </c>
      <c r="BN60" s="67" t="s">
        <v>10234</v>
      </c>
      <c r="BO60" s="67" t="s">
        <v>10375</v>
      </c>
      <c r="BP60" s="67" t="s">
        <v>10515</v>
      </c>
      <c r="BQ60" s="67" t="s">
        <v>5011</v>
      </c>
      <c r="BR60" s="67" t="s">
        <v>10659</v>
      </c>
      <c r="BS60" s="67" t="s">
        <v>10798</v>
      </c>
      <c r="BT60" s="67" t="s">
        <v>10939</v>
      </c>
      <c r="BU60" s="67" t="s">
        <v>5023</v>
      </c>
      <c r="BV60" s="67" t="s">
        <v>11216</v>
      </c>
      <c r="BW60" s="67" t="s">
        <v>11356</v>
      </c>
      <c r="BX60" s="67" t="s">
        <v>11495</v>
      </c>
      <c r="BY60" s="67" t="s">
        <v>11631</v>
      </c>
      <c r="BZ60" s="67" t="s">
        <v>11631</v>
      </c>
      <c r="CA60" s="67" t="s">
        <v>11770</v>
      </c>
      <c r="CB60" s="67" t="s">
        <v>5029</v>
      </c>
      <c r="CC60" s="67" t="s">
        <v>12046</v>
      </c>
      <c r="CD60" s="67" t="s">
        <v>12185</v>
      </c>
      <c r="CE60" s="67" t="s">
        <v>12325</v>
      </c>
      <c r="CF60" s="67" t="s">
        <v>5029</v>
      </c>
      <c r="CG60" s="67" t="s">
        <v>12464</v>
      </c>
      <c r="CH60" s="67" t="s">
        <v>12464</v>
      </c>
      <c r="CI60" s="67" t="s">
        <v>12603</v>
      </c>
      <c r="CJ60" s="67" t="s">
        <v>12745</v>
      </c>
      <c r="CK60" s="67" t="s">
        <v>12885</v>
      </c>
      <c r="CL60" s="67" t="s">
        <v>5037</v>
      </c>
      <c r="CM60" s="67" t="s">
        <v>13162</v>
      </c>
      <c r="CN60" s="67" t="s">
        <v>13302</v>
      </c>
      <c r="CO60" s="67" t="s">
        <v>13445</v>
      </c>
      <c r="CP60" s="67" t="s">
        <v>13579</v>
      </c>
      <c r="CQ60" s="67" t="s">
        <v>13717</v>
      </c>
      <c r="CR60" s="67" t="s">
        <v>13854</v>
      </c>
      <c r="CS60" s="67" t="s">
        <v>13992</v>
      </c>
      <c r="CT60" s="67" t="s">
        <v>14130</v>
      </c>
      <c r="CU60" s="67" t="s">
        <v>14269</v>
      </c>
      <c r="CV60" s="67" t="s">
        <v>14407</v>
      </c>
      <c r="CW60" s="67" t="s">
        <v>12885</v>
      </c>
      <c r="CX60" s="67" t="s">
        <v>5048</v>
      </c>
      <c r="CY60" s="67" t="s">
        <v>5048</v>
      </c>
      <c r="CZ60" s="67" t="s">
        <v>14269</v>
      </c>
      <c r="DA60" s="67" t="s">
        <v>14407</v>
      </c>
      <c r="DB60" s="67" t="s">
        <v>14702</v>
      </c>
      <c r="DC60" s="67" t="s">
        <v>15036</v>
      </c>
      <c r="DD60" s="67" t="s">
        <v>15037</v>
      </c>
      <c r="DE60" s="67" t="s">
        <v>15038</v>
      </c>
      <c r="DF60" s="67" t="s">
        <v>15039</v>
      </c>
      <c r="DG60" s="67" t="s">
        <v>15040</v>
      </c>
      <c r="DH60" s="67" t="s">
        <v>5020</v>
      </c>
      <c r="DI60" s="67" t="s">
        <v>15041</v>
      </c>
      <c r="DJ60" s="67" t="s">
        <v>1138</v>
      </c>
      <c r="DK60" s="67" t="s">
        <v>15042</v>
      </c>
      <c r="DL60" s="67" t="s">
        <v>15043</v>
      </c>
      <c r="DM60" s="67" t="s">
        <v>15044</v>
      </c>
      <c r="DN60" s="67" t="s">
        <v>15045</v>
      </c>
      <c r="DO60" s="67" t="s">
        <v>15046</v>
      </c>
      <c r="DP60" s="67" t="s">
        <v>15047</v>
      </c>
      <c r="DQ60" s="67" t="s">
        <v>15048</v>
      </c>
      <c r="DR60" s="67" t="s">
        <v>5477</v>
      </c>
      <c r="DS60" s="67" t="s">
        <v>15049</v>
      </c>
      <c r="DT60" s="67" t="s">
        <v>15049</v>
      </c>
      <c r="DU60" s="67" t="s">
        <v>15050</v>
      </c>
      <c r="DV60" s="67" t="s">
        <v>15051</v>
      </c>
      <c r="DW60" s="67" t="s">
        <v>15052</v>
      </c>
      <c r="DX60" s="67" t="s">
        <v>15053</v>
      </c>
      <c r="DY60" s="67" t="s">
        <v>15054</v>
      </c>
      <c r="DZ60" s="67" t="s">
        <v>15055</v>
      </c>
      <c r="EA60" s="67" t="s">
        <v>15056</v>
      </c>
      <c r="EB60" s="67" t="s">
        <v>15057</v>
      </c>
      <c r="EC60" s="67" t="s">
        <v>15058</v>
      </c>
      <c r="ED60" s="67" t="s">
        <v>15059</v>
      </c>
      <c r="EE60" s="67" t="s">
        <v>15060</v>
      </c>
      <c r="EF60" s="67" t="s">
        <v>15061</v>
      </c>
      <c r="EG60" s="67" t="s">
        <v>15062</v>
      </c>
      <c r="EH60" s="67" t="s">
        <v>15063</v>
      </c>
      <c r="EI60" s="67" t="s">
        <v>15064</v>
      </c>
      <c r="EJ60" s="67" t="s">
        <v>15065</v>
      </c>
      <c r="EK60" s="67" t="s">
        <v>15066</v>
      </c>
      <c r="EL60" s="67" t="s">
        <v>15067</v>
      </c>
      <c r="EM60" s="67" t="s">
        <v>15068</v>
      </c>
      <c r="EN60" s="67" t="s">
        <v>5859</v>
      </c>
      <c r="EO60" s="67" t="s">
        <v>15069</v>
      </c>
      <c r="EP60" s="67" t="s">
        <v>15070</v>
      </c>
      <c r="EQ60" s="67" t="s">
        <v>15071</v>
      </c>
      <c r="ER60" s="67" t="s">
        <v>15072</v>
      </c>
      <c r="ES60" s="67" t="s">
        <v>15072</v>
      </c>
      <c r="ET60" s="67" t="s">
        <v>15073</v>
      </c>
      <c r="EU60" s="67" t="s">
        <v>15074</v>
      </c>
      <c r="EV60" s="67" t="s">
        <v>15075</v>
      </c>
      <c r="EW60" s="67" t="s">
        <v>15076</v>
      </c>
      <c r="EX60" s="68" t="s">
        <v>15077</v>
      </c>
      <c r="EY60" s="69" t="s">
        <v>18101</v>
      </c>
      <c r="EZ60" s="69" t="s">
        <v>18102</v>
      </c>
      <c r="FA60" s="69" t="s">
        <v>18103</v>
      </c>
    </row>
    <row r="61" spans="1:157" x14ac:dyDescent="0.25">
      <c r="A61" s="70" t="s">
        <v>145</v>
      </c>
      <c r="B61" s="67" t="s">
        <v>1563</v>
      </c>
      <c r="C61" s="67" t="s">
        <v>1703</v>
      </c>
      <c r="D61" s="67" t="s">
        <v>1843</v>
      </c>
      <c r="E61" s="67" t="s">
        <v>1982</v>
      </c>
      <c r="F61" s="67" t="s">
        <v>2122</v>
      </c>
      <c r="G61" s="67" t="s">
        <v>2259</v>
      </c>
      <c r="H61" s="67" t="s">
        <v>2400</v>
      </c>
      <c r="I61" s="67" t="s">
        <v>2540</v>
      </c>
      <c r="J61" s="67" t="s">
        <v>2680</v>
      </c>
      <c r="K61" s="67" t="s">
        <v>2820</v>
      </c>
      <c r="L61" s="67" t="s">
        <v>2959</v>
      </c>
      <c r="M61" s="67" t="s">
        <v>3097</v>
      </c>
      <c r="N61" s="67" t="s">
        <v>3237</v>
      </c>
      <c r="O61" s="67" t="s">
        <v>3380</v>
      </c>
      <c r="P61" s="67" t="s">
        <v>3520</v>
      </c>
      <c r="Q61" s="67" t="s">
        <v>3661</v>
      </c>
      <c r="R61" s="67" t="s">
        <v>3801</v>
      </c>
      <c r="S61" s="67" t="s">
        <v>3941</v>
      </c>
      <c r="T61" s="67" t="s">
        <v>4086</v>
      </c>
      <c r="U61" s="67" t="s">
        <v>4226</v>
      </c>
      <c r="V61" s="67" t="s">
        <v>4366</v>
      </c>
      <c r="W61" s="67" t="s">
        <v>4506</v>
      </c>
      <c r="X61" s="67" t="s">
        <v>2031</v>
      </c>
      <c r="Y61" s="67" t="s">
        <v>4784</v>
      </c>
      <c r="Z61" s="67" t="s">
        <v>4924</v>
      </c>
      <c r="AA61" s="67" t="s">
        <v>5054</v>
      </c>
      <c r="AB61" s="67" t="s">
        <v>5195</v>
      </c>
      <c r="AC61" s="67" t="s">
        <v>5336</v>
      </c>
      <c r="AD61" s="67" t="s">
        <v>5476</v>
      </c>
      <c r="AE61" s="67" t="s">
        <v>5615</v>
      </c>
      <c r="AF61" s="67" t="s">
        <v>5756</v>
      </c>
      <c r="AG61" s="67" t="s">
        <v>5897</v>
      </c>
      <c r="AH61" s="67" t="s">
        <v>6036</v>
      </c>
      <c r="AI61" s="67" t="s">
        <v>6176</v>
      </c>
      <c r="AJ61" s="67" t="s">
        <v>6316</v>
      </c>
      <c r="AK61" s="67" t="s">
        <v>6457</v>
      </c>
      <c r="AL61" s="67" t="s">
        <v>5635</v>
      </c>
      <c r="AM61" s="67" t="s">
        <v>6734</v>
      </c>
      <c r="AN61" s="67" t="s">
        <v>6873</v>
      </c>
      <c r="AO61" s="67" t="s">
        <v>6609</v>
      </c>
      <c r="AP61" s="67" t="s">
        <v>7151</v>
      </c>
      <c r="AQ61" s="67" t="s">
        <v>7292</v>
      </c>
      <c r="AR61" s="67" t="s">
        <v>7432</v>
      </c>
      <c r="AS61" s="67" t="s">
        <v>7571</v>
      </c>
      <c r="AT61" s="67" t="s">
        <v>7709</v>
      </c>
      <c r="AU61" s="67" t="s">
        <v>7845</v>
      </c>
      <c r="AV61" s="67" t="s">
        <v>7986</v>
      </c>
      <c r="AW61" s="67" t="s">
        <v>8132</v>
      </c>
      <c r="AX61" s="67" t="s">
        <v>8277</v>
      </c>
      <c r="AY61" s="67" t="s">
        <v>8414</v>
      </c>
      <c r="AZ61" s="67" t="s">
        <v>8549</v>
      </c>
      <c r="BA61" s="67" t="s">
        <v>8687</v>
      </c>
      <c r="BB61" s="67" t="s">
        <v>8727</v>
      </c>
      <c r="BC61" s="67" t="s">
        <v>8839</v>
      </c>
      <c r="BD61" s="67" t="s">
        <v>8979</v>
      </c>
      <c r="BE61" s="67" t="s">
        <v>9121</v>
      </c>
      <c r="BF61" s="67" t="s">
        <v>9260</v>
      </c>
      <c r="BG61" s="67" t="s">
        <v>9400</v>
      </c>
      <c r="BH61" s="67" t="s">
        <v>9538</v>
      </c>
      <c r="BI61" s="67" t="s">
        <v>9675</v>
      </c>
      <c r="BJ61" s="67" t="s">
        <v>9813</v>
      </c>
      <c r="BK61" s="67" t="s">
        <v>9953</v>
      </c>
      <c r="BL61" s="67" t="s">
        <v>9953</v>
      </c>
      <c r="BM61" s="67" t="s">
        <v>10093</v>
      </c>
      <c r="BN61" s="67" t="s">
        <v>10233</v>
      </c>
      <c r="BO61" s="67" t="s">
        <v>10374</v>
      </c>
      <c r="BP61" s="67" t="s">
        <v>10514</v>
      </c>
      <c r="BQ61" s="67" t="s">
        <v>10554</v>
      </c>
      <c r="BR61" s="67" t="s">
        <v>10658</v>
      </c>
      <c r="BS61" s="67" t="s">
        <v>10797</v>
      </c>
      <c r="BT61" s="67" t="s">
        <v>10938</v>
      </c>
      <c r="BU61" s="67" t="s">
        <v>11077</v>
      </c>
      <c r="BV61" s="67" t="s">
        <v>11215</v>
      </c>
      <c r="BW61" s="67" t="s">
        <v>11355</v>
      </c>
      <c r="BX61" s="67" t="s">
        <v>11494</v>
      </c>
      <c r="BY61" s="67" t="s">
        <v>11630</v>
      </c>
      <c r="BZ61" s="67" t="s">
        <v>11630</v>
      </c>
      <c r="CA61" s="67" t="s">
        <v>11769</v>
      </c>
      <c r="CB61" s="67" t="s">
        <v>11908</v>
      </c>
      <c r="CC61" s="67" t="s">
        <v>12045</v>
      </c>
      <c r="CD61" s="67" t="s">
        <v>12184</v>
      </c>
      <c r="CE61" s="67" t="s">
        <v>12324</v>
      </c>
      <c r="CF61" s="67" t="s">
        <v>11908</v>
      </c>
      <c r="CG61" s="67" t="s">
        <v>12463</v>
      </c>
      <c r="CH61" s="67" t="s">
        <v>12463</v>
      </c>
      <c r="CI61" s="67" t="s">
        <v>12602</v>
      </c>
      <c r="CJ61" s="67" t="s">
        <v>12744</v>
      </c>
      <c r="CK61" s="67" t="s">
        <v>12884</v>
      </c>
      <c r="CL61" s="67" t="s">
        <v>13022</v>
      </c>
      <c r="CM61" s="67" t="s">
        <v>13161</v>
      </c>
      <c r="CN61" s="67" t="s">
        <v>13301</v>
      </c>
      <c r="CO61" s="67" t="s">
        <v>13444</v>
      </c>
      <c r="CP61" s="67" t="s">
        <v>13578</v>
      </c>
      <c r="CQ61" s="67" t="s">
        <v>13716</v>
      </c>
      <c r="CR61" s="67" t="s">
        <v>13853</v>
      </c>
      <c r="CS61" s="67" t="s">
        <v>13991</v>
      </c>
      <c r="CT61" s="67" t="s">
        <v>14129</v>
      </c>
      <c r="CU61" s="67" t="s">
        <v>14268</v>
      </c>
      <c r="CV61" s="67" t="s">
        <v>14406</v>
      </c>
      <c r="CW61" s="67" t="s">
        <v>12884</v>
      </c>
      <c r="CX61" s="67" t="s">
        <v>14561</v>
      </c>
      <c r="CY61" s="67" t="s">
        <v>14561</v>
      </c>
      <c r="CZ61" s="67" t="s">
        <v>14268</v>
      </c>
      <c r="DA61" s="67" t="s">
        <v>14406</v>
      </c>
      <c r="DB61" s="67" t="s">
        <v>14701</v>
      </c>
      <c r="DC61" s="67" t="s">
        <v>14995</v>
      </c>
      <c r="DD61" s="67" t="s">
        <v>14996</v>
      </c>
      <c r="DE61" s="67" t="s">
        <v>14997</v>
      </c>
      <c r="DF61" s="67" t="s">
        <v>14998</v>
      </c>
      <c r="DG61" s="67" t="s">
        <v>14999</v>
      </c>
      <c r="DH61" s="67" t="s">
        <v>15000</v>
      </c>
      <c r="DI61" s="67" t="s">
        <v>1138</v>
      </c>
      <c r="DJ61" s="67" t="s">
        <v>5054</v>
      </c>
      <c r="DK61" s="67" t="s">
        <v>15001</v>
      </c>
      <c r="DL61" s="67" t="s">
        <v>15002</v>
      </c>
      <c r="DM61" s="67" t="s">
        <v>15003</v>
      </c>
      <c r="DN61" s="67" t="s">
        <v>15004</v>
      </c>
      <c r="DO61" s="67" t="s">
        <v>4326</v>
      </c>
      <c r="DP61" s="67" t="s">
        <v>15005</v>
      </c>
      <c r="DQ61" s="67" t="s">
        <v>15006</v>
      </c>
      <c r="DR61" s="67" t="s">
        <v>5476</v>
      </c>
      <c r="DS61" s="67" t="s">
        <v>15007</v>
      </c>
      <c r="DT61" s="67" t="s">
        <v>15007</v>
      </c>
      <c r="DU61" s="67" t="s">
        <v>15008</v>
      </c>
      <c r="DV61" s="67" t="s">
        <v>15009</v>
      </c>
      <c r="DW61" s="67" t="s">
        <v>15010</v>
      </c>
      <c r="DX61" s="67" t="s">
        <v>15011</v>
      </c>
      <c r="DY61" s="67" t="s">
        <v>15012</v>
      </c>
      <c r="DZ61" s="67" t="s">
        <v>15013</v>
      </c>
      <c r="EA61" s="67" t="s">
        <v>15014</v>
      </c>
      <c r="EB61" s="67" t="s">
        <v>15015</v>
      </c>
      <c r="EC61" s="67" t="s">
        <v>15016</v>
      </c>
      <c r="ED61" s="67" t="s">
        <v>6524</v>
      </c>
      <c r="EE61" s="67" t="s">
        <v>15017</v>
      </c>
      <c r="EF61" s="67" t="s">
        <v>15018</v>
      </c>
      <c r="EG61" s="67" t="s">
        <v>15019</v>
      </c>
      <c r="EH61" s="67" t="s">
        <v>15020</v>
      </c>
      <c r="EI61" s="67" t="s">
        <v>15021</v>
      </c>
      <c r="EJ61" s="67" t="s">
        <v>15022</v>
      </c>
      <c r="EK61" s="67" t="s">
        <v>15023</v>
      </c>
      <c r="EL61" s="67" t="s">
        <v>15024</v>
      </c>
      <c r="EM61" s="67" t="s">
        <v>15025</v>
      </c>
      <c r="EN61" s="67" t="s">
        <v>15026</v>
      </c>
      <c r="EO61" s="67" t="s">
        <v>15027</v>
      </c>
      <c r="EP61" s="67" t="s">
        <v>15028</v>
      </c>
      <c r="EQ61" s="67" t="s">
        <v>15029</v>
      </c>
      <c r="ER61" s="67" t="s">
        <v>15030</v>
      </c>
      <c r="ES61" s="67" t="s">
        <v>15030</v>
      </c>
      <c r="ET61" s="67" t="s">
        <v>15031</v>
      </c>
      <c r="EU61" s="67" t="s">
        <v>15032</v>
      </c>
      <c r="EV61" s="67" t="s">
        <v>15033</v>
      </c>
      <c r="EW61" s="67" t="s">
        <v>15034</v>
      </c>
      <c r="EX61" s="68" t="s">
        <v>15035</v>
      </c>
      <c r="EY61" s="69" t="s">
        <v>18104</v>
      </c>
      <c r="EZ61" s="69" t="s">
        <v>18105</v>
      </c>
      <c r="FA61" s="69" t="s">
        <v>18106</v>
      </c>
    </row>
    <row r="62" spans="1:157" x14ac:dyDescent="0.25">
      <c r="A62" s="70" t="s">
        <v>1429</v>
      </c>
      <c r="B62" s="67" t="s">
        <v>6496</v>
      </c>
      <c r="C62" s="67" t="s">
        <v>6497</v>
      </c>
      <c r="D62" s="67" t="s">
        <v>6498</v>
      </c>
      <c r="E62" s="67" t="s">
        <v>6499</v>
      </c>
      <c r="F62" s="67" t="s">
        <v>6500</v>
      </c>
      <c r="G62" s="67" t="s">
        <v>6501</v>
      </c>
      <c r="H62" s="67" t="s">
        <v>6502</v>
      </c>
      <c r="I62" s="67" t="s">
        <v>6503</v>
      </c>
      <c r="J62" s="67" t="s">
        <v>6504</v>
      </c>
      <c r="K62" s="67" t="s">
        <v>6505</v>
      </c>
      <c r="L62" s="67" t="s">
        <v>6506</v>
      </c>
      <c r="M62" s="67" t="s">
        <v>6507</v>
      </c>
      <c r="N62" s="67" t="s">
        <v>6508</v>
      </c>
      <c r="O62" s="67" t="s">
        <v>6509</v>
      </c>
      <c r="P62" s="67" t="s">
        <v>6510</v>
      </c>
      <c r="Q62" s="67" t="s">
        <v>6511</v>
      </c>
      <c r="R62" s="67" t="s">
        <v>6512</v>
      </c>
      <c r="S62" s="67" t="s">
        <v>6513</v>
      </c>
      <c r="T62" s="67" t="s">
        <v>6514</v>
      </c>
      <c r="U62" s="67" t="s">
        <v>6515</v>
      </c>
      <c r="V62" s="67" t="s">
        <v>6516</v>
      </c>
      <c r="W62" s="67" t="s">
        <v>6517</v>
      </c>
      <c r="X62" s="67" t="s">
        <v>6518</v>
      </c>
      <c r="Y62" s="67" t="s">
        <v>6519</v>
      </c>
      <c r="Z62" s="67" t="s">
        <v>6520</v>
      </c>
      <c r="AA62" s="67" t="s">
        <v>6521</v>
      </c>
      <c r="AB62" s="67" t="s">
        <v>5195</v>
      </c>
      <c r="AC62" s="67" t="s">
        <v>6522</v>
      </c>
      <c r="AD62" s="67" t="s">
        <v>6523</v>
      </c>
      <c r="AE62" s="67" t="s">
        <v>6524</v>
      </c>
      <c r="AF62" s="67" t="s">
        <v>6525</v>
      </c>
      <c r="AG62" s="67" t="s">
        <v>6526</v>
      </c>
      <c r="AH62" s="67" t="s">
        <v>6527</v>
      </c>
      <c r="AI62" s="67" t="s">
        <v>6528</v>
      </c>
      <c r="AJ62" s="67" t="s">
        <v>6529</v>
      </c>
      <c r="AK62" s="67" t="s">
        <v>6530</v>
      </c>
      <c r="AL62" s="67" t="s">
        <v>1138</v>
      </c>
      <c r="AM62" s="67" t="s">
        <v>6531</v>
      </c>
      <c r="AN62" s="67" t="s">
        <v>6532</v>
      </c>
      <c r="AO62" s="67" t="s">
        <v>6533</v>
      </c>
      <c r="AP62" s="67" t="s">
        <v>6534</v>
      </c>
      <c r="AQ62" s="67" t="s">
        <v>6535</v>
      </c>
      <c r="AR62" s="67" t="s">
        <v>6536</v>
      </c>
      <c r="AS62" s="67" t="s">
        <v>6537</v>
      </c>
      <c r="AT62" s="67" t="s">
        <v>6538</v>
      </c>
      <c r="AU62" s="67" t="s">
        <v>6539</v>
      </c>
      <c r="AV62" s="67" t="s">
        <v>6540</v>
      </c>
      <c r="AW62" s="67" t="s">
        <v>6541</v>
      </c>
      <c r="AX62" s="67" t="s">
        <v>6542</v>
      </c>
      <c r="AY62" s="67" t="s">
        <v>6543</v>
      </c>
      <c r="AZ62" s="67" t="s">
        <v>6544</v>
      </c>
      <c r="BA62" s="67" t="s">
        <v>6545</v>
      </c>
      <c r="BB62" s="67" t="s">
        <v>6540</v>
      </c>
      <c r="BC62" s="67" t="s">
        <v>6546</v>
      </c>
      <c r="BD62" s="67" t="s">
        <v>6547</v>
      </c>
      <c r="BE62" s="67" t="s">
        <v>6548</v>
      </c>
      <c r="BF62" s="67" t="s">
        <v>6549</v>
      </c>
      <c r="BG62" s="67" t="s">
        <v>6550</v>
      </c>
      <c r="BH62" s="67" t="s">
        <v>6551</v>
      </c>
      <c r="BI62" s="67" t="s">
        <v>6552</v>
      </c>
      <c r="BJ62" s="67" t="s">
        <v>6553</v>
      </c>
      <c r="BK62" s="67" t="s">
        <v>6554</v>
      </c>
      <c r="BL62" s="67" t="s">
        <v>6554</v>
      </c>
      <c r="BM62" s="67" t="s">
        <v>6555</v>
      </c>
      <c r="BN62" s="67" t="s">
        <v>6556</v>
      </c>
      <c r="BO62" s="67" t="s">
        <v>6557</v>
      </c>
      <c r="BP62" s="67" t="s">
        <v>6558</v>
      </c>
      <c r="BQ62" s="67" t="s">
        <v>6550</v>
      </c>
      <c r="BR62" s="67" t="s">
        <v>6559</v>
      </c>
      <c r="BS62" s="67" t="s">
        <v>6560</v>
      </c>
      <c r="BT62" s="67" t="s">
        <v>6561</v>
      </c>
      <c r="BU62" s="67" t="s">
        <v>6562</v>
      </c>
      <c r="BV62" s="67" t="s">
        <v>6563</v>
      </c>
      <c r="BW62" s="67" t="s">
        <v>6564</v>
      </c>
      <c r="BX62" s="67" t="s">
        <v>6565</v>
      </c>
      <c r="BY62" s="67" t="s">
        <v>6566</v>
      </c>
      <c r="BZ62" s="67" t="s">
        <v>6566</v>
      </c>
      <c r="CA62" s="67" t="s">
        <v>6567</v>
      </c>
      <c r="CB62" s="67" t="s">
        <v>6568</v>
      </c>
      <c r="CC62" s="67" t="s">
        <v>6569</v>
      </c>
      <c r="CD62" s="67" t="s">
        <v>6570</v>
      </c>
      <c r="CE62" s="67" t="s">
        <v>6571</v>
      </c>
      <c r="CF62" s="67" t="s">
        <v>6568</v>
      </c>
      <c r="CG62" s="67" t="s">
        <v>6572</v>
      </c>
      <c r="CH62" s="67" t="s">
        <v>6572</v>
      </c>
      <c r="CI62" s="67" t="s">
        <v>6573</v>
      </c>
      <c r="CJ62" s="67" t="s">
        <v>6574</v>
      </c>
      <c r="CK62" s="67" t="s">
        <v>1756</v>
      </c>
      <c r="CL62" s="67" t="s">
        <v>6575</v>
      </c>
      <c r="CM62" s="67" t="s">
        <v>6576</v>
      </c>
      <c r="CN62" s="67" t="s">
        <v>6577</v>
      </c>
      <c r="CO62" s="67" t="s">
        <v>6578</v>
      </c>
      <c r="CP62" s="67" t="s">
        <v>6579</v>
      </c>
      <c r="CQ62" s="67" t="s">
        <v>6580</v>
      </c>
      <c r="CR62" s="67" t="s">
        <v>6581</v>
      </c>
      <c r="CS62" s="67" t="s">
        <v>6582</v>
      </c>
      <c r="CT62" s="67" t="s">
        <v>6583</v>
      </c>
      <c r="CU62" s="67" t="s">
        <v>6584</v>
      </c>
      <c r="CV62" s="67" t="s">
        <v>6585</v>
      </c>
      <c r="CW62" s="67" t="s">
        <v>1756</v>
      </c>
      <c r="CX62" s="67" t="s">
        <v>6586</v>
      </c>
      <c r="CY62" s="67" t="s">
        <v>6586</v>
      </c>
      <c r="CZ62" s="67" t="s">
        <v>6584</v>
      </c>
      <c r="DA62" s="67" t="s">
        <v>6585</v>
      </c>
      <c r="DB62" s="67" t="s">
        <v>6587</v>
      </c>
      <c r="DC62" s="67" t="s">
        <v>6588</v>
      </c>
      <c r="DD62" s="67" t="s">
        <v>6589</v>
      </c>
      <c r="DE62" s="67" t="s">
        <v>6590</v>
      </c>
      <c r="DF62" s="67" t="s">
        <v>6591</v>
      </c>
      <c r="DG62" s="67" t="s">
        <v>6592</v>
      </c>
      <c r="DH62" s="67" t="s">
        <v>6593</v>
      </c>
      <c r="DI62" s="67" t="s">
        <v>5635</v>
      </c>
      <c r="DJ62" s="67" t="s">
        <v>4991</v>
      </c>
      <c r="DK62" s="67" t="s">
        <v>6594</v>
      </c>
      <c r="DL62" s="67" t="s">
        <v>6595</v>
      </c>
      <c r="DM62" s="67" t="s">
        <v>6596</v>
      </c>
      <c r="DN62" s="67" t="s">
        <v>6597</v>
      </c>
      <c r="DO62" s="67" t="s">
        <v>6598</v>
      </c>
      <c r="DP62" s="67" t="s">
        <v>6599</v>
      </c>
      <c r="DQ62" s="67" t="s">
        <v>6600</v>
      </c>
      <c r="DR62" s="67" t="s">
        <v>6601</v>
      </c>
      <c r="DS62" s="67" t="s">
        <v>6602</v>
      </c>
      <c r="DT62" s="67" t="s">
        <v>6602</v>
      </c>
      <c r="DU62" s="67" t="s">
        <v>6603</v>
      </c>
      <c r="DV62" s="67" t="s">
        <v>6604</v>
      </c>
      <c r="DW62" s="67" t="s">
        <v>6605</v>
      </c>
      <c r="DX62" s="67" t="s">
        <v>6606</v>
      </c>
      <c r="DY62" s="67" t="s">
        <v>6607</v>
      </c>
      <c r="DZ62" s="67" t="s">
        <v>6608</v>
      </c>
      <c r="EA62" s="67" t="s">
        <v>6609</v>
      </c>
      <c r="EB62" s="67" t="s">
        <v>6610</v>
      </c>
      <c r="EC62" s="67" t="s">
        <v>6611</v>
      </c>
      <c r="ED62" s="67" t="s">
        <v>6612</v>
      </c>
      <c r="EE62" s="67" t="s">
        <v>6613</v>
      </c>
      <c r="EF62" s="67" t="s">
        <v>6614</v>
      </c>
      <c r="EG62" s="67" t="s">
        <v>6615</v>
      </c>
      <c r="EH62" s="67" t="s">
        <v>6616</v>
      </c>
      <c r="EI62" s="67" t="s">
        <v>6617</v>
      </c>
      <c r="EJ62" s="67" t="s">
        <v>6618</v>
      </c>
      <c r="EK62" s="67" t="s">
        <v>6619</v>
      </c>
      <c r="EL62" s="67" t="s">
        <v>6620</v>
      </c>
      <c r="EM62" s="67" t="s">
        <v>6621</v>
      </c>
      <c r="EN62" s="67" t="s">
        <v>6622</v>
      </c>
      <c r="EO62" s="67" t="s">
        <v>6623</v>
      </c>
      <c r="EP62" s="67" t="s">
        <v>6624</v>
      </c>
      <c r="EQ62" s="67" t="s">
        <v>6625</v>
      </c>
      <c r="ER62" s="67" t="s">
        <v>6626</v>
      </c>
      <c r="ES62" s="67" t="s">
        <v>6626</v>
      </c>
      <c r="ET62" s="67" t="s">
        <v>6627</v>
      </c>
      <c r="EU62" s="67" t="s">
        <v>6628</v>
      </c>
      <c r="EV62" s="67" t="s">
        <v>6629</v>
      </c>
      <c r="EW62" s="67" t="s">
        <v>6630</v>
      </c>
      <c r="EX62" s="68" t="s">
        <v>6631</v>
      </c>
      <c r="EY62" s="69" t="s">
        <v>18107</v>
      </c>
      <c r="EZ62" s="69" t="s">
        <v>18108</v>
      </c>
      <c r="FA62" s="69" t="s">
        <v>18109</v>
      </c>
    </row>
    <row r="63" spans="1:157" x14ac:dyDescent="0.25">
      <c r="A63" s="70" t="s">
        <v>154</v>
      </c>
      <c r="B63" s="67" t="s">
        <v>8587</v>
      </c>
      <c r="C63" s="67" t="s">
        <v>8588</v>
      </c>
      <c r="D63" s="67" t="s">
        <v>8589</v>
      </c>
      <c r="E63" s="67" t="s">
        <v>8590</v>
      </c>
      <c r="F63" s="67" t="s">
        <v>8591</v>
      </c>
      <c r="G63" s="67" t="s">
        <v>8592</v>
      </c>
      <c r="H63" s="67" t="s">
        <v>8593</v>
      </c>
      <c r="I63" s="67" t="s">
        <v>8594</v>
      </c>
      <c r="J63" s="67" t="s">
        <v>8595</v>
      </c>
      <c r="K63" s="67" t="s">
        <v>8596</v>
      </c>
      <c r="L63" s="67" t="s">
        <v>8597</v>
      </c>
      <c r="M63" s="67" t="s">
        <v>8598</v>
      </c>
      <c r="N63" s="67" t="s">
        <v>8599</v>
      </c>
      <c r="O63" s="67" t="s">
        <v>8600</v>
      </c>
      <c r="P63" s="67" t="s">
        <v>8601</v>
      </c>
      <c r="Q63" s="67" t="s">
        <v>8602</v>
      </c>
      <c r="R63" s="67" t="s">
        <v>8603</v>
      </c>
      <c r="S63" s="67" t="s">
        <v>8604</v>
      </c>
      <c r="T63" s="67" t="s">
        <v>8605</v>
      </c>
      <c r="U63" s="67" t="s">
        <v>8606</v>
      </c>
      <c r="V63" s="67" t="s">
        <v>8607</v>
      </c>
      <c r="W63" s="67" t="s">
        <v>8608</v>
      </c>
      <c r="X63" s="67" t="s">
        <v>8609</v>
      </c>
      <c r="Y63" s="67" t="s">
        <v>8610</v>
      </c>
      <c r="Z63" s="67" t="s">
        <v>8611</v>
      </c>
      <c r="AA63" s="67" t="s">
        <v>8612</v>
      </c>
      <c r="AB63" s="67" t="s">
        <v>8613</v>
      </c>
      <c r="AC63" s="67" t="s">
        <v>8614</v>
      </c>
      <c r="AD63" s="67" t="s">
        <v>8615</v>
      </c>
      <c r="AE63" s="67" t="s">
        <v>8616</v>
      </c>
      <c r="AF63" s="67" t="s">
        <v>8617</v>
      </c>
      <c r="AG63" s="67" t="s">
        <v>8618</v>
      </c>
      <c r="AH63" s="67" t="s">
        <v>8619</v>
      </c>
      <c r="AI63" s="67" t="s">
        <v>8620</v>
      </c>
      <c r="AJ63" s="67" t="s">
        <v>8621</v>
      </c>
      <c r="AK63" s="67" t="s">
        <v>8622</v>
      </c>
      <c r="AL63" s="67" t="s">
        <v>8623</v>
      </c>
      <c r="AM63" s="67" t="s">
        <v>8624</v>
      </c>
      <c r="AN63" s="67" t="s">
        <v>8625</v>
      </c>
      <c r="AO63" s="67" t="s">
        <v>8626</v>
      </c>
      <c r="AP63" s="67" t="s">
        <v>8627</v>
      </c>
      <c r="AQ63" s="67" t="s">
        <v>8628</v>
      </c>
      <c r="AR63" s="67" t="s">
        <v>8629</v>
      </c>
      <c r="AS63" s="67" t="s">
        <v>8630</v>
      </c>
      <c r="AT63" s="67" t="s">
        <v>8631</v>
      </c>
      <c r="AU63" s="67" t="s">
        <v>8632</v>
      </c>
      <c r="AV63" s="67" t="s">
        <v>8633</v>
      </c>
      <c r="AW63" s="67" t="s">
        <v>8634</v>
      </c>
      <c r="AX63" s="67" t="s">
        <v>8635</v>
      </c>
      <c r="AY63" s="67" t="s">
        <v>8636</v>
      </c>
      <c r="AZ63" s="67" t="s">
        <v>8637</v>
      </c>
      <c r="BA63" s="67" t="s">
        <v>1138</v>
      </c>
      <c r="BB63" s="67" t="s">
        <v>8633</v>
      </c>
      <c r="BC63" s="67" t="s">
        <v>8638</v>
      </c>
      <c r="BD63" s="67" t="s">
        <v>8639</v>
      </c>
      <c r="BE63" s="67" t="s">
        <v>8640</v>
      </c>
      <c r="BF63" s="67" t="s">
        <v>8641</v>
      </c>
      <c r="BG63" s="67" t="s">
        <v>8642</v>
      </c>
      <c r="BH63" s="67" t="s">
        <v>8643</v>
      </c>
      <c r="BI63" s="67" t="s">
        <v>8644</v>
      </c>
      <c r="BJ63" s="67" t="s">
        <v>8645</v>
      </c>
      <c r="BK63" s="67" t="s">
        <v>8646</v>
      </c>
      <c r="BL63" s="67" t="s">
        <v>8646</v>
      </c>
      <c r="BM63" s="67" t="s">
        <v>8647</v>
      </c>
      <c r="BN63" s="67" t="s">
        <v>8648</v>
      </c>
      <c r="BO63" s="67" t="s">
        <v>8649</v>
      </c>
      <c r="BP63" s="67" t="s">
        <v>8650</v>
      </c>
      <c r="BQ63" s="67" t="s">
        <v>8642</v>
      </c>
      <c r="BR63" s="67" t="s">
        <v>8651</v>
      </c>
      <c r="BS63" s="67" t="s">
        <v>8652</v>
      </c>
      <c r="BT63" s="67" t="s">
        <v>8653</v>
      </c>
      <c r="BU63" s="67" t="s">
        <v>8654</v>
      </c>
      <c r="BV63" s="67" t="s">
        <v>8655</v>
      </c>
      <c r="BW63" s="67" t="s">
        <v>8656</v>
      </c>
      <c r="BX63" s="67" t="s">
        <v>8657</v>
      </c>
      <c r="BY63" s="67" t="s">
        <v>8658</v>
      </c>
      <c r="BZ63" s="67" t="s">
        <v>8658</v>
      </c>
      <c r="CA63" s="67" t="s">
        <v>8659</v>
      </c>
      <c r="CB63" s="67" t="s">
        <v>8660</v>
      </c>
      <c r="CC63" s="67" t="s">
        <v>8661</v>
      </c>
      <c r="CD63" s="67" t="s">
        <v>8662</v>
      </c>
      <c r="CE63" s="67" t="s">
        <v>8663</v>
      </c>
      <c r="CF63" s="67" t="s">
        <v>8660</v>
      </c>
      <c r="CG63" s="67" t="s">
        <v>8664</v>
      </c>
      <c r="CH63" s="67" t="s">
        <v>8664</v>
      </c>
      <c r="CI63" s="67" t="s">
        <v>8665</v>
      </c>
      <c r="CJ63" s="67" t="s">
        <v>8666</v>
      </c>
      <c r="CK63" s="67" t="s">
        <v>8667</v>
      </c>
      <c r="CL63" s="67" t="s">
        <v>8668</v>
      </c>
      <c r="CM63" s="67" t="s">
        <v>8669</v>
      </c>
      <c r="CN63" s="67" t="s">
        <v>8670</v>
      </c>
      <c r="CO63" s="67" t="s">
        <v>8671</v>
      </c>
      <c r="CP63" s="67" t="s">
        <v>8672</v>
      </c>
      <c r="CQ63" s="67" t="s">
        <v>8673</v>
      </c>
      <c r="CR63" s="67" t="s">
        <v>8674</v>
      </c>
      <c r="CS63" s="67" t="s">
        <v>8675</v>
      </c>
      <c r="CT63" s="67" t="s">
        <v>8676</v>
      </c>
      <c r="CU63" s="67" t="s">
        <v>8677</v>
      </c>
      <c r="CV63" s="67" t="s">
        <v>8678</v>
      </c>
      <c r="CW63" s="67" t="s">
        <v>8667</v>
      </c>
      <c r="CX63" s="67" t="s">
        <v>8679</v>
      </c>
      <c r="CY63" s="67" t="s">
        <v>8679</v>
      </c>
      <c r="CZ63" s="67" t="s">
        <v>8677</v>
      </c>
      <c r="DA63" s="67" t="s">
        <v>8678</v>
      </c>
      <c r="DB63" s="67" t="s">
        <v>8680</v>
      </c>
      <c r="DC63" s="67" t="s">
        <v>8681</v>
      </c>
      <c r="DD63" s="67" t="s">
        <v>8682</v>
      </c>
      <c r="DE63" s="67" t="s">
        <v>8683</v>
      </c>
      <c r="DF63" s="67" t="s">
        <v>8684</v>
      </c>
      <c r="DG63" s="67" t="s">
        <v>8685</v>
      </c>
      <c r="DH63" s="67" t="s">
        <v>8686</v>
      </c>
      <c r="DI63" s="67" t="s">
        <v>8687</v>
      </c>
      <c r="DJ63" s="67" t="s">
        <v>5006</v>
      </c>
      <c r="DK63" s="67" t="s">
        <v>8688</v>
      </c>
      <c r="DL63" s="67" t="s">
        <v>8689</v>
      </c>
      <c r="DM63" s="67" t="s">
        <v>8690</v>
      </c>
      <c r="DN63" s="67" t="s">
        <v>8691</v>
      </c>
      <c r="DO63" s="67" t="s">
        <v>8692</v>
      </c>
      <c r="DP63" s="67" t="s">
        <v>8693</v>
      </c>
      <c r="DQ63" s="67" t="s">
        <v>8694</v>
      </c>
      <c r="DR63" s="67" t="s">
        <v>8695</v>
      </c>
      <c r="DS63" s="67" t="s">
        <v>8696</v>
      </c>
      <c r="DT63" s="67" t="s">
        <v>8696</v>
      </c>
      <c r="DU63" s="67" t="s">
        <v>8697</v>
      </c>
      <c r="DV63" s="67" t="s">
        <v>8698</v>
      </c>
      <c r="DW63" s="67" t="s">
        <v>8699</v>
      </c>
      <c r="DX63" s="67" t="s">
        <v>8700</v>
      </c>
      <c r="DY63" s="67" t="s">
        <v>8701</v>
      </c>
      <c r="DZ63" s="67" t="s">
        <v>8702</v>
      </c>
      <c r="EA63" s="67" t="s">
        <v>8703</v>
      </c>
      <c r="EB63" s="67" t="s">
        <v>8704</v>
      </c>
      <c r="EC63" s="67" t="s">
        <v>8705</v>
      </c>
      <c r="ED63" s="67" t="s">
        <v>8706</v>
      </c>
      <c r="EE63" s="67" t="s">
        <v>8707</v>
      </c>
      <c r="EF63" s="67" t="s">
        <v>8708</v>
      </c>
      <c r="EG63" s="67" t="s">
        <v>8709</v>
      </c>
      <c r="EH63" s="67" t="s">
        <v>8710</v>
      </c>
      <c r="EI63" s="67" t="s">
        <v>8711</v>
      </c>
      <c r="EJ63" s="67" t="s">
        <v>8712</v>
      </c>
      <c r="EK63" s="67" t="s">
        <v>8713</v>
      </c>
      <c r="EL63" s="67" t="s">
        <v>8714</v>
      </c>
      <c r="EM63" s="67" t="s">
        <v>8715</v>
      </c>
      <c r="EN63" s="67" t="s">
        <v>8716</v>
      </c>
      <c r="EO63" s="67" t="s">
        <v>8717</v>
      </c>
      <c r="EP63" s="67" t="s">
        <v>8718</v>
      </c>
      <c r="EQ63" s="67" t="s">
        <v>8719</v>
      </c>
      <c r="ER63" s="67" t="s">
        <v>8720</v>
      </c>
      <c r="ES63" s="67" t="s">
        <v>8720</v>
      </c>
      <c r="ET63" s="67" t="s">
        <v>8721</v>
      </c>
      <c r="EU63" s="67" t="s">
        <v>8722</v>
      </c>
      <c r="EV63" s="67" t="s">
        <v>8723</v>
      </c>
      <c r="EW63" s="67" t="s">
        <v>8724</v>
      </c>
      <c r="EX63" s="68" t="s">
        <v>8725</v>
      </c>
      <c r="EY63" s="69" t="s">
        <v>18110</v>
      </c>
      <c r="EZ63" s="69" t="s">
        <v>18111</v>
      </c>
      <c r="FA63" s="69" t="s">
        <v>18112</v>
      </c>
    </row>
    <row r="64" spans="1:157" x14ac:dyDescent="0.25">
      <c r="A64" s="70" t="s">
        <v>160</v>
      </c>
      <c r="B64" s="67" t="s">
        <v>1567</v>
      </c>
      <c r="C64" s="67" t="s">
        <v>1707</v>
      </c>
      <c r="D64" s="67" t="s">
        <v>1847</v>
      </c>
      <c r="E64" s="67" t="s">
        <v>1986</v>
      </c>
      <c r="F64" s="67" t="s">
        <v>2126</v>
      </c>
      <c r="G64" s="67" t="s">
        <v>2263</v>
      </c>
      <c r="H64" s="67" t="s">
        <v>2404</v>
      </c>
      <c r="I64" s="67" t="s">
        <v>2544</v>
      </c>
      <c r="J64" s="67" t="s">
        <v>2684</v>
      </c>
      <c r="K64" s="67" t="s">
        <v>2824</v>
      </c>
      <c r="L64" s="67" t="s">
        <v>2963</v>
      </c>
      <c r="M64" s="67" t="s">
        <v>3101</v>
      </c>
      <c r="N64" s="67" t="s">
        <v>3241</v>
      </c>
      <c r="O64" s="67" t="s">
        <v>3384</v>
      </c>
      <c r="P64" s="67" t="s">
        <v>3524</v>
      </c>
      <c r="Q64" s="67" t="s">
        <v>3665</v>
      </c>
      <c r="R64" s="67" t="s">
        <v>3805</v>
      </c>
      <c r="S64" s="67" t="s">
        <v>3945</v>
      </c>
      <c r="T64" s="67" t="s">
        <v>4090</v>
      </c>
      <c r="U64" s="67" t="s">
        <v>4230</v>
      </c>
      <c r="V64" s="67" t="s">
        <v>4370</v>
      </c>
      <c r="W64" s="67" t="s">
        <v>4510</v>
      </c>
      <c r="X64" s="67" t="s">
        <v>4649</v>
      </c>
      <c r="Y64" s="67" t="s">
        <v>4788</v>
      </c>
      <c r="Z64" s="67" t="s">
        <v>4928</v>
      </c>
      <c r="AA64" s="67" t="s">
        <v>5057</v>
      </c>
      <c r="AB64" s="67" t="s">
        <v>5199</v>
      </c>
      <c r="AC64" s="67" t="s">
        <v>5340</v>
      </c>
      <c r="AD64" s="67" t="s">
        <v>5480</v>
      </c>
      <c r="AE64" s="67" t="s">
        <v>5619</v>
      </c>
      <c r="AF64" s="67" t="s">
        <v>5760</v>
      </c>
      <c r="AG64" s="67" t="s">
        <v>5901</v>
      </c>
      <c r="AH64" s="67" t="s">
        <v>6039</v>
      </c>
      <c r="AI64" s="67" t="s">
        <v>6180</v>
      </c>
      <c r="AJ64" s="67" t="s">
        <v>6320</v>
      </c>
      <c r="AK64" s="67" t="s">
        <v>6461</v>
      </c>
      <c r="AL64" s="67" t="s">
        <v>6596</v>
      </c>
      <c r="AM64" s="67" t="s">
        <v>6738</v>
      </c>
      <c r="AN64" s="67" t="s">
        <v>6876</v>
      </c>
      <c r="AO64" s="67" t="s">
        <v>7015</v>
      </c>
      <c r="AP64" s="67" t="s">
        <v>7155</v>
      </c>
      <c r="AQ64" s="67" t="s">
        <v>7296</v>
      </c>
      <c r="AR64" s="67" t="s">
        <v>7436</v>
      </c>
      <c r="AS64" s="67" t="s">
        <v>7575</v>
      </c>
      <c r="AT64" s="67" t="s">
        <v>7712</v>
      </c>
      <c r="AU64" s="67" t="s">
        <v>7849</v>
      </c>
      <c r="AV64" s="67" t="s">
        <v>7990</v>
      </c>
      <c r="AW64" s="67" t="s">
        <v>8136</v>
      </c>
      <c r="AX64" s="67" t="s">
        <v>8280</v>
      </c>
      <c r="AY64" s="67" t="s">
        <v>8417</v>
      </c>
      <c r="AZ64" s="67" t="s">
        <v>8553</v>
      </c>
      <c r="BA64" s="67" t="s">
        <v>8690</v>
      </c>
      <c r="BB64" s="67" t="s">
        <v>8730</v>
      </c>
      <c r="BC64" s="67" t="s">
        <v>8843</v>
      </c>
      <c r="BD64" s="67" t="s">
        <v>8983</v>
      </c>
      <c r="BE64" s="67" t="s">
        <v>9124</v>
      </c>
      <c r="BF64" s="67" t="s">
        <v>9264</v>
      </c>
      <c r="BG64" s="67" t="s">
        <v>9403</v>
      </c>
      <c r="BH64" s="67" t="s">
        <v>9542</v>
      </c>
      <c r="BI64" s="67" t="s">
        <v>9678</v>
      </c>
      <c r="BJ64" s="67" t="s">
        <v>9817</v>
      </c>
      <c r="BK64" s="67" t="s">
        <v>9956</v>
      </c>
      <c r="BL64" s="67" t="s">
        <v>9956</v>
      </c>
      <c r="BM64" s="67" t="s">
        <v>10096</v>
      </c>
      <c r="BN64" s="67" t="s">
        <v>10237</v>
      </c>
      <c r="BO64" s="67" t="s">
        <v>10378</v>
      </c>
      <c r="BP64" s="67" t="s">
        <v>10518</v>
      </c>
      <c r="BQ64" s="67" t="s">
        <v>9403</v>
      </c>
      <c r="BR64" s="67" t="s">
        <v>10662</v>
      </c>
      <c r="BS64" s="67" t="s">
        <v>10801</v>
      </c>
      <c r="BT64" s="67" t="s">
        <v>10942</v>
      </c>
      <c r="BU64" s="67" t="s">
        <v>11080</v>
      </c>
      <c r="BV64" s="67" t="s">
        <v>11219</v>
      </c>
      <c r="BW64" s="67" t="s">
        <v>11359</v>
      </c>
      <c r="BX64" s="67" t="s">
        <v>11498</v>
      </c>
      <c r="BY64" s="67" t="s">
        <v>11634</v>
      </c>
      <c r="BZ64" s="67" t="s">
        <v>11634</v>
      </c>
      <c r="CA64" s="67" t="s">
        <v>11773</v>
      </c>
      <c r="CB64" s="67" t="s">
        <v>11911</v>
      </c>
      <c r="CC64" s="67" t="s">
        <v>12049</v>
      </c>
      <c r="CD64" s="67" t="s">
        <v>12188</v>
      </c>
      <c r="CE64" s="67" t="s">
        <v>12328</v>
      </c>
      <c r="CF64" s="67" t="s">
        <v>11911</v>
      </c>
      <c r="CG64" s="67" t="s">
        <v>12467</v>
      </c>
      <c r="CH64" s="67" t="s">
        <v>12467</v>
      </c>
      <c r="CI64" s="67" t="s">
        <v>12606</v>
      </c>
      <c r="CJ64" s="67" t="s">
        <v>12748</v>
      </c>
      <c r="CK64" s="67" t="s">
        <v>12888</v>
      </c>
      <c r="CL64" s="67" t="s">
        <v>13025</v>
      </c>
      <c r="CM64" s="67" t="s">
        <v>13165</v>
      </c>
      <c r="CN64" s="67" t="s">
        <v>13305</v>
      </c>
      <c r="CO64" s="67" t="s">
        <v>13448</v>
      </c>
      <c r="CP64" s="67" t="s">
        <v>13582</v>
      </c>
      <c r="CQ64" s="67" t="s">
        <v>13720</v>
      </c>
      <c r="CR64" s="67" t="s">
        <v>13857</v>
      </c>
      <c r="CS64" s="67" t="s">
        <v>13995</v>
      </c>
      <c r="CT64" s="67" t="s">
        <v>14133</v>
      </c>
      <c r="CU64" s="67" t="s">
        <v>14272</v>
      </c>
      <c r="CV64" s="67" t="s">
        <v>14410</v>
      </c>
      <c r="CW64" s="67" t="s">
        <v>12888</v>
      </c>
      <c r="CX64" s="67" t="s">
        <v>14564</v>
      </c>
      <c r="CY64" s="67" t="s">
        <v>14564</v>
      </c>
      <c r="CZ64" s="67" t="s">
        <v>14272</v>
      </c>
      <c r="DA64" s="67" t="s">
        <v>14410</v>
      </c>
      <c r="DB64" s="67" t="s">
        <v>14705</v>
      </c>
      <c r="DC64" s="67" t="s">
        <v>15163</v>
      </c>
      <c r="DD64" s="67" t="s">
        <v>15164</v>
      </c>
      <c r="DE64" s="67" t="s">
        <v>15165</v>
      </c>
      <c r="DF64" s="67" t="s">
        <v>15166</v>
      </c>
      <c r="DG64" s="67" t="s">
        <v>15167</v>
      </c>
      <c r="DH64" s="67" t="s">
        <v>15168</v>
      </c>
      <c r="DI64" s="67" t="s">
        <v>15169</v>
      </c>
      <c r="DJ64" s="67" t="s">
        <v>5057</v>
      </c>
      <c r="DK64" s="67" t="s">
        <v>15170</v>
      </c>
      <c r="DL64" s="67" t="s">
        <v>15171</v>
      </c>
      <c r="DM64" s="67" t="s">
        <v>1138</v>
      </c>
      <c r="DN64" s="67" t="s">
        <v>15172</v>
      </c>
      <c r="DO64" s="67" t="s">
        <v>15173</v>
      </c>
      <c r="DP64" s="67" t="s">
        <v>15174</v>
      </c>
      <c r="DQ64" s="67" t="s">
        <v>15175</v>
      </c>
      <c r="DR64" s="67" t="s">
        <v>5480</v>
      </c>
      <c r="DS64" s="67" t="s">
        <v>15176</v>
      </c>
      <c r="DT64" s="67" t="s">
        <v>15176</v>
      </c>
      <c r="DU64" s="67" t="s">
        <v>15177</v>
      </c>
      <c r="DV64" s="67" t="s">
        <v>15178</v>
      </c>
      <c r="DW64" s="67" t="s">
        <v>15179</v>
      </c>
      <c r="DX64" s="67" t="s">
        <v>15180</v>
      </c>
      <c r="DY64" s="67" t="s">
        <v>15181</v>
      </c>
      <c r="DZ64" s="67" t="s">
        <v>13922</v>
      </c>
      <c r="EA64" s="67" t="s">
        <v>15182</v>
      </c>
      <c r="EB64" s="67" t="s">
        <v>15183</v>
      </c>
      <c r="EC64" s="67" t="s">
        <v>15184</v>
      </c>
      <c r="ED64" s="67" t="s">
        <v>15185</v>
      </c>
      <c r="EE64" s="67" t="s">
        <v>15186</v>
      </c>
      <c r="EF64" s="67" t="s">
        <v>15187</v>
      </c>
      <c r="EG64" s="67" t="s">
        <v>15188</v>
      </c>
      <c r="EH64" s="67" t="s">
        <v>15189</v>
      </c>
      <c r="EI64" s="67" t="s">
        <v>15190</v>
      </c>
      <c r="EJ64" s="67" t="s">
        <v>15191</v>
      </c>
      <c r="EK64" s="67" t="s">
        <v>15192</v>
      </c>
      <c r="EL64" s="67" t="s">
        <v>15193</v>
      </c>
      <c r="EM64" s="67" t="s">
        <v>15194</v>
      </c>
      <c r="EN64" s="67" t="s">
        <v>15195</v>
      </c>
      <c r="EO64" s="67" t="s">
        <v>15196</v>
      </c>
      <c r="EP64" s="67" t="s">
        <v>15197</v>
      </c>
      <c r="EQ64" s="67" t="s">
        <v>15198</v>
      </c>
      <c r="ER64" s="67" t="s">
        <v>15199</v>
      </c>
      <c r="ES64" s="67" t="s">
        <v>15199</v>
      </c>
      <c r="ET64" s="67" t="s">
        <v>15200</v>
      </c>
      <c r="EU64" s="67" t="s">
        <v>7192</v>
      </c>
      <c r="EV64" s="67" t="s">
        <v>15201</v>
      </c>
      <c r="EW64" s="67" t="s">
        <v>15202</v>
      </c>
      <c r="EX64" s="68" t="s">
        <v>15203</v>
      </c>
      <c r="EY64" s="69" t="s">
        <v>18113</v>
      </c>
      <c r="EZ64" s="69" t="s">
        <v>18114</v>
      </c>
      <c r="FA64" s="69" t="s">
        <v>18115</v>
      </c>
    </row>
    <row r="65" spans="1:157" x14ac:dyDescent="0.25">
      <c r="A65" s="72" t="s">
        <v>1456</v>
      </c>
      <c r="B65" s="71" t="s">
        <v>13893</v>
      </c>
      <c r="C65" s="71" t="s">
        <v>13894</v>
      </c>
      <c r="D65" s="71" t="s">
        <v>13895</v>
      </c>
      <c r="E65" s="71" t="s">
        <v>13896</v>
      </c>
      <c r="F65" s="71" t="s">
        <v>13897</v>
      </c>
      <c r="G65" s="71" t="s">
        <v>13898</v>
      </c>
      <c r="H65" s="71" t="s">
        <v>13899</v>
      </c>
      <c r="I65" s="71" t="s">
        <v>13900</v>
      </c>
      <c r="J65" s="71" t="s">
        <v>13901</v>
      </c>
      <c r="K65" s="71" t="s">
        <v>13902</v>
      </c>
      <c r="L65" s="71" t="s">
        <v>13903</v>
      </c>
      <c r="M65" s="71" t="s">
        <v>13904</v>
      </c>
      <c r="N65" s="71" t="s">
        <v>13905</v>
      </c>
      <c r="O65" s="71" t="s">
        <v>13906</v>
      </c>
      <c r="P65" s="71" t="s">
        <v>13907</v>
      </c>
      <c r="Q65" s="71" t="s">
        <v>13908</v>
      </c>
      <c r="R65" s="71" t="s">
        <v>13909</v>
      </c>
      <c r="S65" s="71" t="s">
        <v>8987</v>
      </c>
      <c r="T65" s="71" t="s">
        <v>13910</v>
      </c>
      <c r="U65" s="71" t="s">
        <v>13911</v>
      </c>
      <c r="V65" s="71" t="s">
        <v>13912</v>
      </c>
      <c r="W65" s="71" t="s">
        <v>13913</v>
      </c>
      <c r="X65" s="71" t="s">
        <v>13914</v>
      </c>
      <c r="Y65" s="71" t="s">
        <v>13915</v>
      </c>
      <c r="Z65" s="71" t="s">
        <v>13916</v>
      </c>
      <c r="AA65" s="71" t="s">
        <v>13917</v>
      </c>
      <c r="AB65" s="71" t="s">
        <v>13918</v>
      </c>
      <c r="AC65" s="71" t="s">
        <v>13919</v>
      </c>
      <c r="AD65" s="71" t="s">
        <v>13920</v>
      </c>
      <c r="AE65" s="71" t="s">
        <v>13921</v>
      </c>
      <c r="AF65" s="71" t="s">
        <v>13922</v>
      </c>
      <c r="AG65" s="71" t="s">
        <v>13923</v>
      </c>
      <c r="AH65" s="71" t="s">
        <v>13924</v>
      </c>
      <c r="AI65" s="71" t="s">
        <v>13925</v>
      </c>
      <c r="AJ65" s="71" t="s">
        <v>13926</v>
      </c>
      <c r="AK65" s="71" t="s">
        <v>13927</v>
      </c>
      <c r="AL65" s="71" t="s">
        <v>13928</v>
      </c>
      <c r="AM65" s="71" t="s">
        <v>13929</v>
      </c>
      <c r="AN65" s="71" t="s">
        <v>13930</v>
      </c>
      <c r="AO65" s="71" t="s">
        <v>13931</v>
      </c>
      <c r="AP65" s="71" t="s">
        <v>13932</v>
      </c>
      <c r="AQ65" s="71" t="s">
        <v>7280</v>
      </c>
      <c r="AR65" s="71" t="s">
        <v>13933</v>
      </c>
      <c r="AS65" s="71" t="s">
        <v>13934</v>
      </c>
      <c r="AT65" s="71" t="s">
        <v>13935</v>
      </c>
      <c r="AU65" s="71" t="s">
        <v>13936</v>
      </c>
      <c r="AV65" s="71" t="s">
        <v>13937</v>
      </c>
      <c r="AW65" s="71" t="s">
        <v>13938</v>
      </c>
      <c r="AX65" s="71" t="s">
        <v>13939</v>
      </c>
      <c r="AY65" s="71" t="s">
        <v>13940</v>
      </c>
      <c r="AZ65" s="71" t="s">
        <v>13941</v>
      </c>
      <c r="BA65" s="71" t="s">
        <v>13942</v>
      </c>
      <c r="BB65" s="71" t="s">
        <v>13937</v>
      </c>
      <c r="BC65" s="71" t="s">
        <v>13943</v>
      </c>
      <c r="BD65" s="71" t="s">
        <v>13944</v>
      </c>
      <c r="BE65" s="71" t="s">
        <v>13945</v>
      </c>
      <c r="BF65" s="71" t="s">
        <v>13946</v>
      </c>
      <c r="BG65" s="71" t="s">
        <v>13947</v>
      </c>
      <c r="BH65" s="71" t="s">
        <v>13948</v>
      </c>
      <c r="BI65" s="71" t="s">
        <v>13949</v>
      </c>
      <c r="BJ65" s="71" t="s">
        <v>13950</v>
      </c>
      <c r="BK65" s="71" t="s">
        <v>13951</v>
      </c>
      <c r="BL65" s="71" t="s">
        <v>13951</v>
      </c>
      <c r="BM65" s="71" t="s">
        <v>13952</v>
      </c>
      <c r="BN65" s="71" t="s">
        <v>13953</v>
      </c>
      <c r="BO65" s="71" t="s">
        <v>13954</v>
      </c>
      <c r="BP65" s="71" t="s">
        <v>13955</v>
      </c>
      <c r="BQ65" s="71" t="s">
        <v>13947</v>
      </c>
      <c r="BR65" s="71" t="s">
        <v>13956</v>
      </c>
      <c r="BS65" s="71" t="s">
        <v>13957</v>
      </c>
      <c r="BT65" s="71" t="s">
        <v>13958</v>
      </c>
      <c r="BU65" s="71" t="s">
        <v>13959</v>
      </c>
      <c r="BV65" s="71" t="s">
        <v>13960</v>
      </c>
      <c r="BW65" s="71" t="s">
        <v>13961</v>
      </c>
      <c r="BX65" s="71" t="s">
        <v>13962</v>
      </c>
      <c r="BY65" s="71" t="s">
        <v>13963</v>
      </c>
      <c r="BZ65" s="71" t="s">
        <v>13963</v>
      </c>
      <c r="CA65" s="71" t="s">
        <v>13964</v>
      </c>
      <c r="CB65" s="71" t="s">
        <v>13965</v>
      </c>
      <c r="CC65" s="71" t="s">
        <v>13966</v>
      </c>
      <c r="CD65" s="71" t="s">
        <v>13967</v>
      </c>
      <c r="CE65" s="71" t="s">
        <v>13968</v>
      </c>
      <c r="CF65" s="71" t="s">
        <v>13965</v>
      </c>
      <c r="CG65" s="71" t="s">
        <v>13969</v>
      </c>
      <c r="CH65" s="71" t="s">
        <v>13970</v>
      </c>
      <c r="CI65" s="71" t="s">
        <v>13971</v>
      </c>
      <c r="CJ65" s="71" t="s">
        <v>13972</v>
      </c>
      <c r="CK65" s="71" t="s">
        <v>13973</v>
      </c>
      <c r="CL65" s="71" t="s">
        <v>13974</v>
      </c>
      <c r="CM65" s="71" t="s">
        <v>13975</v>
      </c>
      <c r="CN65" s="71" t="s">
        <v>13976</v>
      </c>
      <c r="CO65" s="71" t="s">
        <v>13977</v>
      </c>
      <c r="CP65" s="71" t="s">
        <v>13978</v>
      </c>
      <c r="CQ65" s="71" t="s">
        <v>13979</v>
      </c>
      <c r="CR65" s="71" t="s">
        <v>13980</v>
      </c>
      <c r="CS65" s="71" t="s">
        <v>1138</v>
      </c>
      <c r="CT65" s="71" t="s">
        <v>13981</v>
      </c>
      <c r="CU65" s="71" t="s">
        <v>13982</v>
      </c>
      <c r="CV65" s="71" t="s">
        <v>6029</v>
      </c>
      <c r="CW65" s="71" t="s">
        <v>13973</v>
      </c>
      <c r="CX65" s="71" t="s">
        <v>13983</v>
      </c>
      <c r="CY65" s="71" t="s">
        <v>13983</v>
      </c>
      <c r="CZ65" s="71" t="s">
        <v>13982</v>
      </c>
      <c r="DA65" s="71" t="s">
        <v>6029</v>
      </c>
      <c r="DB65" s="71" t="s">
        <v>13984</v>
      </c>
      <c r="DC65" s="67" t="s">
        <v>13985</v>
      </c>
      <c r="DD65" s="67" t="s">
        <v>13986</v>
      </c>
      <c r="DE65" s="67" t="s">
        <v>13987</v>
      </c>
      <c r="DF65" s="67" t="s">
        <v>13988</v>
      </c>
      <c r="DG65" s="67" t="s">
        <v>13989</v>
      </c>
      <c r="DH65" s="67" t="s">
        <v>13990</v>
      </c>
      <c r="DI65" s="67" t="s">
        <v>13991</v>
      </c>
      <c r="DJ65" s="67" t="s">
        <v>13992</v>
      </c>
      <c r="DK65" s="67" t="s">
        <v>13993</v>
      </c>
      <c r="DL65" s="67" t="s">
        <v>13994</v>
      </c>
      <c r="DM65" s="67" t="s">
        <v>13995</v>
      </c>
      <c r="DN65" s="67" t="s">
        <v>13996</v>
      </c>
      <c r="DO65" s="67" t="s">
        <v>13997</v>
      </c>
      <c r="DP65" s="67" t="s">
        <v>11652</v>
      </c>
      <c r="DQ65" s="67" t="s">
        <v>13998</v>
      </c>
      <c r="DR65" s="67" t="s">
        <v>13999</v>
      </c>
      <c r="DS65" s="67" t="s">
        <v>14000</v>
      </c>
      <c r="DT65" s="67" t="s">
        <v>14000</v>
      </c>
      <c r="DU65" s="67" t="s">
        <v>14001</v>
      </c>
      <c r="DV65" s="67" t="s">
        <v>14002</v>
      </c>
      <c r="DW65" s="67" t="s">
        <v>14003</v>
      </c>
      <c r="DX65" s="67" t="s">
        <v>14004</v>
      </c>
      <c r="DY65" s="67" t="s">
        <v>14005</v>
      </c>
      <c r="DZ65" s="67" t="s">
        <v>14006</v>
      </c>
      <c r="EA65" s="67" t="s">
        <v>14007</v>
      </c>
      <c r="EB65" s="67" t="s">
        <v>14008</v>
      </c>
      <c r="EC65" s="67" t="s">
        <v>14009</v>
      </c>
      <c r="ED65" s="67" t="s">
        <v>14010</v>
      </c>
      <c r="EE65" s="67" t="s">
        <v>14011</v>
      </c>
      <c r="EF65" s="67" t="s">
        <v>14012</v>
      </c>
      <c r="EG65" s="67" t="s">
        <v>14013</v>
      </c>
      <c r="EH65" s="67" t="s">
        <v>14014</v>
      </c>
      <c r="EI65" s="67" t="s">
        <v>14015</v>
      </c>
      <c r="EJ65" s="67" t="s">
        <v>14016</v>
      </c>
      <c r="EK65" s="67" t="s">
        <v>3092</v>
      </c>
      <c r="EL65" s="67" t="s">
        <v>14017</v>
      </c>
      <c r="EM65" s="67" t="s">
        <v>14018</v>
      </c>
      <c r="EN65" s="67" t="s">
        <v>14019</v>
      </c>
      <c r="EO65" s="67" t="s">
        <v>14020</v>
      </c>
      <c r="EP65" s="67" t="s">
        <v>14021</v>
      </c>
      <c r="EQ65" s="67" t="s">
        <v>14022</v>
      </c>
      <c r="ER65" s="67" t="s">
        <v>14023</v>
      </c>
      <c r="ES65" s="67" t="s">
        <v>14023</v>
      </c>
      <c r="ET65" s="67" t="s">
        <v>14024</v>
      </c>
      <c r="EU65" s="67" t="s">
        <v>14025</v>
      </c>
      <c r="EV65" s="67" t="s">
        <v>14026</v>
      </c>
      <c r="EW65" s="67" t="s">
        <v>14027</v>
      </c>
      <c r="EX65" s="68" t="s">
        <v>14028</v>
      </c>
      <c r="EY65" s="69" t="s">
        <v>18116</v>
      </c>
      <c r="EZ65" s="69" t="s">
        <v>18117</v>
      </c>
      <c r="FA65" s="69" t="s">
        <v>18118</v>
      </c>
    </row>
    <row r="66" spans="1:157" x14ac:dyDescent="0.25">
      <c r="A66" s="70" t="s">
        <v>163</v>
      </c>
      <c r="B66" s="67" t="s">
        <v>1568</v>
      </c>
      <c r="C66" s="67" t="s">
        <v>1708</v>
      </c>
      <c r="D66" s="67" t="s">
        <v>1848</v>
      </c>
      <c r="E66" s="67" t="s">
        <v>1987</v>
      </c>
      <c r="F66" s="67" t="s">
        <v>2127</v>
      </c>
      <c r="G66" s="67" t="s">
        <v>2264</v>
      </c>
      <c r="H66" s="67" t="s">
        <v>2405</v>
      </c>
      <c r="I66" s="67" t="s">
        <v>2545</v>
      </c>
      <c r="J66" s="67" t="s">
        <v>2685</v>
      </c>
      <c r="K66" s="67" t="s">
        <v>2825</v>
      </c>
      <c r="L66" s="67" t="s">
        <v>2964</v>
      </c>
      <c r="M66" s="67" t="s">
        <v>3102</v>
      </c>
      <c r="N66" s="67" t="s">
        <v>3242</v>
      </c>
      <c r="O66" s="67" t="s">
        <v>3385</v>
      </c>
      <c r="P66" s="67" t="s">
        <v>3525</v>
      </c>
      <c r="Q66" s="67" t="s">
        <v>3666</v>
      </c>
      <c r="R66" s="67" t="s">
        <v>3806</v>
      </c>
      <c r="S66" s="67" t="s">
        <v>3946</v>
      </c>
      <c r="T66" s="67" t="s">
        <v>4091</v>
      </c>
      <c r="U66" s="67" t="s">
        <v>4231</v>
      </c>
      <c r="V66" s="67" t="s">
        <v>4371</v>
      </c>
      <c r="W66" s="67" t="s">
        <v>4511</v>
      </c>
      <c r="X66" s="67" t="s">
        <v>4650</v>
      </c>
      <c r="Y66" s="67" t="s">
        <v>4789</v>
      </c>
      <c r="Z66" s="67" t="s">
        <v>4929</v>
      </c>
      <c r="AA66" s="67" t="s">
        <v>5058</v>
      </c>
      <c r="AB66" s="67" t="s">
        <v>5200</v>
      </c>
      <c r="AC66" s="67" t="s">
        <v>5341</v>
      </c>
      <c r="AD66" s="67" t="s">
        <v>5481</v>
      </c>
      <c r="AE66" s="67" t="s">
        <v>5620</v>
      </c>
      <c r="AF66" s="67" t="s">
        <v>5761</v>
      </c>
      <c r="AG66" s="67" t="s">
        <v>5902</v>
      </c>
      <c r="AH66" s="67" t="s">
        <v>6040</v>
      </c>
      <c r="AI66" s="67" t="s">
        <v>6181</v>
      </c>
      <c r="AJ66" s="67" t="s">
        <v>6321</v>
      </c>
      <c r="AK66" s="67" t="s">
        <v>6462</v>
      </c>
      <c r="AL66" s="67" t="s">
        <v>6597</v>
      </c>
      <c r="AM66" s="67" t="s">
        <v>6739</v>
      </c>
      <c r="AN66" s="67" t="s">
        <v>6877</v>
      </c>
      <c r="AO66" s="67" t="s">
        <v>7016</v>
      </c>
      <c r="AP66" s="67" t="s">
        <v>7156</v>
      </c>
      <c r="AQ66" s="67" t="s">
        <v>7297</v>
      </c>
      <c r="AR66" s="67" t="s">
        <v>7437</v>
      </c>
      <c r="AS66" s="67" t="s">
        <v>7576</v>
      </c>
      <c r="AT66" s="67" t="s">
        <v>7713</v>
      </c>
      <c r="AU66" s="67" t="s">
        <v>7850</v>
      </c>
      <c r="AV66" s="67" t="s">
        <v>7991</v>
      </c>
      <c r="AW66" s="67" t="s">
        <v>8137</v>
      </c>
      <c r="AX66" s="67" t="s">
        <v>8281</v>
      </c>
      <c r="AY66" s="67" t="s">
        <v>8418</v>
      </c>
      <c r="AZ66" s="67" t="s">
        <v>8554</v>
      </c>
      <c r="BA66" s="67" t="s">
        <v>8691</v>
      </c>
      <c r="BB66" s="67" t="s">
        <v>8731</v>
      </c>
      <c r="BC66" s="67" t="s">
        <v>8844</v>
      </c>
      <c r="BD66" s="67" t="s">
        <v>8984</v>
      </c>
      <c r="BE66" s="67" t="s">
        <v>9125</v>
      </c>
      <c r="BF66" s="67" t="s">
        <v>9265</v>
      </c>
      <c r="BG66" s="67" t="s">
        <v>9404</v>
      </c>
      <c r="BH66" s="67" t="s">
        <v>9543</v>
      </c>
      <c r="BI66" s="67" t="s">
        <v>9679</v>
      </c>
      <c r="BJ66" s="67" t="s">
        <v>9818</v>
      </c>
      <c r="BK66" s="67" t="s">
        <v>9957</v>
      </c>
      <c r="BL66" s="67" t="s">
        <v>9957</v>
      </c>
      <c r="BM66" s="67" t="s">
        <v>10097</v>
      </c>
      <c r="BN66" s="67" t="s">
        <v>10238</v>
      </c>
      <c r="BO66" s="67" t="s">
        <v>10379</v>
      </c>
      <c r="BP66" s="67" t="s">
        <v>10519</v>
      </c>
      <c r="BQ66" s="67" t="s">
        <v>9404</v>
      </c>
      <c r="BR66" s="67" t="s">
        <v>10663</v>
      </c>
      <c r="BS66" s="67" t="s">
        <v>10802</v>
      </c>
      <c r="BT66" s="67" t="s">
        <v>10943</v>
      </c>
      <c r="BU66" s="67" t="s">
        <v>11081</v>
      </c>
      <c r="BV66" s="67" t="s">
        <v>11220</v>
      </c>
      <c r="BW66" s="67" t="s">
        <v>11360</v>
      </c>
      <c r="BX66" s="67" t="s">
        <v>11499</v>
      </c>
      <c r="BY66" s="67" t="s">
        <v>11635</v>
      </c>
      <c r="BZ66" s="67" t="s">
        <v>11635</v>
      </c>
      <c r="CA66" s="67" t="s">
        <v>11774</v>
      </c>
      <c r="CB66" s="67" t="s">
        <v>11912</v>
      </c>
      <c r="CC66" s="67" t="s">
        <v>10599</v>
      </c>
      <c r="CD66" s="67" t="s">
        <v>12189</v>
      </c>
      <c r="CE66" s="67" t="s">
        <v>12329</v>
      </c>
      <c r="CF66" s="67" t="s">
        <v>11912</v>
      </c>
      <c r="CG66" s="67" t="s">
        <v>12468</v>
      </c>
      <c r="CH66" s="67" t="s">
        <v>12468</v>
      </c>
      <c r="CI66" s="67" t="s">
        <v>12607</v>
      </c>
      <c r="CJ66" s="67" t="s">
        <v>12749</v>
      </c>
      <c r="CK66" s="67" t="s">
        <v>12889</v>
      </c>
      <c r="CL66" s="67" t="s">
        <v>13026</v>
      </c>
      <c r="CM66" s="67" t="s">
        <v>13166</v>
      </c>
      <c r="CN66" s="67" t="s">
        <v>13306</v>
      </c>
      <c r="CO66" s="67" t="s">
        <v>13449</v>
      </c>
      <c r="CP66" s="67" t="s">
        <v>13583</v>
      </c>
      <c r="CQ66" s="67" t="s">
        <v>13721</v>
      </c>
      <c r="CR66" s="67" t="s">
        <v>13858</v>
      </c>
      <c r="CS66" s="67" t="s">
        <v>13996</v>
      </c>
      <c r="CT66" s="67" t="s">
        <v>14134</v>
      </c>
      <c r="CU66" s="67" t="s">
        <v>14273</v>
      </c>
      <c r="CV66" s="67" t="s">
        <v>14411</v>
      </c>
      <c r="CW66" s="67" t="s">
        <v>14447</v>
      </c>
      <c r="CX66" s="67" t="s">
        <v>14565</v>
      </c>
      <c r="CY66" s="67" t="s">
        <v>14565</v>
      </c>
      <c r="CZ66" s="67" t="s">
        <v>14273</v>
      </c>
      <c r="DA66" s="67" t="s">
        <v>14411</v>
      </c>
      <c r="DB66" s="67" t="s">
        <v>14706</v>
      </c>
      <c r="DC66" s="67" t="s">
        <v>15204</v>
      </c>
      <c r="DD66" s="67" t="s">
        <v>15205</v>
      </c>
      <c r="DE66" s="67" t="s">
        <v>15206</v>
      </c>
      <c r="DF66" s="67" t="s">
        <v>15207</v>
      </c>
      <c r="DG66" s="67" t="s">
        <v>15208</v>
      </c>
      <c r="DH66" s="67" t="s">
        <v>15209</v>
      </c>
      <c r="DI66" s="67" t="s">
        <v>15210</v>
      </c>
      <c r="DJ66" s="67" t="s">
        <v>5058</v>
      </c>
      <c r="DK66" s="67" t="s">
        <v>15211</v>
      </c>
      <c r="DL66" s="67" t="s">
        <v>15212</v>
      </c>
      <c r="DM66" s="67" t="s">
        <v>15172</v>
      </c>
      <c r="DN66" s="67" t="s">
        <v>1138</v>
      </c>
      <c r="DO66" s="67" t="s">
        <v>15213</v>
      </c>
      <c r="DP66" s="67" t="s">
        <v>15214</v>
      </c>
      <c r="DQ66" s="67" t="s">
        <v>15215</v>
      </c>
      <c r="DR66" s="67" t="s">
        <v>5481</v>
      </c>
      <c r="DS66" s="67" t="s">
        <v>15216</v>
      </c>
      <c r="DT66" s="67" t="s">
        <v>15216</v>
      </c>
      <c r="DU66" s="67" t="s">
        <v>15217</v>
      </c>
      <c r="DV66" s="67" t="s">
        <v>15218</v>
      </c>
      <c r="DW66" s="67" t="s">
        <v>15219</v>
      </c>
      <c r="DX66" s="67" t="s">
        <v>15220</v>
      </c>
      <c r="DY66" s="67" t="s">
        <v>15221</v>
      </c>
      <c r="DZ66" s="67" t="s">
        <v>15222</v>
      </c>
      <c r="EA66" s="67" t="s">
        <v>15223</v>
      </c>
      <c r="EB66" s="67" t="s">
        <v>15224</v>
      </c>
      <c r="EC66" s="67" t="s">
        <v>15225</v>
      </c>
      <c r="ED66" s="67" t="s">
        <v>15226</v>
      </c>
      <c r="EE66" s="67" t="s">
        <v>15227</v>
      </c>
      <c r="EF66" s="67" t="s">
        <v>15228</v>
      </c>
      <c r="EG66" s="67" t="s">
        <v>15229</v>
      </c>
      <c r="EH66" s="67" t="s">
        <v>15230</v>
      </c>
      <c r="EI66" s="67" t="s">
        <v>15231</v>
      </c>
      <c r="EJ66" s="67" t="s">
        <v>15232</v>
      </c>
      <c r="EK66" s="67" t="s">
        <v>15233</v>
      </c>
      <c r="EL66" s="67" t="s">
        <v>15234</v>
      </c>
      <c r="EM66" s="67" t="s">
        <v>15235</v>
      </c>
      <c r="EN66" s="67" t="s">
        <v>13946</v>
      </c>
      <c r="EO66" s="67" t="s">
        <v>15236</v>
      </c>
      <c r="EP66" s="67" t="s">
        <v>15237</v>
      </c>
      <c r="EQ66" s="67" t="s">
        <v>15238</v>
      </c>
      <c r="ER66" s="67" t="s">
        <v>15239</v>
      </c>
      <c r="ES66" s="67" t="s">
        <v>15239</v>
      </c>
      <c r="ET66" s="67" t="s">
        <v>15240</v>
      </c>
      <c r="EU66" s="67" t="s">
        <v>15241</v>
      </c>
      <c r="EV66" s="67" t="s">
        <v>15242</v>
      </c>
      <c r="EW66" s="67" t="s">
        <v>15243</v>
      </c>
      <c r="EX66" s="68" t="s">
        <v>15244</v>
      </c>
      <c r="EY66" s="69" t="s">
        <v>18119</v>
      </c>
      <c r="EZ66" s="69" t="s">
        <v>18120</v>
      </c>
      <c r="FA66" s="69" t="s">
        <v>18121</v>
      </c>
    </row>
    <row r="67" spans="1:157" x14ac:dyDescent="0.25">
      <c r="A67" s="72" t="s">
        <v>1432</v>
      </c>
      <c r="B67" s="71" t="s">
        <v>7191</v>
      </c>
      <c r="C67" s="71" t="s">
        <v>7192</v>
      </c>
      <c r="D67" s="71" t="s">
        <v>7193</v>
      </c>
      <c r="E67" s="71" t="s">
        <v>7194</v>
      </c>
      <c r="F67" s="71" t="s">
        <v>7195</v>
      </c>
      <c r="G67" s="71" t="s">
        <v>7196</v>
      </c>
      <c r="H67" s="71" t="s">
        <v>7197</v>
      </c>
      <c r="I67" s="71" t="s">
        <v>7198</v>
      </c>
      <c r="J67" s="71" t="s">
        <v>7199</v>
      </c>
      <c r="K67" s="71" t="s">
        <v>7200</v>
      </c>
      <c r="L67" s="71" t="s">
        <v>7201</v>
      </c>
      <c r="M67" s="71" t="s">
        <v>7202</v>
      </c>
      <c r="N67" s="71" t="s">
        <v>7203</v>
      </c>
      <c r="O67" s="71" t="s">
        <v>7204</v>
      </c>
      <c r="P67" s="71" t="s">
        <v>7205</v>
      </c>
      <c r="Q67" s="71" t="s">
        <v>7206</v>
      </c>
      <c r="R67" s="71" t="s">
        <v>7207</v>
      </c>
      <c r="S67" s="71" t="s">
        <v>7208</v>
      </c>
      <c r="T67" s="71" t="s">
        <v>7209</v>
      </c>
      <c r="U67" s="71" t="s">
        <v>7210</v>
      </c>
      <c r="V67" s="71" t="s">
        <v>7211</v>
      </c>
      <c r="W67" s="71" t="s">
        <v>7212</v>
      </c>
      <c r="X67" s="71" t="s">
        <v>7213</v>
      </c>
      <c r="Y67" s="71" t="s">
        <v>7214</v>
      </c>
      <c r="Z67" s="71" t="s">
        <v>7215</v>
      </c>
      <c r="AA67" s="71" t="s">
        <v>7216</v>
      </c>
      <c r="AB67" s="71" t="s">
        <v>7217</v>
      </c>
      <c r="AC67" s="71" t="s">
        <v>7218</v>
      </c>
      <c r="AD67" s="71" t="s">
        <v>7219</v>
      </c>
      <c r="AE67" s="71" t="s">
        <v>7220</v>
      </c>
      <c r="AF67" s="71" t="s">
        <v>7221</v>
      </c>
      <c r="AG67" s="71" t="s">
        <v>7222</v>
      </c>
      <c r="AH67" s="71" t="s">
        <v>7223</v>
      </c>
      <c r="AI67" s="71" t="s">
        <v>7224</v>
      </c>
      <c r="AJ67" s="71" t="s">
        <v>7225</v>
      </c>
      <c r="AK67" s="71" t="s">
        <v>7226</v>
      </c>
      <c r="AL67" s="71" t="s">
        <v>7227</v>
      </c>
      <c r="AM67" s="71" t="s">
        <v>7228</v>
      </c>
      <c r="AN67" s="71" t="s">
        <v>7229</v>
      </c>
      <c r="AO67" s="71" t="s">
        <v>7230</v>
      </c>
      <c r="AP67" s="71" t="s">
        <v>7231</v>
      </c>
      <c r="AQ67" s="71" t="s">
        <v>1138</v>
      </c>
      <c r="AR67" s="71" t="s">
        <v>7232</v>
      </c>
      <c r="AS67" s="71" t="s">
        <v>7233</v>
      </c>
      <c r="AT67" s="71" t="s">
        <v>7234</v>
      </c>
      <c r="AU67" s="71" t="s">
        <v>7235</v>
      </c>
      <c r="AV67" s="71" t="s">
        <v>7236</v>
      </c>
      <c r="AW67" s="71" t="s">
        <v>7237</v>
      </c>
      <c r="AX67" s="71" t="s">
        <v>7238</v>
      </c>
      <c r="AY67" s="71" t="s">
        <v>7239</v>
      </c>
      <c r="AZ67" s="71" t="s">
        <v>7240</v>
      </c>
      <c r="BA67" s="71" t="s">
        <v>7241</v>
      </c>
      <c r="BB67" s="71" t="s">
        <v>7236</v>
      </c>
      <c r="BC67" s="71" t="s">
        <v>7242</v>
      </c>
      <c r="BD67" s="71" t="s">
        <v>7243</v>
      </c>
      <c r="BE67" s="71" t="s">
        <v>7244</v>
      </c>
      <c r="BF67" s="71" t="s">
        <v>7245</v>
      </c>
      <c r="BG67" s="71" t="s">
        <v>7246</v>
      </c>
      <c r="BH67" s="71" t="s">
        <v>7247</v>
      </c>
      <c r="BI67" s="71" t="s">
        <v>7248</v>
      </c>
      <c r="BJ67" s="71" t="s">
        <v>7249</v>
      </c>
      <c r="BK67" s="71" t="s">
        <v>7250</v>
      </c>
      <c r="BL67" s="71" t="s">
        <v>7250</v>
      </c>
      <c r="BM67" s="71" t="s">
        <v>7251</v>
      </c>
      <c r="BN67" s="71" t="s">
        <v>7252</v>
      </c>
      <c r="BO67" s="71" t="s">
        <v>7253</v>
      </c>
      <c r="BP67" s="71" t="s">
        <v>7254</v>
      </c>
      <c r="BQ67" s="71" t="s">
        <v>7255</v>
      </c>
      <c r="BR67" s="71" t="s">
        <v>7256</v>
      </c>
      <c r="BS67" s="71" t="s">
        <v>7257</v>
      </c>
      <c r="BT67" s="71" t="s">
        <v>7258</v>
      </c>
      <c r="BU67" s="71" t="s">
        <v>7259</v>
      </c>
      <c r="BV67" s="71" t="s">
        <v>7260</v>
      </c>
      <c r="BW67" s="71" t="s">
        <v>7261</v>
      </c>
      <c r="BX67" s="71" t="s">
        <v>7262</v>
      </c>
      <c r="BY67" s="71" t="s">
        <v>2602</v>
      </c>
      <c r="BZ67" s="71" t="s">
        <v>7263</v>
      </c>
      <c r="CA67" s="71" t="s">
        <v>7264</v>
      </c>
      <c r="CB67" s="71" t="s">
        <v>7265</v>
      </c>
      <c r="CC67" s="71" t="s">
        <v>7266</v>
      </c>
      <c r="CD67" s="71" t="s">
        <v>7267</v>
      </c>
      <c r="CE67" s="71" t="s">
        <v>7268</v>
      </c>
      <c r="CF67" s="71" t="s">
        <v>7265</v>
      </c>
      <c r="CG67" s="71" t="s">
        <v>7269</v>
      </c>
      <c r="CH67" s="71" t="s">
        <v>7269</v>
      </c>
      <c r="CI67" s="71" t="s">
        <v>7270</v>
      </c>
      <c r="CJ67" s="71" t="s">
        <v>7271</v>
      </c>
      <c r="CK67" s="71" t="s">
        <v>7272</v>
      </c>
      <c r="CL67" s="71" t="s">
        <v>7273</v>
      </c>
      <c r="CM67" s="71" t="s">
        <v>7274</v>
      </c>
      <c r="CN67" s="71" t="s">
        <v>7275</v>
      </c>
      <c r="CO67" s="71" t="s">
        <v>7276</v>
      </c>
      <c r="CP67" s="71" t="s">
        <v>7277</v>
      </c>
      <c r="CQ67" s="71" t="s">
        <v>7278</v>
      </c>
      <c r="CR67" s="71" t="s">
        <v>7279</v>
      </c>
      <c r="CS67" s="71" t="s">
        <v>7280</v>
      </c>
      <c r="CT67" s="71" t="s">
        <v>7281</v>
      </c>
      <c r="CU67" s="71" t="s">
        <v>7282</v>
      </c>
      <c r="CV67" s="71" t="s">
        <v>7283</v>
      </c>
      <c r="CW67" s="71" t="s">
        <v>7272</v>
      </c>
      <c r="CX67" s="71" t="s">
        <v>7284</v>
      </c>
      <c r="CY67" s="71" t="s">
        <v>7284</v>
      </c>
      <c r="CZ67" s="71" t="s">
        <v>7282</v>
      </c>
      <c r="DA67" s="71" t="s">
        <v>7283</v>
      </c>
      <c r="DB67" s="71" t="s">
        <v>7285</v>
      </c>
      <c r="DC67" s="67" t="s">
        <v>7286</v>
      </c>
      <c r="DD67" s="67" t="s">
        <v>7287</v>
      </c>
      <c r="DE67" s="67" t="s">
        <v>7288</v>
      </c>
      <c r="DF67" s="67" t="s">
        <v>7289</v>
      </c>
      <c r="DG67" s="67" t="s">
        <v>7290</v>
      </c>
      <c r="DH67" s="67" t="s">
        <v>7291</v>
      </c>
      <c r="DI67" s="67" t="s">
        <v>7292</v>
      </c>
      <c r="DJ67" s="67" t="s">
        <v>7293</v>
      </c>
      <c r="DK67" s="67" t="s">
        <v>7294</v>
      </c>
      <c r="DL67" s="67" t="s">
        <v>7295</v>
      </c>
      <c r="DM67" s="67" t="s">
        <v>7296</v>
      </c>
      <c r="DN67" s="67" t="s">
        <v>7297</v>
      </c>
      <c r="DO67" s="67" t="s">
        <v>7298</v>
      </c>
      <c r="DP67" s="67" t="s">
        <v>7299</v>
      </c>
      <c r="DQ67" s="67" t="s">
        <v>7300</v>
      </c>
      <c r="DR67" s="67" t="s">
        <v>7301</v>
      </c>
      <c r="DS67" s="67" t="s">
        <v>7302</v>
      </c>
      <c r="DT67" s="67" t="s">
        <v>7302</v>
      </c>
      <c r="DU67" s="67" t="s">
        <v>7303</v>
      </c>
      <c r="DV67" s="67" t="s">
        <v>7304</v>
      </c>
      <c r="DW67" s="67" t="s">
        <v>7305</v>
      </c>
      <c r="DX67" s="67" t="s">
        <v>7306</v>
      </c>
      <c r="DY67" s="67" t="s">
        <v>7307</v>
      </c>
      <c r="DZ67" s="67" t="s">
        <v>7308</v>
      </c>
      <c r="EA67" s="67" t="s">
        <v>7309</v>
      </c>
      <c r="EB67" s="67" t="s">
        <v>7310</v>
      </c>
      <c r="EC67" s="67" t="s">
        <v>7311</v>
      </c>
      <c r="ED67" s="67" t="s">
        <v>7312</v>
      </c>
      <c r="EE67" s="67" t="s">
        <v>7313</v>
      </c>
      <c r="EF67" s="67" t="s">
        <v>7314</v>
      </c>
      <c r="EG67" s="67" t="s">
        <v>7315</v>
      </c>
      <c r="EH67" s="67" t="s">
        <v>7316</v>
      </c>
      <c r="EI67" s="67" t="s">
        <v>7317</v>
      </c>
      <c r="EJ67" s="67" t="s">
        <v>7318</v>
      </c>
      <c r="EK67" s="67" t="s">
        <v>7319</v>
      </c>
      <c r="EL67" s="67" t="s">
        <v>7320</v>
      </c>
      <c r="EM67" s="67" t="s">
        <v>7321</v>
      </c>
      <c r="EN67" s="67" t="s">
        <v>7322</v>
      </c>
      <c r="EO67" s="67" t="s">
        <v>7323</v>
      </c>
      <c r="EP67" s="67" t="s">
        <v>7324</v>
      </c>
      <c r="EQ67" s="67" t="s">
        <v>7325</v>
      </c>
      <c r="ER67" s="67" t="s">
        <v>7326</v>
      </c>
      <c r="ES67" s="67" t="s">
        <v>7326</v>
      </c>
      <c r="ET67" s="67" t="s">
        <v>7327</v>
      </c>
      <c r="EU67" s="67" t="s">
        <v>7328</v>
      </c>
      <c r="EV67" s="67" t="s">
        <v>7329</v>
      </c>
      <c r="EW67" s="67" t="s">
        <v>7330</v>
      </c>
      <c r="EX67" s="68" t="s">
        <v>7331</v>
      </c>
      <c r="EY67" s="69" t="s">
        <v>18122</v>
      </c>
      <c r="EZ67" s="69" t="s">
        <v>18123</v>
      </c>
      <c r="FA67" s="69" t="s">
        <v>18124</v>
      </c>
    </row>
    <row r="68" spans="1:157" x14ac:dyDescent="0.25">
      <c r="A68" s="70" t="s">
        <v>194</v>
      </c>
      <c r="B68" s="67" t="s">
        <v>1576</v>
      </c>
      <c r="C68" s="67" t="s">
        <v>1716</v>
      </c>
      <c r="D68" s="67" t="s">
        <v>1856</v>
      </c>
      <c r="E68" s="67" t="s">
        <v>1995</v>
      </c>
      <c r="F68" s="67" t="s">
        <v>2135</v>
      </c>
      <c r="G68" s="67" t="s">
        <v>2272</v>
      </c>
      <c r="H68" s="67" t="s">
        <v>2413</v>
      </c>
      <c r="I68" s="67" t="s">
        <v>2553</v>
      </c>
      <c r="J68" s="67" t="s">
        <v>2693</v>
      </c>
      <c r="K68" s="67" t="s">
        <v>2833</v>
      </c>
      <c r="L68" s="67" t="s">
        <v>2972</v>
      </c>
      <c r="M68" s="67" t="s">
        <v>3110</v>
      </c>
      <c r="N68" s="67" t="s">
        <v>3250</v>
      </c>
      <c r="O68" s="67" t="s">
        <v>3393</v>
      </c>
      <c r="P68" s="67" t="s">
        <v>3533</v>
      </c>
      <c r="Q68" s="67" t="s">
        <v>3674</v>
      </c>
      <c r="R68" s="67" t="s">
        <v>3814</v>
      </c>
      <c r="S68" s="67" t="s">
        <v>3954</v>
      </c>
      <c r="T68" s="67" t="s">
        <v>4099</v>
      </c>
      <c r="U68" s="67" t="s">
        <v>4239</v>
      </c>
      <c r="V68" s="67" t="s">
        <v>4379</v>
      </c>
      <c r="W68" s="67" t="s">
        <v>4519</v>
      </c>
      <c r="X68" s="67" t="s">
        <v>4658</v>
      </c>
      <c r="Y68" s="67" t="s">
        <v>4797</v>
      </c>
      <c r="Z68" s="67" t="s">
        <v>4937</v>
      </c>
      <c r="AA68" s="67" t="s">
        <v>5066</v>
      </c>
      <c r="AB68" s="67" t="s">
        <v>5208</v>
      </c>
      <c r="AC68" s="67" t="s">
        <v>5349</v>
      </c>
      <c r="AD68" s="67" t="s">
        <v>5488</v>
      </c>
      <c r="AE68" s="67" t="s">
        <v>5628</v>
      </c>
      <c r="AF68" s="67" t="s">
        <v>5768</v>
      </c>
      <c r="AG68" s="67" t="s">
        <v>5910</v>
      </c>
      <c r="AH68" s="67" t="s">
        <v>6048</v>
      </c>
      <c r="AI68" s="67" t="s">
        <v>6189</v>
      </c>
      <c r="AJ68" s="67" t="s">
        <v>6329</v>
      </c>
      <c r="AK68" s="67" t="s">
        <v>6470</v>
      </c>
      <c r="AL68" s="67" t="s">
        <v>6605</v>
      </c>
      <c r="AM68" s="67" t="s">
        <v>6747</v>
      </c>
      <c r="AN68" s="67" t="s">
        <v>6885</v>
      </c>
      <c r="AO68" s="67" t="s">
        <v>7024</v>
      </c>
      <c r="AP68" s="67" t="s">
        <v>7164</v>
      </c>
      <c r="AQ68" s="67" t="s">
        <v>7305</v>
      </c>
      <c r="AR68" s="67" t="s">
        <v>7446</v>
      </c>
      <c r="AS68" s="67" t="s">
        <v>7584</v>
      </c>
      <c r="AT68" s="67" t="s">
        <v>7720</v>
      </c>
      <c r="AU68" s="67" t="s">
        <v>7859</v>
      </c>
      <c r="AV68" s="67" t="s">
        <v>8000</v>
      </c>
      <c r="AW68" s="67" t="s">
        <v>8145</v>
      </c>
      <c r="AX68" s="67" t="s">
        <v>8288</v>
      </c>
      <c r="AY68" s="67" t="s">
        <v>8425</v>
      </c>
      <c r="AZ68" s="67" t="s">
        <v>8560</v>
      </c>
      <c r="BA68" s="67" t="s">
        <v>8699</v>
      </c>
      <c r="BB68" s="67" t="s">
        <v>8000</v>
      </c>
      <c r="BC68" s="67" t="s">
        <v>8852</v>
      </c>
      <c r="BD68" s="67" t="s">
        <v>8992</v>
      </c>
      <c r="BE68" s="67" t="s">
        <v>9133</v>
      </c>
      <c r="BF68" s="67" t="s">
        <v>9273</v>
      </c>
      <c r="BG68" s="67" t="s">
        <v>9412</v>
      </c>
      <c r="BH68" s="67" t="s">
        <v>9551</v>
      </c>
      <c r="BI68" s="67" t="s">
        <v>9687</v>
      </c>
      <c r="BJ68" s="67" t="s">
        <v>9826</v>
      </c>
      <c r="BK68" s="67" t="s">
        <v>9965</v>
      </c>
      <c r="BL68" s="67" t="s">
        <v>9965</v>
      </c>
      <c r="BM68" s="67" t="s">
        <v>10105</v>
      </c>
      <c r="BN68" s="67" t="s">
        <v>10246</v>
      </c>
      <c r="BO68" s="67" t="s">
        <v>10387</v>
      </c>
      <c r="BP68" s="67" t="s">
        <v>10527</v>
      </c>
      <c r="BQ68" s="67" t="s">
        <v>9412</v>
      </c>
      <c r="BR68" s="67" t="s">
        <v>10671</v>
      </c>
      <c r="BS68" s="67" t="s">
        <v>10810</v>
      </c>
      <c r="BT68" s="67" t="s">
        <v>10951</v>
      </c>
      <c r="BU68" s="67" t="s">
        <v>11089</v>
      </c>
      <c r="BV68" s="67" t="s">
        <v>11228</v>
      </c>
      <c r="BW68" s="67" t="s">
        <v>11368</v>
      </c>
      <c r="BX68" s="67" t="s">
        <v>8574</v>
      </c>
      <c r="BY68" s="67" t="s">
        <v>11643</v>
      </c>
      <c r="BZ68" s="67" t="s">
        <v>11643</v>
      </c>
      <c r="CA68" s="67" t="s">
        <v>11782</v>
      </c>
      <c r="CB68" s="67" t="s">
        <v>11920</v>
      </c>
      <c r="CC68" s="67" t="s">
        <v>12057</v>
      </c>
      <c r="CD68" s="67" t="s">
        <v>12197</v>
      </c>
      <c r="CE68" s="67" t="s">
        <v>12337</v>
      </c>
      <c r="CF68" s="67" t="s">
        <v>12365</v>
      </c>
      <c r="CG68" s="67" t="s">
        <v>12476</v>
      </c>
      <c r="CH68" s="67" t="s">
        <v>12502</v>
      </c>
      <c r="CI68" s="67" t="s">
        <v>12615</v>
      </c>
      <c r="CJ68" s="67" t="s">
        <v>12757</v>
      </c>
      <c r="CK68" s="67" t="s">
        <v>12897</v>
      </c>
      <c r="CL68" s="67" t="s">
        <v>13034</v>
      </c>
      <c r="CM68" s="67" t="s">
        <v>13174</v>
      </c>
      <c r="CN68" s="67" t="s">
        <v>13314</v>
      </c>
      <c r="CO68" s="67" t="s">
        <v>13457</v>
      </c>
      <c r="CP68" s="67" t="s">
        <v>13591</v>
      </c>
      <c r="CQ68" s="67" t="s">
        <v>13729</v>
      </c>
      <c r="CR68" s="67" t="s">
        <v>13866</v>
      </c>
      <c r="CS68" s="67" t="s">
        <v>14003</v>
      </c>
      <c r="CT68" s="67" t="s">
        <v>14142</v>
      </c>
      <c r="CU68" s="67" t="s">
        <v>14279</v>
      </c>
      <c r="CV68" s="67" t="s">
        <v>14419</v>
      </c>
      <c r="CW68" s="67" t="s">
        <v>12897</v>
      </c>
      <c r="CX68" s="67" t="s">
        <v>14573</v>
      </c>
      <c r="CY68" s="67" t="s">
        <v>14573</v>
      </c>
      <c r="CZ68" s="67" t="s">
        <v>14279</v>
      </c>
      <c r="DA68" s="67" t="s">
        <v>14419</v>
      </c>
      <c r="DB68" s="67" t="s">
        <v>14714</v>
      </c>
      <c r="DC68" s="67" t="s">
        <v>15543</v>
      </c>
      <c r="DD68" s="67" t="s">
        <v>15544</v>
      </c>
      <c r="DE68" s="67" t="s">
        <v>15545</v>
      </c>
      <c r="DF68" s="67" t="s">
        <v>15546</v>
      </c>
      <c r="DG68" s="67" t="s">
        <v>15547</v>
      </c>
      <c r="DH68" s="67" t="s">
        <v>15548</v>
      </c>
      <c r="DI68" s="67" t="s">
        <v>15549</v>
      </c>
      <c r="DJ68" s="67" t="s">
        <v>5066</v>
      </c>
      <c r="DK68" s="67" t="s">
        <v>15550</v>
      </c>
      <c r="DL68" s="67" t="s">
        <v>15551</v>
      </c>
      <c r="DM68" s="67" t="s">
        <v>15552</v>
      </c>
      <c r="DN68" s="67" t="s">
        <v>15553</v>
      </c>
      <c r="DO68" s="67" t="s">
        <v>15554</v>
      </c>
      <c r="DP68" s="67" t="s">
        <v>15555</v>
      </c>
      <c r="DQ68" s="67" t="s">
        <v>15556</v>
      </c>
      <c r="DR68" s="67" t="s">
        <v>5488</v>
      </c>
      <c r="DS68" s="67" t="s">
        <v>15557</v>
      </c>
      <c r="DT68" s="67" t="s">
        <v>15557</v>
      </c>
      <c r="DU68" s="67" t="s">
        <v>15558</v>
      </c>
      <c r="DV68" s="67" t="s">
        <v>15559</v>
      </c>
      <c r="DW68" s="67" t="s">
        <v>1138</v>
      </c>
      <c r="DX68" s="67" t="s">
        <v>15560</v>
      </c>
      <c r="DY68" s="67" t="s">
        <v>15561</v>
      </c>
      <c r="DZ68" s="67" t="s">
        <v>15562</v>
      </c>
      <c r="EA68" s="67" t="s">
        <v>15563</v>
      </c>
      <c r="EB68" s="67" t="s">
        <v>15564</v>
      </c>
      <c r="EC68" s="67" t="s">
        <v>15565</v>
      </c>
      <c r="ED68" s="67" t="s">
        <v>15566</v>
      </c>
      <c r="EE68" s="67" t="s">
        <v>15567</v>
      </c>
      <c r="EF68" s="67" t="s">
        <v>15568</v>
      </c>
      <c r="EG68" s="67" t="s">
        <v>15569</v>
      </c>
      <c r="EH68" s="67" t="s">
        <v>15570</v>
      </c>
      <c r="EI68" s="67" t="s">
        <v>15571</v>
      </c>
      <c r="EJ68" s="67" t="s">
        <v>15572</v>
      </c>
      <c r="EK68" s="67" t="s">
        <v>15573</v>
      </c>
      <c r="EL68" s="67" t="s">
        <v>15574</v>
      </c>
      <c r="EM68" s="67" t="s">
        <v>15575</v>
      </c>
      <c r="EN68" s="67" t="s">
        <v>15576</v>
      </c>
      <c r="EO68" s="67" t="s">
        <v>15577</v>
      </c>
      <c r="EP68" s="67" t="s">
        <v>15578</v>
      </c>
      <c r="EQ68" s="67" t="s">
        <v>15579</v>
      </c>
      <c r="ER68" s="67" t="s">
        <v>15580</v>
      </c>
      <c r="ES68" s="67" t="s">
        <v>15580</v>
      </c>
      <c r="ET68" s="67" t="s">
        <v>15581</v>
      </c>
      <c r="EU68" s="67" t="s">
        <v>15582</v>
      </c>
      <c r="EV68" s="67" t="s">
        <v>15583</v>
      </c>
      <c r="EW68" s="67" t="s">
        <v>15584</v>
      </c>
      <c r="EX68" s="68" t="s">
        <v>15585</v>
      </c>
      <c r="EY68" s="69" t="s">
        <v>18125</v>
      </c>
      <c r="EZ68" s="69" t="s">
        <v>18126</v>
      </c>
      <c r="FA68" s="69" t="s">
        <v>18127</v>
      </c>
    </row>
    <row r="69" spans="1:157" x14ac:dyDescent="0.25">
      <c r="A69" s="70" t="s">
        <v>183</v>
      </c>
      <c r="B69" s="67" t="s">
        <v>1573</v>
      </c>
      <c r="C69" s="67" t="s">
        <v>1713</v>
      </c>
      <c r="D69" s="67" t="s">
        <v>1853</v>
      </c>
      <c r="E69" s="67" t="s">
        <v>1992</v>
      </c>
      <c r="F69" s="67" t="s">
        <v>2132</v>
      </c>
      <c r="G69" s="67" t="s">
        <v>2269</v>
      </c>
      <c r="H69" s="67" t="s">
        <v>2410</v>
      </c>
      <c r="I69" s="67" t="s">
        <v>2550</v>
      </c>
      <c r="J69" s="67" t="s">
        <v>2690</v>
      </c>
      <c r="K69" s="67" t="s">
        <v>2830</v>
      </c>
      <c r="L69" s="67" t="s">
        <v>2969</v>
      </c>
      <c r="M69" s="67" t="s">
        <v>3107</v>
      </c>
      <c r="N69" s="67" t="s">
        <v>3247</v>
      </c>
      <c r="O69" s="67" t="s">
        <v>3390</v>
      </c>
      <c r="P69" s="67" t="s">
        <v>3530</v>
      </c>
      <c r="Q69" s="67" t="s">
        <v>3671</v>
      </c>
      <c r="R69" s="67" t="s">
        <v>3811</v>
      </c>
      <c r="S69" s="67" t="s">
        <v>3951</v>
      </c>
      <c r="T69" s="67" t="s">
        <v>4096</v>
      </c>
      <c r="U69" s="67" t="s">
        <v>4236</v>
      </c>
      <c r="V69" s="67" t="s">
        <v>4376</v>
      </c>
      <c r="W69" s="67" t="s">
        <v>4516</v>
      </c>
      <c r="X69" s="67" t="s">
        <v>4655</v>
      </c>
      <c r="Y69" s="67" t="s">
        <v>4794</v>
      </c>
      <c r="Z69" s="67" t="s">
        <v>4934</v>
      </c>
      <c r="AA69" s="67" t="s">
        <v>5063</v>
      </c>
      <c r="AB69" s="67" t="s">
        <v>5205</v>
      </c>
      <c r="AC69" s="67" t="s">
        <v>5346</v>
      </c>
      <c r="AD69" s="67" t="s">
        <v>5485</v>
      </c>
      <c r="AE69" s="67" t="s">
        <v>5625</v>
      </c>
      <c r="AF69" s="67" t="s">
        <v>5765</v>
      </c>
      <c r="AG69" s="67" t="s">
        <v>5907</v>
      </c>
      <c r="AH69" s="67" t="s">
        <v>6045</v>
      </c>
      <c r="AI69" s="67" t="s">
        <v>6186</v>
      </c>
      <c r="AJ69" s="67" t="s">
        <v>6326</v>
      </c>
      <c r="AK69" s="67" t="s">
        <v>6467</v>
      </c>
      <c r="AL69" s="67" t="s">
        <v>6602</v>
      </c>
      <c r="AM69" s="67" t="s">
        <v>6744</v>
      </c>
      <c r="AN69" s="67" t="s">
        <v>6882</v>
      </c>
      <c r="AO69" s="67" t="s">
        <v>7021</v>
      </c>
      <c r="AP69" s="67" t="s">
        <v>7161</v>
      </c>
      <c r="AQ69" s="67" t="s">
        <v>7302</v>
      </c>
      <c r="AR69" s="67" t="s">
        <v>7442</v>
      </c>
      <c r="AS69" s="67" t="s">
        <v>7581</v>
      </c>
      <c r="AT69" s="67" t="s">
        <v>7717</v>
      </c>
      <c r="AU69" s="67" t="s">
        <v>7855</v>
      </c>
      <c r="AV69" s="67" t="s">
        <v>7996</v>
      </c>
      <c r="AW69" s="67" t="s">
        <v>8142</v>
      </c>
      <c r="AX69" s="67" t="s">
        <v>8285</v>
      </c>
      <c r="AY69" s="67" t="s">
        <v>8422</v>
      </c>
      <c r="AZ69" s="67" t="s">
        <v>7296</v>
      </c>
      <c r="BA69" s="67" t="s">
        <v>8696</v>
      </c>
      <c r="BB69" s="67" t="s">
        <v>7996</v>
      </c>
      <c r="BC69" s="67" t="s">
        <v>8849</v>
      </c>
      <c r="BD69" s="67" t="s">
        <v>8989</v>
      </c>
      <c r="BE69" s="67" t="s">
        <v>9130</v>
      </c>
      <c r="BF69" s="67" t="s">
        <v>9270</v>
      </c>
      <c r="BG69" s="67" t="s">
        <v>9409</v>
      </c>
      <c r="BH69" s="67" t="s">
        <v>9548</v>
      </c>
      <c r="BI69" s="67" t="s">
        <v>9684</v>
      </c>
      <c r="BJ69" s="67" t="s">
        <v>9823</v>
      </c>
      <c r="BK69" s="67" t="s">
        <v>9962</v>
      </c>
      <c r="BL69" s="67" t="s">
        <v>9962</v>
      </c>
      <c r="BM69" s="67" t="s">
        <v>10102</v>
      </c>
      <c r="BN69" s="67" t="s">
        <v>10243</v>
      </c>
      <c r="BO69" s="67" t="s">
        <v>10384</v>
      </c>
      <c r="BP69" s="67" t="s">
        <v>10524</v>
      </c>
      <c r="BQ69" s="67" t="s">
        <v>10557</v>
      </c>
      <c r="BR69" s="67" t="s">
        <v>10668</v>
      </c>
      <c r="BS69" s="67" t="s">
        <v>10807</v>
      </c>
      <c r="BT69" s="67" t="s">
        <v>10948</v>
      </c>
      <c r="BU69" s="67" t="s">
        <v>11086</v>
      </c>
      <c r="BV69" s="67" t="s">
        <v>11225</v>
      </c>
      <c r="BW69" s="67" t="s">
        <v>11365</v>
      </c>
      <c r="BX69" s="67" t="s">
        <v>11504</v>
      </c>
      <c r="BY69" s="67" t="s">
        <v>11640</v>
      </c>
      <c r="BZ69" s="67" t="s">
        <v>11640</v>
      </c>
      <c r="CA69" s="67" t="s">
        <v>11779</v>
      </c>
      <c r="CB69" s="67" t="s">
        <v>11917</v>
      </c>
      <c r="CC69" s="67" t="s">
        <v>12054</v>
      </c>
      <c r="CD69" s="67" t="s">
        <v>12194</v>
      </c>
      <c r="CE69" s="67" t="s">
        <v>12334</v>
      </c>
      <c r="CF69" s="67" t="s">
        <v>11917</v>
      </c>
      <c r="CG69" s="67" t="s">
        <v>12473</v>
      </c>
      <c r="CH69" s="67" t="s">
        <v>12473</v>
      </c>
      <c r="CI69" s="67" t="s">
        <v>12612</v>
      </c>
      <c r="CJ69" s="67" t="s">
        <v>12754</v>
      </c>
      <c r="CK69" s="67" t="s">
        <v>12894</v>
      </c>
      <c r="CL69" s="67" t="s">
        <v>13031</v>
      </c>
      <c r="CM69" s="67" t="s">
        <v>13171</v>
      </c>
      <c r="CN69" s="67" t="s">
        <v>13311</v>
      </c>
      <c r="CO69" s="67" t="s">
        <v>13454</v>
      </c>
      <c r="CP69" s="67" t="s">
        <v>13588</v>
      </c>
      <c r="CQ69" s="67" t="s">
        <v>13726</v>
      </c>
      <c r="CR69" s="67" t="s">
        <v>13863</v>
      </c>
      <c r="CS69" s="67" t="s">
        <v>14000</v>
      </c>
      <c r="CT69" s="67" t="s">
        <v>14139</v>
      </c>
      <c r="CU69" s="67" t="s">
        <v>14277</v>
      </c>
      <c r="CV69" s="67" t="s">
        <v>14416</v>
      </c>
      <c r="CW69" s="67" t="s">
        <v>14448</v>
      </c>
      <c r="CX69" s="67" t="s">
        <v>14570</v>
      </c>
      <c r="CY69" s="67" t="s">
        <v>14570</v>
      </c>
      <c r="CZ69" s="67" t="s">
        <v>14277</v>
      </c>
      <c r="DA69" s="67" t="s">
        <v>14416</v>
      </c>
      <c r="DB69" s="67" t="s">
        <v>14711</v>
      </c>
      <c r="DC69" s="67" t="s">
        <v>15413</v>
      </c>
      <c r="DD69" s="67" t="s">
        <v>15414</v>
      </c>
      <c r="DE69" s="67" t="s">
        <v>15415</v>
      </c>
      <c r="DF69" s="67" t="s">
        <v>15416</v>
      </c>
      <c r="DG69" s="67" t="s">
        <v>15417</v>
      </c>
      <c r="DH69" s="67" t="s">
        <v>15418</v>
      </c>
      <c r="DI69" s="67" t="s">
        <v>15419</v>
      </c>
      <c r="DJ69" s="67" t="s">
        <v>5063</v>
      </c>
      <c r="DK69" s="67" t="s">
        <v>15420</v>
      </c>
      <c r="DL69" s="67" t="s">
        <v>15421</v>
      </c>
      <c r="DM69" s="67" t="s">
        <v>15422</v>
      </c>
      <c r="DN69" s="67" t="s">
        <v>15423</v>
      </c>
      <c r="DO69" s="67" t="s">
        <v>15424</v>
      </c>
      <c r="DP69" s="67" t="s">
        <v>15425</v>
      </c>
      <c r="DQ69" s="67" t="s">
        <v>15426</v>
      </c>
      <c r="DR69" s="67" t="s">
        <v>5485</v>
      </c>
      <c r="DS69" s="67" t="s">
        <v>1138</v>
      </c>
      <c r="DT69" s="67" t="s">
        <v>1138</v>
      </c>
      <c r="DU69" s="67" t="s">
        <v>15427</v>
      </c>
      <c r="DV69" s="67" t="s">
        <v>15428</v>
      </c>
      <c r="DW69" s="67" t="s">
        <v>15429</v>
      </c>
      <c r="DX69" s="67" t="s">
        <v>15430</v>
      </c>
      <c r="DY69" s="67" t="s">
        <v>15431</v>
      </c>
      <c r="DZ69" s="67" t="s">
        <v>15432</v>
      </c>
      <c r="EA69" s="67" t="s">
        <v>15433</v>
      </c>
      <c r="EB69" s="67" t="s">
        <v>15434</v>
      </c>
      <c r="EC69" s="67" t="s">
        <v>15435</v>
      </c>
      <c r="ED69" s="67" t="s">
        <v>15436</v>
      </c>
      <c r="EE69" s="67" t="s">
        <v>15437</v>
      </c>
      <c r="EF69" s="67" t="s">
        <v>15438</v>
      </c>
      <c r="EG69" s="67" t="s">
        <v>15439</v>
      </c>
      <c r="EH69" s="67" t="s">
        <v>15440</v>
      </c>
      <c r="EI69" s="67" t="s">
        <v>15441</v>
      </c>
      <c r="EJ69" s="67" t="s">
        <v>15442</v>
      </c>
      <c r="EK69" s="67" t="s">
        <v>15443</v>
      </c>
      <c r="EL69" s="67" t="s">
        <v>15444</v>
      </c>
      <c r="EM69" s="67" t="s">
        <v>15445</v>
      </c>
      <c r="EN69" s="67" t="s">
        <v>15446</v>
      </c>
      <c r="EO69" s="67" t="s">
        <v>15447</v>
      </c>
      <c r="EP69" s="67" t="s">
        <v>15448</v>
      </c>
      <c r="EQ69" s="67" t="s">
        <v>15449</v>
      </c>
      <c r="ER69" s="67" t="s">
        <v>15450</v>
      </c>
      <c r="ES69" s="67" t="s">
        <v>15450</v>
      </c>
      <c r="ET69" s="67" t="s">
        <v>15451</v>
      </c>
      <c r="EU69" s="67" t="s">
        <v>15452</v>
      </c>
      <c r="EV69" s="67" t="s">
        <v>15453</v>
      </c>
      <c r="EW69" s="67" t="s">
        <v>15454</v>
      </c>
      <c r="EX69" s="68" t="s">
        <v>15455</v>
      </c>
      <c r="EY69" s="69" t="s">
        <v>18128</v>
      </c>
      <c r="EZ69" s="69" t="s">
        <v>18129</v>
      </c>
      <c r="FA69" s="69" t="s">
        <v>18130</v>
      </c>
    </row>
    <row r="70" spans="1:157" x14ac:dyDescent="0.25">
      <c r="A70" s="70" t="s">
        <v>183</v>
      </c>
      <c r="B70" s="71" t="s">
        <v>1573</v>
      </c>
      <c r="C70" s="71" t="s">
        <v>1713</v>
      </c>
      <c r="D70" s="71" t="s">
        <v>1853</v>
      </c>
      <c r="E70" s="71" t="s">
        <v>1992</v>
      </c>
      <c r="F70" s="71" t="s">
        <v>2132</v>
      </c>
      <c r="G70" s="71" t="s">
        <v>2269</v>
      </c>
      <c r="H70" s="71" t="s">
        <v>2410</v>
      </c>
      <c r="I70" s="71" t="s">
        <v>2550</v>
      </c>
      <c r="J70" s="71" t="s">
        <v>2690</v>
      </c>
      <c r="K70" s="71" t="s">
        <v>2830</v>
      </c>
      <c r="L70" s="71" t="s">
        <v>2969</v>
      </c>
      <c r="M70" s="71" t="s">
        <v>3107</v>
      </c>
      <c r="N70" s="71" t="s">
        <v>3247</v>
      </c>
      <c r="O70" s="71" t="s">
        <v>3390</v>
      </c>
      <c r="P70" s="71" t="s">
        <v>3530</v>
      </c>
      <c r="Q70" s="71" t="s">
        <v>3671</v>
      </c>
      <c r="R70" s="71" t="s">
        <v>3811</v>
      </c>
      <c r="S70" s="71" t="s">
        <v>3951</v>
      </c>
      <c r="T70" s="71" t="s">
        <v>4096</v>
      </c>
      <c r="U70" s="71" t="s">
        <v>4236</v>
      </c>
      <c r="V70" s="71" t="s">
        <v>4376</v>
      </c>
      <c r="W70" s="71" t="s">
        <v>4516</v>
      </c>
      <c r="X70" s="71" t="s">
        <v>4655</v>
      </c>
      <c r="Y70" s="71" t="s">
        <v>4794</v>
      </c>
      <c r="Z70" s="71" t="s">
        <v>4934</v>
      </c>
      <c r="AA70" s="71" t="s">
        <v>5063</v>
      </c>
      <c r="AB70" s="71" t="s">
        <v>5205</v>
      </c>
      <c r="AC70" s="71" t="s">
        <v>5346</v>
      </c>
      <c r="AD70" s="71" t="s">
        <v>5485</v>
      </c>
      <c r="AE70" s="71" t="s">
        <v>5625</v>
      </c>
      <c r="AF70" s="71" t="s">
        <v>5765</v>
      </c>
      <c r="AG70" s="71" t="s">
        <v>5907</v>
      </c>
      <c r="AH70" s="71" t="s">
        <v>6045</v>
      </c>
      <c r="AI70" s="71" t="s">
        <v>6186</v>
      </c>
      <c r="AJ70" s="71" t="s">
        <v>6326</v>
      </c>
      <c r="AK70" s="71" t="s">
        <v>6467</v>
      </c>
      <c r="AL70" s="71" t="s">
        <v>6602</v>
      </c>
      <c r="AM70" s="71" t="s">
        <v>6744</v>
      </c>
      <c r="AN70" s="71" t="s">
        <v>6882</v>
      </c>
      <c r="AO70" s="71" t="s">
        <v>7021</v>
      </c>
      <c r="AP70" s="71" t="s">
        <v>7161</v>
      </c>
      <c r="AQ70" s="71" t="s">
        <v>7302</v>
      </c>
      <c r="AR70" s="71" t="s">
        <v>7443</v>
      </c>
      <c r="AS70" s="71" t="s">
        <v>7581</v>
      </c>
      <c r="AT70" s="71" t="s">
        <v>7717</v>
      </c>
      <c r="AU70" s="71" t="s">
        <v>7856</v>
      </c>
      <c r="AV70" s="71" t="s">
        <v>7997</v>
      </c>
      <c r="AW70" s="71" t="s">
        <v>8142</v>
      </c>
      <c r="AX70" s="71" t="s">
        <v>8285</v>
      </c>
      <c r="AY70" s="71" t="s">
        <v>8422</v>
      </c>
      <c r="AZ70" s="71" t="s">
        <v>7296</v>
      </c>
      <c r="BA70" s="71" t="s">
        <v>8696</v>
      </c>
      <c r="BB70" s="71" t="s">
        <v>7997</v>
      </c>
      <c r="BC70" s="71" t="s">
        <v>8849</v>
      </c>
      <c r="BD70" s="71" t="s">
        <v>8989</v>
      </c>
      <c r="BE70" s="71" t="s">
        <v>9130</v>
      </c>
      <c r="BF70" s="71" t="s">
        <v>9270</v>
      </c>
      <c r="BG70" s="71" t="s">
        <v>9409</v>
      </c>
      <c r="BH70" s="71" t="s">
        <v>9548</v>
      </c>
      <c r="BI70" s="71" t="s">
        <v>9684</v>
      </c>
      <c r="BJ70" s="71" t="s">
        <v>9823</v>
      </c>
      <c r="BK70" s="71" t="s">
        <v>9962</v>
      </c>
      <c r="BL70" s="71" t="s">
        <v>9962</v>
      </c>
      <c r="BM70" s="71" t="s">
        <v>10102</v>
      </c>
      <c r="BN70" s="71" t="s">
        <v>10243</v>
      </c>
      <c r="BO70" s="71" t="s">
        <v>10384</v>
      </c>
      <c r="BP70" s="71" t="s">
        <v>10524</v>
      </c>
      <c r="BQ70" s="71" t="s">
        <v>9409</v>
      </c>
      <c r="BR70" s="71" t="s">
        <v>10668</v>
      </c>
      <c r="BS70" s="71" t="s">
        <v>10807</v>
      </c>
      <c r="BT70" s="71" t="s">
        <v>10948</v>
      </c>
      <c r="BU70" s="71" t="s">
        <v>11086</v>
      </c>
      <c r="BV70" s="71" t="s">
        <v>11225</v>
      </c>
      <c r="BW70" s="71" t="s">
        <v>11365</v>
      </c>
      <c r="BX70" s="71" t="s">
        <v>11504</v>
      </c>
      <c r="BY70" s="71" t="s">
        <v>11640</v>
      </c>
      <c r="BZ70" s="71" t="s">
        <v>11640</v>
      </c>
      <c r="CA70" s="71" t="s">
        <v>11779</v>
      </c>
      <c r="CB70" s="71" t="s">
        <v>11917</v>
      </c>
      <c r="CC70" s="71" t="s">
        <v>12054</v>
      </c>
      <c r="CD70" s="71" t="s">
        <v>12194</v>
      </c>
      <c r="CE70" s="71" t="s">
        <v>12334</v>
      </c>
      <c r="CF70" s="71" t="s">
        <v>11917</v>
      </c>
      <c r="CG70" s="71" t="s">
        <v>12473</v>
      </c>
      <c r="CH70" s="71" t="s">
        <v>12473</v>
      </c>
      <c r="CI70" s="71" t="s">
        <v>12612</v>
      </c>
      <c r="CJ70" s="71" t="s">
        <v>12754</v>
      </c>
      <c r="CK70" s="71" t="s">
        <v>12894</v>
      </c>
      <c r="CL70" s="71" t="s">
        <v>13031</v>
      </c>
      <c r="CM70" s="71" t="s">
        <v>13171</v>
      </c>
      <c r="CN70" s="71" t="s">
        <v>13311</v>
      </c>
      <c r="CO70" s="71" t="s">
        <v>13454</v>
      </c>
      <c r="CP70" s="71" t="s">
        <v>13588</v>
      </c>
      <c r="CQ70" s="71" t="s">
        <v>13726</v>
      </c>
      <c r="CR70" s="71" t="s">
        <v>13863</v>
      </c>
      <c r="CS70" s="71" t="s">
        <v>14000</v>
      </c>
      <c r="CT70" s="71" t="s">
        <v>14139</v>
      </c>
      <c r="CU70" s="71" t="s">
        <v>14277</v>
      </c>
      <c r="CV70" s="71" t="s">
        <v>14416</v>
      </c>
      <c r="CW70" s="71" t="s">
        <v>14448</v>
      </c>
      <c r="CX70" s="71" t="s">
        <v>14570</v>
      </c>
      <c r="CY70" s="71" t="s">
        <v>14570</v>
      </c>
      <c r="CZ70" s="71" t="s">
        <v>14277</v>
      </c>
      <c r="DA70" s="71" t="s">
        <v>14416</v>
      </c>
      <c r="DB70" s="71" t="s">
        <v>14711</v>
      </c>
      <c r="DC70" s="67" t="s">
        <v>15413</v>
      </c>
      <c r="DD70" s="67" t="s">
        <v>15414</v>
      </c>
      <c r="DE70" s="67" t="s">
        <v>15415</v>
      </c>
      <c r="DF70" s="67" t="s">
        <v>15416</v>
      </c>
      <c r="DG70" s="67" t="s">
        <v>15417</v>
      </c>
      <c r="DH70" s="67" t="s">
        <v>15418</v>
      </c>
      <c r="DI70" s="67" t="s">
        <v>15419</v>
      </c>
      <c r="DJ70" s="67" t="s">
        <v>5063</v>
      </c>
      <c r="DK70" s="67" t="s">
        <v>15420</v>
      </c>
      <c r="DL70" s="67" t="s">
        <v>15421</v>
      </c>
      <c r="DM70" s="67" t="s">
        <v>15422</v>
      </c>
      <c r="DN70" s="67" t="s">
        <v>15423</v>
      </c>
      <c r="DO70" s="67" t="s">
        <v>15424</v>
      </c>
      <c r="DP70" s="67" t="s">
        <v>15425</v>
      </c>
      <c r="DQ70" s="67" t="s">
        <v>15426</v>
      </c>
      <c r="DR70" s="67" t="s">
        <v>5485</v>
      </c>
      <c r="DS70" s="67" t="s">
        <v>1138</v>
      </c>
      <c r="DT70" s="67" t="s">
        <v>1138</v>
      </c>
      <c r="DU70" s="67" t="s">
        <v>15427</v>
      </c>
      <c r="DV70" s="67" t="s">
        <v>15428</v>
      </c>
      <c r="DW70" s="67" t="s">
        <v>15429</v>
      </c>
      <c r="DX70" s="67" t="s">
        <v>15430</v>
      </c>
      <c r="DY70" s="67" t="s">
        <v>15431</v>
      </c>
      <c r="DZ70" s="67" t="s">
        <v>15432</v>
      </c>
      <c r="EA70" s="67" t="s">
        <v>15433</v>
      </c>
      <c r="EB70" s="67" t="s">
        <v>15434</v>
      </c>
      <c r="EC70" s="67" t="s">
        <v>15435</v>
      </c>
      <c r="ED70" s="67" t="s">
        <v>15436</v>
      </c>
      <c r="EE70" s="67" t="s">
        <v>15437</v>
      </c>
      <c r="EF70" s="67" t="s">
        <v>15438</v>
      </c>
      <c r="EG70" s="67" t="s">
        <v>15439</v>
      </c>
      <c r="EH70" s="67" t="s">
        <v>15440</v>
      </c>
      <c r="EI70" s="67" t="s">
        <v>15441</v>
      </c>
      <c r="EJ70" s="67" t="s">
        <v>15442</v>
      </c>
      <c r="EK70" s="67" t="s">
        <v>15443</v>
      </c>
      <c r="EL70" s="67" t="s">
        <v>15444</v>
      </c>
      <c r="EM70" s="67" t="s">
        <v>15445</v>
      </c>
      <c r="EN70" s="67" t="s">
        <v>15446</v>
      </c>
      <c r="EO70" s="67" t="s">
        <v>15447</v>
      </c>
      <c r="EP70" s="67" t="s">
        <v>15448</v>
      </c>
      <c r="EQ70" s="67" t="s">
        <v>15449</v>
      </c>
      <c r="ER70" s="67" t="s">
        <v>15450</v>
      </c>
      <c r="ES70" s="67" t="s">
        <v>15450</v>
      </c>
      <c r="ET70" s="67" t="s">
        <v>15451</v>
      </c>
      <c r="EU70" s="67" t="s">
        <v>15452</v>
      </c>
      <c r="EV70" s="67" t="s">
        <v>15453</v>
      </c>
      <c r="EW70" s="67" t="s">
        <v>15454</v>
      </c>
      <c r="EX70" s="68" t="s">
        <v>15455</v>
      </c>
      <c r="EY70" s="69" t="s">
        <v>18128</v>
      </c>
      <c r="EZ70" s="69" t="s">
        <v>18129</v>
      </c>
      <c r="FA70" s="69" t="s">
        <v>18130</v>
      </c>
    </row>
    <row r="71" spans="1:157" x14ac:dyDescent="0.25">
      <c r="A71" s="72" t="s">
        <v>1458</v>
      </c>
      <c r="B71" s="71" t="s">
        <v>14168</v>
      </c>
      <c r="C71" s="71" t="s">
        <v>14169</v>
      </c>
      <c r="D71" s="71" t="s">
        <v>14170</v>
      </c>
      <c r="E71" s="71" t="s">
        <v>14171</v>
      </c>
      <c r="F71" s="71" t="s">
        <v>14172</v>
      </c>
      <c r="G71" s="71" t="s">
        <v>14173</v>
      </c>
      <c r="H71" s="71" t="s">
        <v>14174</v>
      </c>
      <c r="I71" s="71" t="s">
        <v>14175</v>
      </c>
      <c r="J71" s="71" t="s">
        <v>14176</v>
      </c>
      <c r="K71" s="71" t="s">
        <v>14177</v>
      </c>
      <c r="L71" s="71" t="s">
        <v>14178</v>
      </c>
      <c r="M71" s="71" t="s">
        <v>14179</v>
      </c>
      <c r="N71" s="71" t="s">
        <v>14180</v>
      </c>
      <c r="O71" s="71" t="s">
        <v>14181</v>
      </c>
      <c r="P71" s="71" t="s">
        <v>14182</v>
      </c>
      <c r="Q71" s="71" t="s">
        <v>14183</v>
      </c>
      <c r="R71" s="71" t="s">
        <v>14184</v>
      </c>
      <c r="S71" s="71" t="s">
        <v>14185</v>
      </c>
      <c r="T71" s="71" t="s">
        <v>14186</v>
      </c>
      <c r="U71" s="71" t="s">
        <v>14187</v>
      </c>
      <c r="V71" s="71" t="s">
        <v>14188</v>
      </c>
      <c r="W71" s="71" t="s">
        <v>14189</v>
      </c>
      <c r="X71" s="71" t="s">
        <v>14190</v>
      </c>
      <c r="Y71" s="71" t="s">
        <v>14191</v>
      </c>
      <c r="Z71" s="71" t="s">
        <v>14192</v>
      </c>
      <c r="AA71" s="71" t="s">
        <v>14193</v>
      </c>
      <c r="AB71" s="71" t="s">
        <v>14194</v>
      </c>
      <c r="AC71" s="71" t="s">
        <v>14195</v>
      </c>
      <c r="AD71" s="71" t="s">
        <v>14196</v>
      </c>
      <c r="AE71" s="71" t="s">
        <v>14197</v>
      </c>
      <c r="AF71" s="71" t="s">
        <v>14198</v>
      </c>
      <c r="AG71" s="71" t="s">
        <v>14199</v>
      </c>
      <c r="AH71" s="71" t="s">
        <v>14200</v>
      </c>
      <c r="AI71" s="71" t="s">
        <v>14201</v>
      </c>
      <c r="AJ71" s="71" t="s">
        <v>14202</v>
      </c>
      <c r="AK71" s="71" t="s">
        <v>14203</v>
      </c>
      <c r="AL71" s="71" t="s">
        <v>14204</v>
      </c>
      <c r="AM71" s="71" t="s">
        <v>14205</v>
      </c>
      <c r="AN71" s="71" t="s">
        <v>14206</v>
      </c>
      <c r="AO71" s="71" t="s">
        <v>11492</v>
      </c>
      <c r="AP71" s="71" t="s">
        <v>14207</v>
      </c>
      <c r="AQ71" s="71" t="s">
        <v>14208</v>
      </c>
      <c r="AR71" s="71" t="s">
        <v>14209</v>
      </c>
      <c r="AS71" s="71" t="s">
        <v>14210</v>
      </c>
      <c r="AT71" s="71" t="s">
        <v>14211</v>
      </c>
      <c r="AU71" s="71" t="s">
        <v>14212</v>
      </c>
      <c r="AV71" s="71" t="s">
        <v>14213</v>
      </c>
      <c r="AW71" s="71" t="s">
        <v>14214</v>
      </c>
      <c r="AX71" s="71" t="s">
        <v>14215</v>
      </c>
      <c r="AY71" s="71" t="s">
        <v>14216</v>
      </c>
      <c r="AZ71" s="71" t="s">
        <v>14217</v>
      </c>
      <c r="BA71" s="71" t="s">
        <v>14218</v>
      </c>
      <c r="BB71" s="71" t="s">
        <v>14219</v>
      </c>
      <c r="BC71" s="71" t="s">
        <v>14220</v>
      </c>
      <c r="BD71" s="71" t="s">
        <v>14221</v>
      </c>
      <c r="BE71" s="71" t="s">
        <v>14222</v>
      </c>
      <c r="BF71" s="71" t="s">
        <v>14223</v>
      </c>
      <c r="BG71" s="71" t="s">
        <v>14224</v>
      </c>
      <c r="BH71" s="71" t="s">
        <v>14225</v>
      </c>
      <c r="BI71" s="71" t="s">
        <v>14226</v>
      </c>
      <c r="BJ71" s="71" t="s">
        <v>14227</v>
      </c>
      <c r="BK71" s="71" t="s">
        <v>14228</v>
      </c>
      <c r="BL71" s="71" t="s">
        <v>14228</v>
      </c>
      <c r="BM71" s="71" t="s">
        <v>14229</v>
      </c>
      <c r="BN71" s="71" t="s">
        <v>14230</v>
      </c>
      <c r="BO71" s="71" t="s">
        <v>14231</v>
      </c>
      <c r="BP71" s="71" t="s">
        <v>14232</v>
      </c>
      <c r="BQ71" s="71" t="s">
        <v>14224</v>
      </c>
      <c r="BR71" s="71" t="s">
        <v>14233</v>
      </c>
      <c r="BS71" s="71" t="s">
        <v>14234</v>
      </c>
      <c r="BT71" s="71" t="s">
        <v>14235</v>
      </c>
      <c r="BU71" s="71" t="s">
        <v>14236</v>
      </c>
      <c r="BV71" s="71" t="s">
        <v>14237</v>
      </c>
      <c r="BW71" s="71" t="s">
        <v>14238</v>
      </c>
      <c r="BX71" s="71" t="s">
        <v>14239</v>
      </c>
      <c r="BY71" s="71" t="s">
        <v>14240</v>
      </c>
      <c r="BZ71" s="71" t="s">
        <v>14240</v>
      </c>
      <c r="CA71" s="71" t="s">
        <v>14241</v>
      </c>
      <c r="CB71" s="71" t="s">
        <v>14242</v>
      </c>
      <c r="CC71" s="71" t="s">
        <v>14243</v>
      </c>
      <c r="CD71" s="71" t="s">
        <v>14244</v>
      </c>
      <c r="CE71" s="71" t="s">
        <v>14245</v>
      </c>
      <c r="CF71" s="71" t="s">
        <v>14242</v>
      </c>
      <c r="CG71" s="71" t="s">
        <v>14246</v>
      </c>
      <c r="CH71" s="71" t="s">
        <v>14246</v>
      </c>
      <c r="CI71" s="71" t="s">
        <v>14247</v>
      </c>
      <c r="CJ71" s="71" t="s">
        <v>14248</v>
      </c>
      <c r="CK71" s="71" t="s">
        <v>14249</v>
      </c>
      <c r="CL71" s="71" t="s">
        <v>14250</v>
      </c>
      <c r="CM71" s="71" t="s">
        <v>14251</v>
      </c>
      <c r="CN71" s="71" t="s">
        <v>14252</v>
      </c>
      <c r="CO71" s="71" t="s">
        <v>14253</v>
      </c>
      <c r="CP71" s="71" t="s">
        <v>14254</v>
      </c>
      <c r="CQ71" s="71" t="s">
        <v>14255</v>
      </c>
      <c r="CR71" s="71" t="s">
        <v>14256</v>
      </c>
      <c r="CS71" s="71" t="s">
        <v>14257</v>
      </c>
      <c r="CT71" s="71" t="s">
        <v>14258</v>
      </c>
      <c r="CU71" s="71" t="s">
        <v>1138</v>
      </c>
      <c r="CV71" s="71" t="s">
        <v>14259</v>
      </c>
      <c r="CW71" s="71" t="s">
        <v>14249</v>
      </c>
      <c r="CX71" s="71" t="s">
        <v>14260</v>
      </c>
      <c r="CY71" s="71" t="s">
        <v>14260</v>
      </c>
      <c r="CZ71" s="71" t="s">
        <v>1138</v>
      </c>
      <c r="DA71" s="71" t="s">
        <v>14259</v>
      </c>
      <c r="DB71" s="71" t="s">
        <v>14261</v>
      </c>
      <c r="DC71" s="67" t="s">
        <v>14262</v>
      </c>
      <c r="DD71" s="67" t="s">
        <v>14263</v>
      </c>
      <c r="DE71" s="67" t="s">
        <v>14264</v>
      </c>
      <c r="DF71" s="67" t="s">
        <v>14265</v>
      </c>
      <c r="DG71" s="67" t="s">
        <v>14266</v>
      </c>
      <c r="DH71" s="67" t="s">
        <v>14267</v>
      </c>
      <c r="DI71" s="67" t="s">
        <v>14268</v>
      </c>
      <c r="DJ71" s="67" t="s">
        <v>14269</v>
      </c>
      <c r="DK71" s="67" t="s">
        <v>14270</v>
      </c>
      <c r="DL71" s="67" t="s">
        <v>14271</v>
      </c>
      <c r="DM71" s="67" t="s">
        <v>14272</v>
      </c>
      <c r="DN71" s="67" t="s">
        <v>14273</v>
      </c>
      <c r="DO71" s="67" t="s">
        <v>14274</v>
      </c>
      <c r="DP71" s="67" t="s">
        <v>14275</v>
      </c>
      <c r="DQ71" s="67" t="s">
        <v>14276</v>
      </c>
      <c r="DR71" s="67" t="s">
        <v>5465</v>
      </c>
      <c r="DS71" s="67" t="s">
        <v>14277</v>
      </c>
      <c r="DT71" s="67" t="s">
        <v>14277</v>
      </c>
      <c r="DU71" s="67" t="s">
        <v>1247</v>
      </c>
      <c r="DV71" s="67" t="s">
        <v>14278</v>
      </c>
      <c r="DW71" s="67" t="s">
        <v>14279</v>
      </c>
      <c r="DX71" s="67" t="s">
        <v>14280</v>
      </c>
      <c r="DY71" s="67" t="s">
        <v>14281</v>
      </c>
      <c r="DZ71" s="67" t="s">
        <v>14282</v>
      </c>
      <c r="EA71" s="67" t="s">
        <v>14283</v>
      </c>
      <c r="EB71" s="67" t="s">
        <v>14284</v>
      </c>
      <c r="EC71" s="67" t="s">
        <v>14285</v>
      </c>
      <c r="ED71" s="67" t="s">
        <v>14286</v>
      </c>
      <c r="EE71" s="67" t="s">
        <v>14287</v>
      </c>
      <c r="EF71" s="67" t="s">
        <v>14288</v>
      </c>
      <c r="EG71" s="67" t="s">
        <v>14289</v>
      </c>
      <c r="EH71" s="67" t="s">
        <v>14290</v>
      </c>
      <c r="EI71" s="67" t="s">
        <v>14291</v>
      </c>
      <c r="EJ71" s="67" t="s">
        <v>14292</v>
      </c>
      <c r="EK71" s="67" t="s">
        <v>14293</v>
      </c>
      <c r="EL71" s="67" t="s">
        <v>14294</v>
      </c>
      <c r="EM71" s="67" t="s">
        <v>14295</v>
      </c>
      <c r="EN71" s="67" t="s">
        <v>14296</v>
      </c>
      <c r="EO71" s="67" t="s">
        <v>14297</v>
      </c>
      <c r="EP71" s="67" t="s">
        <v>14298</v>
      </c>
      <c r="EQ71" s="67" t="s">
        <v>14299</v>
      </c>
      <c r="ER71" s="67" t="s">
        <v>14300</v>
      </c>
      <c r="ES71" s="67" t="s">
        <v>14300</v>
      </c>
      <c r="ET71" s="67" t="s">
        <v>14301</v>
      </c>
      <c r="EU71" s="67" t="s">
        <v>14302</v>
      </c>
      <c r="EV71" s="67" t="s">
        <v>9083</v>
      </c>
      <c r="EW71" s="67" t="s">
        <v>14303</v>
      </c>
      <c r="EX71" s="68" t="s">
        <v>14304</v>
      </c>
      <c r="EY71" s="69" t="s">
        <v>18131</v>
      </c>
      <c r="EZ71" s="69" t="s">
        <v>18132</v>
      </c>
      <c r="FA71" s="69" t="s">
        <v>18133</v>
      </c>
    </row>
    <row r="72" spans="1:157" x14ac:dyDescent="0.25">
      <c r="A72" s="70" t="s">
        <v>1459</v>
      </c>
      <c r="B72" s="67" t="s">
        <v>14168</v>
      </c>
      <c r="C72" s="67" t="s">
        <v>14169</v>
      </c>
      <c r="D72" s="67" t="s">
        <v>14170</v>
      </c>
      <c r="E72" s="67" t="s">
        <v>14171</v>
      </c>
      <c r="F72" s="67" t="s">
        <v>14172</v>
      </c>
      <c r="G72" s="67" t="s">
        <v>14173</v>
      </c>
      <c r="H72" s="67" t="s">
        <v>14174</v>
      </c>
      <c r="I72" s="67" t="s">
        <v>14175</v>
      </c>
      <c r="J72" s="67" t="s">
        <v>14176</v>
      </c>
      <c r="K72" s="67" t="s">
        <v>14177</v>
      </c>
      <c r="L72" s="67" t="s">
        <v>14178</v>
      </c>
      <c r="M72" s="67" t="s">
        <v>14179</v>
      </c>
      <c r="N72" s="67" t="s">
        <v>14180</v>
      </c>
      <c r="O72" s="67" t="s">
        <v>14181</v>
      </c>
      <c r="P72" s="67" t="s">
        <v>14182</v>
      </c>
      <c r="Q72" s="67" t="s">
        <v>14183</v>
      </c>
      <c r="R72" s="67" t="s">
        <v>14184</v>
      </c>
      <c r="S72" s="67" t="s">
        <v>14185</v>
      </c>
      <c r="T72" s="67" t="s">
        <v>14186</v>
      </c>
      <c r="U72" s="67" t="s">
        <v>14599</v>
      </c>
      <c r="V72" s="67" t="s">
        <v>14188</v>
      </c>
      <c r="W72" s="67" t="s">
        <v>14189</v>
      </c>
      <c r="X72" s="67" t="s">
        <v>14190</v>
      </c>
      <c r="Y72" s="67" t="s">
        <v>14191</v>
      </c>
      <c r="Z72" s="67" t="s">
        <v>14192</v>
      </c>
      <c r="AA72" s="67" t="s">
        <v>14193</v>
      </c>
      <c r="AB72" s="67" t="s">
        <v>14194</v>
      </c>
      <c r="AC72" s="67" t="s">
        <v>14195</v>
      </c>
      <c r="AD72" s="67" t="s">
        <v>14196</v>
      </c>
      <c r="AE72" s="67" t="s">
        <v>14197</v>
      </c>
      <c r="AF72" s="67" t="s">
        <v>14198</v>
      </c>
      <c r="AG72" s="67" t="s">
        <v>14199</v>
      </c>
      <c r="AH72" s="67" t="s">
        <v>14200</v>
      </c>
      <c r="AI72" s="67" t="s">
        <v>14201</v>
      </c>
      <c r="AJ72" s="67" t="s">
        <v>14202</v>
      </c>
      <c r="AK72" s="67" t="s">
        <v>14203</v>
      </c>
      <c r="AL72" s="67" t="s">
        <v>14204</v>
      </c>
      <c r="AM72" s="67" t="s">
        <v>14205</v>
      </c>
      <c r="AN72" s="67" t="s">
        <v>14206</v>
      </c>
      <c r="AO72" s="67" t="s">
        <v>11492</v>
      </c>
      <c r="AP72" s="67" t="s">
        <v>14207</v>
      </c>
      <c r="AQ72" s="67" t="s">
        <v>14208</v>
      </c>
      <c r="AR72" s="67" t="s">
        <v>14209</v>
      </c>
      <c r="AS72" s="67" t="s">
        <v>14600</v>
      </c>
      <c r="AT72" s="67" t="s">
        <v>14211</v>
      </c>
      <c r="AU72" s="67" t="s">
        <v>14212</v>
      </c>
      <c r="AV72" s="67" t="s">
        <v>14213</v>
      </c>
      <c r="AW72" s="67" t="s">
        <v>14214</v>
      </c>
      <c r="AX72" s="67" t="s">
        <v>14215</v>
      </c>
      <c r="AY72" s="67" t="s">
        <v>14216</v>
      </c>
      <c r="AZ72" s="67" t="s">
        <v>14217</v>
      </c>
      <c r="BA72" s="67" t="s">
        <v>14218</v>
      </c>
      <c r="BB72" s="67" t="s">
        <v>14219</v>
      </c>
      <c r="BC72" s="67" t="s">
        <v>14220</v>
      </c>
      <c r="BD72" s="67" t="s">
        <v>14221</v>
      </c>
      <c r="BE72" s="67" t="s">
        <v>14222</v>
      </c>
      <c r="BF72" s="67" t="s">
        <v>14223</v>
      </c>
      <c r="BG72" s="67" t="s">
        <v>14224</v>
      </c>
      <c r="BH72" s="67" t="s">
        <v>14225</v>
      </c>
      <c r="BI72" s="67" t="s">
        <v>14226</v>
      </c>
      <c r="BJ72" s="67" t="s">
        <v>14227</v>
      </c>
      <c r="BK72" s="67" t="s">
        <v>14228</v>
      </c>
      <c r="BL72" s="67" t="s">
        <v>14228</v>
      </c>
      <c r="BM72" s="67" t="s">
        <v>14229</v>
      </c>
      <c r="BN72" s="67" t="s">
        <v>14230</v>
      </c>
      <c r="BO72" s="67" t="s">
        <v>14231</v>
      </c>
      <c r="BP72" s="67" t="s">
        <v>14232</v>
      </c>
      <c r="BQ72" s="67" t="s">
        <v>14224</v>
      </c>
      <c r="BR72" s="67" t="s">
        <v>14233</v>
      </c>
      <c r="BS72" s="67" t="s">
        <v>14601</v>
      </c>
      <c r="BT72" s="67" t="s">
        <v>14235</v>
      </c>
      <c r="BU72" s="67" t="s">
        <v>14236</v>
      </c>
      <c r="BV72" s="67" t="s">
        <v>14237</v>
      </c>
      <c r="BW72" s="67" t="s">
        <v>14238</v>
      </c>
      <c r="BX72" s="67" t="s">
        <v>14239</v>
      </c>
      <c r="BY72" s="67" t="s">
        <v>14240</v>
      </c>
      <c r="BZ72" s="67" t="s">
        <v>14240</v>
      </c>
      <c r="CA72" s="67" t="s">
        <v>14241</v>
      </c>
      <c r="CB72" s="67" t="s">
        <v>14242</v>
      </c>
      <c r="CC72" s="67" t="s">
        <v>14243</v>
      </c>
      <c r="CD72" s="67" t="s">
        <v>14244</v>
      </c>
      <c r="CE72" s="67" t="s">
        <v>14245</v>
      </c>
      <c r="CF72" s="67" t="s">
        <v>14242</v>
      </c>
      <c r="CG72" s="67" t="s">
        <v>14246</v>
      </c>
      <c r="CH72" s="67" t="s">
        <v>14602</v>
      </c>
      <c r="CI72" s="67" t="s">
        <v>14247</v>
      </c>
      <c r="CJ72" s="67" t="s">
        <v>14248</v>
      </c>
      <c r="CK72" s="67" t="s">
        <v>14249</v>
      </c>
      <c r="CL72" s="67" t="s">
        <v>14250</v>
      </c>
      <c r="CM72" s="67" t="s">
        <v>14251</v>
      </c>
      <c r="CN72" s="67" t="s">
        <v>14252</v>
      </c>
      <c r="CO72" s="67" t="s">
        <v>14253</v>
      </c>
      <c r="CP72" s="67" t="s">
        <v>14254</v>
      </c>
      <c r="CQ72" s="67" t="s">
        <v>14255</v>
      </c>
      <c r="CR72" s="67" t="s">
        <v>14256</v>
      </c>
      <c r="CS72" s="67" t="s">
        <v>14257</v>
      </c>
      <c r="CT72" s="67" t="s">
        <v>14258</v>
      </c>
      <c r="CU72" s="67" t="s">
        <v>1138</v>
      </c>
      <c r="CV72" s="67" t="s">
        <v>14259</v>
      </c>
      <c r="CW72" s="67" t="s">
        <v>14249</v>
      </c>
      <c r="CX72" s="67" t="s">
        <v>14603</v>
      </c>
      <c r="CY72" s="67" t="s">
        <v>14603</v>
      </c>
      <c r="CZ72" s="67" t="s">
        <v>1138</v>
      </c>
      <c r="DA72" s="67" t="s">
        <v>14259</v>
      </c>
      <c r="DB72" s="67" t="s">
        <v>14261</v>
      </c>
      <c r="DC72" s="67" t="s">
        <v>14262</v>
      </c>
      <c r="DD72" s="67" t="s">
        <v>14263</v>
      </c>
      <c r="DE72" s="67" t="s">
        <v>14264</v>
      </c>
      <c r="DF72" s="67" t="s">
        <v>14265</v>
      </c>
      <c r="DG72" s="67" t="s">
        <v>14266</v>
      </c>
      <c r="DH72" s="67" t="s">
        <v>14267</v>
      </c>
      <c r="DI72" s="67" t="s">
        <v>14268</v>
      </c>
      <c r="DJ72" s="67" t="s">
        <v>14269</v>
      </c>
      <c r="DK72" s="67" t="s">
        <v>14270</v>
      </c>
      <c r="DL72" s="67" t="s">
        <v>14271</v>
      </c>
      <c r="DM72" s="67" t="s">
        <v>14272</v>
      </c>
      <c r="DN72" s="67" t="s">
        <v>14273</v>
      </c>
      <c r="DO72" s="67" t="s">
        <v>14274</v>
      </c>
      <c r="DP72" s="67" t="s">
        <v>14275</v>
      </c>
      <c r="DQ72" s="67" t="s">
        <v>14276</v>
      </c>
      <c r="DR72" s="67" t="s">
        <v>5465</v>
      </c>
      <c r="DS72" s="67" t="s">
        <v>14277</v>
      </c>
      <c r="DT72" s="67" t="s">
        <v>14277</v>
      </c>
      <c r="DU72" s="67" t="s">
        <v>1247</v>
      </c>
      <c r="DV72" s="67" t="s">
        <v>14278</v>
      </c>
      <c r="DW72" s="67" t="s">
        <v>14279</v>
      </c>
      <c r="DX72" s="67" t="s">
        <v>14280</v>
      </c>
      <c r="DY72" s="67" t="s">
        <v>14281</v>
      </c>
      <c r="DZ72" s="67" t="s">
        <v>14282</v>
      </c>
      <c r="EA72" s="67" t="s">
        <v>14283</v>
      </c>
      <c r="EB72" s="67" t="s">
        <v>14284</v>
      </c>
      <c r="EC72" s="67" t="s">
        <v>14285</v>
      </c>
      <c r="ED72" s="67" t="s">
        <v>14286</v>
      </c>
      <c r="EE72" s="67" t="s">
        <v>14287</v>
      </c>
      <c r="EF72" s="67" t="s">
        <v>14288</v>
      </c>
      <c r="EG72" s="67" t="s">
        <v>14289</v>
      </c>
      <c r="EH72" s="67" t="s">
        <v>14290</v>
      </c>
      <c r="EI72" s="67" t="s">
        <v>14291</v>
      </c>
      <c r="EJ72" s="67" t="s">
        <v>14292</v>
      </c>
      <c r="EK72" s="67" t="s">
        <v>14293</v>
      </c>
      <c r="EL72" s="67" t="s">
        <v>14294</v>
      </c>
      <c r="EM72" s="67" t="s">
        <v>14295</v>
      </c>
      <c r="EN72" s="67" t="s">
        <v>14296</v>
      </c>
      <c r="EO72" s="67" t="s">
        <v>14297</v>
      </c>
      <c r="EP72" s="67" t="s">
        <v>14298</v>
      </c>
      <c r="EQ72" s="67" t="s">
        <v>14299</v>
      </c>
      <c r="ER72" s="67" t="s">
        <v>14300</v>
      </c>
      <c r="ES72" s="67" t="s">
        <v>14300</v>
      </c>
      <c r="ET72" s="67" t="s">
        <v>14301</v>
      </c>
      <c r="EU72" s="67" t="s">
        <v>14302</v>
      </c>
      <c r="EV72" s="67" t="s">
        <v>9083</v>
      </c>
      <c r="EW72" s="67" t="s">
        <v>14303</v>
      </c>
      <c r="EX72" s="68" t="s">
        <v>14304</v>
      </c>
      <c r="EY72" s="69" t="s">
        <v>18131</v>
      </c>
      <c r="EZ72" s="69" t="s">
        <v>18132</v>
      </c>
      <c r="FA72" s="69" t="s">
        <v>18133</v>
      </c>
    </row>
    <row r="73" spans="1:157" x14ac:dyDescent="0.25">
      <c r="A73" s="72" t="s">
        <v>1420</v>
      </c>
      <c r="B73" s="71" t="s">
        <v>5235</v>
      </c>
      <c r="C73" s="71" t="s">
        <v>5236</v>
      </c>
      <c r="D73" s="71" t="s">
        <v>5237</v>
      </c>
      <c r="E73" s="71" t="s">
        <v>5238</v>
      </c>
      <c r="F73" s="71" t="s">
        <v>5239</v>
      </c>
      <c r="G73" s="71" t="s">
        <v>5240</v>
      </c>
      <c r="H73" s="71" t="s">
        <v>5241</v>
      </c>
      <c r="I73" s="71" t="s">
        <v>5242</v>
      </c>
      <c r="J73" s="71" t="s">
        <v>5243</v>
      </c>
      <c r="K73" s="71" t="s">
        <v>5244</v>
      </c>
      <c r="L73" s="71" t="s">
        <v>5245</v>
      </c>
      <c r="M73" s="71" t="s">
        <v>5246</v>
      </c>
      <c r="N73" s="71" t="s">
        <v>5247</v>
      </c>
      <c r="O73" s="71" t="s">
        <v>5248</v>
      </c>
      <c r="P73" s="71" t="s">
        <v>5249</v>
      </c>
      <c r="Q73" s="71" t="s">
        <v>5250</v>
      </c>
      <c r="R73" s="71" t="s">
        <v>5251</v>
      </c>
      <c r="S73" s="71" t="s">
        <v>5252</v>
      </c>
      <c r="T73" s="71" t="s">
        <v>5253</v>
      </c>
      <c r="U73" s="71" t="s">
        <v>5254</v>
      </c>
      <c r="V73" s="71" t="s">
        <v>5255</v>
      </c>
      <c r="W73" s="71" t="s">
        <v>5256</v>
      </c>
      <c r="X73" s="71" t="s">
        <v>5257</v>
      </c>
      <c r="Y73" s="71" t="s">
        <v>5258</v>
      </c>
      <c r="Z73" s="71" t="s">
        <v>5259</v>
      </c>
      <c r="AA73" s="71" t="s">
        <v>5260</v>
      </c>
      <c r="AB73" s="71" t="s">
        <v>5261</v>
      </c>
      <c r="AC73" s="71" t="s">
        <v>1138</v>
      </c>
      <c r="AD73" s="71" t="s">
        <v>5262</v>
      </c>
      <c r="AE73" s="71" t="s">
        <v>5263</v>
      </c>
      <c r="AF73" s="71" t="s">
        <v>5264</v>
      </c>
      <c r="AG73" s="71" t="s">
        <v>5265</v>
      </c>
      <c r="AH73" s="71" t="s">
        <v>5266</v>
      </c>
      <c r="AI73" s="71" t="s">
        <v>5267</v>
      </c>
      <c r="AJ73" s="71" t="s">
        <v>5268</v>
      </c>
      <c r="AK73" s="71" t="s">
        <v>5269</v>
      </c>
      <c r="AL73" s="71" t="s">
        <v>5270</v>
      </c>
      <c r="AM73" s="71" t="s">
        <v>5271</v>
      </c>
      <c r="AN73" s="71" t="s">
        <v>5272</v>
      </c>
      <c r="AO73" s="71" t="s">
        <v>5273</v>
      </c>
      <c r="AP73" s="71" t="s">
        <v>5274</v>
      </c>
      <c r="AQ73" s="71" t="s">
        <v>5275</v>
      </c>
      <c r="AR73" s="71" t="s">
        <v>5276</v>
      </c>
      <c r="AS73" s="71" t="s">
        <v>5277</v>
      </c>
      <c r="AT73" s="71" t="s">
        <v>5278</v>
      </c>
      <c r="AU73" s="71" t="s">
        <v>5279</v>
      </c>
      <c r="AV73" s="71" t="s">
        <v>5280</v>
      </c>
      <c r="AW73" s="71" t="s">
        <v>5281</v>
      </c>
      <c r="AX73" s="71" t="s">
        <v>5282</v>
      </c>
      <c r="AY73" s="71" t="s">
        <v>5283</v>
      </c>
      <c r="AZ73" s="71" t="s">
        <v>5284</v>
      </c>
      <c r="BA73" s="71" t="s">
        <v>5285</v>
      </c>
      <c r="BB73" s="71" t="s">
        <v>5280</v>
      </c>
      <c r="BC73" s="71" t="s">
        <v>5286</v>
      </c>
      <c r="BD73" s="71" t="s">
        <v>5287</v>
      </c>
      <c r="BE73" s="71" t="s">
        <v>5288</v>
      </c>
      <c r="BF73" s="71" t="s">
        <v>5289</v>
      </c>
      <c r="BG73" s="71" t="s">
        <v>5290</v>
      </c>
      <c r="BH73" s="71" t="s">
        <v>5291</v>
      </c>
      <c r="BI73" s="71" t="s">
        <v>5292</v>
      </c>
      <c r="BJ73" s="71" t="s">
        <v>5293</v>
      </c>
      <c r="BK73" s="71" t="s">
        <v>5294</v>
      </c>
      <c r="BL73" s="71" t="s">
        <v>5294</v>
      </c>
      <c r="BM73" s="71" t="s">
        <v>5295</v>
      </c>
      <c r="BN73" s="71" t="s">
        <v>5296</v>
      </c>
      <c r="BO73" s="71" t="s">
        <v>5297</v>
      </c>
      <c r="BP73" s="71" t="s">
        <v>5298</v>
      </c>
      <c r="BQ73" s="71" t="s">
        <v>5299</v>
      </c>
      <c r="BR73" s="71" t="s">
        <v>5300</v>
      </c>
      <c r="BS73" s="71" t="s">
        <v>5301</v>
      </c>
      <c r="BT73" s="71" t="s">
        <v>5302</v>
      </c>
      <c r="BU73" s="71" t="s">
        <v>5303</v>
      </c>
      <c r="BV73" s="71" t="s">
        <v>5304</v>
      </c>
      <c r="BW73" s="71" t="s">
        <v>5305</v>
      </c>
      <c r="BX73" s="71" t="s">
        <v>5306</v>
      </c>
      <c r="BY73" s="71" t="s">
        <v>5307</v>
      </c>
      <c r="BZ73" s="71" t="s">
        <v>5307</v>
      </c>
      <c r="CA73" s="71" t="s">
        <v>5308</v>
      </c>
      <c r="CB73" s="71" t="s">
        <v>5309</v>
      </c>
      <c r="CC73" s="71" t="s">
        <v>5310</v>
      </c>
      <c r="CD73" s="71" t="s">
        <v>5311</v>
      </c>
      <c r="CE73" s="71" t="s">
        <v>5312</v>
      </c>
      <c r="CF73" s="71" t="s">
        <v>5309</v>
      </c>
      <c r="CG73" s="71" t="s">
        <v>5313</v>
      </c>
      <c r="CH73" s="71" t="s">
        <v>5313</v>
      </c>
      <c r="CI73" s="71" t="s">
        <v>5314</v>
      </c>
      <c r="CJ73" s="71" t="s">
        <v>5315</v>
      </c>
      <c r="CK73" s="71" t="s">
        <v>5316</v>
      </c>
      <c r="CL73" s="71" t="s">
        <v>5317</v>
      </c>
      <c r="CM73" s="71" t="s">
        <v>5318</v>
      </c>
      <c r="CN73" s="71" t="s">
        <v>5319</v>
      </c>
      <c r="CO73" s="71" t="s">
        <v>5320</v>
      </c>
      <c r="CP73" s="71" t="s">
        <v>5321</v>
      </c>
      <c r="CQ73" s="71" t="s">
        <v>5322</v>
      </c>
      <c r="CR73" s="71" t="s">
        <v>5323</v>
      </c>
      <c r="CS73" s="71" t="s">
        <v>5324</v>
      </c>
      <c r="CT73" s="71" t="s">
        <v>5325</v>
      </c>
      <c r="CU73" s="71" t="s">
        <v>5326</v>
      </c>
      <c r="CV73" s="71" t="s">
        <v>5327</v>
      </c>
      <c r="CW73" s="71" t="s">
        <v>5316</v>
      </c>
      <c r="CX73" s="71" t="s">
        <v>5328</v>
      </c>
      <c r="CY73" s="71" t="s">
        <v>5328</v>
      </c>
      <c r="CZ73" s="71" t="s">
        <v>5326</v>
      </c>
      <c r="DA73" s="71" t="s">
        <v>5327</v>
      </c>
      <c r="DB73" s="71" t="s">
        <v>5329</v>
      </c>
      <c r="DC73" s="67" t="s">
        <v>5330</v>
      </c>
      <c r="DD73" s="67" t="s">
        <v>5331</v>
      </c>
      <c r="DE73" s="67" t="s">
        <v>5332</v>
      </c>
      <c r="DF73" s="67" t="s">
        <v>5333</v>
      </c>
      <c r="DG73" s="67" t="s">
        <v>5334</v>
      </c>
      <c r="DH73" s="67" t="s">
        <v>5335</v>
      </c>
      <c r="DI73" s="67" t="s">
        <v>5336</v>
      </c>
      <c r="DJ73" s="67" t="s">
        <v>5337</v>
      </c>
      <c r="DK73" s="67" t="s">
        <v>5338</v>
      </c>
      <c r="DL73" s="67" t="s">
        <v>5339</v>
      </c>
      <c r="DM73" s="67" t="s">
        <v>5340</v>
      </c>
      <c r="DN73" s="67" t="s">
        <v>5341</v>
      </c>
      <c r="DO73" s="67" t="s">
        <v>5342</v>
      </c>
      <c r="DP73" s="67" t="s">
        <v>5343</v>
      </c>
      <c r="DQ73" s="67" t="s">
        <v>5344</v>
      </c>
      <c r="DR73" s="67" t="s">
        <v>5345</v>
      </c>
      <c r="DS73" s="67" t="s">
        <v>5346</v>
      </c>
      <c r="DT73" s="67" t="s">
        <v>5346</v>
      </c>
      <c r="DU73" s="67" t="s">
        <v>5347</v>
      </c>
      <c r="DV73" s="67" t="s">
        <v>5348</v>
      </c>
      <c r="DW73" s="67" t="s">
        <v>5349</v>
      </c>
      <c r="DX73" s="67" t="s">
        <v>5350</v>
      </c>
      <c r="DY73" s="67" t="s">
        <v>5351</v>
      </c>
      <c r="DZ73" s="67" t="s">
        <v>5352</v>
      </c>
      <c r="EA73" s="67" t="s">
        <v>5353</v>
      </c>
      <c r="EB73" s="67" t="s">
        <v>5354</v>
      </c>
      <c r="EC73" s="67" t="s">
        <v>5355</v>
      </c>
      <c r="ED73" s="67" t="s">
        <v>5356</v>
      </c>
      <c r="EE73" s="67" t="s">
        <v>5357</v>
      </c>
      <c r="EF73" s="67" t="s">
        <v>5358</v>
      </c>
      <c r="EG73" s="67" t="s">
        <v>5359</v>
      </c>
      <c r="EH73" s="67" t="s">
        <v>5360</v>
      </c>
      <c r="EI73" s="67" t="s">
        <v>5361</v>
      </c>
      <c r="EJ73" s="67" t="s">
        <v>5362</v>
      </c>
      <c r="EK73" s="67" t="s">
        <v>5363</v>
      </c>
      <c r="EL73" s="67" t="s">
        <v>5364</v>
      </c>
      <c r="EM73" s="67" t="s">
        <v>5365</v>
      </c>
      <c r="EN73" s="67" t="s">
        <v>5366</v>
      </c>
      <c r="EO73" s="67" t="s">
        <v>5367</v>
      </c>
      <c r="EP73" s="67" t="s">
        <v>5368</v>
      </c>
      <c r="EQ73" s="67" t="s">
        <v>5369</v>
      </c>
      <c r="ER73" s="67" t="s">
        <v>5370</v>
      </c>
      <c r="ES73" s="67" t="s">
        <v>5370</v>
      </c>
      <c r="ET73" s="67" t="s">
        <v>5371</v>
      </c>
      <c r="EU73" s="67" t="s">
        <v>5372</v>
      </c>
      <c r="EV73" s="67" t="s">
        <v>5373</v>
      </c>
      <c r="EW73" s="67" t="s">
        <v>5374</v>
      </c>
      <c r="EX73" s="68" t="s">
        <v>5375</v>
      </c>
      <c r="EY73" s="69" t="s">
        <v>18134</v>
      </c>
      <c r="EZ73" s="69" t="s">
        <v>18135</v>
      </c>
      <c r="FA73" s="69" t="s">
        <v>18136</v>
      </c>
    </row>
    <row r="74" spans="1:157" x14ac:dyDescent="0.25">
      <c r="A74" s="70" t="s">
        <v>188</v>
      </c>
      <c r="B74" s="71" t="s">
        <v>1574</v>
      </c>
      <c r="C74" s="71" t="s">
        <v>1714</v>
      </c>
      <c r="D74" s="71" t="s">
        <v>1854</v>
      </c>
      <c r="E74" s="71" t="s">
        <v>1993</v>
      </c>
      <c r="F74" s="71" t="s">
        <v>2133</v>
      </c>
      <c r="G74" s="71" t="s">
        <v>2270</v>
      </c>
      <c r="H74" s="71" t="s">
        <v>2411</v>
      </c>
      <c r="I74" s="71" t="s">
        <v>2551</v>
      </c>
      <c r="J74" s="71" t="s">
        <v>2691</v>
      </c>
      <c r="K74" s="71" t="s">
        <v>2831</v>
      </c>
      <c r="L74" s="71" t="s">
        <v>2970</v>
      </c>
      <c r="M74" s="71" t="s">
        <v>3108</v>
      </c>
      <c r="N74" s="71" t="s">
        <v>3248</v>
      </c>
      <c r="O74" s="71" t="s">
        <v>3391</v>
      </c>
      <c r="P74" s="71" t="s">
        <v>3531</v>
      </c>
      <c r="Q74" s="71" t="s">
        <v>3672</v>
      </c>
      <c r="R74" s="71" t="s">
        <v>3812</v>
      </c>
      <c r="S74" s="71" t="s">
        <v>3952</v>
      </c>
      <c r="T74" s="71" t="s">
        <v>4097</v>
      </c>
      <c r="U74" s="71" t="s">
        <v>4237</v>
      </c>
      <c r="V74" s="71" t="s">
        <v>4377</v>
      </c>
      <c r="W74" s="71" t="s">
        <v>4517</v>
      </c>
      <c r="X74" s="71" t="s">
        <v>4656</v>
      </c>
      <c r="Y74" s="71" t="s">
        <v>4795</v>
      </c>
      <c r="Z74" s="71" t="s">
        <v>4935</v>
      </c>
      <c r="AA74" s="71" t="s">
        <v>5064</v>
      </c>
      <c r="AB74" s="71" t="s">
        <v>5206</v>
      </c>
      <c r="AC74" s="71" t="s">
        <v>5347</v>
      </c>
      <c r="AD74" s="71" t="s">
        <v>5486</v>
      </c>
      <c r="AE74" s="71" t="s">
        <v>5626</v>
      </c>
      <c r="AF74" s="71" t="s">
        <v>5766</v>
      </c>
      <c r="AG74" s="71" t="s">
        <v>5908</v>
      </c>
      <c r="AH74" s="71" t="s">
        <v>6046</v>
      </c>
      <c r="AI74" s="71" t="s">
        <v>6187</v>
      </c>
      <c r="AJ74" s="71" t="s">
        <v>6327</v>
      </c>
      <c r="AK74" s="71" t="s">
        <v>6468</v>
      </c>
      <c r="AL74" s="71" t="s">
        <v>6603</v>
      </c>
      <c r="AM74" s="71" t="s">
        <v>6745</v>
      </c>
      <c r="AN74" s="71" t="s">
        <v>6883</v>
      </c>
      <c r="AO74" s="71" t="s">
        <v>7022</v>
      </c>
      <c r="AP74" s="71" t="s">
        <v>7162</v>
      </c>
      <c r="AQ74" s="71" t="s">
        <v>7303</v>
      </c>
      <c r="AR74" s="71" t="s">
        <v>7444</v>
      </c>
      <c r="AS74" s="71" t="s">
        <v>7582</v>
      </c>
      <c r="AT74" s="71" t="s">
        <v>7718</v>
      </c>
      <c r="AU74" s="71" t="s">
        <v>7857</v>
      </c>
      <c r="AV74" s="71" t="s">
        <v>7998</v>
      </c>
      <c r="AW74" s="71" t="s">
        <v>8143</v>
      </c>
      <c r="AX74" s="71" t="s">
        <v>8286</v>
      </c>
      <c r="AY74" s="71" t="s">
        <v>8423</v>
      </c>
      <c r="AZ74" s="71" t="s">
        <v>8558</v>
      </c>
      <c r="BA74" s="71" t="s">
        <v>8697</v>
      </c>
      <c r="BB74" s="71" t="s">
        <v>7998</v>
      </c>
      <c r="BC74" s="71" t="s">
        <v>8850</v>
      </c>
      <c r="BD74" s="71" t="s">
        <v>8990</v>
      </c>
      <c r="BE74" s="71" t="s">
        <v>9131</v>
      </c>
      <c r="BF74" s="71" t="s">
        <v>9271</v>
      </c>
      <c r="BG74" s="71" t="s">
        <v>9410</v>
      </c>
      <c r="BH74" s="71" t="s">
        <v>9549</v>
      </c>
      <c r="BI74" s="71" t="s">
        <v>9685</v>
      </c>
      <c r="BJ74" s="71" t="s">
        <v>9824</v>
      </c>
      <c r="BK74" s="71" t="s">
        <v>9963</v>
      </c>
      <c r="BL74" s="71" t="s">
        <v>9963</v>
      </c>
      <c r="BM74" s="71" t="s">
        <v>10103</v>
      </c>
      <c r="BN74" s="71" t="s">
        <v>10244</v>
      </c>
      <c r="BO74" s="71" t="s">
        <v>10385</v>
      </c>
      <c r="BP74" s="71" t="s">
        <v>10525</v>
      </c>
      <c r="BQ74" s="71" t="s">
        <v>10558</v>
      </c>
      <c r="BR74" s="71" t="s">
        <v>10669</v>
      </c>
      <c r="BS74" s="71" t="s">
        <v>10808</v>
      </c>
      <c r="BT74" s="71" t="s">
        <v>10949</v>
      </c>
      <c r="BU74" s="71" t="s">
        <v>11087</v>
      </c>
      <c r="BV74" s="71" t="s">
        <v>11226</v>
      </c>
      <c r="BW74" s="71" t="s">
        <v>11366</v>
      </c>
      <c r="BX74" s="71" t="s">
        <v>11505</v>
      </c>
      <c r="BY74" s="71" t="s">
        <v>11641</v>
      </c>
      <c r="BZ74" s="71" t="s">
        <v>11641</v>
      </c>
      <c r="CA74" s="71" t="s">
        <v>11780</v>
      </c>
      <c r="CB74" s="71" t="s">
        <v>11918</v>
      </c>
      <c r="CC74" s="71" t="s">
        <v>12055</v>
      </c>
      <c r="CD74" s="71" t="s">
        <v>12195</v>
      </c>
      <c r="CE74" s="71" t="s">
        <v>12335</v>
      </c>
      <c r="CF74" s="71" t="s">
        <v>11918</v>
      </c>
      <c r="CG74" s="71" t="s">
        <v>12474</v>
      </c>
      <c r="CH74" s="71" t="s">
        <v>12474</v>
      </c>
      <c r="CI74" s="71" t="s">
        <v>12613</v>
      </c>
      <c r="CJ74" s="71" t="s">
        <v>12755</v>
      </c>
      <c r="CK74" s="71" t="s">
        <v>12895</v>
      </c>
      <c r="CL74" s="71" t="s">
        <v>13032</v>
      </c>
      <c r="CM74" s="71" t="s">
        <v>13172</v>
      </c>
      <c r="CN74" s="71" t="s">
        <v>13312</v>
      </c>
      <c r="CO74" s="71" t="s">
        <v>13455</v>
      </c>
      <c r="CP74" s="71" t="s">
        <v>13589</v>
      </c>
      <c r="CQ74" s="71" t="s">
        <v>13727</v>
      </c>
      <c r="CR74" s="71" t="s">
        <v>13864</v>
      </c>
      <c r="CS74" s="71" t="s">
        <v>14001</v>
      </c>
      <c r="CT74" s="71" t="s">
        <v>14140</v>
      </c>
      <c r="CU74" s="71" t="s">
        <v>1247</v>
      </c>
      <c r="CV74" s="71" t="s">
        <v>14417</v>
      </c>
      <c r="CW74" s="71" t="s">
        <v>12895</v>
      </c>
      <c r="CX74" s="71" t="s">
        <v>14571</v>
      </c>
      <c r="CY74" s="71" t="s">
        <v>14571</v>
      </c>
      <c r="CZ74" s="71" t="s">
        <v>1247</v>
      </c>
      <c r="DA74" s="71" t="s">
        <v>14417</v>
      </c>
      <c r="DB74" s="71" t="s">
        <v>14712</v>
      </c>
      <c r="DC74" s="67" t="s">
        <v>15456</v>
      </c>
      <c r="DD74" s="67" t="s">
        <v>15457</v>
      </c>
      <c r="DE74" s="67" t="s">
        <v>15458</v>
      </c>
      <c r="DF74" s="67" t="s">
        <v>15459</v>
      </c>
      <c r="DG74" s="67" t="s">
        <v>15460</v>
      </c>
      <c r="DH74" s="67" t="s">
        <v>15461</v>
      </c>
      <c r="DI74" s="67" t="s">
        <v>15462</v>
      </c>
      <c r="DJ74" s="67" t="s">
        <v>5064</v>
      </c>
      <c r="DK74" s="67" t="s">
        <v>15463</v>
      </c>
      <c r="DL74" s="67" t="s">
        <v>15464</v>
      </c>
      <c r="DM74" s="67" t="s">
        <v>15465</v>
      </c>
      <c r="DN74" s="67" t="s">
        <v>15466</v>
      </c>
      <c r="DO74" s="67" t="s">
        <v>15467</v>
      </c>
      <c r="DP74" s="67" t="s">
        <v>15468</v>
      </c>
      <c r="DQ74" s="67" t="s">
        <v>15469</v>
      </c>
      <c r="DR74" s="67" t="s">
        <v>5486</v>
      </c>
      <c r="DS74" s="67" t="s">
        <v>15470</v>
      </c>
      <c r="DT74" s="67" t="s">
        <v>15470</v>
      </c>
      <c r="DU74" s="67" t="s">
        <v>1138</v>
      </c>
      <c r="DV74" s="67" t="s">
        <v>15471</v>
      </c>
      <c r="DW74" s="67" t="s">
        <v>15472</v>
      </c>
      <c r="DX74" s="67" t="s">
        <v>15473</v>
      </c>
      <c r="DY74" s="67" t="s">
        <v>15474</v>
      </c>
      <c r="DZ74" s="67" t="s">
        <v>15475</v>
      </c>
      <c r="EA74" s="67" t="s">
        <v>15476</v>
      </c>
      <c r="EB74" s="67" t="s">
        <v>15477</v>
      </c>
      <c r="EC74" s="67" t="s">
        <v>15478</v>
      </c>
      <c r="ED74" s="67" t="s">
        <v>15479</v>
      </c>
      <c r="EE74" s="67" t="s">
        <v>15480</v>
      </c>
      <c r="EF74" s="67" t="s">
        <v>15481</v>
      </c>
      <c r="EG74" s="67" t="s">
        <v>15482</v>
      </c>
      <c r="EH74" s="67" t="s">
        <v>15483</v>
      </c>
      <c r="EI74" s="67" t="s">
        <v>15484</v>
      </c>
      <c r="EJ74" s="67" t="s">
        <v>15485</v>
      </c>
      <c r="EK74" s="67" t="s">
        <v>15486</v>
      </c>
      <c r="EL74" s="67" t="s">
        <v>15487</v>
      </c>
      <c r="EM74" s="67" t="s">
        <v>15488</v>
      </c>
      <c r="EN74" s="67" t="s">
        <v>15489</v>
      </c>
      <c r="EO74" s="67" t="s">
        <v>15490</v>
      </c>
      <c r="EP74" s="67" t="s">
        <v>15491</v>
      </c>
      <c r="EQ74" s="67" t="s">
        <v>15492</v>
      </c>
      <c r="ER74" s="67" t="s">
        <v>15493</v>
      </c>
      <c r="ES74" s="67" t="s">
        <v>15493</v>
      </c>
      <c r="ET74" s="67" t="s">
        <v>15494</v>
      </c>
      <c r="EU74" s="67" t="s">
        <v>15495</v>
      </c>
      <c r="EV74" s="67" t="s">
        <v>15496</v>
      </c>
      <c r="EW74" s="67" t="s">
        <v>15497</v>
      </c>
      <c r="EX74" s="68" t="s">
        <v>15498</v>
      </c>
      <c r="EY74" s="69" t="s">
        <v>18137</v>
      </c>
      <c r="EZ74" s="69" t="s">
        <v>18138</v>
      </c>
      <c r="FA74" s="69" t="s">
        <v>18139</v>
      </c>
    </row>
    <row r="75" spans="1:157" x14ac:dyDescent="0.25">
      <c r="A75" s="70" t="s">
        <v>1433</v>
      </c>
      <c r="B75" s="67" t="s">
        <v>8451</v>
      </c>
      <c r="C75" s="67" t="s">
        <v>8452</v>
      </c>
      <c r="D75" s="67" t="s">
        <v>8453</v>
      </c>
      <c r="E75" s="67" t="s">
        <v>8454</v>
      </c>
      <c r="F75" s="67" t="s">
        <v>8455</v>
      </c>
      <c r="G75" s="67" t="s">
        <v>8456</v>
      </c>
      <c r="H75" s="67" t="s">
        <v>8457</v>
      </c>
      <c r="I75" s="67" t="s">
        <v>8458</v>
      </c>
      <c r="J75" s="67" t="s">
        <v>8459</v>
      </c>
      <c r="K75" s="67" t="s">
        <v>8460</v>
      </c>
      <c r="L75" s="67" t="s">
        <v>8461</v>
      </c>
      <c r="M75" s="67" t="s">
        <v>8462</v>
      </c>
      <c r="N75" s="67" t="s">
        <v>8463</v>
      </c>
      <c r="O75" s="67" t="s">
        <v>8464</v>
      </c>
      <c r="P75" s="67" t="s">
        <v>8465</v>
      </c>
      <c r="Q75" s="67" t="s">
        <v>8466</v>
      </c>
      <c r="R75" s="67" t="s">
        <v>8467</v>
      </c>
      <c r="S75" s="67" t="s">
        <v>8468</v>
      </c>
      <c r="T75" s="67" t="s">
        <v>8469</v>
      </c>
      <c r="U75" s="67" t="s">
        <v>8470</v>
      </c>
      <c r="V75" s="67" t="s">
        <v>8471</v>
      </c>
      <c r="W75" s="67" t="s">
        <v>8472</v>
      </c>
      <c r="X75" s="67" t="s">
        <v>8473</v>
      </c>
      <c r="Y75" s="67" t="s">
        <v>8474</v>
      </c>
      <c r="Z75" s="67" t="s">
        <v>8475</v>
      </c>
      <c r="AA75" s="67" t="s">
        <v>8476</v>
      </c>
      <c r="AB75" s="67" t="s">
        <v>8477</v>
      </c>
      <c r="AC75" s="67" t="s">
        <v>8478</v>
      </c>
      <c r="AD75" s="67" t="s">
        <v>5424</v>
      </c>
      <c r="AE75" s="67" t="s">
        <v>8479</v>
      </c>
      <c r="AF75" s="67" t="s">
        <v>8480</v>
      </c>
      <c r="AG75" s="67" t="s">
        <v>8481</v>
      </c>
      <c r="AH75" s="67" t="s">
        <v>8482</v>
      </c>
      <c r="AI75" s="67" t="s">
        <v>8483</v>
      </c>
      <c r="AJ75" s="67" t="s">
        <v>8484</v>
      </c>
      <c r="AK75" s="67" t="s">
        <v>8485</v>
      </c>
      <c r="AL75" s="67" t="s">
        <v>8486</v>
      </c>
      <c r="AM75" s="67" t="s">
        <v>8487</v>
      </c>
      <c r="AN75" s="67" t="s">
        <v>8488</v>
      </c>
      <c r="AO75" s="67" t="s">
        <v>8489</v>
      </c>
      <c r="AP75" s="67" t="s">
        <v>8490</v>
      </c>
      <c r="AQ75" s="67" t="s">
        <v>5881</v>
      </c>
      <c r="AR75" s="67" t="s">
        <v>8491</v>
      </c>
      <c r="AS75" s="67" t="s">
        <v>8492</v>
      </c>
      <c r="AT75" s="67" t="s">
        <v>8493</v>
      </c>
      <c r="AU75" s="67" t="s">
        <v>8494</v>
      </c>
      <c r="AV75" s="67" t="s">
        <v>8495</v>
      </c>
      <c r="AW75" s="67" t="s">
        <v>8496</v>
      </c>
      <c r="AX75" s="67" t="s">
        <v>8497</v>
      </c>
      <c r="AY75" s="67" t="s">
        <v>8498</v>
      </c>
      <c r="AZ75" s="67" t="s">
        <v>1138</v>
      </c>
      <c r="BA75" s="67" t="s">
        <v>8499</v>
      </c>
      <c r="BB75" s="67" t="s">
        <v>8495</v>
      </c>
      <c r="BC75" s="67" t="s">
        <v>8500</v>
      </c>
      <c r="BD75" s="67" t="s">
        <v>8501</v>
      </c>
      <c r="BE75" s="67" t="s">
        <v>8502</v>
      </c>
      <c r="BF75" s="67" t="s">
        <v>8503</v>
      </c>
      <c r="BG75" s="67" t="s">
        <v>8504</v>
      </c>
      <c r="BH75" s="67" t="s">
        <v>8505</v>
      </c>
      <c r="BI75" s="67" t="s">
        <v>8506</v>
      </c>
      <c r="BJ75" s="67" t="s">
        <v>8507</v>
      </c>
      <c r="BK75" s="67" t="s">
        <v>8508</v>
      </c>
      <c r="BL75" s="67" t="s">
        <v>8508</v>
      </c>
      <c r="BM75" s="67" t="s">
        <v>8509</v>
      </c>
      <c r="BN75" s="67" t="s">
        <v>8510</v>
      </c>
      <c r="BO75" s="67" t="s">
        <v>8511</v>
      </c>
      <c r="BP75" s="67" t="s">
        <v>8512</v>
      </c>
      <c r="BQ75" s="67" t="s">
        <v>8504</v>
      </c>
      <c r="BR75" s="67" t="s">
        <v>8513</v>
      </c>
      <c r="BS75" s="67" t="s">
        <v>8514</v>
      </c>
      <c r="BT75" s="67" t="s">
        <v>8515</v>
      </c>
      <c r="BU75" s="67" t="s">
        <v>8516</v>
      </c>
      <c r="BV75" s="67" t="s">
        <v>8517</v>
      </c>
      <c r="BW75" s="67" t="s">
        <v>8518</v>
      </c>
      <c r="BX75" s="67" t="s">
        <v>8519</v>
      </c>
      <c r="BY75" s="67" t="s">
        <v>8520</v>
      </c>
      <c r="BZ75" s="67" t="s">
        <v>8520</v>
      </c>
      <c r="CA75" s="67" t="s">
        <v>8521</v>
      </c>
      <c r="CB75" s="67" t="s">
        <v>8522</v>
      </c>
      <c r="CC75" s="67" t="s">
        <v>8523</v>
      </c>
      <c r="CD75" s="67" t="s">
        <v>8524</v>
      </c>
      <c r="CE75" s="67" t="s">
        <v>8525</v>
      </c>
      <c r="CF75" s="67" t="s">
        <v>8522</v>
      </c>
      <c r="CG75" s="67" t="s">
        <v>8526</v>
      </c>
      <c r="CH75" s="67" t="s">
        <v>8526</v>
      </c>
      <c r="CI75" s="67" t="s">
        <v>8527</v>
      </c>
      <c r="CJ75" s="67" t="s">
        <v>8528</v>
      </c>
      <c r="CK75" s="67" t="s">
        <v>8529</v>
      </c>
      <c r="CL75" s="67" t="s">
        <v>8530</v>
      </c>
      <c r="CM75" s="67" t="s">
        <v>8531</v>
      </c>
      <c r="CN75" s="67" t="s">
        <v>8532</v>
      </c>
      <c r="CO75" s="67" t="s">
        <v>8533</v>
      </c>
      <c r="CP75" s="67" t="s">
        <v>8534</v>
      </c>
      <c r="CQ75" s="67" t="s">
        <v>8535</v>
      </c>
      <c r="CR75" s="67" t="s">
        <v>8536</v>
      </c>
      <c r="CS75" s="67" t="s">
        <v>8537</v>
      </c>
      <c r="CT75" s="67" t="s">
        <v>8538</v>
      </c>
      <c r="CU75" s="67" t="s">
        <v>8539</v>
      </c>
      <c r="CV75" s="67" t="s">
        <v>8540</v>
      </c>
      <c r="CW75" s="67" t="s">
        <v>8529</v>
      </c>
      <c r="CX75" s="67" t="s">
        <v>8541</v>
      </c>
      <c r="CY75" s="67" t="s">
        <v>8541</v>
      </c>
      <c r="CZ75" s="67" t="s">
        <v>8539</v>
      </c>
      <c r="DA75" s="67" t="s">
        <v>8540</v>
      </c>
      <c r="DB75" s="67" t="s">
        <v>8542</v>
      </c>
      <c r="DC75" s="67" t="s">
        <v>8543</v>
      </c>
      <c r="DD75" s="67" t="s">
        <v>8544</v>
      </c>
      <c r="DE75" s="67" t="s">
        <v>8545</v>
      </c>
      <c r="DF75" s="67" t="s">
        <v>8546</v>
      </c>
      <c r="DG75" s="67" t="s">
        <v>8547</v>
      </c>
      <c r="DH75" s="67" t="s">
        <v>8548</v>
      </c>
      <c r="DI75" s="67" t="s">
        <v>8549</v>
      </c>
      <c r="DJ75" s="67" t="s">
        <v>8550</v>
      </c>
      <c r="DK75" s="67" t="s">
        <v>8551</v>
      </c>
      <c r="DL75" s="67" t="s">
        <v>8552</v>
      </c>
      <c r="DM75" s="67" t="s">
        <v>8553</v>
      </c>
      <c r="DN75" s="67" t="s">
        <v>8554</v>
      </c>
      <c r="DO75" s="67" t="s">
        <v>8555</v>
      </c>
      <c r="DP75" s="67" t="s">
        <v>8556</v>
      </c>
      <c r="DQ75" s="67" t="s">
        <v>8557</v>
      </c>
      <c r="DR75" s="67" t="s">
        <v>5424</v>
      </c>
      <c r="DS75" s="67" t="s">
        <v>7296</v>
      </c>
      <c r="DT75" s="67" t="s">
        <v>7296</v>
      </c>
      <c r="DU75" s="67" t="s">
        <v>8558</v>
      </c>
      <c r="DV75" s="67" t="s">
        <v>8559</v>
      </c>
      <c r="DW75" s="67" t="s">
        <v>8560</v>
      </c>
      <c r="DX75" s="67" t="s">
        <v>8561</v>
      </c>
      <c r="DY75" s="67" t="s">
        <v>8562</v>
      </c>
      <c r="DZ75" s="67" t="s">
        <v>8563</v>
      </c>
      <c r="EA75" s="67" t="s">
        <v>8564</v>
      </c>
      <c r="EB75" s="67" t="s">
        <v>8565</v>
      </c>
      <c r="EC75" s="67" t="s">
        <v>8566</v>
      </c>
      <c r="ED75" s="67" t="s">
        <v>8567</v>
      </c>
      <c r="EE75" s="67" t="s">
        <v>8568</v>
      </c>
      <c r="EF75" s="67" t="s">
        <v>8569</v>
      </c>
      <c r="EG75" s="67" t="s">
        <v>8570</v>
      </c>
      <c r="EH75" s="67" t="s">
        <v>8571</v>
      </c>
      <c r="EI75" s="67" t="s">
        <v>8572</v>
      </c>
      <c r="EJ75" s="67" t="s">
        <v>8573</v>
      </c>
      <c r="EK75" s="67" t="s">
        <v>8574</v>
      </c>
      <c r="EL75" s="67" t="s">
        <v>8575</v>
      </c>
      <c r="EM75" s="67" t="s">
        <v>8576</v>
      </c>
      <c r="EN75" s="67" t="s">
        <v>8577</v>
      </c>
      <c r="EO75" s="67" t="s">
        <v>8578</v>
      </c>
      <c r="EP75" s="67" t="s">
        <v>8579</v>
      </c>
      <c r="EQ75" s="67" t="s">
        <v>8580</v>
      </c>
      <c r="ER75" s="67" t="s">
        <v>8581</v>
      </c>
      <c r="ES75" s="67" t="s">
        <v>8581</v>
      </c>
      <c r="ET75" s="67" t="s">
        <v>8582</v>
      </c>
      <c r="EU75" s="67" t="s">
        <v>8583</v>
      </c>
      <c r="EV75" s="67" t="s">
        <v>8584</v>
      </c>
      <c r="EW75" s="67" t="s">
        <v>8585</v>
      </c>
      <c r="EX75" s="68" t="s">
        <v>8586</v>
      </c>
      <c r="EY75" s="69" t="s">
        <v>18140</v>
      </c>
      <c r="EZ75" s="69" t="s">
        <v>18141</v>
      </c>
      <c r="FA75" s="69" t="s">
        <v>18142</v>
      </c>
    </row>
    <row r="76" spans="1:157" x14ac:dyDescent="0.25">
      <c r="A76" s="70" t="s">
        <v>1421</v>
      </c>
      <c r="B76" s="67" t="s">
        <v>5376</v>
      </c>
      <c r="C76" s="67" t="s">
        <v>5377</v>
      </c>
      <c r="D76" s="67" t="s">
        <v>5378</v>
      </c>
      <c r="E76" s="67" t="s">
        <v>5379</v>
      </c>
      <c r="F76" s="67" t="s">
        <v>5380</v>
      </c>
      <c r="G76" s="67" t="s">
        <v>5381</v>
      </c>
      <c r="H76" s="67" t="s">
        <v>5382</v>
      </c>
      <c r="I76" s="67" t="s">
        <v>5383</v>
      </c>
      <c r="J76" s="67" t="s">
        <v>5384</v>
      </c>
      <c r="K76" s="67" t="s">
        <v>5385</v>
      </c>
      <c r="L76" s="67" t="s">
        <v>5386</v>
      </c>
      <c r="M76" s="67" t="s">
        <v>5387</v>
      </c>
      <c r="N76" s="67" t="s">
        <v>5388</v>
      </c>
      <c r="O76" s="67" t="s">
        <v>5389</v>
      </c>
      <c r="P76" s="67" t="s">
        <v>5390</v>
      </c>
      <c r="Q76" s="67" t="s">
        <v>5391</v>
      </c>
      <c r="R76" s="67" t="s">
        <v>5392</v>
      </c>
      <c r="S76" s="67" t="s">
        <v>5393</v>
      </c>
      <c r="T76" s="67" t="s">
        <v>5394</v>
      </c>
      <c r="U76" s="67" t="s">
        <v>5395</v>
      </c>
      <c r="V76" s="67" t="s">
        <v>5396</v>
      </c>
      <c r="W76" s="67" t="s">
        <v>5397</v>
      </c>
      <c r="X76" s="67" t="s">
        <v>5398</v>
      </c>
      <c r="Y76" s="67" t="s">
        <v>5399</v>
      </c>
      <c r="Z76" s="67" t="s">
        <v>5400</v>
      </c>
      <c r="AA76" s="67" t="s">
        <v>5401</v>
      </c>
      <c r="AB76" s="67" t="s">
        <v>5402</v>
      </c>
      <c r="AC76" s="67" t="s">
        <v>5403</v>
      </c>
      <c r="AD76" s="67" t="s">
        <v>1138</v>
      </c>
      <c r="AE76" s="67" t="s">
        <v>5404</v>
      </c>
      <c r="AF76" s="67" t="s">
        <v>5405</v>
      </c>
      <c r="AG76" s="67" t="s">
        <v>5406</v>
      </c>
      <c r="AH76" s="67" t="s">
        <v>5407</v>
      </c>
      <c r="AI76" s="67" t="s">
        <v>5408</v>
      </c>
      <c r="AJ76" s="67" t="s">
        <v>5409</v>
      </c>
      <c r="AK76" s="67" t="s">
        <v>5410</v>
      </c>
      <c r="AL76" s="67" t="s">
        <v>5411</v>
      </c>
      <c r="AM76" s="67" t="s">
        <v>2170</v>
      </c>
      <c r="AN76" s="67" t="s">
        <v>5412</v>
      </c>
      <c r="AO76" s="67" t="s">
        <v>5413</v>
      </c>
      <c r="AP76" s="67" t="s">
        <v>5414</v>
      </c>
      <c r="AQ76" s="67" t="s">
        <v>5415</v>
      </c>
      <c r="AR76" s="67" t="s">
        <v>5416</v>
      </c>
      <c r="AS76" s="67" t="s">
        <v>5417</v>
      </c>
      <c r="AT76" s="67" t="s">
        <v>5418</v>
      </c>
      <c r="AU76" s="67" t="s">
        <v>5419</v>
      </c>
      <c r="AV76" s="67" t="s">
        <v>5420</v>
      </c>
      <c r="AW76" s="67" t="s">
        <v>5421</v>
      </c>
      <c r="AX76" s="67" t="s">
        <v>5422</v>
      </c>
      <c r="AY76" s="67" t="s">
        <v>5423</v>
      </c>
      <c r="AZ76" s="67" t="s">
        <v>5424</v>
      </c>
      <c r="BA76" s="67" t="s">
        <v>5425</v>
      </c>
      <c r="BB76" s="67" t="s">
        <v>5420</v>
      </c>
      <c r="BC76" s="67" t="s">
        <v>5426</v>
      </c>
      <c r="BD76" s="67" t="s">
        <v>5427</v>
      </c>
      <c r="BE76" s="67" t="s">
        <v>5428</v>
      </c>
      <c r="BF76" s="67" t="s">
        <v>5429</v>
      </c>
      <c r="BG76" s="67" t="s">
        <v>5430</v>
      </c>
      <c r="BH76" s="67" t="s">
        <v>5431</v>
      </c>
      <c r="BI76" s="67" t="s">
        <v>5432</v>
      </c>
      <c r="BJ76" s="67" t="s">
        <v>5433</v>
      </c>
      <c r="BK76" s="67" t="s">
        <v>5434</v>
      </c>
      <c r="BL76" s="67" t="s">
        <v>5434</v>
      </c>
      <c r="BM76" s="67" t="s">
        <v>5435</v>
      </c>
      <c r="BN76" s="67" t="s">
        <v>5436</v>
      </c>
      <c r="BO76" s="67" t="s">
        <v>5437</v>
      </c>
      <c r="BP76" s="67" t="s">
        <v>1566</v>
      </c>
      <c r="BQ76" s="67" t="s">
        <v>5430</v>
      </c>
      <c r="BR76" s="67" t="s">
        <v>5438</v>
      </c>
      <c r="BS76" s="67" t="s">
        <v>5439</v>
      </c>
      <c r="BT76" s="67" t="s">
        <v>5440</v>
      </c>
      <c r="BU76" s="67" t="s">
        <v>5441</v>
      </c>
      <c r="BV76" s="67" t="s">
        <v>5442</v>
      </c>
      <c r="BW76" s="67" t="s">
        <v>5443</v>
      </c>
      <c r="BX76" s="67" t="s">
        <v>5444</v>
      </c>
      <c r="BY76" s="67" t="s">
        <v>5445</v>
      </c>
      <c r="BZ76" s="67" t="s">
        <v>5446</v>
      </c>
      <c r="CA76" s="67" t="s">
        <v>5447</v>
      </c>
      <c r="CB76" s="67" t="s">
        <v>5448</v>
      </c>
      <c r="CC76" s="67" t="s">
        <v>5449</v>
      </c>
      <c r="CD76" s="67" t="s">
        <v>5450</v>
      </c>
      <c r="CE76" s="67" t="s">
        <v>5451</v>
      </c>
      <c r="CF76" s="67" t="s">
        <v>5448</v>
      </c>
      <c r="CG76" s="67" t="s">
        <v>5452</v>
      </c>
      <c r="CH76" s="67" t="s">
        <v>5452</v>
      </c>
      <c r="CI76" s="67" t="s">
        <v>5453</v>
      </c>
      <c r="CJ76" s="67" t="s">
        <v>5454</v>
      </c>
      <c r="CK76" s="67" t="s">
        <v>5455</v>
      </c>
      <c r="CL76" s="67" t="s">
        <v>5456</v>
      </c>
      <c r="CM76" s="67" t="s">
        <v>5457</v>
      </c>
      <c r="CN76" s="67" t="s">
        <v>5458</v>
      </c>
      <c r="CO76" s="67" t="s">
        <v>5459</v>
      </c>
      <c r="CP76" s="67" t="s">
        <v>5460</v>
      </c>
      <c r="CQ76" s="67" t="s">
        <v>5461</v>
      </c>
      <c r="CR76" s="67" t="s">
        <v>5462</v>
      </c>
      <c r="CS76" s="67" t="s">
        <v>5463</v>
      </c>
      <c r="CT76" s="67" t="s">
        <v>5464</v>
      </c>
      <c r="CU76" s="67" t="s">
        <v>5465</v>
      </c>
      <c r="CV76" s="67" t="s">
        <v>5466</v>
      </c>
      <c r="CW76" s="67" t="s">
        <v>5455</v>
      </c>
      <c r="CX76" s="67" t="s">
        <v>5467</v>
      </c>
      <c r="CY76" s="67" t="s">
        <v>5468</v>
      </c>
      <c r="CZ76" s="67" t="s">
        <v>5465</v>
      </c>
      <c r="DA76" s="67" t="s">
        <v>5466</v>
      </c>
      <c r="DB76" s="67" t="s">
        <v>5469</v>
      </c>
      <c r="DC76" s="67" t="s">
        <v>5470</v>
      </c>
      <c r="DD76" s="67" t="s">
        <v>5471</v>
      </c>
      <c r="DE76" s="67" t="s">
        <v>5472</v>
      </c>
      <c r="DF76" s="67" t="s">
        <v>5473</v>
      </c>
      <c r="DG76" s="67" t="s">
        <v>5474</v>
      </c>
      <c r="DH76" s="67" t="s">
        <v>5475</v>
      </c>
      <c r="DI76" s="67" t="s">
        <v>5476</v>
      </c>
      <c r="DJ76" s="67" t="s">
        <v>5477</v>
      </c>
      <c r="DK76" s="67" t="s">
        <v>5478</v>
      </c>
      <c r="DL76" s="67" t="s">
        <v>5479</v>
      </c>
      <c r="DM76" s="67" t="s">
        <v>5480</v>
      </c>
      <c r="DN76" s="67" t="s">
        <v>5481</v>
      </c>
      <c r="DO76" s="67" t="s">
        <v>5482</v>
      </c>
      <c r="DP76" s="67" t="s">
        <v>5483</v>
      </c>
      <c r="DQ76" s="67" t="s">
        <v>5484</v>
      </c>
      <c r="DR76" s="67" t="s">
        <v>1138</v>
      </c>
      <c r="DS76" s="67" t="s">
        <v>5485</v>
      </c>
      <c r="DT76" s="67" t="s">
        <v>5485</v>
      </c>
      <c r="DU76" s="67" t="s">
        <v>5486</v>
      </c>
      <c r="DV76" s="67" t="s">
        <v>5487</v>
      </c>
      <c r="DW76" s="67" t="s">
        <v>5488</v>
      </c>
      <c r="DX76" s="67" t="s">
        <v>5489</v>
      </c>
      <c r="DY76" s="67" t="s">
        <v>5490</v>
      </c>
      <c r="DZ76" s="67" t="s">
        <v>5491</v>
      </c>
      <c r="EA76" s="67" t="s">
        <v>5492</v>
      </c>
      <c r="EB76" s="67" t="s">
        <v>5493</v>
      </c>
      <c r="EC76" s="67" t="s">
        <v>5494</v>
      </c>
      <c r="ED76" s="67" t="s">
        <v>5495</v>
      </c>
      <c r="EE76" s="67" t="s">
        <v>5496</v>
      </c>
      <c r="EF76" s="67" t="s">
        <v>5497</v>
      </c>
      <c r="EG76" s="67" t="s">
        <v>5498</v>
      </c>
      <c r="EH76" s="67" t="s">
        <v>5499</v>
      </c>
      <c r="EI76" s="67" t="s">
        <v>5500</v>
      </c>
      <c r="EJ76" s="67" t="s">
        <v>5501</v>
      </c>
      <c r="EK76" s="67" t="s">
        <v>5502</v>
      </c>
      <c r="EL76" s="67" t="s">
        <v>5503</v>
      </c>
      <c r="EM76" s="67" t="s">
        <v>5504</v>
      </c>
      <c r="EN76" s="67" t="s">
        <v>5505</v>
      </c>
      <c r="EO76" s="67" t="s">
        <v>5506</v>
      </c>
      <c r="EP76" s="67" t="s">
        <v>5507</v>
      </c>
      <c r="EQ76" s="67" t="s">
        <v>5508</v>
      </c>
      <c r="ER76" s="67" t="s">
        <v>5509</v>
      </c>
      <c r="ES76" s="67" t="s">
        <v>5509</v>
      </c>
      <c r="ET76" s="67" t="s">
        <v>5510</v>
      </c>
      <c r="EU76" s="67" t="s">
        <v>5511</v>
      </c>
      <c r="EV76" s="67" t="s">
        <v>5512</v>
      </c>
      <c r="EW76" s="67" t="s">
        <v>5513</v>
      </c>
      <c r="EX76" s="68" t="s">
        <v>5514</v>
      </c>
      <c r="EY76" s="69" t="s">
        <v>18143</v>
      </c>
      <c r="EZ76" s="69" t="s">
        <v>18144</v>
      </c>
      <c r="FA76" s="69" t="s">
        <v>17641</v>
      </c>
    </row>
    <row r="77" spans="1:157" x14ac:dyDescent="0.25">
      <c r="A77" s="70" t="s">
        <v>180</v>
      </c>
      <c r="B77" s="67" t="s">
        <v>1572</v>
      </c>
      <c r="C77" s="67" t="s">
        <v>1712</v>
      </c>
      <c r="D77" s="67" t="s">
        <v>1852</v>
      </c>
      <c r="E77" s="67" t="s">
        <v>1991</v>
      </c>
      <c r="F77" s="67" t="s">
        <v>2131</v>
      </c>
      <c r="G77" s="67" t="s">
        <v>2268</v>
      </c>
      <c r="H77" s="67" t="s">
        <v>2409</v>
      </c>
      <c r="I77" s="67" t="s">
        <v>2549</v>
      </c>
      <c r="J77" s="67" t="s">
        <v>2689</v>
      </c>
      <c r="K77" s="67" t="s">
        <v>2829</v>
      </c>
      <c r="L77" s="67" t="s">
        <v>2968</v>
      </c>
      <c r="M77" s="67" t="s">
        <v>3106</v>
      </c>
      <c r="N77" s="67" t="s">
        <v>3246</v>
      </c>
      <c r="O77" s="67" t="s">
        <v>3389</v>
      </c>
      <c r="P77" s="67" t="s">
        <v>3529</v>
      </c>
      <c r="Q77" s="67" t="s">
        <v>3670</v>
      </c>
      <c r="R77" s="67" t="s">
        <v>3810</v>
      </c>
      <c r="S77" s="67" t="s">
        <v>3950</v>
      </c>
      <c r="T77" s="67" t="s">
        <v>4095</v>
      </c>
      <c r="U77" s="67" t="s">
        <v>4235</v>
      </c>
      <c r="V77" s="67" t="s">
        <v>4375</v>
      </c>
      <c r="W77" s="67" t="s">
        <v>4515</v>
      </c>
      <c r="X77" s="67" t="s">
        <v>4654</v>
      </c>
      <c r="Y77" s="67" t="s">
        <v>4793</v>
      </c>
      <c r="Z77" s="67" t="s">
        <v>4933</v>
      </c>
      <c r="AA77" s="67" t="s">
        <v>5062</v>
      </c>
      <c r="AB77" s="67" t="s">
        <v>5204</v>
      </c>
      <c r="AC77" s="67" t="s">
        <v>5345</v>
      </c>
      <c r="AD77" s="67" t="s">
        <v>1138</v>
      </c>
      <c r="AE77" s="67" t="s">
        <v>5624</v>
      </c>
      <c r="AF77" s="67" t="s">
        <v>5405</v>
      </c>
      <c r="AG77" s="67" t="s">
        <v>5906</v>
      </c>
      <c r="AH77" s="67" t="s">
        <v>6044</v>
      </c>
      <c r="AI77" s="67" t="s">
        <v>6185</v>
      </c>
      <c r="AJ77" s="67" t="s">
        <v>6325</v>
      </c>
      <c r="AK77" s="67" t="s">
        <v>6466</v>
      </c>
      <c r="AL77" s="67" t="s">
        <v>6601</v>
      </c>
      <c r="AM77" s="67" t="s">
        <v>6743</v>
      </c>
      <c r="AN77" s="67" t="s">
        <v>6881</v>
      </c>
      <c r="AO77" s="67" t="s">
        <v>7020</v>
      </c>
      <c r="AP77" s="67" t="s">
        <v>7160</v>
      </c>
      <c r="AQ77" s="67" t="s">
        <v>7301</v>
      </c>
      <c r="AR77" s="67" t="s">
        <v>7441</v>
      </c>
      <c r="AS77" s="67" t="s">
        <v>7580</v>
      </c>
      <c r="AT77" s="67" t="s">
        <v>7716</v>
      </c>
      <c r="AU77" s="67" t="s">
        <v>7854</v>
      </c>
      <c r="AV77" s="67" t="s">
        <v>7995</v>
      </c>
      <c r="AW77" s="67" t="s">
        <v>8141</v>
      </c>
      <c r="AX77" s="67" t="s">
        <v>5422</v>
      </c>
      <c r="AY77" s="67" t="s">
        <v>5423</v>
      </c>
      <c r="AZ77" s="67" t="s">
        <v>5424</v>
      </c>
      <c r="BA77" s="67" t="s">
        <v>8695</v>
      </c>
      <c r="BB77" s="67" t="s">
        <v>7995</v>
      </c>
      <c r="BC77" s="67" t="s">
        <v>8848</v>
      </c>
      <c r="BD77" s="67" t="s">
        <v>8988</v>
      </c>
      <c r="BE77" s="67" t="s">
        <v>9129</v>
      </c>
      <c r="BF77" s="67" t="s">
        <v>9269</v>
      </c>
      <c r="BG77" s="67" t="s">
        <v>9408</v>
      </c>
      <c r="BH77" s="67" t="s">
        <v>9547</v>
      </c>
      <c r="BI77" s="67" t="s">
        <v>9683</v>
      </c>
      <c r="BJ77" s="67" t="s">
        <v>9822</v>
      </c>
      <c r="BK77" s="67" t="s">
        <v>9961</v>
      </c>
      <c r="BL77" s="67" t="s">
        <v>9961</v>
      </c>
      <c r="BM77" s="67" t="s">
        <v>10101</v>
      </c>
      <c r="BN77" s="67" t="s">
        <v>10242</v>
      </c>
      <c r="BO77" s="67" t="s">
        <v>10383</v>
      </c>
      <c r="BP77" s="67" t="s">
        <v>10523</v>
      </c>
      <c r="BQ77" s="67" t="s">
        <v>9408</v>
      </c>
      <c r="BR77" s="67" t="s">
        <v>10667</v>
      </c>
      <c r="BS77" s="67" t="s">
        <v>10806</v>
      </c>
      <c r="BT77" s="67" t="s">
        <v>10947</v>
      </c>
      <c r="BU77" s="67" t="s">
        <v>11085</v>
      </c>
      <c r="BV77" s="67" t="s">
        <v>11224</v>
      </c>
      <c r="BW77" s="67" t="s">
        <v>11364</v>
      </c>
      <c r="BX77" s="67" t="s">
        <v>11503</v>
      </c>
      <c r="BY77" s="67" t="s">
        <v>11639</v>
      </c>
      <c r="BZ77" s="67" t="s">
        <v>11639</v>
      </c>
      <c r="CA77" s="67" t="s">
        <v>11778</v>
      </c>
      <c r="CB77" s="67" t="s">
        <v>11916</v>
      </c>
      <c r="CC77" s="67" t="s">
        <v>12053</v>
      </c>
      <c r="CD77" s="67" t="s">
        <v>12193</v>
      </c>
      <c r="CE77" s="67" t="s">
        <v>12333</v>
      </c>
      <c r="CF77" s="67" t="s">
        <v>11916</v>
      </c>
      <c r="CG77" s="67" t="s">
        <v>12472</v>
      </c>
      <c r="CH77" s="67" t="s">
        <v>12472</v>
      </c>
      <c r="CI77" s="67" t="s">
        <v>12611</v>
      </c>
      <c r="CJ77" s="67" t="s">
        <v>12753</v>
      </c>
      <c r="CK77" s="67" t="s">
        <v>12893</v>
      </c>
      <c r="CL77" s="67" t="s">
        <v>13030</v>
      </c>
      <c r="CM77" s="67" t="s">
        <v>13170</v>
      </c>
      <c r="CN77" s="67" t="s">
        <v>13310</v>
      </c>
      <c r="CO77" s="67" t="s">
        <v>13453</v>
      </c>
      <c r="CP77" s="67" t="s">
        <v>13587</v>
      </c>
      <c r="CQ77" s="67" t="s">
        <v>13725</v>
      </c>
      <c r="CR77" s="67" t="s">
        <v>13862</v>
      </c>
      <c r="CS77" s="67" t="s">
        <v>13999</v>
      </c>
      <c r="CT77" s="67" t="s">
        <v>14138</v>
      </c>
      <c r="CU77" s="67" t="s">
        <v>5465</v>
      </c>
      <c r="CV77" s="67" t="s">
        <v>14415</v>
      </c>
      <c r="CW77" s="67" t="s">
        <v>12893</v>
      </c>
      <c r="CX77" s="67" t="s">
        <v>14569</v>
      </c>
      <c r="CY77" s="67" t="s">
        <v>14569</v>
      </c>
      <c r="CZ77" s="67" t="s">
        <v>5465</v>
      </c>
      <c r="DA77" s="67" t="s">
        <v>14415</v>
      </c>
      <c r="DB77" s="67" t="s">
        <v>14710</v>
      </c>
      <c r="DC77" s="67" t="s">
        <v>15373</v>
      </c>
      <c r="DD77" s="67" t="s">
        <v>15374</v>
      </c>
      <c r="DE77" s="67" t="s">
        <v>15375</v>
      </c>
      <c r="DF77" s="67" t="s">
        <v>15376</v>
      </c>
      <c r="DG77" s="67" t="s">
        <v>15377</v>
      </c>
      <c r="DH77" s="67" t="s">
        <v>7317</v>
      </c>
      <c r="DI77" s="67" t="s">
        <v>5411</v>
      </c>
      <c r="DJ77" s="67" t="s">
        <v>5062</v>
      </c>
      <c r="DK77" s="67" t="s">
        <v>15378</v>
      </c>
      <c r="DL77" s="67" t="s">
        <v>15379</v>
      </c>
      <c r="DM77" s="67" t="s">
        <v>15380</v>
      </c>
      <c r="DN77" s="67" t="s">
        <v>15381</v>
      </c>
      <c r="DO77" s="67" t="s">
        <v>15382</v>
      </c>
      <c r="DP77" s="67" t="s">
        <v>15383</v>
      </c>
      <c r="DQ77" s="67" t="s">
        <v>15384</v>
      </c>
      <c r="DR77" s="67" t="s">
        <v>1138</v>
      </c>
      <c r="DS77" s="67" t="s">
        <v>15385</v>
      </c>
      <c r="DT77" s="67" t="s">
        <v>15385</v>
      </c>
      <c r="DU77" s="67" t="s">
        <v>5486</v>
      </c>
      <c r="DV77" s="67" t="s">
        <v>15386</v>
      </c>
      <c r="DW77" s="67" t="s">
        <v>15387</v>
      </c>
      <c r="DX77" s="67" t="s">
        <v>15388</v>
      </c>
      <c r="DY77" s="67" t="s">
        <v>15389</v>
      </c>
      <c r="DZ77" s="67" t="s">
        <v>15390</v>
      </c>
      <c r="EA77" s="67" t="s">
        <v>15391</v>
      </c>
      <c r="EB77" s="67" t="s">
        <v>15392</v>
      </c>
      <c r="EC77" s="67" t="s">
        <v>5818</v>
      </c>
      <c r="ED77" s="67" t="s">
        <v>15393</v>
      </c>
      <c r="EE77" s="67" t="s">
        <v>15394</v>
      </c>
      <c r="EF77" s="67" t="s">
        <v>15395</v>
      </c>
      <c r="EG77" s="67" t="s">
        <v>15396</v>
      </c>
      <c r="EH77" s="67" t="s">
        <v>15397</v>
      </c>
      <c r="EI77" s="67" t="s">
        <v>15398</v>
      </c>
      <c r="EJ77" s="67" t="s">
        <v>15399</v>
      </c>
      <c r="EK77" s="67" t="s">
        <v>15400</v>
      </c>
      <c r="EL77" s="67" t="s">
        <v>15401</v>
      </c>
      <c r="EM77" s="67" t="s">
        <v>15402</v>
      </c>
      <c r="EN77" s="67" t="s">
        <v>15403</v>
      </c>
      <c r="EO77" s="67" t="s">
        <v>15404</v>
      </c>
      <c r="EP77" s="67" t="s">
        <v>15405</v>
      </c>
      <c r="EQ77" s="67" t="s">
        <v>15406</v>
      </c>
      <c r="ER77" s="67" t="s">
        <v>15407</v>
      </c>
      <c r="ES77" s="67" t="s">
        <v>15407</v>
      </c>
      <c r="ET77" s="67" t="s">
        <v>15408</v>
      </c>
      <c r="EU77" s="67" t="s">
        <v>15409</v>
      </c>
      <c r="EV77" s="67" t="s">
        <v>15410</v>
      </c>
      <c r="EW77" s="67" t="s">
        <v>15411</v>
      </c>
      <c r="EX77" s="68" t="s">
        <v>15412</v>
      </c>
      <c r="EY77" s="69" t="s">
        <v>18143</v>
      </c>
      <c r="EZ77" s="69" t="s">
        <v>18144</v>
      </c>
      <c r="FA77" s="69" t="s">
        <v>17641</v>
      </c>
    </row>
    <row r="78" spans="1:157" x14ac:dyDescent="0.25">
      <c r="A78" s="70" t="s">
        <v>151</v>
      </c>
      <c r="B78" s="67" t="s">
        <v>1565</v>
      </c>
      <c r="C78" s="67" t="s">
        <v>1705</v>
      </c>
      <c r="D78" s="67" t="s">
        <v>1845</v>
      </c>
      <c r="E78" s="67" t="s">
        <v>1984</v>
      </c>
      <c r="F78" s="67" t="s">
        <v>2124</v>
      </c>
      <c r="G78" s="67" t="s">
        <v>2261</v>
      </c>
      <c r="H78" s="67" t="s">
        <v>2402</v>
      </c>
      <c r="I78" s="67" t="s">
        <v>2542</v>
      </c>
      <c r="J78" s="67" t="s">
        <v>2682</v>
      </c>
      <c r="K78" s="67" t="s">
        <v>2822</v>
      </c>
      <c r="L78" s="67" t="s">
        <v>2961</v>
      </c>
      <c r="M78" s="67" t="s">
        <v>3099</v>
      </c>
      <c r="N78" s="67" t="s">
        <v>3239</v>
      </c>
      <c r="O78" s="67" t="s">
        <v>3382</v>
      </c>
      <c r="P78" s="67" t="s">
        <v>3522</v>
      </c>
      <c r="Q78" s="67" t="s">
        <v>3663</v>
      </c>
      <c r="R78" s="67" t="s">
        <v>3803</v>
      </c>
      <c r="S78" s="67" t="s">
        <v>3943</v>
      </c>
      <c r="T78" s="67" t="s">
        <v>4088</v>
      </c>
      <c r="U78" s="67" t="s">
        <v>4228</v>
      </c>
      <c r="V78" s="67" t="s">
        <v>4368</v>
      </c>
      <c r="W78" s="67" t="s">
        <v>4508</v>
      </c>
      <c r="X78" s="67" t="s">
        <v>4647</v>
      </c>
      <c r="Y78" s="67" t="s">
        <v>4786</v>
      </c>
      <c r="Z78" s="67" t="s">
        <v>4926</v>
      </c>
      <c r="AA78" s="67" t="s">
        <v>5055</v>
      </c>
      <c r="AB78" s="67" t="s">
        <v>5197</v>
      </c>
      <c r="AC78" s="67" t="s">
        <v>5338</v>
      </c>
      <c r="AD78" s="67" t="s">
        <v>5478</v>
      </c>
      <c r="AE78" s="67" t="s">
        <v>5617</v>
      </c>
      <c r="AF78" s="67" t="s">
        <v>5758</v>
      </c>
      <c r="AG78" s="67" t="s">
        <v>5899</v>
      </c>
      <c r="AH78" s="67" t="s">
        <v>6037</v>
      </c>
      <c r="AI78" s="67" t="s">
        <v>6178</v>
      </c>
      <c r="AJ78" s="67" t="s">
        <v>6318</v>
      </c>
      <c r="AK78" s="67" t="s">
        <v>6459</v>
      </c>
      <c r="AL78" s="67" t="s">
        <v>6594</v>
      </c>
      <c r="AM78" s="67" t="s">
        <v>6736</v>
      </c>
      <c r="AN78" s="67" t="s">
        <v>6874</v>
      </c>
      <c r="AO78" s="67" t="s">
        <v>7013</v>
      </c>
      <c r="AP78" s="67" t="s">
        <v>7153</v>
      </c>
      <c r="AQ78" s="67" t="s">
        <v>7294</v>
      </c>
      <c r="AR78" s="67" t="s">
        <v>7434</v>
      </c>
      <c r="AS78" s="67" t="s">
        <v>7573</v>
      </c>
      <c r="AT78" s="67" t="s">
        <v>7710</v>
      </c>
      <c r="AU78" s="67" t="s">
        <v>7847</v>
      </c>
      <c r="AV78" s="67" t="s">
        <v>7988</v>
      </c>
      <c r="AW78" s="67" t="s">
        <v>8134</v>
      </c>
      <c r="AX78" s="67" t="s">
        <v>8278</v>
      </c>
      <c r="AY78" s="67" t="s">
        <v>8415</v>
      </c>
      <c r="AZ78" s="67" t="s">
        <v>8551</v>
      </c>
      <c r="BA78" s="67" t="s">
        <v>8688</v>
      </c>
      <c r="BB78" s="67" t="s">
        <v>8728</v>
      </c>
      <c r="BC78" s="67" t="s">
        <v>8841</v>
      </c>
      <c r="BD78" s="67" t="s">
        <v>8981</v>
      </c>
      <c r="BE78" s="67" t="s">
        <v>9122</v>
      </c>
      <c r="BF78" s="67" t="s">
        <v>9262</v>
      </c>
      <c r="BG78" s="67" t="s">
        <v>9401</v>
      </c>
      <c r="BH78" s="67" t="s">
        <v>9540</v>
      </c>
      <c r="BI78" s="67" t="s">
        <v>9676</v>
      </c>
      <c r="BJ78" s="67" t="s">
        <v>9815</v>
      </c>
      <c r="BK78" s="67" t="s">
        <v>9954</v>
      </c>
      <c r="BL78" s="67" t="s">
        <v>9954</v>
      </c>
      <c r="BM78" s="67" t="s">
        <v>10094</v>
      </c>
      <c r="BN78" s="67" t="s">
        <v>10235</v>
      </c>
      <c r="BO78" s="67" t="s">
        <v>10376</v>
      </c>
      <c r="BP78" s="67" t="s">
        <v>10516</v>
      </c>
      <c r="BQ78" s="67" t="s">
        <v>10555</v>
      </c>
      <c r="BR78" s="67" t="s">
        <v>10660</v>
      </c>
      <c r="BS78" s="67" t="s">
        <v>10799</v>
      </c>
      <c r="BT78" s="67" t="s">
        <v>10940</v>
      </c>
      <c r="BU78" s="67" t="s">
        <v>11078</v>
      </c>
      <c r="BV78" s="67" t="s">
        <v>11217</v>
      </c>
      <c r="BW78" s="67" t="s">
        <v>11357</v>
      </c>
      <c r="BX78" s="67" t="s">
        <v>11496</v>
      </c>
      <c r="BY78" s="67" t="s">
        <v>11632</v>
      </c>
      <c r="BZ78" s="67" t="s">
        <v>11632</v>
      </c>
      <c r="CA78" s="67" t="s">
        <v>11771</v>
      </c>
      <c r="CB78" s="67" t="s">
        <v>11909</v>
      </c>
      <c r="CC78" s="67" t="s">
        <v>12047</v>
      </c>
      <c r="CD78" s="67" t="s">
        <v>12186</v>
      </c>
      <c r="CE78" s="67" t="s">
        <v>12326</v>
      </c>
      <c r="CF78" s="67" t="s">
        <v>11909</v>
      </c>
      <c r="CG78" s="67" t="s">
        <v>12465</v>
      </c>
      <c r="CH78" s="67" t="s">
        <v>12465</v>
      </c>
      <c r="CI78" s="67" t="s">
        <v>12604</v>
      </c>
      <c r="CJ78" s="67" t="s">
        <v>12746</v>
      </c>
      <c r="CK78" s="67" t="s">
        <v>12886</v>
      </c>
      <c r="CL78" s="67" t="s">
        <v>13023</v>
      </c>
      <c r="CM78" s="67" t="s">
        <v>13163</v>
      </c>
      <c r="CN78" s="67" t="s">
        <v>13303</v>
      </c>
      <c r="CO78" s="67" t="s">
        <v>13446</v>
      </c>
      <c r="CP78" s="67" t="s">
        <v>13580</v>
      </c>
      <c r="CQ78" s="67" t="s">
        <v>13718</v>
      </c>
      <c r="CR78" s="67" t="s">
        <v>13855</v>
      </c>
      <c r="CS78" s="67" t="s">
        <v>13993</v>
      </c>
      <c r="CT78" s="67" t="s">
        <v>14131</v>
      </c>
      <c r="CU78" s="67" t="s">
        <v>14270</v>
      </c>
      <c r="CV78" s="67" t="s">
        <v>14408</v>
      </c>
      <c r="CW78" s="67" t="s">
        <v>14446</v>
      </c>
      <c r="CX78" s="67" t="s">
        <v>14562</v>
      </c>
      <c r="CY78" s="67" t="s">
        <v>14562</v>
      </c>
      <c r="CZ78" s="67" t="s">
        <v>14270</v>
      </c>
      <c r="DA78" s="67" t="s">
        <v>14408</v>
      </c>
      <c r="DB78" s="67" t="s">
        <v>14703</v>
      </c>
      <c r="DC78" s="67" t="s">
        <v>15078</v>
      </c>
      <c r="DD78" s="67" t="s">
        <v>15079</v>
      </c>
      <c r="DE78" s="67" t="s">
        <v>15080</v>
      </c>
      <c r="DF78" s="67" t="s">
        <v>15081</v>
      </c>
      <c r="DG78" s="67" t="s">
        <v>15082</v>
      </c>
      <c r="DH78" s="67" t="s">
        <v>15083</v>
      </c>
      <c r="DI78" s="67" t="s">
        <v>15084</v>
      </c>
      <c r="DJ78" s="67" t="s">
        <v>5055</v>
      </c>
      <c r="DK78" s="67" t="s">
        <v>1138</v>
      </c>
      <c r="DL78" s="67" t="s">
        <v>15085</v>
      </c>
      <c r="DM78" s="67" t="s">
        <v>15086</v>
      </c>
      <c r="DN78" s="67" t="s">
        <v>15087</v>
      </c>
      <c r="DO78" s="67" t="s">
        <v>15088</v>
      </c>
      <c r="DP78" s="67" t="s">
        <v>15089</v>
      </c>
      <c r="DQ78" s="67" t="s">
        <v>15090</v>
      </c>
      <c r="DR78" s="67" t="s">
        <v>5478</v>
      </c>
      <c r="DS78" s="67" t="s">
        <v>15091</v>
      </c>
      <c r="DT78" s="67" t="s">
        <v>15091</v>
      </c>
      <c r="DU78" s="67" t="s">
        <v>15092</v>
      </c>
      <c r="DV78" s="67" t="s">
        <v>15093</v>
      </c>
      <c r="DW78" s="67" t="s">
        <v>15094</v>
      </c>
      <c r="DX78" s="67" t="s">
        <v>15095</v>
      </c>
      <c r="DY78" s="67" t="s">
        <v>15096</v>
      </c>
      <c r="DZ78" s="67" t="s">
        <v>15097</v>
      </c>
      <c r="EA78" s="67" t="s">
        <v>15098</v>
      </c>
      <c r="EB78" s="67" t="s">
        <v>15099</v>
      </c>
      <c r="EC78" s="67" t="s">
        <v>15100</v>
      </c>
      <c r="ED78" s="67" t="s">
        <v>15101</v>
      </c>
      <c r="EE78" s="67" t="s">
        <v>15102</v>
      </c>
      <c r="EF78" s="67" t="s">
        <v>15103</v>
      </c>
      <c r="EG78" s="67" t="s">
        <v>15104</v>
      </c>
      <c r="EH78" s="67" t="s">
        <v>15105</v>
      </c>
      <c r="EI78" s="67" t="s">
        <v>15106</v>
      </c>
      <c r="EJ78" s="67" t="s">
        <v>15107</v>
      </c>
      <c r="EK78" s="67" t="s">
        <v>15108</v>
      </c>
      <c r="EL78" s="67" t="s">
        <v>15109</v>
      </c>
      <c r="EM78" s="67" t="s">
        <v>15110</v>
      </c>
      <c r="EN78" s="67" t="s">
        <v>15111</v>
      </c>
      <c r="EO78" s="67" t="s">
        <v>15112</v>
      </c>
      <c r="EP78" s="67" t="s">
        <v>15113</v>
      </c>
      <c r="EQ78" s="67" t="s">
        <v>15114</v>
      </c>
      <c r="ER78" s="67" t="s">
        <v>15115</v>
      </c>
      <c r="ES78" s="67" t="s">
        <v>15115</v>
      </c>
      <c r="ET78" s="67" t="s">
        <v>15116</v>
      </c>
      <c r="EU78" s="67" t="s">
        <v>15117</v>
      </c>
      <c r="EV78" s="67" t="s">
        <v>15118</v>
      </c>
      <c r="EW78" s="67" t="s">
        <v>15119</v>
      </c>
      <c r="EX78" s="68" t="s">
        <v>15120</v>
      </c>
      <c r="EY78" s="69" t="s">
        <v>18145</v>
      </c>
      <c r="EZ78" s="69" t="s">
        <v>18146</v>
      </c>
      <c r="FA78" s="69" t="s">
        <v>18147</v>
      </c>
    </row>
    <row r="79" spans="1:157" x14ac:dyDescent="0.25">
      <c r="A79" s="70" t="s">
        <v>1425</v>
      </c>
      <c r="B79" s="67" t="s">
        <v>5937</v>
      </c>
      <c r="C79" s="67" t="s">
        <v>5938</v>
      </c>
      <c r="D79" s="67" t="s">
        <v>5939</v>
      </c>
      <c r="E79" s="67" t="s">
        <v>5940</v>
      </c>
      <c r="F79" s="67" t="s">
        <v>5941</v>
      </c>
      <c r="G79" s="67" t="s">
        <v>5942</v>
      </c>
      <c r="H79" s="67" t="s">
        <v>5943</v>
      </c>
      <c r="I79" s="67" t="s">
        <v>2542</v>
      </c>
      <c r="J79" s="67" t="s">
        <v>5944</v>
      </c>
      <c r="K79" s="67" t="s">
        <v>5945</v>
      </c>
      <c r="L79" s="67" t="s">
        <v>2961</v>
      </c>
      <c r="M79" s="67" t="s">
        <v>5946</v>
      </c>
      <c r="N79" s="67" t="s">
        <v>5947</v>
      </c>
      <c r="O79" s="67" t="s">
        <v>5948</v>
      </c>
      <c r="P79" s="67" t="s">
        <v>5949</v>
      </c>
      <c r="Q79" s="67" t="s">
        <v>5950</v>
      </c>
      <c r="R79" s="67" t="s">
        <v>5951</v>
      </c>
      <c r="S79" s="67" t="s">
        <v>5952</v>
      </c>
      <c r="T79" s="67" t="s">
        <v>5953</v>
      </c>
      <c r="U79" s="67" t="s">
        <v>5954</v>
      </c>
      <c r="V79" s="67" t="s">
        <v>5955</v>
      </c>
      <c r="W79" s="67" t="s">
        <v>5956</v>
      </c>
      <c r="X79" s="67" t="s">
        <v>5957</v>
      </c>
      <c r="Y79" s="67" t="s">
        <v>5958</v>
      </c>
      <c r="Z79" s="67" t="s">
        <v>5959</v>
      </c>
      <c r="AA79" s="67" t="s">
        <v>5960</v>
      </c>
      <c r="AB79" s="67" t="s">
        <v>5961</v>
      </c>
      <c r="AC79" s="67" t="s">
        <v>5962</v>
      </c>
      <c r="AD79" s="67" t="s">
        <v>5963</v>
      </c>
      <c r="AE79" s="67" t="s">
        <v>5964</v>
      </c>
      <c r="AF79" s="67" t="s">
        <v>5965</v>
      </c>
      <c r="AG79" s="67" t="s">
        <v>5966</v>
      </c>
      <c r="AH79" s="67" t="s">
        <v>1138</v>
      </c>
      <c r="AI79" s="67" t="s">
        <v>5967</v>
      </c>
      <c r="AJ79" s="67" t="s">
        <v>5968</v>
      </c>
      <c r="AK79" s="67" t="s">
        <v>5969</v>
      </c>
      <c r="AL79" s="67" t="s">
        <v>5970</v>
      </c>
      <c r="AM79" s="67" t="s">
        <v>5971</v>
      </c>
      <c r="AN79" s="67" t="s">
        <v>5972</v>
      </c>
      <c r="AO79" s="67" t="s">
        <v>5973</v>
      </c>
      <c r="AP79" s="67" t="s">
        <v>5974</v>
      </c>
      <c r="AQ79" s="67" t="s">
        <v>5975</v>
      </c>
      <c r="AR79" s="67" t="s">
        <v>5976</v>
      </c>
      <c r="AS79" s="67" t="s">
        <v>5977</v>
      </c>
      <c r="AT79" s="67" t="s">
        <v>5978</v>
      </c>
      <c r="AU79" s="67" t="s">
        <v>5979</v>
      </c>
      <c r="AV79" s="67" t="s">
        <v>5980</v>
      </c>
      <c r="AW79" s="67" t="s">
        <v>5981</v>
      </c>
      <c r="AX79" s="67" t="s">
        <v>5982</v>
      </c>
      <c r="AY79" s="67" t="s">
        <v>5983</v>
      </c>
      <c r="AZ79" s="67" t="s">
        <v>5984</v>
      </c>
      <c r="BA79" s="67" t="s">
        <v>5985</v>
      </c>
      <c r="BB79" s="67" t="s">
        <v>5980</v>
      </c>
      <c r="BC79" s="67" t="s">
        <v>5986</v>
      </c>
      <c r="BD79" s="67" t="s">
        <v>5987</v>
      </c>
      <c r="BE79" s="67" t="s">
        <v>5988</v>
      </c>
      <c r="BF79" s="67" t="s">
        <v>5989</v>
      </c>
      <c r="BG79" s="67" t="s">
        <v>5990</v>
      </c>
      <c r="BH79" s="67" t="s">
        <v>5991</v>
      </c>
      <c r="BI79" s="67" t="s">
        <v>5992</v>
      </c>
      <c r="BJ79" s="67" t="s">
        <v>5993</v>
      </c>
      <c r="BK79" s="67" t="s">
        <v>5994</v>
      </c>
      <c r="BL79" s="67" t="s">
        <v>5994</v>
      </c>
      <c r="BM79" s="67" t="s">
        <v>5995</v>
      </c>
      <c r="BN79" s="67" t="s">
        <v>5996</v>
      </c>
      <c r="BO79" s="67" t="s">
        <v>5997</v>
      </c>
      <c r="BP79" s="67" t="s">
        <v>5998</v>
      </c>
      <c r="BQ79" s="67" t="s">
        <v>5990</v>
      </c>
      <c r="BR79" s="67" t="s">
        <v>5999</v>
      </c>
      <c r="BS79" s="67" t="s">
        <v>6000</v>
      </c>
      <c r="BT79" s="67" t="s">
        <v>6001</v>
      </c>
      <c r="BU79" s="67" t="s">
        <v>6002</v>
      </c>
      <c r="BV79" s="67" t="s">
        <v>6003</v>
      </c>
      <c r="BW79" s="67" t="s">
        <v>6004</v>
      </c>
      <c r="BX79" s="67" t="s">
        <v>6005</v>
      </c>
      <c r="BY79" s="67" t="s">
        <v>6006</v>
      </c>
      <c r="BZ79" s="67" t="s">
        <v>6006</v>
      </c>
      <c r="CA79" s="67" t="s">
        <v>6007</v>
      </c>
      <c r="CB79" s="67" t="s">
        <v>6008</v>
      </c>
      <c r="CC79" s="67" t="s">
        <v>6009</v>
      </c>
      <c r="CD79" s="67" t="s">
        <v>6010</v>
      </c>
      <c r="CE79" s="67" t="s">
        <v>6011</v>
      </c>
      <c r="CF79" s="67" t="s">
        <v>6008</v>
      </c>
      <c r="CG79" s="67" t="s">
        <v>6012</v>
      </c>
      <c r="CH79" s="67" t="s">
        <v>6012</v>
      </c>
      <c r="CI79" s="67" t="s">
        <v>6013</v>
      </c>
      <c r="CJ79" s="67" t="s">
        <v>6014</v>
      </c>
      <c r="CK79" s="67" t="s">
        <v>6015</v>
      </c>
      <c r="CL79" s="67" t="s">
        <v>6016</v>
      </c>
      <c r="CM79" s="67" t="s">
        <v>6017</v>
      </c>
      <c r="CN79" s="67" t="s">
        <v>6018</v>
      </c>
      <c r="CO79" s="67" t="s">
        <v>6019</v>
      </c>
      <c r="CP79" s="67" t="s">
        <v>6020</v>
      </c>
      <c r="CQ79" s="67" t="s">
        <v>6021</v>
      </c>
      <c r="CR79" s="67" t="s">
        <v>6022</v>
      </c>
      <c r="CS79" s="67" t="s">
        <v>6023</v>
      </c>
      <c r="CT79" s="67" t="s">
        <v>6024</v>
      </c>
      <c r="CU79" s="67" t="s">
        <v>6025</v>
      </c>
      <c r="CV79" s="67" t="s">
        <v>6026</v>
      </c>
      <c r="CW79" s="67" t="s">
        <v>6015</v>
      </c>
      <c r="CX79" s="67" t="s">
        <v>6027</v>
      </c>
      <c r="CY79" s="67" t="s">
        <v>6028</v>
      </c>
      <c r="CZ79" s="67" t="s">
        <v>6025</v>
      </c>
      <c r="DA79" s="67" t="s">
        <v>6026</v>
      </c>
      <c r="DB79" s="67" t="s">
        <v>6029</v>
      </c>
      <c r="DC79" s="67" t="s">
        <v>6030</v>
      </c>
      <c r="DD79" s="67" t="s">
        <v>6031</v>
      </c>
      <c r="DE79" s="67" t="s">
        <v>6032</v>
      </c>
      <c r="DF79" s="67" t="s">
        <v>6033</v>
      </c>
      <c r="DG79" s="67" t="s">
        <v>6034</v>
      </c>
      <c r="DH79" s="67" t="s">
        <v>6035</v>
      </c>
      <c r="DI79" s="67" t="s">
        <v>6036</v>
      </c>
      <c r="DJ79" s="67" t="s">
        <v>4987</v>
      </c>
      <c r="DK79" s="67" t="s">
        <v>6037</v>
      </c>
      <c r="DL79" s="67" t="s">
        <v>6038</v>
      </c>
      <c r="DM79" s="67" t="s">
        <v>6039</v>
      </c>
      <c r="DN79" s="67" t="s">
        <v>6040</v>
      </c>
      <c r="DO79" s="67" t="s">
        <v>6041</v>
      </c>
      <c r="DP79" s="67" t="s">
        <v>6042</v>
      </c>
      <c r="DQ79" s="67" t="s">
        <v>6043</v>
      </c>
      <c r="DR79" s="67" t="s">
        <v>6044</v>
      </c>
      <c r="DS79" s="67" t="s">
        <v>6045</v>
      </c>
      <c r="DT79" s="67" t="s">
        <v>6045</v>
      </c>
      <c r="DU79" s="67" t="s">
        <v>6046</v>
      </c>
      <c r="DV79" s="67" t="s">
        <v>6047</v>
      </c>
      <c r="DW79" s="67" t="s">
        <v>6048</v>
      </c>
      <c r="DX79" s="67" t="s">
        <v>6049</v>
      </c>
      <c r="DY79" s="67" t="s">
        <v>6050</v>
      </c>
      <c r="DZ79" s="67" t="s">
        <v>6051</v>
      </c>
      <c r="EA79" s="67" t="s">
        <v>6052</v>
      </c>
      <c r="EB79" s="67" t="s">
        <v>6053</v>
      </c>
      <c r="EC79" s="67" t="s">
        <v>6054</v>
      </c>
      <c r="ED79" s="67" t="s">
        <v>6055</v>
      </c>
      <c r="EE79" s="67" t="s">
        <v>6056</v>
      </c>
      <c r="EF79" s="67" t="s">
        <v>6057</v>
      </c>
      <c r="EG79" s="67" t="s">
        <v>6058</v>
      </c>
      <c r="EH79" s="67" t="s">
        <v>6059</v>
      </c>
      <c r="EI79" s="67" t="s">
        <v>6060</v>
      </c>
      <c r="EJ79" s="67" t="s">
        <v>6061</v>
      </c>
      <c r="EK79" s="67" t="s">
        <v>6062</v>
      </c>
      <c r="EL79" s="67" t="s">
        <v>6063</v>
      </c>
      <c r="EM79" s="67" t="s">
        <v>6064</v>
      </c>
      <c r="EN79" s="67" t="s">
        <v>6065</v>
      </c>
      <c r="EO79" s="67" t="s">
        <v>6066</v>
      </c>
      <c r="EP79" s="67" t="s">
        <v>6067</v>
      </c>
      <c r="EQ79" s="67" t="s">
        <v>6068</v>
      </c>
      <c r="ER79" s="67" t="s">
        <v>6069</v>
      </c>
      <c r="ES79" s="67" t="s">
        <v>6069</v>
      </c>
      <c r="ET79" s="67" t="s">
        <v>6070</v>
      </c>
      <c r="EU79" s="67" t="s">
        <v>6071</v>
      </c>
      <c r="EV79" s="67" t="s">
        <v>6072</v>
      </c>
      <c r="EW79" s="67" t="s">
        <v>6073</v>
      </c>
      <c r="EX79" s="68" t="s">
        <v>6074</v>
      </c>
      <c r="EY79" s="69" t="s">
        <v>18148</v>
      </c>
      <c r="EZ79" s="69" t="s">
        <v>18149</v>
      </c>
      <c r="FA79" s="69" t="s">
        <v>18150</v>
      </c>
    </row>
    <row r="80" spans="1:157" x14ac:dyDescent="0.25">
      <c r="A80" s="70" t="s">
        <v>169</v>
      </c>
      <c r="B80" s="67" t="s">
        <v>1570</v>
      </c>
      <c r="C80" s="67" t="s">
        <v>1710</v>
      </c>
      <c r="D80" s="67" t="s">
        <v>1850</v>
      </c>
      <c r="E80" s="67" t="s">
        <v>1989</v>
      </c>
      <c r="F80" s="67" t="s">
        <v>2129</v>
      </c>
      <c r="G80" s="67" t="s">
        <v>2266</v>
      </c>
      <c r="H80" s="67" t="s">
        <v>2407</v>
      </c>
      <c r="I80" s="67" t="s">
        <v>2547</v>
      </c>
      <c r="J80" s="67" t="s">
        <v>2687</v>
      </c>
      <c r="K80" s="67" t="s">
        <v>2827</v>
      </c>
      <c r="L80" s="67" t="s">
        <v>2966</v>
      </c>
      <c r="M80" s="67" t="s">
        <v>3104</v>
      </c>
      <c r="N80" s="67" t="s">
        <v>3244</v>
      </c>
      <c r="O80" s="67" t="s">
        <v>3387</v>
      </c>
      <c r="P80" s="67" t="s">
        <v>3527</v>
      </c>
      <c r="Q80" s="67" t="s">
        <v>3668</v>
      </c>
      <c r="R80" s="67" t="s">
        <v>3808</v>
      </c>
      <c r="S80" s="67" t="s">
        <v>3948</v>
      </c>
      <c r="T80" s="67" t="s">
        <v>4093</v>
      </c>
      <c r="U80" s="67" t="s">
        <v>4233</v>
      </c>
      <c r="V80" s="67" t="s">
        <v>4373</v>
      </c>
      <c r="W80" s="67" t="s">
        <v>4513</v>
      </c>
      <c r="X80" s="67" t="s">
        <v>4652</v>
      </c>
      <c r="Y80" s="67" t="s">
        <v>4791</v>
      </c>
      <c r="Z80" s="67" t="s">
        <v>4931</v>
      </c>
      <c r="AA80" s="67" t="s">
        <v>5060</v>
      </c>
      <c r="AB80" s="67" t="s">
        <v>5202</v>
      </c>
      <c r="AC80" s="67" t="s">
        <v>5343</v>
      </c>
      <c r="AD80" s="67" t="s">
        <v>5483</v>
      </c>
      <c r="AE80" s="67" t="s">
        <v>5622</v>
      </c>
      <c r="AF80" s="67" t="s">
        <v>5763</v>
      </c>
      <c r="AG80" s="67" t="s">
        <v>5904</v>
      </c>
      <c r="AH80" s="67" t="s">
        <v>6042</v>
      </c>
      <c r="AI80" s="67" t="s">
        <v>6183</v>
      </c>
      <c r="AJ80" s="67" t="s">
        <v>6323</v>
      </c>
      <c r="AK80" s="67" t="s">
        <v>6464</v>
      </c>
      <c r="AL80" s="67" t="s">
        <v>6599</v>
      </c>
      <c r="AM80" s="67" t="s">
        <v>6741</v>
      </c>
      <c r="AN80" s="67" t="s">
        <v>6879</v>
      </c>
      <c r="AO80" s="67" t="s">
        <v>7018</v>
      </c>
      <c r="AP80" s="67" t="s">
        <v>7158</v>
      </c>
      <c r="AQ80" s="67" t="s">
        <v>7299</v>
      </c>
      <c r="AR80" s="67" t="s">
        <v>7439</v>
      </c>
      <c r="AS80" s="67" t="s">
        <v>7578</v>
      </c>
      <c r="AT80" s="67" t="s">
        <v>7088</v>
      </c>
      <c r="AU80" s="67" t="s">
        <v>7852</v>
      </c>
      <c r="AV80" s="67" t="s">
        <v>7993</v>
      </c>
      <c r="AW80" s="67" t="s">
        <v>8139</v>
      </c>
      <c r="AX80" s="67" t="s">
        <v>8283</v>
      </c>
      <c r="AY80" s="67" t="s">
        <v>8420</v>
      </c>
      <c r="AZ80" s="67" t="s">
        <v>8556</v>
      </c>
      <c r="BA80" s="67" t="s">
        <v>8693</v>
      </c>
      <c r="BB80" s="67" t="s">
        <v>7993</v>
      </c>
      <c r="BC80" s="67" t="s">
        <v>8846</v>
      </c>
      <c r="BD80" s="67" t="s">
        <v>8986</v>
      </c>
      <c r="BE80" s="67" t="s">
        <v>9127</v>
      </c>
      <c r="BF80" s="67" t="s">
        <v>9267</v>
      </c>
      <c r="BG80" s="67" t="s">
        <v>9406</v>
      </c>
      <c r="BH80" s="67" t="s">
        <v>9545</v>
      </c>
      <c r="BI80" s="67" t="s">
        <v>9681</v>
      </c>
      <c r="BJ80" s="67" t="s">
        <v>9820</v>
      </c>
      <c r="BK80" s="67" t="s">
        <v>9959</v>
      </c>
      <c r="BL80" s="67" t="s">
        <v>9959</v>
      </c>
      <c r="BM80" s="67" t="s">
        <v>10099</v>
      </c>
      <c r="BN80" s="67" t="s">
        <v>10240</v>
      </c>
      <c r="BO80" s="67" t="s">
        <v>10381</v>
      </c>
      <c r="BP80" s="67" t="s">
        <v>10521</v>
      </c>
      <c r="BQ80" s="67" t="s">
        <v>9406</v>
      </c>
      <c r="BR80" s="67" t="s">
        <v>10665</v>
      </c>
      <c r="BS80" s="67" t="s">
        <v>10804</v>
      </c>
      <c r="BT80" s="67" t="s">
        <v>10945</v>
      </c>
      <c r="BU80" s="67" t="s">
        <v>11083</v>
      </c>
      <c r="BV80" s="67" t="s">
        <v>11222</v>
      </c>
      <c r="BW80" s="67" t="s">
        <v>11362</v>
      </c>
      <c r="BX80" s="67" t="s">
        <v>11501</v>
      </c>
      <c r="BY80" s="67" t="s">
        <v>11637</v>
      </c>
      <c r="BZ80" s="67" t="s">
        <v>11637</v>
      </c>
      <c r="CA80" s="67" t="s">
        <v>11776</v>
      </c>
      <c r="CB80" s="67" t="s">
        <v>11914</v>
      </c>
      <c r="CC80" s="67" t="s">
        <v>12051</v>
      </c>
      <c r="CD80" s="67" t="s">
        <v>12191</v>
      </c>
      <c r="CE80" s="67" t="s">
        <v>12331</v>
      </c>
      <c r="CF80" s="67" t="s">
        <v>11914</v>
      </c>
      <c r="CG80" s="67" t="s">
        <v>12470</v>
      </c>
      <c r="CH80" s="67" t="s">
        <v>12470</v>
      </c>
      <c r="CI80" s="67" t="s">
        <v>12609</v>
      </c>
      <c r="CJ80" s="67" t="s">
        <v>12751</v>
      </c>
      <c r="CK80" s="67" t="s">
        <v>12891</v>
      </c>
      <c r="CL80" s="67" t="s">
        <v>13028</v>
      </c>
      <c r="CM80" s="67" t="s">
        <v>13168</v>
      </c>
      <c r="CN80" s="67" t="s">
        <v>13308</v>
      </c>
      <c r="CO80" s="67" t="s">
        <v>13451</v>
      </c>
      <c r="CP80" s="67" t="s">
        <v>13585</v>
      </c>
      <c r="CQ80" s="67" t="s">
        <v>13723</v>
      </c>
      <c r="CR80" s="67" t="s">
        <v>13860</v>
      </c>
      <c r="CS80" s="67" t="s">
        <v>11652</v>
      </c>
      <c r="CT80" s="67" t="s">
        <v>14136</v>
      </c>
      <c r="CU80" s="67" t="s">
        <v>14275</v>
      </c>
      <c r="CV80" s="67" t="s">
        <v>14413</v>
      </c>
      <c r="CW80" s="67" t="s">
        <v>12891</v>
      </c>
      <c r="CX80" s="67" t="s">
        <v>14567</v>
      </c>
      <c r="CY80" s="67" t="s">
        <v>14567</v>
      </c>
      <c r="CZ80" s="67" t="s">
        <v>14275</v>
      </c>
      <c r="DA80" s="67" t="s">
        <v>14413</v>
      </c>
      <c r="DB80" s="67" t="s">
        <v>14708</v>
      </c>
      <c r="DC80" s="67" t="s">
        <v>15287</v>
      </c>
      <c r="DD80" s="67" t="s">
        <v>15288</v>
      </c>
      <c r="DE80" s="67" t="s">
        <v>15289</v>
      </c>
      <c r="DF80" s="67" t="s">
        <v>15290</v>
      </c>
      <c r="DG80" s="67" t="s">
        <v>6002</v>
      </c>
      <c r="DH80" s="67" t="s">
        <v>15291</v>
      </c>
      <c r="DI80" s="67" t="s">
        <v>15292</v>
      </c>
      <c r="DJ80" s="67" t="s">
        <v>5060</v>
      </c>
      <c r="DK80" s="67" t="s">
        <v>15293</v>
      </c>
      <c r="DL80" s="67" t="s">
        <v>15294</v>
      </c>
      <c r="DM80" s="67" t="s">
        <v>15295</v>
      </c>
      <c r="DN80" s="67" t="s">
        <v>15296</v>
      </c>
      <c r="DO80" s="67" t="s">
        <v>15297</v>
      </c>
      <c r="DP80" s="67" t="s">
        <v>1138</v>
      </c>
      <c r="DQ80" s="67" t="s">
        <v>15298</v>
      </c>
      <c r="DR80" s="67" t="s">
        <v>5483</v>
      </c>
      <c r="DS80" s="67" t="s">
        <v>15299</v>
      </c>
      <c r="DT80" s="67" t="s">
        <v>15299</v>
      </c>
      <c r="DU80" s="67" t="s">
        <v>15300</v>
      </c>
      <c r="DV80" s="67" t="s">
        <v>15301</v>
      </c>
      <c r="DW80" s="67" t="s">
        <v>15302</v>
      </c>
      <c r="DX80" s="67" t="s">
        <v>15303</v>
      </c>
      <c r="DY80" s="67" t="s">
        <v>15304</v>
      </c>
      <c r="DZ80" s="67" t="s">
        <v>15305</v>
      </c>
      <c r="EA80" s="67" t="s">
        <v>15306</v>
      </c>
      <c r="EB80" s="67" t="s">
        <v>15307</v>
      </c>
      <c r="EC80" s="67" t="s">
        <v>15308</v>
      </c>
      <c r="ED80" s="67" t="s">
        <v>15309</v>
      </c>
      <c r="EE80" s="67" t="s">
        <v>15310</v>
      </c>
      <c r="EF80" s="67" t="s">
        <v>15311</v>
      </c>
      <c r="EG80" s="67" t="s">
        <v>15312</v>
      </c>
      <c r="EH80" s="67" t="s">
        <v>15313</v>
      </c>
      <c r="EI80" s="67" t="s">
        <v>15314</v>
      </c>
      <c r="EJ80" s="67" t="s">
        <v>15315</v>
      </c>
      <c r="EK80" s="67" t="s">
        <v>15316</v>
      </c>
      <c r="EL80" s="67" t="s">
        <v>15317</v>
      </c>
      <c r="EM80" s="67" t="s">
        <v>15318</v>
      </c>
      <c r="EN80" s="67" t="s">
        <v>15319</v>
      </c>
      <c r="EO80" s="67" t="s">
        <v>15320</v>
      </c>
      <c r="EP80" s="67" t="s">
        <v>15321</v>
      </c>
      <c r="EQ80" s="67" t="s">
        <v>15322</v>
      </c>
      <c r="ER80" s="67" t="s">
        <v>15323</v>
      </c>
      <c r="ES80" s="67" t="s">
        <v>15324</v>
      </c>
      <c r="ET80" s="67" t="s">
        <v>15325</v>
      </c>
      <c r="EU80" s="67" t="s">
        <v>15326</v>
      </c>
      <c r="EV80" s="67" t="s">
        <v>15327</v>
      </c>
      <c r="EW80" s="67" t="s">
        <v>15328</v>
      </c>
      <c r="EX80" s="68" t="s">
        <v>15329</v>
      </c>
      <c r="EY80" s="69" t="s">
        <v>18151</v>
      </c>
      <c r="EZ80" s="69" t="s">
        <v>18152</v>
      </c>
      <c r="FA80" s="69" t="s">
        <v>18153</v>
      </c>
    </row>
    <row r="81" spans="1:157" x14ac:dyDescent="0.25">
      <c r="A81" s="72" t="s">
        <v>1415</v>
      </c>
      <c r="B81" s="71" t="s">
        <v>3841</v>
      </c>
      <c r="C81" s="71" t="s">
        <v>3842</v>
      </c>
      <c r="D81" s="71" t="s">
        <v>3843</v>
      </c>
      <c r="E81" s="71" t="s">
        <v>3844</v>
      </c>
      <c r="F81" s="71" t="s">
        <v>3845</v>
      </c>
      <c r="G81" s="71" t="s">
        <v>3846</v>
      </c>
      <c r="H81" s="71" t="s">
        <v>3847</v>
      </c>
      <c r="I81" s="71" t="s">
        <v>3848</v>
      </c>
      <c r="J81" s="71" t="s">
        <v>3849</v>
      </c>
      <c r="K81" s="71" t="s">
        <v>3850</v>
      </c>
      <c r="L81" s="71" t="s">
        <v>3851</v>
      </c>
      <c r="M81" s="71" t="s">
        <v>3852</v>
      </c>
      <c r="N81" s="71" t="s">
        <v>3853</v>
      </c>
      <c r="O81" s="71" t="s">
        <v>3854</v>
      </c>
      <c r="P81" s="71" t="s">
        <v>3855</v>
      </c>
      <c r="Q81" s="71" t="s">
        <v>3856</v>
      </c>
      <c r="R81" s="71" t="s">
        <v>3857</v>
      </c>
      <c r="S81" s="71" t="s">
        <v>1138</v>
      </c>
      <c r="T81" s="71" t="s">
        <v>3858</v>
      </c>
      <c r="U81" s="71" t="s">
        <v>3859</v>
      </c>
      <c r="V81" s="71" t="s">
        <v>3860</v>
      </c>
      <c r="W81" s="71" t="s">
        <v>3861</v>
      </c>
      <c r="X81" s="71" t="s">
        <v>3862</v>
      </c>
      <c r="Y81" s="71" t="s">
        <v>3863</v>
      </c>
      <c r="Z81" s="71" t="s">
        <v>3864</v>
      </c>
      <c r="AA81" s="71" t="s">
        <v>3865</v>
      </c>
      <c r="AB81" s="71" t="s">
        <v>3866</v>
      </c>
      <c r="AC81" s="71" t="s">
        <v>3867</v>
      </c>
      <c r="AD81" s="71" t="s">
        <v>3868</v>
      </c>
      <c r="AE81" s="71" t="s">
        <v>3869</v>
      </c>
      <c r="AF81" s="71" t="s">
        <v>3870</v>
      </c>
      <c r="AG81" s="71" t="s">
        <v>3871</v>
      </c>
      <c r="AH81" s="71" t="s">
        <v>3872</v>
      </c>
      <c r="AI81" s="71" t="s">
        <v>3873</v>
      </c>
      <c r="AJ81" s="71" t="s">
        <v>3874</v>
      </c>
      <c r="AK81" s="71" t="s">
        <v>3875</v>
      </c>
      <c r="AL81" s="71" t="s">
        <v>3876</v>
      </c>
      <c r="AM81" s="71" t="s">
        <v>3877</v>
      </c>
      <c r="AN81" s="71" t="s">
        <v>3878</v>
      </c>
      <c r="AO81" s="71" t="s">
        <v>3879</v>
      </c>
      <c r="AP81" s="71" t="s">
        <v>3880</v>
      </c>
      <c r="AQ81" s="71" t="s">
        <v>3881</v>
      </c>
      <c r="AR81" s="71" t="s">
        <v>3882</v>
      </c>
      <c r="AS81" s="71" t="s">
        <v>3883</v>
      </c>
      <c r="AT81" s="71" t="s">
        <v>3884</v>
      </c>
      <c r="AU81" s="71" t="s">
        <v>3885</v>
      </c>
      <c r="AV81" s="71" t="s">
        <v>3886</v>
      </c>
      <c r="AW81" s="71" t="s">
        <v>3887</v>
      </c>
      <c r="AX81" s="71" t="s">
        <v>3888</v>
      </c>
      <c r="AY81" s="71" t="s">
        <v>3889</v>
      </c>
      <c r="AZ81" s="71" t="s">
        <v>3890</v>
      </c>
      <c r="BA81" s="71" t="s">
        <v>3891</v>
      </c>
      <c r="BB81" s="71" t="s">
        <v>3886</v>
      </c>
      <c r="BC81" s="71" t="s">
        <v>3892</v>
      </c>
      <c r="BD81" s="71" t="s">
        <v>3893</v>
      </c>
      <c r="BE81" s="71" t="s">
        <v>3894</v>
      </c>
      <c r="BF81" s="71" t="s">
        <v>3895</v>
      </c>
      <c r="BG81" s="71" t="s">
        <v>3896</v>
      </c>
      <c r="BH81" s="71" t="s">
        <v>3897</v>
      </c>
      <c r="BI81" s="71" t="s">
        <v>3898</v>
      </c>
      <c r="BJ81" s="71" t="s">
        <v>3899</v>
      </c>
      <c r="BK81" s="71" t="s">
        <v>3900</v>
      </c>
      <c r="BL81" s="71" t="s">
        <v>3900</v>
      </c>
      <c r="BM81" s="71" t="s">
        <v>3901</v>
      </c>
      <c r="BN81" s="71" t="s">
        <v>3902</v>
      </c>
      <c r="BO81" s="71" t="s">
        <v>3903</v>
      </c>
      <c r="BP81" s="71" t="s">
        <v>3904</v>
      </c>
      <c r="BQ81" s="71" t="s">
        <v>3896</v>
      </c>
      <c r="BR81" s="71" t="s">
        <v>3905</v>
      </c>
      <c r="BS81" s="71" t="s">
        <v>3906</v>
      </c>
      <c r="BT81" s="71" t="s">
        <v>3907</v>
      </c>
      <c r="BU81" s="71" t="s">
        <v>3908</v>
      </c>
      <c r="BV81" s="71" t="s">
        <v>3909</v>
      </c>
      <c r="BW81" s="71" t="s">
        <v>3910</v>
      </c>
      <c r="BX81" s="71" t="s">
        <v>3911</v>
      </c>
      <c r="BY81" s="71" t="s">
        <v>3912</v>
      </c>
      <c r="BZ81" s="71" t="s">
        <v>3912</v>
      </c>
      <c r="CA81" s="71" t="s">
        <v>3913</v>
      </c>
      <c r="CB81" s="71" t="s">
        <v>3914</v>
      </c>
      <c r="CC81" s="71" t="s">
        <v>3915</v>
      </c>
      <c r="CD81" s="71" t="s">
        <v>3916</v>
      </c>
      <c r="CE81" s="71" t="s">
        <v>3917</v>
      </c>
      <c r="CF81" s="71" t="s">
        <v>3914</v>
      </c>
      <c r="CG81" s="71" t="s">
        <v>3918</v>
      </c>
      <c r="CH81" s="71" t="s">
        <v>3918</v>
      </c>
      <c r="CI81" s="71" t="s">
        <v>3919</v>
      </c>
      <c r="CJ81" s="71" t="s">
        <v>3920</v>
      </c>
      <c r="CK81" s="71" t="s">
        <v>3921</v>
      </c>
      <c r="CL81" s="71" t="s">
        <v>3922</v>
      </c>
      <c r="CM81" s="71" t="s">
        <v>3923</v>
      </c>
      <c r="CN81" s="71" t="s">
        <v>3924</v>
      </c>
      <c r="CO81" s="71" t="s">
        <v>3925</v>
      </c>
      <c r="CP81" s="71" t="s">
        <v>3926</v>
      </c>
      <c r="CQ81" s="71" t="s">
        <v>3927</v>
      </c>
      <c r="CR81" s="71" t="s">
        <v>3928</v>
      </c>
      <c r="CS81" s="71" t="s">
        <v>3929</v>
      </c>
      <c r="CT81" s="71" t="s">
        <v>3930</v>
      </c>
      <c r="CU81" s="71" t="s">
        <v>3931</v>
      </c>
      <c r="CV81" s="71" t="s">
        <v>3932</v>
      </c>
      <c r="CW81" s="71" t="s">
        <v>3921</v>
      </c>
      <c r="CX81" s="71" t="s">
        <v>3933</v>
      </c>
      <c r="CY81" s="71" t="s">
        <v>3933</v>
      </c>
      <c r="CZ81" s="71" t="s">
        <v>3931</v>
      </c>
      <c r="DA81" s="71" t="s">
        <v>3932</v>
      </c>
      <c r="DB81" s="71" t="s">
        <v>3934</v>
      </c>
      <c r="DC81" s="67" t="s">
        <v>3935</v>
      </c>
      <c r="DD81" s="67" t="s">
        <v>3936</v>
      </c>
      <c r="DE81" s="67" t="s">
        <v>3937</v>
      </c>
      <c r="DF81" s="67" t="s">
        <v>3938</v>
      </c>
      <c r="DG81" s="67" t="s">
        <v>3939</v>
      </c>
      <c r="DH81" s="67" t="s">
        <v>3940</v>
      </c>
      <c r="DI81" s="67" t="s">
        <v>3941</v>
      </c>
      <c r="DJ81" s="67" t="s">
        <v>3942</v>
      </c>
      <c r="DK81" s="67" t="s">
        <v>3943</v>
      </c>
      <c r="DL81" s="67" t="s">
        <v>3944</v>
      </c>
      <c r="DM81" s="67" t="s">
        <v>3945</v>
      </c>
      <c r="DN81" s="67" t="s">
        <v>3946</v>
      </c>
      <c r="DO81" s="67" t="s">
        <v>3947</v>
      </c>
      <c r="DP81" s="67" t="s">
        <v>3948</v>
      </c>
      <c r="DQ81" s="67" t="s">
        <v>3949</v>
      </c>
      <c r="DR81" s="67" t="s">
        <v>3950</v>
      </c>
      <c r="DS81" s="67" t="s">
        <v>3951</v>
      </c>
      <c r="DT81" s="67" t="s">
        <v>3951</v>
      </c>
      <c r="DU81" s="67" t="s">
        <v>3952</v>
      </c>
      <c r="DV81" s="67" t="s">
        <v>3953</v>
      </c>
      <c r="DW81" s="67" t="s">
        <v>3954</v>
      </c>
      <c r="DX81" s="67" t="s">
        <v>3955</v>
      </c>
      <c r="DY81" s="67" t="s">
        <v>3956</v>
      </c>
      <c r="DZ81" s="67" t="s">
        <v>3957</v>
      </c>
      <c r="EA81" s="67" t="s">
        <v>3958</v>
      </c>
      <c r="EB81" s="67" t="s">
        <v>3959</v>
      </c>
      <c r="EC81" s="67" t="s">
        <v>3960</v>
      </c>
      <c r="ED81" s="67" t="s">
        <v>3961</v>
      </c>
      <c r="EE81" s="67" t="s">
        <v>3962</v>
      </c>
      <c r="EF81" s="67" t="s">
        <v>3963</v>
      </c>
      <c r="EG81" s="67" t="s">
        <v>3964</v>
      </c>
      <c r="EH81" s="67" t="s">
        <v>3965</v>
      </c>
      <c r="EI81" s="67" t="s">
        <v>3966</v>
      </c>
      <c r="EJ81" s="67" t="s">
        <v>3967</v>
      </c>
      <c r="EK81" s="67" t="s">
        <v>3968</v>
      </c>
      <c r="EL81" s="67" t="s">
        <v>3969</v>
      </c>
      <c r="EM81" s="67" t="s">
        <v>3970</v>
      </c>
      <c r="EN81" s="67" t="s">
        <v>3971</v>
      </c>
      <c r="EO81" s="67" t="s">
        <v>3972</v>
      </c>
      <c r="EP81" s="67" t="s">
        <v>3973</v>
      </c>
      <c r="EQ81" s="67" t="s">
        <v>3974</v>
      </c>
      <c r="ER81" s="67" t="s">
        <v>3975</v>
      </c>
      <c r="ES81" s="67" t="s">
        <v>3975</v>
      </c>
      <c r="ET81" s="67" t="s">
        <v>3976</v>
      </c>
      <c r="EU81" s="67" t="s">
        <v>3977</v>
      </c>
      <c r="EV81" s="67" t="s">
        <v>3978</v>
      </c>
      <c r="EW81" s="67" t="s">
        <v>3979</v>
      </c>
      <c r="EX81" s="68" t="s">
        <v>3980</v>
      </c>
      <c r="EY81" s="69" t="s">
        <v>18154</v>
      </c>
      <c r="EZ81" s="69" t="s">
        <v>18155</v>
      </c>
      <c r="FA81" s="69" t="s">
        <v>18156</v>
      </c>
    </row>
    <row r="82" spans="1:157" x14ac:dyDescent="0.25">
      <c r="A82" s="70" t="s">
        <v>172</v>
      </c>
      <c r="B82" s="67" t="s">
        <v>14305</v>
      </c>
      <c r="C82" s="67" t="s">
        <v>14306</v>
      </c>
      <c r="D82" s="67" t="s">
        <v>14307</v>
      </c>
      <c r="E82" s="67" t="s">
        <v>14308</v>
      </c>
      <c r="F82" s="67" t="s">
        <v>14309</v>
      </c>
      <c r="G82" s="67" t="s">
        <v>14310</v>
      </c>
      <c r="H82" s="67" t="s">
        <v>14311</v>
      </c>
      <c r="I82" s="67" t="s">
        <v>14312</v>
      </c>
      <c r="J82" s="67" t="s">
        <v>14313</v>
      </c>
      <c r="K82" s="67" t="s">
        <v>14314</v>
      </c>
      <c r="L82" s="67" t="s">
        <v>14315</v>
      </c>
      <c r="M82" s="67" t="s">
        <v>14316</v>
      </c>
      <c r="N82" s="67" t="s">
        <v>14317</v>
      </c>
      <c r="O82" s="67" t="s">
        <v>14318</v>
      </c>
      <c r="P82" s="67" t="s">
        <v>14319</v>
      </c>
      <c r="Q82" s="67" t="s">
        <v>14320</v>
      </c>
      <c r="R82" s="67" t="s">
        <v>14321</v>
      </c>
      <c r="S82" s="67" t="s">
        <v>14322</v>
      </c>
      <c r="T82" s="67" t="s">
        <v>14323</v>
      </c>
      <c r="U82" s="67" t="s">
        <v>14324</v>
      </c>
      <c r="V82" s="67" t="s">
        <v>14325</v>
      </c>
      <c r="W82" s="67" t="s">
        <v>14326</v>
      </c>
      <c r="X82" s="67" t="s">
        <v>14327</v>
      </c>
      <c r="Y82" s="67" t="s">
        <v>14328</v>
      </c>
      <c r="Z82" s="67" t="s">
        <v>14329</v>
      </c>
      <c r="AA82" s="67" t="s">
        <v>14330</v>
      </c>
      <c r="AB82" s="67" t="s">
        <v>14331</v>
      </c>
      <c r="AC82" s="67" t="s">
        <v>14332</v>
      </c>
      <c r="AD82" s="67" t="s">
        <v>14333</v>
      </c>
      <c r="AE82" s="67" t="s">
        <v>14334</v>
      </c>
      <c r="AF82" s="67" t="s">
        <v>14335</v>
      </c>
      <c r="AG82" s="67" t="s">
        <v>14336</v>
      </c>
      <c r="AH82" s="67" t="s">
        <v>14337</v>
      </c>
      <c r="AI82" s="67" t="s">
        <v>14338</v>
      </c>
      <c r="AJ82" s="67" t="s">
        <v>14339</v>
      </c>
      <c r="AK82" s="67" t="s">
        <v>14340</v>
      </c>
      <c r="AL82" s="67" t="s">
        <v>14341</v>
      </c>
      <c r="AM82" s="67" t="s">
        <v>14342</v>
      </c>
      <c r="AN82" s="67" t="s">
        <v>14343</v>
      </c>
      <c r="AO82" s="67" t="s">
        <v>14344</v>
      </c>
      <c r="AP82" s="67" t="s">
        <v>14345</v>
      </c>
      <c r="AQ82" s="67" t="s">
        <v>14346</v>
      </c>
      <c r="AR82" s="67" t="s">
        <v>14347</v>
      </c>
      <c r="AS82" s="67" t="s">
        <v>14348</v>
      </c>
      <c r="AT82" s="67" t="s">
        <v>14349</v>
      </c>
      <c r="AU82" s="67" t="s">
        <v>14350</v>
      </c>
      <c r="AV82" s="67" t="s">
        <v>14351</v>
      </c>
      <c r="AW82" s="67" t="s">
        <v>14352</v>
      </c>
      <c r="AX82" s="67" t="s">
        <v>14353</v>
      </c>
      <c r="AY82" s="67" t="s">
        <v>14354</v>
      </c>
      <c r="AZ82" s="67" t="s">
        <v>14355</v>
      </c>
      <c r="BA82" s="67" t="s">
        <v>14356</v>
      </c>
      <c r="BB82" s="67" t="s">
        <v>14351</v>
      </c>
      <c r="BC82" s="67" t="s">
        <v>14357</v>
      </c>
      <c r="BD82" s="67" t="s">
        <v>14358</v>
      </c>
      <c r="BE82" s="67" t="s">
        <v>14359</v>
      </c>
      <c r="BF82" s="67" t="s">
        <v>14360</v>
      </c>
      <c r="BG82" s="67" t="s">
        <v>14361</v>
      </c>
      <c r="BH82" s="67" t="s">
        <v>14362</v>
      </c>
      <c r="BI82" s="67" t="s">
        <v>14363</v>
      </c>
      <c r="BJ82" s="67" t="s">
        <v>14364</v>
      </c>
      <c r="BK82" s="67" t="s">
        <v>14365</v>
      </c>
      <c r="BL82" s="67" t="s">
        <v>14365</v>
      </c>
      <c r="BM82" s="67" t="s">
        <v>14366</v>
      </c>
      <c r="BN82" s="67" t="s">
        <v>14367</v>
      </c>
      <c r="BO82" s="67" t="s">
        <v>14368</v>
      </c>
      <c r="BP82" s="67" t="s">
        <v>14369</v>
      </c>
      <c r="BQ82" s="67" t="s">
        <v>14370</v>
      </c>
      <c r="BR82" s="67" t="s">
        <v>14371</v>
      </c>
      <c r="BS82" s="67" t="s">
        <v>14372</v>
      </c>
      <c r="BT82" s="67" t="s">
        <v>14373</v>
      </c>
      <c r="BU82" s="67" t="s">
        <v>14374</v>
      </c>
      <c r="BV82" s="67" t="s">
        <v>14375</v>
      </c>
      <c r="BW82" s="67" t="s">
        <v>14376</v>
      </c>
      <c r="BX82" s="67" t="s">
        <v>14377</v>
      </c>
      <c r="BY82" s="67" t="s">
        <v>14378</v>
      </c>
      <c r="BZ82" s="67" t="s">
        <v>14378</v>
      </c>
      <c r="CA82" s="67" t="s">
        <v>14379</v>
      </c>
      <c r="CB82" s="67" t="s">
        <v>14380</v>
      </c>
      <c r="CC82" s="67" t="s">
        <v>14381</v>
      </c>
      <c r="CD82" s="67" t="s">
        <v>14382</v>
      </c>
      <c r="CE82" s="67" t="s">
        <v>14383</v>
      </c>
      <c r="CF82" s="67" t="s">
        <v>14380</v>
      </c>
      <c r="CG82" s="67" t="s">
        <v>14384</v>
      </c>
      <c r="CH82" s="67" t="s">
        <v>14384</v>
      </c>
      <c r="CI82" s="67" t="s">
        <v>14385</v>
      </c>
      <c r="CJ82" s="67" t="s">
        <v>14386</v>
      </c>
      <c r="CK82" s="67" t="s">
        <v>14387</v>
      </c>
      <c r="CL82" s="67" t="s">
        <v>14388</v>
      </c>
      <c r="CM82" s="67" t="s">
        <v>14389</v>
      </c>
      <c r="CN82" s="67" t="s">
        <v>14390</v>
      </c>
      <c r="CO82" s="67" t="s">
        <v>14391</v>
      </c>
      <c r="CP82" s="67" t="s">
        <v>14392</v>
      </c>
      <c r="CQ82" s="67" t="s">
        <v>14393</v>
      </c>
      <c r="CR82" s="67" t="s">
        <v>14394</v>
      </c>
      <c r="CS82" s="67" t="s">
        <v>14395</v>
      </c>
      <c r="CT82" s="67" t="s">
        <v>14396</v>
      </c>
      <c r="CU82" s="67" t="s">
        <v>14397</v>
      </c>
      <c r="CV82" s="67" t="s">
        <v>1138</v>
      </c>
      <c r="CW82" s="67" t="s">
        <v>14387</v>
      </c>
      <c r="CX82" s="67" t="s">
        <v>14398</v>
      </c>
      <c r="CY82" s="67" t="s">
        <v>14398</v>
      </c>
      <c r="CZ82" s="67" t="s">
        <v>14397</v>
      </c>
      <c r="DA82" s="67" t="s">
        <v>1138</v>
      </c>
      <c r="DB82" s="67" t="s">
        <v>14399</v>
      </c>
      <c r="DC82" s="67" t="s">
        <v>14400</v>
      </c>
      <c r="DD82" s="67" t="s">
        <v>14401</v>
      </c>
      <c r="DE82" s="67" t="s">
        <v>14402</v>
      </c>
      <c r="DF82" s="67" t="s">
        <v>14403</v>
      </c>
      <c r="DG82" s="67" t="s">
        <v>14404</v>
      </c>
      <c r="DH82" s="67" t="s">
        <v>14405</v>
      </c>
      <c r="DI82" s="67" t="s">
        <v>14406</v>
      </c>
      <c r="DJ82" s="67" t="s">
        <v>14407</v>
      </c>
      <c r="DK82" s="67" t="s">
        <v>14408</v>
      </c>
      <c r="DL82" s="67" t="s">
        <v>14409</v>
      </c>
      <c r="DM82" s="67" t="s">
        <v>14410</v>
      </c>
      <c r="DN82" s="67" t="s">
        <v>14411</v>
      </c>
      <c r="DO82" s="67" t="s">
        <v>14412</v>
      </c>
      <c r="DP82" s="67" t="s">
        <v>14413</v>
      </c>
      <c r="DQ82" s="67" t="s">
        <v>14414</v>
      </c>
      <c r="DR82" s="67" t="s">
        <v>14415</v>
      </c>
      <c r="DS82" s="67" t="s">
        <v>14416</v>
      </c>
      <c r="DT82" s="67" t="s">
        <v>14416</v>
      </c>
      <c r="DU82" s="67" t="s">
        <v>14417</v>
      </c>
      <c r="DV82" s="67" t="s">
        <v>14418</v>
      </c>
      <c r="DW82" s="67" t="s">
        <v>14419</v>
      </c>
      <c r="DX82" s="67" t="s">
        <v>14420</v>
      </c>
      <c r="DY82" s="67" t="s">
        <v>14421</v>
      </c>
      <c r="DZ82" s="67" t="s">
        <v>14422</v>
      </c>
      <c r="EA82" s="67" t="s">
        <v>14423</v>
      </c>
      <c r="EB82" s="67" t="s">
        <v>14424</v>
      </c>
      <c r="EC82" s="67" t="s">
        <v>14425</v>
      </c>
      <c r="ED82" s="67" t="s">
        <v>14426</v>
      </c>
      <c r="EE82" s="67" t="s">
        <v>14427</v>
      </c>
      <c r="EF82" s="67" t="s">
        <v>14428</v>
      </c>
      <c r="EG82" s="67" t="s">
        <v>14429</v>
      </c>
      <c r="EH82" s="67" t="s">
        <v>14430</v>
      </c>
      <c r="EI82" s="67" t="s">
        <v>14431</v>
      </c>
      <c r="EJ82" s="67" t="s">
        <v>14432</v>
      </c>
      <c r="EK82" s="67" t="s">
        <v>14433</v>
      </c>
      <c r="EL82" s="67" t="s">
        <v>14434</v>
      </c>
      <c r="EM82" s="67" t="s">
        <v>14435</v>
      </c>
      <c r="EN82" s="67" t="s">
        <v>14436</v>
      </c>
      <c r="EO82" s="67" t="s">
        <v>14437</v>
      </c>
      <c r="EP82" s="67" t="s">
        <v>14438</v>
      </c>
      <c r="EQ82" s="67" t="s">
        <v>14439</v>
      </c>
      <c r="ER82" s="67" t="s">
        <v>14440</v>
      </c>
      <c r="ES82" s="67" t="s">
        <v>14440</v>
      </c>
      <c r="ET82" s="67" t="s">
        <v>14441</v>
      </c>
      <c r="EU82" s="67" t="s">
        <v>14442</v>
      </c>
      <c r="EV82" s="67" t="s">
        <v>14443</v>
      </c>
      <c r="EW82" s="67" t="s">
        <v>14444</v>
      </c>
      <c r="EX82" s="68" t="s">
        <v>14445</v>
      </c>
      <c r="EY82" s="69" t="s">
        <v>18157</v>
      </c>
      <c r="EZ82" s="69" t="s">
        <v>18158</v>
      </c>
      <c r="FA82" s="69" t="s">
        <v>18159</v>
      </c>
    </row>
    <row r="83" spans="1:157" x14ac:dyDescent="0.25">
      <c r="A83" s="72" t="s">
        <v>172</v>
      </c>
      <c r="B83" s="71" t="s">
        <v>14305</v>
      </c>
      <c r="C83" s="71" t="s">
        <v>14306</v>
      </c>
      <c r="D83" s="71" t="s">
        <v>14307</v>
      </c>
      <c r="E83" s="71" t="s">
        <v>14308</v>
      </c>
      <c r="F83" s="71" t="s">
        <v>14309</v>
      </c>
      <c r="G83" s="71" t="s">
        <v>14310</v>
      </c>
      <c r="H83" s="71" t="s">
        <v>14311</v>
      </c>
      <c r="I83" s="71" t="s">
        <v>14312</v>
      </c>
      <c r="J83" s="71" t="s">
        <v>14313</v>
      </c>
      <c r="K83" s="71" t="s">
        <v>14314</v>
      </c>
      <c r="L83" s="71" t="s">
        <v>14315</v>
      </c>
      <c r="M83" s="71" t="s">
        <v>14316</v>
      </c>
      <c r="N83" s="71" t="s">
        <v>14317</v>
      </c>
      <c r="O83" s="71" t="s">
        <v>14318</v>
      </c>
      <c r="P83" s="71" t="s">
        <v>14319</v>
      </c>
      <c r="Q83" s="71" t="s">
        <v>14320</v>
      </c>
      <c r="R83" s="71" t="s">
        <v>14321</v>
      </c>
      <c r="S83" s="71" t="s">
        <v>14322</v>
      </c>
      <c r="T83" s="71" t="s">
        <v>14323</v>
      </c>
      <c r="U83" s="71" t="s">
        <v>14324</v>
      </c>
      <c r="V83" s="71" t="s">
        <v>14325</v>
      </c>
      <c r="W83" s="71" t="s">
        <v>14326</v>
      </c>
      <c r="X83" s="71" t="s">
        <v>14327</v>
      </c>
      <c r="Y83" s="71" t="s">
        <v>14328</v>
      </c>
      <c r="Z83" s="71" t="s">
        <v>14329</v>
      </c>
      <c r="AA83" s="71" t="s">
        <v>14330</v>
      </c>
      <c r="AB83" s="71" t="s">
        <v>14331</v>
      </c>
      <c r="AC83" s="71" t="s">
        <v>14332</v>
      </c>
      <c r="AD83" s="71" t="s">
        <v>14333</v>
      </c>
      <c r="AE83" s="71" t="s">
        <v>14334</v>
      </c>
      <c r="AF83" s="71" t="s">
        <v>14335</v>
      </c>
      <c r="AG83" s="71" t="s">
        <v>14336</v>
      </c>
      <c r="AH83" s="71" t="s">
        <v>14337</v>
      </c>
      <c r="AI83" s="71" t="s">
        <v>14338</v>
      </c>
      <c r="AJ83" s="71" t="s">
        <v>14339</v>
      </c>
      <c r="AK83" s="71" t="s">
        <v>14340</v>
      </c>
      <c r="AL83" s="71" t="s">
        <v>14341</v>
      </c>
      <c r="AM83" s="71" t="s">
        <v>14342</v>
      </c>
      <c r="AN83" s="71" t="s">
        <v>14343</v>
      </c>
      <c r="AO83" s="71" t="s">
        <v>14344</v>
      </c>
      <c r="AP83" s="71" t="s">
        <v>14345</v>
      </c>
      <c r="AQ83" s="71" t="s">
        <v>14346</v>
      </c>
      <c r="AR83" s="71" t="s">
        <v>14347</v>
      </c>
      <c r="AS83" s="71" t="s">
        <v>14348</v>
      </c>
      <c r="AT83" s="71" t="s">
        <v>14349</v>
      </c>
      <c r="AU83" s="71" t="s">
        <v>14350</v>
      </c>
      <c r="AV83" s="71" t="s">
        <v>14351</v>
      </c>
      <c r="AW83" s="71" t="s">
        <v>14352</v>
      </c>
      <c r="AX83" s="71" t="s">
        <v>14353</v>
      </c>
      <c r="AY83" s="71" t="s">
        <v>14354</v>
      </c>
      <c r="AZ83" s="71" t="s">
        <v>14355</v>
      </c>
      <c r="BA83" s="71" t="s">
        <v>14356</v>
      </c>
      <c r="BB83" s="71" t="s">
        <v>14351</v>
      </c>
      <c r="BC83" s="71" t="s">
        <v>14357</v>
      </c>
      <c r="BD83" s="71" t="s">
        <v>14358</v>
      </c>
      <c r="BE83" s="71" t="s">
        <v>14359</v>
      </c>
      <c r="BF83" s="71" t="s">
        <v>14360</v>
      </c>
      <c r="BG83" s="71" t="s">
        <v>14361</v>
      </c>
      <c r="BH83" s="71" t="s">
        <v>14362</v>
      </c>
      <c r="BI83" s="71" t="s">
        <v>14363</v>
      </c>
      <c r="BJ83" s="71" t="s">
        <v>14364</v>
      </c>
      <c r="BK83" s="71" t="s">
        <v>14365</v>
      </c>
      <c r="BL83" s="71" t="s">
        <v>14365</v>
      </c>
      <c r="BM83" s="71" t="s">
        <v>14366</v>
      </c>
      <c r="BN83" s="71" t="s">
        <v>14367</v>
      </c>
      <c r="BO83" s="71" t="s">
        <v>14368</v>
      </c>
      <c r="BP83" s="71" t="s">
        <v>14369</v>
      </c>
      <c r="BQ83" s="71" t="s">
        <v>14370</v>
      </c>
      <c r="BR83" s="71" t="s">
        <v>14371</v>
      </c>
      <c r="BS83" s="71" t="s">
        <v>14372</v>
      </c>
      <c r="BT83" s="71" t="s">
        <v>14373</v>
      </c>
      <c r="BU83" s="71" t="s">
        <v>14374</v>
      </c>
      <c r="BV83" s="71" t="s">
        <v>14375</v>
      </c>
      <c r="BW83" s="71" t="s">
        <v>14376</v>
      </c>
      <c r="BX83" s="71" t="s">
        <v>14377</v>
      </c>
      <c r="BY83" s="71" t="s">
        <v>14378</v>
      </c>
      <c r="BZ83" s="71" t="s">
        <v>14378</v>
      </c>
      <c r="CA83" s="71" t="s">
        <v>14379</v>
      </c>
      <c r="CB83" s="71" t="s">
        <v>14380</v>
      </c>
      <c r="CC83" s="71" t="s">
        <v>14381</v>
      </c>
      <c r="CD83" s="71" t="s">
        <v>14382</v>
      </c>
      <c r="CE83" s="71" t="s">
        <v>14383</v>
      </c>
      <c r="CF83" s="71" t="s">
        <v>14380</v>
      </c>
      <c r="CG83" s="71" t="s">
        <v>14384</v>
      </c>
      <c r="CH83" s="71" t="s">
        <v>14384</v>
      </c>
      <c r="CI83" s="71" t="s">
        <v>14385</v>
      </c>
      <c r="CJ83" s="71" t="s">
        <v>14386</v>
      </c>
      <c r="CK83" s="71" t="s">
        <v>14387</v>
      </c>
      <c r="CL83" s="71" t="s">
        <v>14388</v>
      </c>
      <c r="CM83" s="71" t="s">
        <v>14389</v>
      </c>
      <c r="CN83" s="71" t="s">
        <v>14390</v>
      </c>
      <c r="CO83" s="71" t="s">
        <v>14391</v>
      </c>
      <c r="CP83" s="71" t="s">
        <v>14392</v>
      </c>
      <c r="CQ83" s="71" t="s">
        <v>14393</v>
      </c>
      <c r="CR83" s="71" t="s">
        <v>14394</v>
      </c>
      <c r="CS83" s="71" t="s">
        <v>14395</v>
      </c>
      <c r="CT83" s="71" t="s">
        <v>14396</v>
      </c>
      <c r="CU83" s="71" t="s">
        <v>14397</v>
      </c>
      <c r="CV83" s="71" t="s">
        <v>1138</v>
      </c>
      <c r="CW83" s="71" t="s">
        <v>14387</v>
      </c>
      <c r="CX83" s="71" t="s">
        <v>14398</v>
      </c>
      <c r="CY83" s="71" t="s">
        <v>14398</v>
      </c>
      <c r="CZ83" s="71" t="s">
        <v>14397</v>
      </c>
      <c r="DA83" s="71" t="s">
        <v>1138</v>
      </c>
      <c r="DB83" s="71" t="s">
        <v>14399</v>
      </c>
      <c r="DC83" s="67" t="s">
        <v>14400</v>
      </c>
      <c r="DD83" s="67" t="s">
        <v>14401</v>
      </c>
      <c r="DE83" s="67" t="s">
        <v>14402</v>
      </c>
      <c r="DF83" s="67" t="s">
        <v>14403</v>
      </c>
      <c r="DG83" s="67" t="s">
        <v>14404</v>
      </c>
      <c r="DH83" s="67" t="s">
        <v>14405</v>
      </c>
      <c r="DI83" s="67" t="s">
        <v>14406</v>
      </c>
      <c r="DJ83" s="67" t="s">
        <v>14407</v>
      </c>
      <c r="DK83" s="67" t="s">
        <v>14408</v>
      </c>
      <c r="DL83" s="67" t="s">
        <v>14409</v>
      </c>
      <c r="DM83" s="67" t="s">
        <v>14410</v>
      </c>
      <c r="DN83" s="67" t="s">
        <v>14411</v>
      </c>
      <c r="DO83" s="67" t="s">
        <v>14412</v>
      </c>
      <c r="DP83" s="67" t="s">
        <v>14413</v>
      </c>
      <c r="DQ83" s="67" t="s">
        <v>14414</v>
      </c>
      <c r="DR83" s="67" t="s">
        <v>14415</v>
      </c>
      <c r="DS83" s="67" t="s">
        <v>14416</v>
      </c>
      <c r="DT83" s="67" t="s">
        <v>14416</v>
      </c>
      <c r="DU83" s="67" t="s">
        <v>14417</v>
      </c>
      <c r="DV83" s="67" t="s">
        <v>14418</v>
      </c>
      <c r="DW83" s="67" t="s">
        <v>14419</v>
      </c>
      <c r="DX83" s="67" t="s">
        <v>14420</v>
      </c>
      <c r="DY83" s="67" t="s">
        <v>14421</v>
      </c>
      <c r="DZ83" s="67" t="s">
        <v>14422</v>
      </c>
      <c r="EA83" s="67" t="s">
        <v>14423</v>
      </c>
      <c r="EB83" s="67" t="s">
        <v>14424</v>
      </c>
      <c r="EC83" s="67" t="s">
        <v>14425</v>
      </c>
      <c r="ED83" s="67" t="s">
        <v>14426</v>
      </c>
      <c r="EE83" s="67" t="s">
        <v>14427</v>
      </c>
      <c r="EF83" s="67" t="s">
        <v>14428</v>
      </c>
      <c r="EG83" s="67" t="s">
        <v>14429</v>
      </c>
      <c r="EH83" s="67" t="s">
        <v>14430</v>
      </c>
      <c r="EI83" s="67" t="s">
        <v>14431</v>
      </c>
      <c r="EJ83" s="67" t="s">
        <v>14432</v>
      </c>
      <c r="EK83" s="67" t="s">
        <v>14433</v>
      </c>
      <c r="EL83" s="67" t="s">
        <v>14434</v>
      </c>
      <c r="EM83" s="67" t="s">
        <v>14435</v>
      </c>
      <c r="EN83" s="67" t="s">
        <v>14436</v>
      </c>
      <c r="EO83" s="67" t="s">
        <v>14437</v>
      </c>
      <c r="EP83" s="67" t="s">
        <v>14438</v>
      </c>
      <c r="EQ83" s="67" t="s">
        <v>14439</v>
      </c>
      <c r="ER83" s="67" t="s">
        <v>14440</v>
      </c>
      <c r="ES83" s="67" t="s">
        <v>14440</v>
      </c>
      <c r="ET83" s="67" t="s">
        <v>14441</v>
      </c>
      <c r="EU83" s="67" t="s">
        <v>14442</v>
      </c>
      <c r="EV83" s="67" t="s">
        <v>14443</v>
      </c>
      <c r="EW83" s="67" t="s">
        <v>14444</v>
      </c>
      <c r="EX83" s="68" t="s">
        <v>14445</v>
      </c>
      <c r="EY83" s="69" t="s">
        <v>18157</v>
      </c>
      <c r="EZ83" s="69" t="s">
        <v>18158</v>
      </c>
      <c r="FA83" s="69" t="s">
        <v>18159</v>
      </c>
    </row>
    <row r="84" spans="1:157" x14ac:dyDescent="0.25">
      <c r="A84" s="70" t="s">
        <v>191</v>
      </c>
      <c r="B84" s="71" t="s">
        <v>1575</v>
      </c>
      <c r="C84" s="71" t="s">
        <v>1715</v>
      </c>
      <c r="D84" s="71" t="s">
        <v>1855</v>
      </c>
      <c r="E84" s="71" t="s">
        <v>1994</v>
      </c>
      <c r="F84" s="71" t="s">
        <v>2134</v>
      </c>
      <c r="G84" s="71" t="s">
        <v>2271</v>
      </c>
      <c r="H84" s="71" t="s">
        <v>2412</v>
      </c>
      <c r="I84" s="71" t="s">
        <v>2552</v>
      </c>
      <c r="J84" s="71" t="s">
        <v>2692</v>
      </c>
      <c r="K84" s="71" t="s">
        <v>2832</v>
      </c>
      <c r="L84" s="71" t="s">
        <v>2971</v>
      </c>
      <c r="M84" s="71" t="s">
        <v>3109</v>
      </c>
      <c r="N84" s="71" t="s">
        <v>3249</v>
      </c>
      <c r="O84" s="71" t="s">
        <v>3392</v>
      </c>
      <c r="P84" s="71" t="s">
        <v>3532</v>
      </c>
      <c r="Q84" s="71" t="s">
        <v>3673</v>
      </c>
      <c r="R84" s="71" t="s">
        <v>3813</v>
      </c>
      <c r="S84" s="71" t="s">
        <v>3953</v>
      </c>
      <c r="T84" s="71" t="s">
        <v>4098</v>
      </c>
      <c r="U84" s="71" t="s">
        <v>4238</v>
      </c>
      <c r="V84" s="71" t="s">
        <v>4378</v>
      </c>
      <c r="W84" s="71" t="s">
        <v>4518</v>
      </c>
      <c r="X84" s="71" t="s">
        <v>4657</v>
      </c>
      <c r="Y84" s="71" t="s">
        <v>4796</v>
      </c>
      <c r="Z84" s="71" t="s">
        <v>4936</v>
      </c>
      <c r="AA84" s="71" t="s">
        <v>5065</v>
      </c>
      <c r="AB84" s="71" t="s">
        <v>5207</v>
      </c>
      <c r="AC84" s="71" t="s">
        <v>5348</v>
      </c>
      <c r="AD84" s="71" t="s">
        <v>5487</v>
      </c>
      <c r="AE84" s="71" t="s">
        <v>5627</v>
      </c>
      <c r="AF84" s="71" t="s">
        <v>5767</v>
      </c>
      <c r="AG84" s="71" t="s">
        <v>5909</v>
      </c>
      <c r="AH84" s="71" t="s">
        <v>6047</v>
      </c>
      <c r="AI84" s="71" t="s">
        <v>6188</v>
      </c>
      <c r="AJ84" s="71" t="s">
        <v>6328</v>
      </c>
      <c r="AK84" s="71" t="s">
        <v>6469</v>
      </c>
      <c r="AL84" s="71" t="s">
        <v>6604</v>
      </c>
      <c r="AM84" s="71" t="s">
        <v>6746</v>
      </c>
      <c r="AN84" s="71" t="s">
        <v>6884</v>
      </c>
      <c r="AO84" s="71" t="s">
        <v>7023</v>
      </c>
      <c r="AP84" s="71" t="s">
        <v>7163</v>
      </c>
      <c r="AQ84" s="71" t="s">
        <v>7304</v>
      </c>
      <c r="AR84" s="71" t="s">
        <v>7445</v>
      </c>
      <c r="AS84" s="71" t="s">
        <v>7583</v>
      </c>
      <c r="AT84" s="71" t="s">
        <v>7719</v>
      </c>
      <c r="AU84" s="71" t="s">
        <v>7858</v>
      </c>
      <c r="AV84" s="71" t="s">
        <v>7999</v>
      </c>
      <c r="AW84" s="71" t="s">
        <v>8144</v>
      </c>
      <c r="AX84" s="71" t="s">
        <v>8287</v>
      </c>
      <c r="AY84" s="71" t="s">
        <v>8424</v>
      </c>
      <c r="AZ84" s="71" t="s">
        <v>8559</v>
      </c>
      <c r="BA84" s="71" t="s">
        <v>8698</v>
      </c>
      <c r="BB84" s="71" t="s">
        <v>7999</v>
      </c>
      <c r="BC84" s="71" t="s">
        <v>8851</v>
      </c>
      <c r="BD84" s="71" t="s">
        <v>8991</v>
      </c>
      <c r="BE84" s="71" t="s">
        <v>9132</v>
      </c>
      <c r="BF84" s="71" t="s">
        <v>9272</v>
      </c>
      <c r="BG84" s="71" t="s">
        <v>9411</v>
      </c>
      <c r="BH84" s="71" t="s">
        <v>9550</v>
      </c>
      <c r="BI84" s="71" t="s">
        <v>9686</v>
      </c>
      <c r="BJ84" s="71" t="s">
        <v>9825</v>
      </c>
      <c r="BK84" s="71" t="s">
        <v>9964</v>
      </c>
      <c r="BL84" s="71" t="s">
        <v>9964</v>
      </c>
      <c r="BM84" s="71" t="s">
        <v>10104</v>
      </c>
      <c r="BN84" s="71" t="s">
        <v>10245</v>
      </c>
      <c r="BO84" s="71" t="s">
        <v>10386</v>
      </c>
      <c r="BP84" s="71" t="s">
        <v>10526</v>
      </c>
      <c r="BQ84" s="71" t="s">
        <v>9411</v>
      </c>
      <c r="BR84" s="71" t="s">
        <v>10670</v>
      </c>
      <c r="BS84" s="71" t="s">
        <v>10809</v>
      </c>
      <c r="BT84" s="71" t="s">
        <v>10950</v>
      </c>
      <c r="BU84" s="71" t="s">
        <v>11088</v>
      </c>
      <c r="BV84" s="71" t="s">
        <v>11227</v>
      </c>
      <c r="BW84" s="71" t="s">
        <v>11367</v>
      </c>
      <c r="BX84" s="71" t="s">
        <v>11506</v>
      </c>
      <c r="BY84" s="71" t="s">
        <v>11642</v>
      </c>
      <c r="BZ84" s="71" t="s">
        <v>11642</v>
      </c>
      <c r="CA84" s="71" t="s">
        <v>11781</v>
      </c>
      <c r="CB84" s="71" t="s">
        <v>11919</v>
      </c>
      <c r="CC84" s="71" t="s">
        <v>12056</v>
      </c>
      <c r="CD84" s="71" t="s">
        <v>12196</v>
      </c>
      <c r="CE84" s="71" t="s">
        <v>12336</v>
      </c>
      <c r="CF84" s="71" t="s">
        <v>11919</v>
      </c>
      <c r="CG84" s="71" t="s">
        <v>12475</v>
      </c>
      <c r="CH84" s="71" t="s">
        <v>12475</v>
      </c>
      <c r="CI84" s="71" t="s">
        <v>12614</v>
      </c>
      <c r="CJ84" s="71" t="s">
        <v>12756</v>
      </c>
      <c r="CK84" s="71" t="s">
        <v>12896</v>
      </c>
      <c r="CL84" s="71" t="s">
        <v>13033</v>
      </c>
      <c r="CM84" s="71" t="s">
        <v>13173</v>
      </c>
      <c r="CN84" s="71" t="s">
        <v>13313</v>
      </c>
      <c r="CO84" s="71" t="s">
        <v>13456</v>
      </c>
      <c r="CP84" s="71" t="s">
        <v>13590</v>
      </c>
      <c r="CQ84" s="71" t="s">
        <v>13728</v>
      </c>
      <c r="CR84" s="71" t="s">
        <v>13865</v>
      </c>
      <c r="CS84" s="71" t="s">
        <v>14002</v>
      </c>
      <c r="CT84" s="71" t="s">
        <v>14141</v>
      </c>
      <c r="CU84" s="71" t="s">
        <v>14278</v>
      </c>
      <c r="CV84" s="71" t="s">
        <v>14418</v>
      </c>
      <c r="CW84" s="71" t="s">
        <v>12896</v>
      </c>
      <c r="CX84" s="71" t="s">
        <v>14572</v>
      </c>
      <c r="CY84" s="71" t="s">
        <v>14572</v>
      </c>
      <c r="CZ84" s="71" t="s">
        <v>14278</v>
      </c>
      <c r="DA84" s="71" t="s">
        <v>14418</v>
      </c>
      <c r="DB84" s="71" t="s">
        <v>14713</v>
      </c>
      <c r="DC84" s="67" t="s">
        <v>15499</v>
      </c>
      <c r="DD84" s="67" t="s">
        <v>15500</v>
      </c>
      <c r="DE84" s="67" t="s">
        <v>15501</v>
      </c>
      <c r="DF84" s="67" t="s">
        <v>15502</v>
      </c>
      <c r="DG84" s="67" t="s">
        <v>15503</v>
      </c>
      <c r="DH84" s="67" t="s">
        <v>15504</v>
      </c>
      <c r="DI84" s="67" t="s">
        <v>15505</v>
      </c>
      <c r="DJ84" s="67" t="s">
        <v>5065</v>
      </c>
      <c r="DK84" s="67" t="s">
        <v>15506</v>
      </c>
      <c r="DL84" s="67" t="s">
        <v>15507</v>
      </c>
      <c r="DM84" s="67" t="s">
        <v>15508</v>
      </c>
      <c r="DN84" s="67" t="s">
        <v>15509</v>
      </c>
      <c r="DO84" s="67" t="s">
        <v>15510</v>
      </c>
      <c r="DP84" s="67" t="s">
        <v>15511</v>
      </c>
      <c r="DQ84" s="67" t="s">
        <v>15512</v>
      </c>
      <c r="DR84" s="67" t="s">
        <v>5487</v>
      </c>
      <c r="DS84" s="67" t="s">
        <v>15513</v>
      </c>
      <c r="DT84" s="67" t="s">
        <v>15513</v>
      </c>
      <c r="DU84" s="67" t="s">
        <v>15514</v>
      </c>
      <c r="DV84" s="67" t="s">
        <v>1138</v>
      </c>
      <c r="DW84" s="67" t="s">
        <v>15515</v>
      </c>
      <c r="DX84" s="67" t="s">
        <v>15516</v>
      </c>
      <c r="DY84" s="67" t="s">
        <v>15517</v>
      </c>
      <c r="DZ84" s="67" t="s">
        <v>15518</v>
      </c>
      <c r="EA84" s="67" t="s">
        <v>15519</v>
      </c>
      <c r="EB84" s="67" t="s">
        <v>15520</v>
      </c>
      <c r="EC84" s="67" t="s">
        <v>15521</v>
      </c>
      <c r="ED84" s="67" t="s">
        <v>15522</v>
      </c>
      <c r="EE84" s="67" t="s">
        <v>15523</v>
      </c>
      <c r="EF84" s="67" t="s">
        <v>15524</v>
      </c>
      <c r="EG84" s="67" t="s">
        <v>15525</v>
      </c>
      <c r="EH84" s="67" t="s">
        <v>15526</v>
      </c>
      <c r="EI84" s="67" t="s">
        <v>15527</v>
      </c>
      <c r="EJ84" s="67" t="s">
        <v>15528</v>
      </c>
      <c r="EK84" s="67" t="s">
        <v>15529</v>
      </c>
      <c r="EL84" s="67" t="s">
        <v>15530</v>
      </c>
      <c r="EM84" s="67" t="s">
        <v>15531</v>
      </c>
      <c r="EN84" s="67" t="s">
        <v>15532</v>
      </c>
      <c r="EO84" s="67" t="s">
        <v>15533</v>
      </c>
      <c r="EP84" s="67" t="s">
        <v>15534</v>
      </c>
      <c r="EQ84" s="67" t="s">
        <v>15535</v>
      </c>
      <c r="ER84" s="67" t="s">
        <v>15536</v>
      </c>
      <c r="ES84" s="67" t="s">
        <v>15537</v>
      </c>
      <c r="ET84" s="67" t="s">
        <v>15538</v>
      </c>
      <c r="EU84" s="67" t="s">
        <v>15539</v>
      </c>
      <c r="EV84" s="67" t="s">
        <v>15540</v>
      </c>
      <c r="EW84" s="67" t="s">
        <v>15541</v>
      </c>
      <c r="EX84" s="68" t="s">
        <v>15542</v>
      </c>
      <c r="EY84" s="69" t="s">
        <v>18160</v>
      </c>
      <c r="EZ84" s="69" t="s">
        <v>18161</v>
      </c>
      <c r="FA84" s="69" t="s">
        <v>18162</v>
      </c>
    </row>
    <row r="85" spans="1:157" x14ac:dyDescent="0.25">
      <c r="A85" s="70" t="s">
        <v>1454</v>
      </c>
      <c r="B85" s="67" t="s">
        <v>13617</v>
      </c>
      <c r="C85" s="67" t="s">
        <v>13618</v>
      </c>
      <c r="D85" s="67" t="s">
        <v>13619</v>
      </c>
      <c r="E85" s="67" t="s">
        <v>13620</v>
      </c>
      <c r="F85" s="67" t="s">
        <v>13621</v>
      </c>
      <c r="G85" s="67" t="s">
        <v>13622</v>
      </c>
      <c r="H85" s="67" t="s">
        <v>13623</v>
      </c>
      <c r="I85" s="67" t="s">
        <v>13624</v>
      </c>
      <c r="J85" s="67" t="s">
        <v>13625</v>
      </c>
      <c r="K85" s="67" t="s">
        <v>13626</v>
      </c>
      <c r="L85" s="67" t="s">
        <v>13627</v>
      </c>
      <c r="M85" s="67" t="s">
        <v>13628</v>
      </c>
      <c r="N85" s="67" t="s">
        <v>13629</v>
      </c>
      <c r="O85" s="67" t="s">
        <v>13630</v>
      </c>
      <c r="P85" s="67" t="s">
        <v>13631</v>
      </c>
      <c r="Q85" s="67" t="s">
        <v>13632</v>
      </c>
      <c r="R85" s="67" t="s">
        <v>13633</v>
      </c>
      <c r="S85" s="67" t="s">
        <v>13634</v>
      </c>
      <c r="T85" s="67" t="s">
        <v>13635</v>
      </c>
      <c r="U85" s="67" t="s">
        <v>13636</v>
      </c>
      <c r="V85" s="67" t="s">
        <v>13637</v>
      </c>
      <c r="W85" s="67" t="s">
        <v>13638</v>
      </c>
      <c r="X85" s="67" t="s">
        <v>5042</v>
      </c>
      <c r="Y85" s="67" t="s">
        <v>13639</v>
      </c>
      <c r="Z85" s="67" t="s">
        <v>13640</v>
      </c>
      <c r="AA85" s="67" t="s">
        <v>13641</v>
      </c>
      <c r="AB85" s="67" t="s">
        <v>13642</v>
      </c>
      <c r="AC85" s="67" t="s">
        <v>13643</v>
      </c>
      <c r="AD85" s="67" t="s">
        <v>13644</v>
      </c>
      <c r="AE85" s="67" t="s">
        <v>13645</v>
      </c>
      <c r="AF85" s="67" t="s">
        <v>13646</v>
      </c>
      <c r="AG85" s="67" t="s">
        <v>13647</v>
      </c>
      <c r="AH85" s="67" t="s">
        <v>13648</v>
      </c>
      <c r="AI85" s="67" t="s">
        <v>13649</v>
      </c>
      <c r="AJ85" s="67" t="s">
        <v>13650</v>
      </c>
      <c r="AK85" s="67" t="s">
        <v>13651</v>
      </c>
      <c r="AL85" s="67" t="s">
        <v>13652</v>
      </c>
      <c r="AM85" s="67" t="s">
        <v>13653</v>
      </c>
      <c r="AN85" s="67" t="s">
        <v>13654</v>
      </c>
      <c r="AO85" s="67" t="s">
        <v>13655</v>
      </c>
      <c r="AP85" s="67" t="s">
        <v>13656</v>
      </c>
      <c r="AQ85" s="67" t="s">
        <v>13657</v>
      </c>
      <c r="AR85" s="67" t="s">
        <v>13658</v>
      </c>
      <c r="AS85" s="67" t="s">
        <v>13659</v>
      </c>
      <c r="AT85" s="67" t="s">
        <v>13660</v>
      </c>
      <c r="AU85" s="67" t="s">
        <v>13661</v>
      </c>
      <c r="AV85" s="67" t="s">
        <v>13662</v>
      </c>
      <c r="AW85" s="67" t="s">
        <v>13663</v>
      </c>
      <c r="AX85" s="67" t="s">
        <v>13664</v>
      </c>
      <c r="AY85" s="67" t="s">
        <v>8840</v>
      </c>
      <c r="AZ85" s="67" t="s">
        <v>13665</v>
      </c>
      <c r="BA85" s="67" t="s">
        <v>13666</v>
      </c>
      <c r="BB85" s="67" t="s">
        <v>13662</v>
      </c>
      <c r="BC85" s="67" t="s">
        <v>13667</v>
      </c>
      <c r="BD85" s="67" t="s">
        <v>13668</v>
      </c>
      <c r="BE85" s="67" t="s">
        <v>13669</v>
      </c>
      <c r="BF85" s="67" t="s">
        <v>13670</v>
      </c>
      <c r="BG85" s="67" t="s">
        <v>13671</v>
      </c>
      <c r="BH85" s="67" t="s">
        <v>13672</v>
      </c>
      <c r="BI85" s="67" t="s">
        <v>10871</v>
      </c>
      <c r="BJ85" s="67" t="s">
        <v>13673</v>
      </c>
      <c r="BK85" s="67" t="s">
        <v>13674</v>
      </c>
      <c r="BL85" s="67" t="s">
        <v>13674</v>
      </c>
      <c r="BM85" s="67" t="s">
        <v>13675</v>
      </c>
      <c r="BN85" s="67" t="s">
        <v>13676</v>
      </c>
      <c r="BO85" s="67" t="s">
        <v>13677</v>
      </c>
      <c r="BP85" s="67" t="s">
        <v>13678</v>
      </c>
      <c r="BQ85" s="67" t="s">
        <v>13671</v>
      </c>
      <c r="BR85" s="67" t="s">
        <v>13679</v>
      </c>
      <c r="BS85" s="67" t="s">
        <v>13680</v>
      </c>
      <c r="BT85" s="67" t="s">
        <v>13681</v>
      </c>
      <c r="BU85" s="67" t="s">
        <v>13682</v>
      </c>
      <c r="BV85" s="67" t="s">
        <v>13683</v>
      </c>
      <c r="BW85" s="67" t="s">
        <v>13684</v>
      </c>
      <c r="BX85" s="67" t="s">
        <v>13685</v>
      </c>
      <c r="BY85" s="67" t="s">
        <v>13686</v>
      </c>
      <c r="BZ85" s="67" t="s">
        <v>13686</v>
      </c>
      <c r="CA85" s="67" t="s">
        <v>13687</v>
      </c>
      <c r="CB85" s="67" t="s">
        <v>13688</v>
      </c>
      <c r="CC85" s="67" t="s">
        <v>13689</v>
      </c>
      <c r="CD85" s="67" t="s">
        <v>13690</v>
      </c>
      <c r="CE85" s="67" t="s">
        <v>13691</v>
      </c>
      <c r="CF85" s="67" t="s">
        <v>13688</v>
      </c>
      <c r="CG85" s="67" t="s">
        <v>13692</v>
      </c>
      <c r="CH85" s="67" t="s">
        <v>13692</v>
      </c>
      <c r="CI85" s="67" t="s">
        <v>13693</v>
      </c>
      <c r="CJ85" s="67" t="s">
        <v>13694</v>
      </c>
      <c r="CK85" s="67" t="s">
        <v>13695</v>
      </c>
      <c r="CL85" s="67" t="s">
        <v>13696</v>
      </c>
      <c r="CM85" s="67" t="s">
        <v>13697</v>
      </c>
      <c r="CN85" s="67" t="s">
        <v>13698</v>
      </c>
      <c r="CO85" s="67" t="s">
        <v>13699</v>
      </c>
      <c r="CP85" s="67" t="s">
        <v>13700</v>
      </c>
      <c r="CQ85" s="67" t="s">
        <v>1138</v>
      </c>
      <c r="CR85" s="67" t="s">
        <v>13701</v>
      </c>
      <c r="CS85" s="67" t="s">
        <v>13702</v>
      </c>
      <c r="CT85" s="67" t="s">
        <v>13703</v>
      </c>
      <c r="CU85" s="67" t="s">
        <v>13704</v>
      </c>
      <c r="CV85" s="67" t="s">
        <v>13705</v>
      </c>
      <c r="CW85" s="67" t="s">
        <v>13695</v>
      </c>
      <c r="CX85" s="67" t="s">
        <v>13706</v>
      </c>
      <c r="CY85" s="67" t="s">
        <v>13706</v>
      </c>
      <c r="CZ85" s="67" t="s">
        <v>13707</v>
      </c>
      <c r="DA85" s="67" t="s">
        <v>13708</v>
      </c>
      <c r="DB85" s="67" t="s">
        <v>13709</v>
      </c>
      <c r="DC85" s="67" t="s">
        <v>13710</v>
      </c>
      <c r="DD85" s="67" t="s">
        <v>13711</v>
      </c>
      <c r="DE85" s="67" t="s">
        <v>13712</v>
      </c>
      <c r="DF85" s="67" t="s">
        <v>13713</v>
      </c>
      <c r="DG85" s="67" t="s">
        <v>13714</v>
      </c>
      <c r="DH85" s="67" t="s">
        <v>13715</v>
      </c>
      <c r="DI85" s="67" t="s">
        <v>13716</v>
      </c>
      <c r="DJ85" s="67" t="s">
        <v>13717</v>
      </c>
      <c r="DK85" s="67" t="s">
        <v>13718</v>
      </c>
      <c r="DL85" s="67" t="s">
        <v>13719</v>
      </c>
      <c r="DM85" s="67" t="s">
        <v>13720</v>
      </c>
      <c r="DN85" s="67" t="s">
        <v>13721</v>
      </c>
      <c r="DO85" s="67" t="s">
        <v>13722</v>
      </c>
      <c r="DP85" s="67" t="s">
        <v>13723</v>
      </c>
      <c r="DQ85" s="67" t="s">
        <v>13724</v>
      </c>
      <c r="DR85" s="67" t="s">
        <v>13725</v>
      </c>
      <c r="DS85" s="67" t="s">
        <v>13726</v>
      </c>
      <c r="DT85" s="67" t="s">
        <v>13726</v>
      </c>
      <c r="DU85" s="67" t="s">
        <v>13727</v>
      </c>
      <c r="DV85" s="67" t="s">
        <v>13728</v>
      </c>
      <c r="DW85" s="67" t="s">
        <v>13729</v>
      </c>
      <c r="DX85" s="67" t="s">
        <v>13730</v>
      </c>
      <c r="DY85" s="67" t="s">
        <v>13731</v>
      </c>
      <c r="DZ85" s="67" t="s">
        <v>13732</v>
      </c>
      <c r="EA85" s="67" t="s">
        <v>13733</v>
      </c>
      <c r="EB85" s="67" t="s">
        <v>13734</v>
      </c>
      <c r="EC85" s="67" t="s">
        <v>13735</v>
      </c>
      <c r="ED85" s="67" t="s">
        <v>13736</v>
      </c>
      <c r="EE85" s="67" t="s">
        <v>13737</v>
      </c>
      <c r="EF85" s="67" t="s">
        <v>13738</v>
      </c>
      <c r="EG85" s="67" t="s">
        <v>13739</v>
      </c>
      <c r="EH85" s="67" t="s">
        <v>13740</v>
      </c>
      <c r="EI85" s="67" t="s">
        <v>13741</v>
      </c>
      <c r="EJ85" s="67" t="s">
        <v>13742</v>
      </c>
      <c r="EK85" s="67" t="s">
        <v>11479</v>
      </c>
      <c r="EL85" s="67" t="s">
        <v>13743</v>
      </c>
      <c r="EM85" s="67" t="s">
        <v>13615</v>
      </c>
      <c r="EN85" s="67" t="s">
        <v>13744</v>
      </c>
      <c r="EO85" s="67" t="s">
        <v>13745</v>
      </c>
      <c r="EP85" s="67" t="s">
        <v>13746</v>
      </c>
      <c r="EQ85" s="67" t="s">
        <v>13747</v>
      </c>
      <c r="ER85" s="67" t="s">
        <v>13748</v>
      </c>
      <c r="ES85" s="67" t="s">
        <v>13748</v>
      </c>
      <c r="ET85" s="67" t="s">
        <v>13749</v>
      </c>
      <c r="EU85" s="67" t="s">
        <v>13750</v>
      </c>
      <c r="EV85" s="67" t="s">
        <v>13751</v>
      </c>
      <c r="EW85" s="67" t="s">
        <v>13752</v>
      </c>
      <c r="EX85" s="68" t="s">
        <v>13753</v>
      </c>
      <c r="EY85" s="69" t="s">
        <v>18163</v>
      </c>
      <c r="EZ85" s="69" t="s">
        <v>18164</v>
      </c>
      <c r="FA85" s="69" t="s">
        <v>18165</v>
      </c>
    </row>
    <row r="86" spans="1:157" x14ac:dyDescent="0.25">
      <c r="A86" s="70" t="s">
        <v>166</v>
      </c>
      <c r="B86" s="71" t="s">
        <v>1569</v>
      </c>
      <c r="C86" s="71" t="s">
        <v>1709</v>
      </c>
      <c r="D86" s="71" t="s">
        <v>1849</v>
      </c>
      <c r="E86" s="71" t="s">
        <v>1988</v>
      </c>
      <c r="F86" s="71" t="s">
        <v>2128</v>
      </c>
      <c r="G86" s="71" t="s">
        <v>2265</v>
      </c>
      <c r="H86" s="71" t="s">
        <v>2406</v>
      </c>
      <c r="I86" s="71" t="s">
        <v>2546</v>
      </c>
      <c r="J86" s="71" t="s">
        <v>2686</v>
      </c>
      <c r="K86" s="71" t="s">
        <v>2826</v>
      </c>
      <c r="L86" s="71" t="s">
        <v>2965</v>
      </c>
      <c r="M86" s="71" t="s">
        <v>3103</v>
      </c>
      <c r="N86" s="71" t="s">
        <v>3243</v>
      </c>
      <c r="O86" s="71" t="s">
        <v>3386</v>
      </c>
      <c r="P86" s="71" t="s">
        <v>3526</v>
      </c>
      <c r="Q86" s="71" t="s">
        <v>3667</v>
      </c>
      <c r="R86" s="71" t="s">
        <v>3807</v>
      </c>
      <c r="S86" s="71" t="s">
        <v>3947</v>
      </c>
      <c r="T86" s="71" t="s">
        <v>4092</v>
      </c>
      <c r="U86" s="71" t="s">
        <v>4232</v>
      </c>
      <c r="V86" s="71" t="s">
        <v>4372</v>
      </c>
      <c r="W86" s="71" t="s">
        <v>4512</v>
      </c>
      <c r="X86" s="71" t="s">
        <v>4651</v>
      </c>
      <c r="Y86" s="71" t="s">
        <v>4790</v>
      </c>
      <c r="Z86" s="71" t="s">
        <v>4930</v>
      </c>
      <c r="AA86" s="71" t="s">
        <v>5059</v>
      </c>
      <c r="AB86" s="71" t="s">
        <v>5201</v>
      </c>
      <c r="AC86" s="71" t="s">
        <v>5342</v>
      </c>
      <c r="AD86" s="71" t="s">
        <v>5482</v>
      </c>
      <c r="AE86" s="71" t="s">
        <v>5621</v>
      </c>
      <c r="AF86" s="71" t="s">
        <v>5762</v>
      </c>
      <c r="AG86" s="71" t="s">
        <v>5903</v>
      </c>
      <c r="AH86" s="71" t="s">
        <v>6041</v>
      </c>
      <c r="AI86" s="71" t="s">
        <v>6182</v>
      </c>
      <c r="AJ86" s="71" t="s">
        <v>6322</v>
      </c>
      <c r="AK86" s="71" t="s">
        <v>6463</v>
      </c>
      <c r="AL86" s="71" t="s">
        <v>6598</v>
      </c>
      <c r="AM86" s="71" t="s">
        <v>6740</v>
      </c>
      <c r="AN86" s="71" t="s">
        <v>6878</v>
      </c>
      <c r="AO86" s="71" t="s">
        <v>7017</v>
      </c>
      <c r="AP86" s="71" t="s">
        <v>7157</v>
      </c>
      <c r="AQ86" s="71" t="s">
        <v>7298</v>
      </c>
      <c r="AR86" s="71" t="s">
        <v>7438</v>
      </c>
      <c r="AS86" s="71" t="s">
        <v>7577</v>
      </c>
      <c r="AT86" s="71" t="s">
        <v>7714</v>
      </c>
      <c r="AU86" s="71" t="s">
        <v>7851</v>
      </c>
      <c r="AV86" s="71" t="s">
        <v>7992</v>
      </c>
      <c r="AW86" s="71" t="s">
        <v>8138</v>
      </c>
      <c r="AX86" s="71" t="s">
        <v>8282</v>
      </c>
      <c r="AY86" s="71" t="s">
        <v>8419</v>
      </c>
      <c r="AZ86" s="71" t="s">
        <v>8555</v>
      </c>
      <c r="BA86" s="71" t="s">
        <v>8692</v>
      </c>
      <c r="BB86" s="71" t="s">
        <v>7992</v>
      </c>
      <c r="BC86" s="71" t="s">
        <v>8845</v>
      </c>
      <c r="BD86" s="71" t="s">
        <v>8985</v>
      </c>
      <c r="BE86" s="71" t="s">
        <v>9126</v>
      </c>
      <c r="BF86" s="71" t="s">
        <v>9266</v>
      </c>
      <c r="BG86" s="71" t="s">
        <v>9405</v>
      </c>
      <c r="BH86" s="71" t="s">
        <v>9544</v>
      </c>
      <c r="BI86" s="71" t="s">
        <v>9680</v>
      </c>
      <c r="BJ86" s="71" t="s">
        <v>9819</v>
      </c>
      <c r="BK86" s="71" t="s">
        <v>9958</v>
      </c>
      <c r="BL86" s="71" t="s">
        <v>9958</v>
      </c>
      <c r="BM86" s="71" t="s">
        <v>10098</v>
      </c>
      <c r="BN86" s="71" t="s">
        <v>10239</v>
      </c>
      <c r="BO86" s="71" t="s">
        <v>10380</v>
      </c>
      <c r="BP86" s="71" t="s">
        <v>10520</v>
      </c>
      <c r="BQ86" s="71" t="s">
        <v>9405</v>
      </c>
      <c r="BR86" s="71" t="s">
        <v>10664</v>
      </c>
      <c r="BS86" s="71" t="s">
        <v>10803</v>
      </c>
      <c r="BT86" s="71" t="s">
        <v>10944</v>
      </c>
      <c r="BU86" s="71" t="s">
        <v>11082</v>
      </c>
      <c r="BV86" s="71" t="s">
        <v>11221</v>
      </c>
      <c r="BW86" s="71" t="s">
        <v>11361</v>
      </c>
      <c r="BX86" s="71" t="s">
        <v>11500</v>
      </c>
      <c r="BY86" s="71" t="s">
        <v>11636</v>
      </c>
      <c r="BZ86" s="71" t="s">
        <v>11636</v>
      </c>
      <c r="CA86" s="71" t="s">
        <v>11775</v>
      </c>
      <c r="CB86" s="71" t="s">
        <v>11913</v>
      </c>
      <c r="CC86" s="71" t="s">
        <v>12050</v>
      </c>
      <c r="CD86" s="71" t="s">
        <v>12190</v>
      </c>
      <c r="CE86" s="71" t="s">
        <v>12330</v>
      </c>
      <c r="CF86" s="71" t="s">
        <v>11913</v>
      </c>
      <c r="CG86" s="71" t="s">
        <v>12469</v>
      </c>
      <c r="CH86" s="71" t="s">
        <v>12469</v>
      </c>
      <c r="CI86" s="71" t="s">
        <v>12608</v>
      </c>
      <c r="CJ86" s="71" t="s">
        <v>12750</v>
      </c>
      <c r="CK86" s="71" t="s">
        <v>12890</v>
      </c>
      <c r="CL86" s="71" t="s">
        <v>13027</v>
      </c>
      <c r="CM86" s="71" t="s">
        <v>13167</v>
      </c>
      <c r="CN86" s="71" t="s">
        <v>13307</v>
      </c>
      <c r="CO86" s="71" t="s">
        <v>13450</v>
      </c>
      <c r="CP86" s="71" t="s">
        <v>13584</v>
      </c>
      <c r="CQ86" s="71" t="s">
        <v>13722</v>
      </c>
      <c r="CR86" s="71" t="s">
        <v>13859</v>
      </c>
      <c r="CS86" s="71" t="s">
        <v>13997</v>
      </c>
      <c r="CT86" s="71" t="s">
        <v>14135</v>
      </c>
      <c r="CU86" s="71" t="s">
        <v>14274</v>
      </c>
      <c r="CV86" s="71" t="s">
        <v>14412</v>
      </c>
      <c r="CW86" s="71" t="s">
        <v>12890</v>
      </c>
      <c r="CX86" s="71" t="s">
        <v>14566</v>
      </c>
      <c r="CY86" s="71" t="s">
        <v>14566</v>
      </c>
      <c r="CZ86" s="71" t="s">
        <v>14274</v>
      </c>
      <c r="DA86" s="71" t="s">
        <v>14412</v>
      </c>
      <c r="DB86" s="71" t="s">
        <v>14707</v>
      </c>
      <c r="DC86" s="67" t="s">
        <v>15245</v>
      </c>
      <c r="DD86" s="67" t="s">
        <v>1699</v>
      </c>
      <c r="DE86" s="67" t="s">
        <v>15246</v>
      </c>
      <c r="DF86" s="67" t="s">
        <v>15247</v>
      </c>
      <c r="DG86" s="67" t="s">
        <v>15248</v>
      </c>
      <c r="DH86" s="67" t="s">
        <v>15249</v>
      </c>
      <c r="DI86" s="67" t="s">
        <v>15250</v>
      </c>
      <c r="DJ86" s="67" t="s">
        <v>5059</v>
      </c>
      <c r="DK86" s="67" t="s">
        <v>15251</v>
      </c>
      <c r="DL86" s="67" t="s">
        <v>15252</v>
      </c>
      <c r="DM86" s="67" t="s">
        <v>15253</v>
      </c>
      <c r="DN86" s="67" t="s">
        <v>15254</v>
      </c>
      <c r="DO86" s="67" t="s">
        <v>1138</v>
      </c>
      <c r="DP86" s="67" t="s">
        <v>15255</v>
      </c>
      <c r="DQ86" s="67" t="s">
        <v>15256</v>
      </c>
      <c r="DR86" s="67" t="s">
        <v>5482</v>
      </c>
      <c r="DS86" s="67" t="s">
        <v>15257</v>
      </c>
      <c r="DT86" s="67" t="s">
        <v>15257</v>
      </c>
      <c r="DU86" s="67" t="s">
        <v>15258</v>
      </c>
      <c r="DV86" s="67" t="s">
        <v>15259</v>
      </c>
      <c r="DW86" s="67" t="s">
        <v>15260</v>
      </c>
      <c r="DX86" s="67" t="s">
        <v>15261</v>
      </c>
      <c r="DY86" s="67" t="s">
        <v>15262</v>
      </c>
      <c r="DZ86" s="67" t="s">
        <v>15263</v>
      </c>
      <c r="EA86" s="67" t="s">
        <v>15264</v>
      </c>
      <c r="EB86" s="67" t="s">
        <v>15265</v>
      </c>
      <c r="EC86" s="67" t="s">
        <v>15266</v>
      </c>
      <c r="ED86" s="67" t="s">
        <v>15267</v>
      </c>
      <c r="EE86" s="67" t="s">
        <v>15268</v>
      </c>
      <c r="EF86" s="67" t="s">
        <v>15269</v>
      </c>
      <c r="EG86" s="67" t="s">
        <v>15270</v>
      </c>
      <c r="EH86" s="67" t="s">
        <v>15271</v>
      </c>
      <c r="EI86" s="67" t="s">
        <v>15272</v>
      </c>
      <c r="EJ86" s="67" t="s">
        <v>15273</v>
      </c>
      <c r="EK86" s="67" t="s">
        <v>15274</v>
      </c>
      <c r="EL86" s="67" t="s">
        <v>15275</v>
      </c>
      <c r="EM86" s="67" t="s">
        <v>15276</v>
      </c>
      <c r="EN86" s="67" t="s">
        <v>15277</v>
      </c>
      <c r="EO86" s="67" t="s">
        <v>15278</v>
      </c>
      <c r="EP86" s="67" t="s">
        <v>15279</v>
      </c>
      <c r="EQ86" s="67" t="s">
        <v>15280</v>
      </c>
      <c r="ER86" s="67" t="s">
        <v>15281</v>
      </c>
      <c r="ES86" s="67" t="s">
        <v>15281</v>
      </c>
      <c r="ET86" s="67" t="s">
        <v>15282</v>
      </c>
      <c r="EU86" s="67" t="s">
        <v>15283</v>
      </c>
      <c r="EV86" s="67" t="s">
        <v>15284</v>
      </c>
      <c r="EW86" s="67" t="s">
        <v>15285</v>
      </c>
      <c r="EX86" s="68" t="s">
        <v>15286</v>
      </c>
      <c r="EY86" s="69" t="s">
        <v>18166</v>
      </c>
      <c r="EZ86" s="69" t="s">
        <v>5682</v>
      </c>
      <c r="FA86" s="69" t="s">
        <v>18167</v>
      </c>
    </row>
    <row r="87" spans="1:157" x14ac:dyDescent="0.25">
      <c r="A87" s="70" t="s">
        <v>1427</v>
      </c>
      <c r="B87" s="67" t="s">
        <v>6216</v>
      </c>
      <c r="C87" s="67" t="s">
        <v>6217</v>
      </c>
      <c r="D87" s="67" t="s">
        <v>6218</v>
      </c>
      <c r="E87" s="67" t="s">
        <v>6219</v>
      </c>
      <c r="F87" s="67" t="s">
        <v>6220</v>
      </c>
      <c r="G87" s="67" t="s">
        <v>6221</v>
      </c>
      <c r="H87" s="67" t="s">
        <v>6222</v>
      </c>
      <c r="I87" s="67" t="s">
        <v>6223</v>
      </c>
      <c r="J87" s="67" t="s">
        <v>6224</v>
      </c>
      <c r="K87" s="67" t="s">
        <v>6225</v>
      </c>
      <c r="L87" s="67" t="s">
        <v>6226</v>
      </c>
      <c r="M87" s="67" t="s">
        <v>6227</v>
      </c>
      <c r="N87" s="67" t="s">
        <v>6228</v>
      </c>
      <c r="O87" s="67" t="s">
        <v>6229</v>
      </c>
      <c r="P87" s="67" t="s">
        <v>6230</v>
      </c>
      <c r="Q87" s="67" t="s">
        <v>6231</v>
      </c>
      <c r="R87" s="67" t="s">
        <v>6232</v>
      </c>
      <c r="S87" s="67" t="s">
        <v>6233</v>
      </c>
      <c r="T87" s="67" t="s">
        <v>6234</v>
      </c>
      <c r="U87" s="67" t="s">
        <v>6235</v>
      </c>
      <c r="V87" s="67" t="s">
        <v>6236</v>
      </c>
      <c r="W87" s="67" t="s">
        <v>6237</v>
      </c>
      <c r="X87" s="67" t="s">
        <v>6238</v>
      </c>
      <c r="Y87" s="67" t="s">
        <v>6239</v>
      </c>
      <c r="Z87" s="67" t="s">
        <v>6240</v>
      </c>
      <c r="AA87" s="67" t="s">
        <v>6241</v>
      </c>
      <c r="AB87" s="67" t="s">
        <v>6242</v>
      </c>
      <c r="AC87" s="67" t="s">
        <v>6243</v>
      </c>
      <c r="AD87" s="67" t="s">
        <v>6244</v>
      </c>
      <c r="AE87" s="67" t="s">
        <v>6245</v>
      </c>
      <c r="AF87" s="67" t="s">
        <v>6246</v>
      </c>
      <c r="AG87" s="67" t="s">
        <v>6247</v>
      </c>
      <c r="AH87" s="67" t="s">
        <v>6248</v>
      </c>
      <c r="AI87" s="67" t="s">
        <v>6249</v>
      </c>
      <c r="AJ87" s="67" t="s">
        <v>1138</v>
      </c>
      <c r="AK87" s="67" t="s">
        <v>6250</v>
      </c>
      <c r="AL87" s="67" t="s">
        <v>6251</v>
      </c>
      <c r="AM87" s="67" t="s">
        <v>6252</v>
      </c>
      <c r="AN87" s="67" t="s">
        <v>6253</v>
      </c>
      <c r="AO87" s="67" t="s">
        <v>6254</v>
      </c>
      <c r="AP87" s="67" t="s">
        <v>6255</v>
      </c>
      <c r="AQ87" s="67" t="s">
        <v>6256</v>
      </c>
      <c r="AR87" s="67" t="s">
        <v>6257</v>
      </c>
      <c r="AS87" s="67" t="s">
        <v>6258</v>
      </c>
      <c r="AT87" s="67" t="s">
        <v>6259</v>
      </c>
      <c r="AU87" s="67" t="s">
        <v>6260</v>
      </c>
      <c r="AV87" s="67" t="s">
        <v>6261</v>
      </c>
      <c r="AW87" s="67" t="s">
        <v>6262</v>
      </c>
      <c r="AX87" s="67" t="s">
        <v>6263</v>
      </c>
      <c r="AY87" s="67" t="s">
        <v>6264</v>
      </c>
      <c r="AZ87" s="67" t="s">
        <v>6265</v>
      </c>
      <c r="BA87" s="67" t="s">
        <v>6266</v>
      </c>
      <c r="BB87" s="67" t="s">
        <v>6261</v>
      </c>
      <c r="BC87" s="67" t="s">
        <v>6267</v>
      </c>
      <c r="BD87" s="67" t="s">
        <v>6268</v>
      </c>
      <c r="BE87" s="67" t="s">
        <v>6269</v>
      </c>
      <c r="BF87" s="67" t="s">
        <v>6270</v>
      </c>
      <c r="BG87" s="67" t="s">
        <v>6271</v>
      </c>
      <c r="BH87" s="67" t="s">
        <v>6272</v>
      </c>
      <c r="BI87" s="67" t="s">
        <v>6273</v>
      </c>
      <c r="BJ87" s="67" t="s">
        <v>6274</v>
      </c>
      <c r="BK87" s="67" t="s">
        <v>6275</v>
      </c>
      <c r="BL87" s="67" t="s">
        <v>6275</v>
      </c>
      <c r="BM87" s="67" t="s">
        <v>6276</v>
      </c>
      <c r="BN87" s="67" t="s">
        <v>6277</v>
      </c>
      <c r="BO87" s="67" t="s">
        <v>6278</v>
      </c>
      <c r="BP87" s="67" t="s">
        <v>6279</v>
      </c>
      <c r="BQ87" s="67" t="s">
        <v>6271</v>
      </c>
      <c r="BR87" s="67" t="s">
        <v>6280</v>
      </c>
      <c r="BS87" s="67" t="s">
        <v>6281</v>
      </c>
      <c r="BT87" s="67" t="s">
        <v>6282</v>
      </c>
      <c r="BU87" s="67" t="s">
        <v>6283</v>
      </c>
      <c r="BV87" s="67" t="s">
        <v>6284</v>
      </c>
      <c r="BW87" s="67" t="s">
        <v>6285</v>
      </c>
      <c r="BX87" s="67" t="s">
        <v>6286</v>
      </c>
      <c r="BY87" s="67" t="s">
        <v>6287</v>
      </c>
      <c r="BZ87" s="67" t="s">
        <v>6287</v>
      </c>
      <c r="CA87" s="67" t="s">
        <v>6288</v>
      </c>
      <c r="CB87" s="67" t="s">
        <v>6289</v>
      </c>
      <c r="CC87" s="67" t="s">
        <v>6290</v>
      </c>
      <c r="CD87" s="67" t="s">
        <v>6291</v>
      </c>
      <c r="CE87" s="67" t="s">
        <v>6292</v>
      </c>
      <c r="CF87" s="67" t="s">
        <v>6289</v>
      </c>
      <c r="CG87" s="67" t="s">
        <v>6293</v>
      </c>
      <c r="CH87" s="67" t="s">
        <v>6293</v>
      </c>
      <c r="CI87" s="67" t="s">
        <v>6294</v>
      </c>
      <c r="CJ87" s="67" t="s">
        <v>6295</v>
      </c>
      <c r="CK87" s="67" t="s">
        <v>6296</v>
      </c>
      <c r="CL87" s="67" t="s">
        <v>6297</v>
      </c>
      <c r="CM87" s="67" t="s">
        <v>6298</v>
      </c>
      <c r="CN87" s="67" t="s">
        <v>6299</v>
      </c>
      <c r="CO87" s="67" t="s">
        <v>6300</v>
      </c>
      <c r="CP87" s="67" t="s">
        <v>6301</v>
      </c>
      <c r="CQ87" s="67" t="s">
        <v>6302</v>
      </c>
      <c r="CR87" s="67" t="s">
        <v>6303</v>
      </c>
      <c r="CS87" s="67" t="s">
        <v>6304</v>
      </c>
      <c r="CT87" s="67" t="s">
        <v>6305</v>
      </c>
      <c r="CU87" s="67" t="s">
        <v>6306</v>
      </c>
      <c r="CV87" s="67" t="s">
        <v>6307</v>
      </c>
      <c r="CW87" s="67" t="s">
        <v>6296</v>
      </c>
      <c r="CX87" s="67" t="s">
        <v>6308</v>
      </c>
      <c r="CY87" s="67" t="s">
        <v>6308</v>
      </c>
      <c r="CZ87" s="67" t="s">
        <v>6306</v>
      </c>
      <c r="DA87" s="67" t="s">
        <v>6307</v>
      </c>
      <c r="DB87" s="67" t="s">
        <v>6309</v>
      </c>
      <c r="DC87" s="67" t="s">
        <v>6310</v>
      </c>
      <c r="DD87" s="67" t="s">
        <v>6311</v>
      </c>
      <c r="DE87" s="67" t="s">
        <v>6312</v>
      </c>
      <c r="DF87" s="67" t="s">
        <v>6313</v>
      </c>
      <c r="DG87" s="67" t="s">
        <v>6314</v>
      </c>
      <c r="DH87" s="67" t="s">
        <v>6315</v>
      </c>
      <c r="DI87" s="67" t="s">
        <v>6316</v>
      </c>
      <c r="DJ87" s="67" t="s">
        <v>6317</v>
      </c>
      <c r="DK87" s="67" t="s">
        <v>6318</v>
      </c>
      <c r="DL87" s="67" t="s">
        <v>6319</v>
      </c>
      <c r="DM87" s="67" t="s">
        <v>6320</v>
      </c>
      <c r="DN87" s="67" t="s">
        <v>6321</v>
      </c>
      <c r="DO87" s="67" t="s">
        <v>6322</v>
      </c>
      <c r="DP87" s="67" t="s">
        <v>6323</v>
      </c>
      <c r="DQ87" s="67" t="s">
        <v>6324</v>
      </c>
      <c r="DR87" s="67" t="s">
        <v>6325</v>
      </c>
      <c r="DS87" s="67" t="s">
        <v>6326</v>
      </c>
      <c r="DT87" s="67" t="s">
        <v>6326</v>
      </c>
      <c r="DU87" s="67" t="s">
        <v>6327</v>
      </c>
      <c r="DV87" s="67" t="s">
        <v>6328</v>
      </c>
      <c r="DW87" s="67" t="s">
        <v>6329</v>
      </c>
      <c r="DX87" s="67" t="s">
        <v>6330</v>
      </c>
      <c r="DY87" s="67" t="s">
        <v>6331</v>
      </c>
      <c r="DZ87" s="67" t="s">
        <v>6332</v>
      </c>
      <c r="EA87" s="67" t="s">
        <v>6333</v>
      </c>
      <c r="EB87" s="67" t="s">
        <v>6334</v>
      </c>
      <c r="EC87" s="67" t="s">
        <v>6335</v>
      </c>
      <c r="ED87" s="67" t="s">
        <v>6336</v>
      </c>
      <c r="EE87" s="67" t="s">
        <v>6337</v>
      </c>
      <c r="EF87" s="67" t="s">
        <v>6338</v>
      </c>
      <c r="EG87" s="67" t="s">
        <v>6339</v>
      </c>
      <c r="EH87" s="67" t="s">
        <v>6340</v>
      </c>
      <c r="EI87" s="67" t="s">
        <v>6341</v>
      </c>
      <c r="EJ87" s="67" t="s">
        <v>6342</v>
      </c>
      <c r="EK87" s="67" t="s">
        <v>6343</v>
      </c>
      <c r="EL87" s="67" t="s">
        <v>6344</v>
      </c>
      <c r="EM87" s="67" t="s">
        <v>6345</v>
      </c>
      <c r="EN87" s="67" t="s">
        <v>6346</v>
      </c>
      <c r="EO87" s="67" t="s">
        <v>6347</v>
      </c>
      <c r="EP87" s="67" t="s">
        <v>6348</v>
      </c>
      <c r="EQ87" s="67" t="s">
        <v>6349</v>
      </c>
      <c r="ER87" s="67" t="s">
        <v>6350</v>
      </c>
      <c r="ES87" s="67" t="s">
        <v>6350</v>
      </c>
      <c r="ET87" s="67" t="s">
        <v>6351</v>
      </c>
      <c r="EU87" s="67" t="s">
        <v>6352</v>
      </c>
      <c r="EV87" s="67" t="s">
        <v>6353</v>
      </c>
      <c r="EW87" s="67" t="s">
        <v>6354</v>
      </c>
      <c r="EX87" s="68" t="s">
        <v>6355</v>
      </c>
      <c r="EY87" s="69" t="s">
        <v>18168</v>
      </c>
      <c r="EZ87" s="69" t="s">
        <v>18169</v>
      </c>
      <c r="FA87" s="69" t="s">
        <v>18170</v>
      </c>
    </row>
    <row r="88" spans="1:157" x14ac:dyDescent="0.25">
      <c r="A88" s="72" t="s">
        <v>197</v>
      </c>
      <c r="B88" s="71" t="s">
        <v>8314</v>
      </c>
      <c r="C88" s="71" t="s">
        <v>8315</v>
      </c>
      <c r="D88" s="71" t="s">
        <v>8316</v>
      </c>
      <c r="E88" s="71" t="s">
        <v>8317</v>
      </c>
      <c r="F88" s="71" t="s">
        <v>8318</v>
      </c>
      <c r="G88" s="71" t="s">
        <v>8319</v>
      </c>
      <c r="H88" s="71" t="s">
        <v>8320</v>
      </c>
      <c r="I88" s="71" t="s">
        <v>8321</v>
      </c>
      <c r="J88" s="71" t="s">
        <v>8322</v>
      </c>
      <c r="K88" s="71" t="s">
        <v>8323</v>
      </c>
      <c r="L88" s="71" t="s">
        <v>8324</v>
      </c>
      <c r="M88" s="71" t="s">
        <v>8325</v>
      </c>
      <c r="N88" s="71" t="s">
        <v>8326</v>
      </c>
      <c r="O88" s="71" t="s">
        <v>8327</v>
      </c>
      <c r="P88" s="71" t="s">
        <v>8328</v>
      </c>
      <c r="Q88" s="71" t="s">
        <v>8329</v>
      </c>
      <c r="R88" s="71" t="s">
        <v>8330</v>
      </c>
      <c r="S88" s="71" t="s">
        <v>8331</v>
      </c>
      <c r="T88" s="71" t="s">
        <v>8332</v>
      </c>
      <c r="U88" s="71" t="s">
        <v>8333</v>
      </c>
      <c r="V88" s="71" t="s">
        <v>8334</v>
      </c>
      <c r="W88" s="71" t="s">
        <v>8335</v>
      </c>
      <c r="X88" s="71" t="s">
        <v>8336</v>
      </c>
      <c r="Y88" s="71" t="s">
        <v>8337</v>
      </c>
      <c r="Z88" s="71" t="s">
        <v>8338</v>
      </c>
      <c r="AA88" s="71" t="s">
        <v>8339</v>
      </c>
      <c r="AB88" s="71" t="s">
        <v>8340</v>
      </c>
      <c r="AC88" s="71" t="s">
        <v>8341</v>
      </c>
      <c r="AD88" s="71" t="s">
        <v>8342</v>
      </c>
      <c r="AE88" s="71" t="s">
        <v>8343</v>
      </c>
      <c r="AF88" s="71" t="s">
        <v>8344</v>
      </c>
      <c r="AG88" s="71" t="s">
        <v>8345</v>
      </c>
      <c r="AH88" s="71" t="s">
        <v>8346</v>
      </c>
      <c r="AI88" s="71" t="s">
        <v>8347</v>
      </c>
      <c r="AJ88" s="71" t="s">
        <v>8348</v>
      </c>
      <c r="AK88" s="71" t="s">
        <v>8349</v>
      </c>
      <c r="AL88" s="71" t="s">
        <v>8350</v>
      </c>
      <c r="AM88" s="71" t="s">
        <v>8351</v>
      </c>
      <c r="AN88" s="71" t="s">
        <v>8352</v>
      </c>
      <c r="AO88" s="71" t="s">
        <v>8353</v>
      </c>
      <c r="AP88" s="71" t="s">
        <v>8354</v>
      </c>
      <c r="AQ88" s="71" t="s">
        <v>8355</v>
      </c>
      <c r="AR88" s="71" t="s">
        <v>8356</v>
      </c>
      <c r="AS88" s="71" t="s">
        <v>8357</v>
      </c>
      <c r="AT88" s="71" t="s">
        <v>8358</v>
      </c>
      <c r="AU88" s="71" t="s">
        <v>8359</v>
      </c>
      <c r="AV88" s="71" t="s">
        <v>8360</v>
      </c>
      <c r="AW88" s="71" t="s">
        <v>8361</v>
      </c>
      <c r="AX88" s="71" t="s">
        <v>8362</v>
      </c>
      <c r="AY88" s="71" t="s">
        <v>1138</v>
      </c>
      <c r="AZ88" s="71" t="s">
        <v>8363</v>
      </c>
      <c r="BA88" s="71" t="s">
        <v>8364</v>
      </c>
      <c r="BB88" s="71" t="s">
        <v>8360</v>
      </c>
      <c r="BC88" s="71" t="s">
        <v>8365</v>
      </c>
      <c r="BD88" s="71" t="s">
        <v>8366</v>
      </c>
      <c r="BE88" s="71" t="s">
        <v>8367</v>
      </c>
      <c r="BF88" s="71" t="s">
        <v>8368</v>
      </c>
      <c r="BG88" s="71" t="s">
        <v>8369</v>
      </c>
      <c r="BH88" s="71" t="s">
        <v>8370</v>
      </c>
      <c r="BI88" s="71" t="s">
        <v>8371</v>
      </c>
      <c r="BJ88" s="71" t="s">
        <v>8372</v>
      </c>
      <c r="BK88" s="71" t="s">
        <v>8373</v>
      </c>
      <c r="BL88" s="71" t="s">
        <v>8373</v>
      </c>
      <c r="BM88" s="71" t="s">
        <v>8374</v>
      </c>
      <c r="BN88" s="71" t="s">
        <v>8375</v>
      </c>
      <c r="BO88" s="71" t="s">
        <v>8376</v>
      </c>
      <c r="BP88" s="71" t="s">
        <v>8377</v>
      </c>
      <c r="BQ88" s="71" t="s">
        <v>8369</v>
      </c>
      <c r="BR88" s="71" t="s">
        <v>8378</v>
      </c>
      <c r="BS88" s="71" t="s">
        <v>8379</v>
      </c>
      <c r="BT88" s="71" t="s">
        <v>8380</v>
      </c>
      <c r="BU88" s="71" t="s">
        <v>8381</v>
      </c>
      <c r="BV88" s="71" t="s">
        <v>8382</v>
      </c>
      <c r="BW88" s="71" t="s">
        <v>8383</v>
      </c>
      <c r="BX88" s="71" t="s">
        <v>8384</v>
      </c>
      <c r="BY88" s="71" t="s">
        <v>8385</v>
      </c>
      <c r="BZ88" s="71" t="s">
        <v>8385</v>
      </c>
      <c r="CA88" s="71" t="s">
        <v>8386</v>
      </c>
      <c r="CB88" s="71" t="s">
        <v>8387</v>
      </c>
      <c r="CC88" s="71" t="s">
        <v>8388</v>
      </c>
      <c r="CD88" s="71" t="s">
        <v>8389</v>
      </c>
      <c r="CE88" s="71" t="s">
        <v>8390</v>
      </c>
      <c r="CF88" s="71" t="s">
        <v>8387</v>
      </c>
      <c r="CG88" s="71" t="s">
        <v>8391</v>
      </c>
      <c r="CH88" s="71" t="s">
        <v>8391</v>
      </c>
      <c r="CI88" s="71" t="s">
        <v>8392</v>
      </c>
      <c r="CJ88" s="71" t="s">
        <v>8393</v>
      </c>
      <c r="CK88" s="71" t="s">
        <v>8394</v>
      </c>
      <c r="CL88" s="71" t="s">
        <v>8395</v>
      </c>
      <c r="CM88" s="71" t="s">
        <v>8396</v>
      </c>
      <c r="CN88" s="71" t="s">
        <v>8397</v>
      </c>
      <c r="CO88" s="71" t="s">
        <v>8398</v>
      </c>
      <c r="CP88" s="71" t="s">
        <v>8399</v>
      </c>
      <c r="CQ88" s="71" t="s">
        <v>8400</v>
      </c>
      <c r="CR88" s="71" t="s">
        <v>8401</v>
      </c>
      <c r="CS88" s="71" t="s">
        <v>8402</v>
      </c>
      <c r="CT88" s="71" t="s">
        <v>8403</v>
      </c>
      <c r="CU88" s="71" t="s">
        <v>8404</v>
      </c>
      <c r="CV88" s="71" t="s">
        <v>8405</v>
      </c>
      <c r="CW88" s="71" t="s">
        <v>8394</v>
      </c>
      <c r="CX88" s="71" t="s">
        <v>8406</v>
      </c>
      <c r="CY88" s="71" t="s">
        <v>8406</v>
      </c>
      <c r="CZ88" s="71" t="s">
        <v>8404</v>
      </c>
      <c r="DA88" s="71" t="s">
        <v>8405</v>
      </c>
      <c r="DB88" s="71" t="s">
        <v>8407</v>
      </c>
      <c r="DC88" s="67" t="s">
        <v>8408</v>
      </c>
      <c r="DD88" s="67" t="s">
        <v>8409</v>
      </c>
      <c r="DE88" s="67" t="s">
        <v>8410</v>
      </c>
      <c r="DF88" s="67" t="s">
        <v>8411</v>
      </c>
      <c r="DG88" s="67" t="s">
        <v>8412</v>
      </c>
      <c r="DH88" s="67" t="s">
        <v>8413</v>
      </c>
      <c r="DI88" s="67" t="s">
        <v>8414</v>
      </c>
      <c r="DJ88" s="67" t="s">
        <v>5004</v>
      </c>
      <c r="DK88" s="67" t="s">
        <v>8415</v>
      </c>
      <c r="DL88" s="67" t="s">
        <v>8416</v>
      </c>
      <c r="DM88" s="67" t="s">
        <v>8417</v>
      </c>
      <c r="DN88" s="67" t="s">
        <v>8418</v>
      </c>
      <c r="DO88" s="67" t="s">
        <v>8419</v>
      </c>
      <c r="DP88" s="67" t="s">
        <v>8420</v>
      </c>
      <c r="DQ88" s="67" t="s">
        <v>8421</v>
      </c>
      <c r="DR88" s="67" t="s">
        <v>5423</v>
      </c>
      <c r="DS88" s="67" t="s">
        <v>8422</v>
      </c>
      <c r="DT88" s="67" t="s">
        <v>8422</v>
      </c>
      <c r="DU88" s="67" t="s">
        <v>8423</v>
      </c>
      <c r="DV88" s="67" t="s">
        <v>8424</v>
      </c>
      <c r="DW88" s="67" t="s">
        <v>8425</v>
      </c>
      <c r="DX88" s="67" t="s">
        <v>8426</v>
      </c>
      <c r="DY88" s="67" t="s">
        <v>8427</v>
      </c>
      <c r="DZ88" s="67" t="s">
        <v>8428</v>
      </c>
      <c r="EA88" s="67" t="s">
        <v>8429</v>
      </c>
      <c r="EB88" s="67" t="s">
        <v>8430</v>
      </c>
      <c r="EC88" s="67" t="s">
        <v>8431</v>
      </c>
      <c r="ED88" s="67" t="s">
        <v>8432</v>
      </c>
      <c r="EE88" s="67" t="s">
        <v>8433</v>
      </c>
      <c r="EF88" s="67" t="s">
        <v>8434</v>
      </c>
      <c r="EG88" s="67" t="s">
        <v>8435</v>
      </c>
      <c r="EH88" s="67" t="s">
        <v>8436</v>
      </c>
      <c r="EI88" s="67" t="s">
        <v>8437</v>
      </c>
      <c r="EJ88" s="67" t="s">
        <v>8438</v>
      </c>
      <c r="EK88" s="67" t="s">
        <v>8439</v>
      </c>
      <c r="EL88" s="67" t="s">
        <v>8440</v>
      </c>
      <c r="EM88" s="67" t="s">
        <v>8441</v>
      </c>
      <c r="EN88" s="67" t="s">
        <v>8442</v>
      </c>
      <c r="EO88" s="67" t="s">
        <v>8443</v>
      </c>
      <c r="EP88" s="67" t="s">
        <v>8444</v>
      </c>
      <c r="EQ88" s="67" t="s">
        <v>8445</v>
      </c>
      <c r="ER88" s="67" t="s">
        <v>5540</v>
      </c>
      <c r="ES88" s="67" t="s">
        <v>5540</v>
      </c>
      <c r="ET88" s="67" t="s">
        <v>8446</v>
      </c>
      <c r="EU88" s="67" t="s">
        <v>8447</v>
      </c>
      <c r="EV88" s="67" t="s">
        <v>8448</v>
      </c>
      <c r="EW88" s="67" t="s">
        <v>8449</v>
      </c>
      <c r="EX88" s="68" t="s">
        <v>8450</v>
      </c>
      <c r="EY88" s="69" t="s">
        <v>18171</v>
      </c>
      <c r="EZ88" s="69" t="s">
        <v>18172</v>
      </c>
      <c r="FA88" s="69" t="s">
        <v>18173</v>
      </c>
    </row>
    <row r="89" spans="1:157" x14ac:dyDescent="0.25">
      <c r="A89" s="70" t="s">
        <v>1436</v>
      </c>
      <c r="B89" s="67" t="s">
        <v>9439</v>
      </c>
      <c r="C89" s="67" t="s">
        <v>9440</v>
      </c>
      <c r="D89" s="67" t="s">
        <v>9441</v>
      </c>
      <c r="E89" s="67" t="s">
        <v>9442</v>
      </c>
      <c r="F89" s="67" t="s">
        <v>9443</v>
      </c>
      <c r="G89" s="67" t="s">
        <v>9444</v>
      </c>
      <c r="H89" s="67" t="s">
        <v>9445</v>
      </c>
      <c r="I89" s="67" t="s">
        <v>9446</v>
      </c>
      <c r="J89" s="67" t="s">
        <v>9447</v>
      </c>
      <c r="K89" s="67" t="s">
        <v>9448</v>
      </c>
      <c r="L89" s="67" t="s">
        <v>9449</v>
      </c>
      <c r="M89" s="67" t="s">
        <v>9450</v>
      </c>
      <c r="N89" s="67" t="s">
        <v>9451</v>
      </c>
      <c r="O89" s="67" t="s">
        <v>9452</v>
      </c>
      <c r="P89" s="67" t="s">
        <v>9453</v>
      </c>
      <c r="Q89" s="67" t="s">
        <v>9454</v>
      </c>
      <c r="R89" s="67" t="s">
        <v>9455</v>
      </c>
      <c r="S89" s="67" t="s">
        <v>9456</v>
      </c>
      <c r="T89" s="67" t="s">
        <v>9457</v>
      </c>
      <c r="U89" s="67" t="s">
        <v>9458</v>
      </c>
      <c r="V89" s="67" t="s">
        <v>9459</v>
      </c>
      <c r="W89" s="67" t="s">
        <v>9460</v>
      </c>
      <c r="X89" s="67" t="s">
        <v>9461</v>
      </c>
      <c r="Y89" s="67" t="s">
        <v>9462</v>
      </c>
      <c r="Z89" s="67" t="s">
        <v>9463</v>
      </c>
      <c r="AA89" s="67" t="s">
        <v>9464</v>
      </c>
      <c r="AB89" s="67" t="s">
        <v>9465</v>
      </c>
      <c r="AC89" s="67" t="s">
        <v>9466</v>
      </c>
      <c r="AD89" s="67" t="s">
        <v>9467</v>
      </c>
      <c r="AE89" s="67" t="s">
        <v>9468</v>
      </c>
      <c r="AF89" s="67" t="s">
        <v>9469</v>
      </c>
      <c r="AG89" s="67" t="s">
        <v>9470</v>
      </c>
      <c r="AH89" s="67" t="s">
        <v>9471</v>
      </c>
      <c r="AI89" s="67" t="s">
        <v>9472</v>
      </c>
      <c r="AJ89" s="67" t="s">
        <v>9473</v>
      </c>
      <c r="AK89" s="67" t="s">
        <v>8368</v>
      </c>
      <c r="AL89" s="67" t="s">
        <v>9474</v>
      </c>
      <c r="AM89" s="67" t="s">
        <v>9475</v>
      </c>
      <c r="AN89" s="67" t="s">
        <v>9476</v>
      </c>
      <c r="AO89" s="67" t="s">
        <v>9477</v>
      </c>
      <c r="AP89" s="67" t="s">
        <v>9478</v>
      </c>
      <c r="AQ89" s="67" t="s">
        <v>9479</v>
      </c>
      <c r="AR89" s="67" t="s">
        <v>9480</v>
      </c>
      <c r="AS89" s="67" t="s">
        <v>9481</v>
      </c>
      <c r="AT89" s="67" t="s">
        <v>9482</v>
      </c>
      <c r="AU89" s="67" t="s">
        <v>9483</v>
      </c>
      <c r="AV89" s="67" t="s">
        <v>9484</v>
      </c>
      <c r="AW89" s="67" t="s">
        <v>9485</v>
      </c>
      <c r="AX89" s="67" t="s">
        <v>9486</v>
      </c>
      <c r="AY89" s="67" t="s">
        <v>9487</v>
      </c>
      <c r="AZ89" s="67" t="s">
        <v>9488</v>
      </c>
      <c r="BA89" s="67" t="s">
        <v>9489</v>
      </c>
      <c r="BB89" s="67" t="s">
        <v>9484</v>
      </c>
      <c r="BC89" s="67" t="s">
        <v>9490</v>
      </c>
      <c r="BD89" s="67" t="s">
        <v>9491</v>
      </c>
      <c r="BE89" s="67" t="s">
        <v>9492</v>
      </c>
      <c r="BF89" s="67" t="s">
        <v>9493</v>
      </c>
      <c r="BG89" s="67" t="s">
        <v>9494</v>
      </c>
      <c r="BH89" s="67" t="s">
        <v>1138</v>
      </c>
      <c r="BI89" s="67" t="s">
        <v>9495</v>
      </c>
      <c r="BJ89" s="67" t="s">
        <v>9496</v>
      </c>
      <c r="BK89" s="67" t="s">
        <v>9497</v>
      </c>
      <c r="BL89" s="67" t="s">
        <v>9497</v>
      </c>
      <c r="BM89" s="67" t="s">
        <v>9498</v>
      </c>
      <c r="BN89" s="67" t="s">
        <v>9499</v>
      </c>
      <c r="BO89" s="67" t="s">
        <v>9500</v>
      </c>
      <c r="BP89" s="67" t="s">
        <v>9501</v>
      </c>
      <c r="BQ89" s="67" t="s">
        <v>9494</v>
      </c>
      <c r="BR89" s="67" t="s">
        <v>9502</v>
      </c>
      <c r="BS89" s="67" t="s">
        <v>9503</v>
      </c>
      <c r="BT89" s="67" t="s">
        <v>9504</v>
      </c>
      <c r="BU89" s="67" t="s">
        <v>9505</v>
      </c>
      <c r="BV89" s="67" t="s">
        <v>9506</v>
      </c>
      <c r="BW89" s="67" t="s">
        <v>9507</v>
      </c>
      <c r="BX89" s="67" t="s">
        <v>9508</v>
      </c>
      <c r="BY89" s="67" t="s">
        <v>9509</v>
      </c>
      <c r="BZ89" s="67" t="s">
        <v>9509</v>
      </c>
      <c r="CA89" s="67" t="s">
        <v>9510</v>
      </c>
      <c r="CB89" s="67" t="s">
        <v>9511</v>
      </c>
      <c r="CC89" s="67" t="s">
        <v>9512</v>
      </c>
      <c r="CD89" s="67" t="s">
        <v>9513</v>
      </c>
      <c r="CE89" s="67" t="s">
        <v>9514</v>
      </c>
      <c r="CF89" s="67" t="s">
        <v>9511</v>
      </c>
      <c r="CG89" s="67" t="s">
        <v>9515</v>
      </c>
      <c r="CH89" s="67" t="s">
        <v>9515</v>
      </c>
      <c r="CI89" s="67" t="s">
        <v>9516</v>
      </c>
      <c r="CJ89" s="67" t="s">
        <v>9517</v>
      </c>
      <c r="CK89" s="67" t="s">
        <v>9518</v>
      </c>
      <c r="CL89" s="67" t="s">
        <v>9519</v>
      </c>
      <c r="CM89" s="67" t="s">
        <v>9520</v>
      </c>
      <c r="CN89" s="67" t="s">
        <v>9521</v>
      </c>
      <c r="CO89" s="67" t="s">
        <v>9522</v>
      </c>
      <c r="CP89" s="67" t="s">
        <v>9523</v>
      </c>
      <c r="CQ89" s="67" t="s">
        <v>9524</v>
      </c>
      <c r="CR89" s="67" t="s">
        <v>9525</v>
      </c>
      <c r="CS89" s="67" t="s">
        <v>9526</v>
      </c>
      <c r="CT89" s="67" t="s">
        <v>9527</v>
      </c>
      <c r="CU89" s="67" t="s">
        <v>9528</v>
      </c>
      <c r="CV89" s="67" t="s">
        <v>9529</v>
      </c>
      <c r="CW89" s="67" t="s">
        <v>9518</v>
      </c>
      <c r="CX89" s="67" t="s">
        <v>9530</v>
      </c>
      <c r="CY89" s="67" t="s">
        <v>9530</v>
      </c>
      <c r="CZ89" s="67" t="s">
        <v>9528</v>
      </c>
      <c r="DA89" s="67" t="s">
        <v>9529</v>
      </c>
      <c r="DB89" s="67" t="s">
        <v>9531</v>
      </c>
      <c r="DC89" s="67" t="s">
        <v>9532</v>
      </c>
      <c r="DD89" s="67" t="s">
        <v>9533</v>
      </c>
      <c r="DE89" s="67" t="s">
        <v>9534</v>
      </c>
      <c r="DF89" s="67" t="s">
        <v>9535</v>
      </c>
      <c r="DG89" s="67" t="s">
        <v>9536</v>
      </c>
      <c r="DH89" s="67" t="s">
        <v>9537</v>
      </c>
      <c r="DI89" s="67" t="s">
        <v>9538</v>
      </c>
      <c r="DJ89" s="67" t="s">
        <v>9539</v>
      </c>
      <c r="DK89" s="67" t="s">
        <v>9540</v>
      </c>
      <c r="DL89" s="67" t="s">
        <v>9541</v>
      </c>
      <c r="DM89" s="67" t="s">
        <v>9542</v>
      </c>
      <c r="DN89" s="67" t="s">
        <v>9543</v>
      </c>
      <c r="DO89" s="67" t="s">
        <v>9544</v>
      </c>
      <c r="DP89" s="67" t="s">
        <v>9545</v>
      </c>
      <c r="DQ89" s="67" t="s">
        <v>9546</v>
      </c>
      <c r="DR89" s="67" t="s">
        <v>9547</v>
      </c>
      <c r="DS89" s="67" t="s">
        <v>9548</v>
      </c>
      <c r="DT89" s="67" t="s">
        <v>9548</v>
      </c>
      <c r="DU89" s="67" t="s">
        <v>9549</v>
      </c>
      <c r="DV89" s="67" t="s">
        <v>9550</v>
      </c>
      <c r="DW89" s="67" t="s">
        <v>9551</v>
      </c>
      <c r="DX89" s="67" t="s">
        <v>9552</v>
      </c>
      <c r="DY89" s="67" t="s">
        <v>6322</v>
      </c>
      <c r="DZ89" s="67" t="s">
        <v>9553</v>
      </c>
      <c r="EA89" s="67" t="s">
        <v>9554</v>
      </c>
      <c r="EB89" s="67" t="s">
        <v>9555</v>
      </c>
      <c r="EC89" s="67" t="s">
        <v>9556</v>
      </c>
      <c r="ED89" s="67" t="s">
        <v>9557</v>
      </c>
      <c r="EE89" s="67" t="s">
        <v>9558</v>
      </c>
      <c r="EF89" s="67" t="s">
        <v>9559</v>
      </c>
      <c r="EG89" s="67" t="s">
        <v>9560</v>
      </c>
      <c r="EH89" s="67" t="s">
        <v>9561</v>
      </c>
      <c r="EI89" s="67" t="s">
        <v>9562</v>
      </c>
      <c r="EJ89" s="67" t="s">
        <v>9563</v>
      </c>
      <c r="EK89" s="67" t="s">
        <v>9564</v>
      </c>
      <c r="EL89" s="67" t="s">
        <v>9565</v>
      </c>
      <c r="EM89" s="67" t="s">
        <v>9566</v>
      </c>
      <c r="EN89" s="67" t="s">
        <v>9567</v>
      </c>
      <c r="EO89" s="67" t="s">
        <v>9568</v>
      </c>
      <c r="EP89" s="67" t="s">
        <v>9569</v>
      </c>
      <c r="EQ89" s="67" t="s">
        <v>9570</v>
      </c>
      <c r="ER89" s="67" t="s">
        <v>9571</v>
      </c>
      <c r="ES89" s="67" t="s">
        <v>9571</v>
      </c>
      <c r="ET89" s="67" t="s">
        <v>9572</v>
      </c>
      <c r="EU89" s="67" t="s">
        <v>9573</v>
      </c>
      <c r="EV89" s="67" t="s">
        <v>9574</v>
      </c>
      <c r="EW89" s="67" t="s">
        <v>9575</v>
      </c>
      <c r="EX89" s="68" t="s">
        <v>9576</v>
      </c>
      <c r="EY89" s="69" t="s">
        <v>18174</v>
      </c>
      <c r="EZ89" s="69" t="s">
        <v>18175</v>
      </c>
      <c r="FA89" s="69" t="s">
        <v>18176</v>
      </c>
    </row>
    <row r="90" spans="1:157" x14ac:dyDescent="0.25">
      <c r="A90" s="70" t="s">
        <v>1417</v>
      </c>
      <c r="B90" s="67" t="s">
        <v>4266</v>
      </c>
      <c r="C90" s="67" t="s">
        <v>4267</v>
      </c>
      <c r="D90" s="67" t="s">
        <v>4268</v>
      </c>
      <c r="E90" s="67" t="s">
        <v>4269</v>
      </c>
      <c r="F90" s="67" t="s">
        <v>4270</v>
      </c>
      <c r="G90" s="67" t="s">
        <v>4271</v>
      </c>
      <c r="H90" s="67" t="s">
        <v>4272</v>
      </c>
      <c r="I90" s="67" t="s">
        <v>4273</v>
      </c>
      <c r="J90" s="67" t="s">
        <v>4274</v>
      </c>
      <c r="K90" s="67" t="s">
        <v>4275</v>
      </c>
      <c r="L90" s="67" t="s">
        <v>4276</v>
      </c>
      <c r="M90" s="67" t="s">
        <v>4277</v>
      </c>
      <c r="N90" s="67" t="s">
        <v>4278</v>
      </c>
      <c r="O90" s="67" t="s">
        <v>4279</v>
      </c>
      <c r="P90" s="67" t="s">
        <v>4280</v>
      </c>
      <c r="Q90" s="67" t="s">
        <v>4281</v>
      </c>
      <c r="R90" s="67" t="s">
        <v>4282</v>
      </c>
      <c r="S90" s="67" t="s">
        <v>4283</v>
      </c>
      <c r="T90" s="67" t="s">
        <v>4284</v>
      </c>
      <c r="U90" s="67" t="s">
        <v>4285</v>
      </c>
      <c r="V90" s="67" t="s">
        <v>1138</v>
      </c>
      <c r="W90" s="67" t="s">
        <v>4286</v>
      </c>
      <c r="X90" s="67" t="s">
        <v>4287</v>
      </c>
      <c r="Y90" s="67" t="s">
        <v>4288</v>
      </c>
      <c r="Z90" s="67" t="s">
        <v>4289</v>
      </c>
      <c r="AA90" s="67" t="s">
        <v>4290</v>
      </c>
      <c r="AB90" s="67" t="s">
        <v>4291</v>
      </c>
      <c r="AC90" s="67" t="s">
        <v>4292</v>
      </c>
      <c r="AD90" s="67" t="s">
        <v>4293</v>
      </c>
      <c r="AE90" s="67" t="s">
        <v>4294</v>
      </c>
      <c r="AF90" s="67" t="s">
        <v>4295</v>
      </c>
      <c r="AG90" s="67" t="s">
        <v>4296</v>
      </c>
      <c r="AH90" s="67" t="s">
        <v>4297</v>
      </c>
      <c r="AI90" s="67" t="s">
        <v>4298</v>
      </c>
      <c r="AJ90" s="67" t="s">
        <v>4299</v>
      </c>
      <c r="AK90" s="67" t="s">
        <v>4300</v>
      </c>
      <c r="AL90" s="67" t="s">
        <v>4301</v>
      </c>
      <c r="AM90" s="67" t="s">
        <v>4302</v>
      </c>
      <c r="AN90" s="67" t="s">
        <v>4303</v>
      </c>
      <c r="AO90" s="67" t="s">
        <v>4304</v>
      </c>
      <c r="AP90" s="67" t="s">
        <v>4305</v>
      </c>
      <c r="AQ90" s="67" t="s">
        <v>4306</v>
      </c>
      <c r="AR90" s="67" t="s">
        <v>4307</v>
      </c>
      <c r="AS90" s="67" t="s">
        <v>4308</v>
      </c>
      <c r="AT90" s="67" t="s">
        <v>4309</v>
      </c>
      <c r="AU90" s="67" t="s">
        <v>4310</v>
      </c>
      <c r="AV90" s="67" t="s">
        <v>4311</v>
      </c>
      <c r="AW90" s="67" t="s">
        <v>4312</v>
      </c>
      <c r="AX90" s="67" t="s">
        <v>4313</v>
      </c>
      <c r="AY90" s="67" t="s">
        <v>4314</v>
      </c>
      <c r="AZ90" s="67" t="s">
        <v>4315</v>
      </c>
      <c r="BA90" s="67" t="s">
        <v>4316</v>
      </c>
      <c r="BB90" s="67" t="s">
        <v>4311</v>
      </c>
      <c r="BC90" s="67" t="s">
        <v>4317</v>
      </c>
      <c r="BD90" s="67" t="s">
        <v>4318</v>
      </c>
      <c r="BE90" s="67" t="s">
        <v>4319</v>
      </c>
      <c r="BF90" s="67" t="s">
        <v>4320</v>
      </c>
      <c r="BG90" s="67" t="s">
        <v>4321</v>
      </c>
      <c r="BH90" s="67" t="s">
        <v>4322</v>
      </c>
      <c r="BI90" s="67" t="s">
        <v>4323</v>
      </c>
      <c r="BJ90" s="67" t="s">
        <v>4324</v>
      </c>
      <c r="BK90" s="67" t="s">
        <v>4325</v>
      </c>
      <c r="BL90" s="67" t="s">
        <v>4325</v>
      </c>
      <c r="BM90" s="67" t="s">
        <v>4326</v>
      </c>
      <c r="BN90" s="67" t="s">
        <v>4327</v>
      </c>
      <c r="BO90" s="67" t="s">
        <v>4328</v>
      </c>
      <c r="BP90" s="67" t="s">
        <v>4329</v>
      </c>
      <c r="BQ90" s="67" t="s">
        <v>4321</v>
      </c>
      <c r="BR90" s="67" t="s">
        <v>4330</v>
      </c>
      <c r="BS90" s="67" t="s">
        <v>4331</v>
      </c>
      <c r="BT90" s="67" t="s">
        <v>4332</v>
      </c>
      <c r="BU90" s="67" t="s">
        <v>4333</v>
      </c>
      <c r="BV90" s="67" t="s">
        <v>4334</v>
      </c>
      <c r="BW90" s="67" t="s">
        <v>4335</v>
      </c>
      <c r="BX90" s="67" t="s">
        <v>4336</v>
      </c>
      <c r="BY90" s="67" t="s">
        <v>4337</v>
      </c>
      <c r="BZ90" s="67" t="s">
        <v>4337</v>
      </c>
      <c r="CA90" s="67" t="s">
        <v>4338</v>
      </c>
      <c r="CB90" s="67" t="s">
        <v>4339</v>
      </c>
      <c r="CC90" s="67" t="s">
        <v>4340</v>
      </c>
      <c r="CD90" s="67" t="s">
        <v>4341</v>
      </c>
      <c r="CE90" s="67" t="s">
        <v>4342</v>
      </c>
      <c r="CF90" s="67" t="s">
        <v>4339</v>
      </c>
      <c r="CG90" s="67" t="s">
        <v>4343</v>
      </c>
      <c r="CH90" s="67" t="s">
        <v>4343</v>
      </c>
      <c r="CI90" s="67" t="s">
        <v>4344</v>
      </c>
      <c r="CJ90" s="67" t="s">
        <v>4345</v>
      </c>
      <c r="CK90" s="67" t="s">
        <v>4346</v>
      </c>
      <c r="CL90" s="67" t="s">
        <v>4347</v>
      </c>
      <c r="CM90" s="67" t="s">
        <v>4348</v>
      </c>
      <c r="CN90" s="67" t="s">
        <v>4349</v>
      </c>
      <c r="CO90" s="67" t="s">
        <v>4350</v>
      </c>
      <c r="CP90" s="67" t="s">
        <v>4351</v>
      </c>
      <c r="CQ90" s="67" t="s">
        <v>4352</v>
      </c>
      <c r="CR90" s="67" t="s">
        <v>4353</v>
      </c>
      <c r="CS90" s="67" t="s">
        <v>4354</v>
      </c>
      <c r="CT90" s="67" t="s">
        <v>4355</v>
      </c>
      <c r="CU90" s="67" t="s">
        <v>4356</v>
      </c>
      <c r="CV90" s="67" t="s">
        <v>4357</v>
      </c>
      <c r="CW90" s="67" t="s">
        <v>4346</v>
      </c>
      <c r="CX90" s="67" t="s">
        <v>4358</v>
      </c>
      <c r="CY90" s="67" t="s">
        <v>4358</v>
      </c>
      <c r="CZ90" s="67" t="s">
        <v>4356</v>
      </c>
      <c r="DA90" s="67" t="s">
        <v>4357</v>
      </c>
      <c r="DB90" s="67" t="s">
        <v>4359</v>
      </c>
      <c r="DC90" s="67" t="s">
        <v>4360</v>
      </c>
      <c r="DD90" s="67" t="s">
        <v>4361</v>
      </c>
      <c r="DE90" s="67" t="s">
        <v>4362</v>
      </c>
      <c r="DF90" s="67" t="s">
        <v>4363</v>
      </c>
      <c r="DG90" s="67" t="s">
        <v>4364</v>
      </c>
      <c r="DH90" s="67" t="s">
        <v>4365</v>
      </c>
      <c r="DI90" s="67" t="s">
        <v>4366</v>
      </c>
      <c r="DJ90" s="67" t="s">
        <v>4367</v>
      </c>
      <c r="DK90" s="67" t="s">
        <v>4368</v>
      </c>
      <c r="DL90" s="67" t="s">
        <v>4369</v>
      </c>
      <c r="DM90" s="67" t="s">
        <v>4370</v>
      </c>
      <c r="DN90" s="67" t="s">
        <v>4371</v>
      </c>
      <c r="DO90" s="67" t="s">
        <v>4372</v>
      </c>
      <c r="DP90" s="67" t="s">
        <v>4373</v>
      </c>
      <c r="DQ90" s="67" t="s">
        <v>4374</v>
      </c>
      <c r="DR90" s="67" t="s">
        <v>4375</v>
      </c>
      <c r="DS90" s="67" t="s">
        <v>4376</v>
      </c>
      <c r="DT90" s="67" t="s">
        <v>4376</v>
      </c>
      <c r="DU90" s="67" t="s">
        <v>4377</v>
      </c>
      <c r="DV90" s="67" t="s">
        <v>4378</v>
      </c>
      <c r="DW90" s="67" t="s">
        <v>4379</v>
      </c>
      <c r="DX90" s="67" t="s">
        <v>4380</v>
      </c>
      <c r="DY90" s="67" t="s">
        <v>4381</v>
      </c>
      <c r="DZ90" s="67" t="s">
        <v>4382</v>
      </c>
      <c r="EA90" s="67" t="s">
        <v>4383</v>
      </c>
      <c r="EB90" s="67" t="s">
        <v>4384</v>
      </c>
      <c r="EC90" s="67" t="s">
        <v>4385</v>
      </c>
      <c r="ED90" s="67" t="s">
        <v>4386</v>
      </c>
      <c r="EE90" s="67" t="s">
        <v>4387</v>
      </c>
      <c r="EF90" s="67" t="s">
        <v>4388</v>
      </c>
      <c r="EG90" s="67" t="s">
        <v>4389</v>
      </c>
      <c r="EH90" s="67" t="s">
        <v>4390</v>
      </c>
      <c r="EI90" s="67" t="s">
        <v>4391</v>
      </c>
      <c r="EJ90" s="67" t="s">
        <v>4392</v>
      </c>
      <c r="EK90" s="67" t="s">
        <v>4393</v>
      </c>
      <c r="EL90" s="67" t="s">
        <v>4394</v>
      </c>
      <c r="EM90" s="67" t="s">
        <v>4395</v>
      </c>
      <c r="EN90" s="67" t="s">
        <v>4396</v>
      </c>
      <c r="EO90" s="67" t="s">
        <v>4397</v>
      </c>
      <c r="EP90" s="67" t="s">
        <v>4398</v>
      </c>
      <c r="EQ90" s="67" t="s">
        <v>4399</v>
      </c>
      <c r="ER90" s="67" t="s">
        <v>4400</v>
      </c>
      <c r="ES90" s="67" t="s">
        <v>4400</v>
      </c>
      <c r="ET90" s="67" t="s">
        <v>4401</v>
      </c>
      <c r="EU90" s="67" t="s">
        <v>4402</v>
      </c>
      <c r="EV90" s="67" t="s">
        <v>4403</v>
      </c>
      <c r="EW90" s="67" t="s">
        <v>4404</v>
      </c>
      <c r="EX90" s="68" t="s">
        <v>4405</v>
      </c>
      <c r="EY90" s="69" t="s">
        <v>18177</v>
      </c>
      <c r="EZ90" s="69" t="s">
        <v>18178</v>
      </c>
      <c r="FA90" s="69" t="s">
        <v>18179</v>
      </c>
    </row>
    <row r="91" spans="1:157" x14ac:dyDescent="0.25">
      <c r="A91" s="70" t="s">
        <v>200</v>
      </c>
      <c r="B91" s="71" t="s">
        <v>1577</v>
      </c>
      <c r="C91" s="71" t="s">
        <v>1717</v>
      </c>
      <c r="D91" s="71" t="s">
        <v>1857</v>
      </c>
      <c r="E91" s="71" t="s">
        <v>1996</v>
      </c>
      <c r="F91" s="71" t="s">
        <v>2136</v>
      </c>
      <c r="G91" s="71" t="s">
        <v>2273</v>
      </c>
      <c r="H91" s="71" t="s">
        <v>2414</v>
      </c>
      <c r="I91" s="71" t="s">
        <v>2554</v>
      </c>
      <c r="J91" s="71" t="s">
        <v>2694</v>
      </c>
      <c r="K91" s="71" t="s">
        <v>2834</v>
      </c>
      <c r="L91" s="71" t="s">
        <v>2973</v>
      </c>
      <c r="M91" s="71" t="s">
        <v>3111</v>
      </c>
      <c r="N91" s="71" t="s">
        <v>3251</v>
      </c>
      <c r="O91" s="71" t="s">
        <v>3394</v>
      </c>
      <c r="P91" s="71" t="s">
        <v>3534</v>
      </c>
      <c r="Q91" s="71" t="s">
        <v>3675</v>
      </c>
      <c r="R91" s="71" t="s">
        <v>3815</v>
      </c>
      <c r="S91" s="71" t="s">
        <v>3955</v>
      </c>
      <c r="T91" s="71" t="s">
        <v>4100</v>
      </c>
      <c r="U91" s="71" t="s">
        <v>4240</v>
      </c>
      <c r="V91" s="71" t="s">
        <v>4380</v>
      </c>
      <c r="W91" s="71" t="s">
        <v>4520</v>
      </c>
      <c r="X91" s="71" t="s">
        <v>4659</v>
      </c>
      <c r="Y91" s="71" t="s">
        <v>4798</v>
      </c>
      <c r="Z91" s="71" t="s">
        <v>4938</v>
      </c>
      <c r="AA91" s="71" t="s">
        <v>5067</v>
      </c>
      <c r="AB91" s="71" t="s">
        <v>5209</v>
      </c>
      <c r="AC91" s="71" t="s">
        <v>5350</v>
      </c>
      <c r="AD91" s="71" t="s">
        <v>5489</v>
      </c>
      <c r="AE91" s="71" t="s">
        <v>5629</v>
      </c>
      <c r="AF91" s="71" t="s">
        <v>5769</v>
      </c>
      <c r="AG91" s="71" t="s">
        <v>5911</v>
      </c>
      <c r="AH91" s="71" t="s">
        <v>6049</v>
      </c>
      <c r="AI91" s="71" t="s">
        <v>6190</v>
      </c>
      <c r="AJ91" s="71" t="s">
        <v>6330</v>
      </c>
      <c r="AK91" s="71" t="s">
        <v>6471</v>
      </c>
      <c r="AL91" s="71" t="s">
        <v>6606</v>
      </c>
      <c r="AM91" s="71" t="s">
        <v>6748</v>
      </c>
      <c r="AN91" s="71" t="s">
        <v>6886</v>
      </c>
      <c r="AO91" s="71" t="s">
        <v>7025</v>
      </c>
      <c r="AP91" s="71" t="s">
        <v>7165</v>
      </c>
      <c r="AQ91" s="71" t="s">
        <v>7306</v>
      </c>
      <c r="AR91" s="71" t="s">
        <v>7447</v>
      </c>
      <c r="AS91" s="71" t="s">
        <v>7585</v>
      </c>
      <c r="AT91" s="71" t="s">
        <v>7721</v>
      </c>
      <c r="AU91" s="71" t="s">
        <v>7860</v>
      </c>
      <c r="AV91" s="71" t="s">
        <v>8001</v>
      </c>
      <c r="AW91" s="71" t="s">
        <v>8146</v>
      </c>
      <c r="AX91" s="71" t="s">
        <v>8289</v>
      </c>
      <c r="AY91" s="71" t="s">
        <v>8426</v>
      </c>
      <c r="AZ91" s="71" t="s">
        <v>8561</v>
      </c>
      <c r="BA91" s="71" t="s">
        <v>8700</v>
      </c>
      <c r="BB91" s="71" t="s">
        <v>8001</v>
      </c>
      <c r="BC91" s="71" t="s">
        <v>8853</v>
      </c>
      <c r="BD91" s="71" t="s">
        <v>8993</v>
      </c>
      <c r="BE91" s="71" t="s">
        <v>9134</v>
      </c>
      <c r="BF91" s="71" t="s">
        <v>9274</v>
      </c>
      <c r="BG91" s="71" t="s">
        <v>9413</v>
      </c>
      <c r="BH91" s="71" t="s">
        <v>9552</v>
      </c>
      <c r="BI91" s="71" t="s">
        <v>9688</v>
      </c>
      <c r="BJ91" s="71" t="s">
        <v>9827</v>
      </c>
      <c r="BK91" s="71" t="s">
        <v>9966</v>
      </c>
      <c r="BL91" s="71" t="s">
        <v>9966</v>
      </c>
      <c r="BM91" s="71" t="s">
        <v>10106</v>
      </c>
      <c r="BN91" s="71" t="s">
        <v>10247</v>
      </c>
      <c r="BO91" s="71" t="s">
        <v>10388</v>
      </c>
      <c r="BP91" s="71" t="s">
        <v>10528</v>
      </c>
      <c r="BQ91" s="71" t="s">
        <v>9413</v>
      </c>
      <c r="BR91" s="71" t="s">
        <v>10672</v>
      </c>
      <c r="BS91" s="71" t="s">
        <v>10811</v>
      </c>
      <c r="BT91" s="71" t="s">
        <v>10952</v>
      </c>
      <c r="BU91" s="71" t="s">
        <v>11090</v>
      </c>
      <c r="BV91" s="71" t="s">
        <v>11229</v>
      </c>
      <c r="BW91" s="71" t="s">
        <v>11369</v>
      </c>
      <c r="BX91" s="71" t="s">
        <v>11507</v>
      </c>
      <c r="BY91" s="71" t="s">
        <v>11644</v>
      </c>
      <c r="BZ91" s="71" t="s">
        <v>11644</v>
      </c>
      <c r="CA91" s="71" t="s">
        <v>11783</v>
      </c>
      <c r="CB91" s="71" t="s">
        <v>11921</v>
      </c>
      <c r="CC91" s="71" t="s">
        <v>12058</v>
      </c>
      <c r="CD91" s="71" t="s">
        <v>12198</v>
      </c>
      <c r="CE91" s="71" t="s">
        <v>12338</v>
      </c>
      <c r="CF91" s="71" t="s">
        <v>11921</v>
      </c>
      <c r="CG91" s="71" t="s">
        <v>12477</v>
      </c>
      <c r="CH91" s="71" t="s">
        <v>12477</v>
      </c>
      <c r="CI91" s="71" t="s">
        <v>12616</v>
      </c>
      <c r="CJ91" s="71" t="s">
        <v>12758</v>
      </c>
      <c r="CK91" s="71" t="s">
        <v>12898</v>
      </c>
      <c r="CL91" s="71" t="s">
        <v>13035</v>
      </c>
      <c r="CM91" s="71" t="s">
        <v>13175</v>
      </c>
      <c r="CN91" s="71" t="s">
        <v>13315</v>
      </c>
      <c r="CO91" s="71" t="s">
        <v>13458</v>
      </c>
      <c r="CP91" s="71" t="s">
        <v>13592</v>
      </c>
      <c r="CQ91" s="71" t="s">
        <v>13730</v>
      </c>
      <c r="CR91" s="71" t="s">
        <v>13867</v>
      </c>
      <c r="CS91" s="71" t="s">
        <v>14004</v>
      </c>
      <c r="CT91" s="71" t="s">
        <v>14143</v>
      </c>
      <c r="CU91" s="71" t="s">
        <v>14280</v>
      </c>
      <c r="CV91" s="71" t="s">
        <v>14420</v>
      </c>
      <c r="CW91" s="71" t="s">
        <v>12898</v>
      </c>
      <c r="CX91" s="71" t="s">
        <v>14574</v>
      </c>
      <c r="CY91" s="71" t="s">
        <v>14574</v>
      </c>
      <c r="CZ91" s="71" t="s">
        <v>14280</v>
      </c>
      <c r="DA91" s="71" t="s">
        <v>14420</v>
      </c>
      <c r="DB91" s="71" t="s">
        <v>14715</v>
      </c>
      <c r="DC91" s="67" t="s">
        <v>15586</v>
      </c>
      <c r="DD91" s="67" t="s">
        <v>15587</v>
      </c>
      <c r="DE91" s="67" t="s">
        <v>15588</v>
      </c>
      <c r="DF91" s="67" t="s">
        <v>15589</v>
      </c>
      <c r="DG91" s="67" t="s">
        <v>15590</v>
      </c>
      <c r="DH91" s="67" t="s">
        <v>15591</v>
      </c>
      <c r="DI91" s="67" t="s">
        <v>15592</v>
      </c>
      <c r="DJ91" s="67" t="s">
        <v>5067</v>
      </c>
      <c r="DK91" s="67" t="s">
        <v>15593</v>
      </c>
      <c r="DL91" s="67" t="s">
        <v>15594</v>
      </c>
      <c r="DM91" s="67" t="s">
        <v>15595</v>
      </c>
      <c r="DN91" s="67" t="s">
        <v>15596</v>
      </c>
      <c r="DO91" s="67" t="s">
        <v>15597</v>
      </c>
      <c r="DP91" s="67" t="s">
        <v>15598</v>
      </c>
      <c r="DQ91" s="67" t="s">
        <v>15599</v>
      </c>
      <c r="DR91" s="67" t="s">
        <v>5489</v>
      </c>
      <c r="DS91" s="67" t="s">
        <v>15600</v>
      </c>
      <c r="DT91" s="67" t="s">
        <v>15600</v>
      </c>
      <c r="DU91" s="67" t="s">
        <v>15601</v>
      </c>
      <c r="DV91" s="67" t="s">
        <v>15602</v>
      </c>
      <c r="DW91" s="67" t="s">
        <v>15603</v>
      </c>
      <c r="DX91" s="67" t="s">
        <v>1138</v>
      </c>
      <c r="DY91" s="67" t="s">
        <v>15604</v>
      </c>
      <c r="DZ91" s="67" t="s">
        <v>15605</v>
      </c>
      <c r="EA91" s="67" t="s">
        <v>15606</v>
      </c>
      <c r="EB91" s="67" t="s">
        <v>15607</v>
      </c>
      <c r="EC91" s="67" t="s">
        <v>15608</v>
      </c>
      <c r="ED91" s="67" t="s">
        <v>15609</v>
      </c>
      <c r="EE91" s="67" t="s">
        <v>15610</v>
      </c>
      <c r="EF91" s="67" t="s">
        <v>15611</v>
      </c>
      <c r="EG91" s="67" t="s">
        <v>15612</v>
      </c>
      <c r="EH91" s="67" t="s">
        <v>15613</v>
      </c>
      <c r="EI91" s="67" t="s">
        <v>15614</v>
      </c>
      <c r="EJ91" s="67" t="s">
        <v>15615</v>
      </c>
      <c r="EK91" s="67" t="s">
        <v>15616</v>
      </c>
      <c r="EL91" s="67" t="s">
        <v>15617</v>
      </c>
      <c r="EM91" s="67" t="s">
        <v>15618</v>
      </c>
      <c r="EN91" s="67" t="s">
        <v>15619</v>
      </c>
      <c r="EO91" s="67" t="s">
        <v>15620</v>
      </c>
      <c r="EP91" s="67" t="s">
        <v>15621</v>
      </c>
      <c r="EQ91" s="67" t="s">
        <v>15622</v>
      </c>
      <c r="ER91" s="67" t="s">
        <v>15623</v>
      </c>
      <c r="ES91" s="67" t="s">
        <v>15623</v>
      </c>
      <c r="ET91" s="67" t="s">
        <v>15624</v>
      </c>
      <c r="EU91" s="67" t="s">
        <v>15625</v>
      </c>
      <c r="EV91" s="67" t="s">
        <v>15626</v>
      </c>
      <c r="EW91" s="67" t="s">
        <v>15627</v>
      </c>
      <c r="EX91" s="68" t="s">
        <v>15628</v>
      </c>
      <c r="EY91" s="69" t="s">
        <v>18180</v>
      </c>
      <c r="EZ91" s="69" t="s">
        <v>18181</v>
      </c>
      <c r="FA91" s="69" t="s">
        <v>18182</v>
      </c>
    </row>
    <row r="92" spans="1:157" x14ac:dyDescent="0.25">
      <c r="A92" s="72" t="s">
        <v>1437</v>
      </c>
      <c r="B92" s="71" t="s">
        <v>10273</v>
      </c>
      <c r="C92" s="71" t="s">
        <v>10274</v>
      </c>
      <c r="D92" s="71" t="s">
        <v>10275</v>
      </c>
      <c r="E92" s="71" t="s">
        <v>10276</v>
      </c>
      <c r="F92" s="71" t="s">
        <v>10277</v>
      </c>
      <c r="G92" s="71" t="s">
        <v>10278</v>
      </c>
      <c r="H92" s="71" t="s">
        <v>10279</v>
      </c>
      <c r="I92" s="71" t="s">
        <v>10280</v>
      </c>
      <c r="J92" s="71" t="s">
        <v>10281</v>
      </c>
      <c r="K92" s="71" t="s">
        <v>10282</v>
      </c>
      <c r="L92" s="71" t="s">
        <v>10283</v>
      </c>
      <c r="M92" s="71" t="s">
        <v>10284</v>
      </c>
      <c r="N92" s="71" t="s">
        <v>10054</v>
      </c>
      <c r="O92" s="71" t="s">
        <v>10285</v>
      </c>
      <c r="P92" s="71" t="s">
        <v>10286</v>
      </c>
      <c r="Q92" s="71" t="s">
        <v>10287</v>
      </c>
      <c r="R92" s="71" t="s">
        <v>10288</v>
      </c>
      <c r="S92" s="71" t="s">
        <v>10289</v>
      </c>
      <c r="T92" s="71" t="s">
        <v>10290</v>
      </c>
      <c r="U92" s="71" t="s">
        <v>10291</v>
      </c>
      <c r="V92" s="71" t="s">
        <v>10292</v>
      </c>
      <c r="W92" s="71" t="s">
        <v>10293</v>
      </c>
      <c r="X92" s="71" t="s">
        <v>10294</v>
      </c>
      <c r="Y92" s="71" t="s">
        <v>10295</v>
      </c>
      <c r="Z92" s="71" t="s">
        <v>10296</v>
      </c>
      <c r="AA92" s="71" t="s">
        <v>10297</v>
      </c>
      <c r="AB92" s="71" t="s">
        <v>10298</v>
      </c>
      <c r="AC92" s="71" t="s">
        <v>10299</v>
      </c>
      <c r="AD92" s="71" t="s">
        <v>10300</v>
      </c>
      <c r="AE92" s="71" t="s">
        <v>10301</v>
      </c>
      <c r="AF92" s="71" t="s">
        <v>10302</v>
      </c>
      <c r="AG92" s="71" t="s">
        <v>10303</v>
      </c>
      <c r="AH92" s="71" t="s">
        <v>10304</v>
      </c>
      <c r="AI92" s="71" t="s">
        <v>10305</v>
      </c>
      <c r="AJ92" s="71" t="s">
        <v>10306</v>
      </c>
      <c r="AK92" s="71" t="s">
        <v>10307</v>
      </c>
      <c r="AL92" s="71" t="s">
        <v>10308</v>
      </c>
      <c r="AM92" s="71" t="s">
        <v>10309</v>
      </c>
      <c r="AN92" s="71" t="s">
        <v>10310</v>
      </c>
      <c r="AO92" s="71" t="s">
        <v>10311</v>
      </c>
      <c r="AP92" s="71" t="s">
        <v>10312</v>
      </c>
      <c r="AQ92" s="71" t="s">
        <v>10313</v>
      </c>
      <c r="AR92" s="71" t="s">
        <v>10314</v>
      </c>
      <c r="AS92" s="71" t="s">
        <v>10315</v>
      </c>
      <c r="AT92" s="71" t="s">
        <v>10316</v>
      </c>
      <c r="AU92" s="71" t="s">
        <v>10317</v>
      </c>
      <c r="AV92" s="71" t="s">
        <v>10318</v>
      </c>
      <c r="AW92" s="71" t="s">
        <v>10319</v>
      </c>
      <c r="AX92" s="71" t="s">
        <v>10320</v>
      </c>
      <c r="AY92" s="71" t="s">
        <v>10321</v>
      </c>
      <c r="AZ92" s="71" t="s">
        <v>10322</v>
      </c>
      <c r="BA92" s="71" t="s">
        <v>10323</v>
      </c>
      <c r="BB92" s="71" t="s">
        <v>10324</v>
      </c>
      <c r="BC92" s="71" t="s">
        <v>10325</v>
      </c>
      <c r="BD92" s="71" t="s">
        <v>10326</v>
      </c>
      <c r="BE92" s="71" t="s">
        <v>10327</v>
      </c>
      <c r="BF92" s="71" t="s">
        <v>10328</v>
      </c>
      <c r="BG92" s="71" t="s">
        <v>10329</v>
      </c>
      <c r="BH92" s="71" t="s">
        <v>10330</v>
      </c>
      <c r="BI92" s="71" t="s">
        <v>10331</v>
      </c>
      <c r="BJ92" s="71" t="s">
        <v>10332</v>
      </c>
      <c r="BK92" s="71" t="s">
        <v>10333</v>
      </c>
      <c r="BL92" s="71" t="s">
        <v>10333</v>
      </c>
      <c r="BM92" s="71" t="s">
        <v>10334</v>
      </c>
      <c r="BN92" s="71" t="s">
        <v>10335</v>
      </c>
      <c r="BO92" s="71" t="s">
        <v>1138</v>
      </c>
      <c r="BP92" s="71" t="s">
        <v>10336</v>
      </c>
      <c r="BQ92" s="71" t="s">
        <v>10337</v>
      </c>
      <c r="BR92" s="71" t="s">
        <v>10338</v>
      </c>
      <c r="BS92" s="71" t="s">
        <v>10339</v>
      </c>
      <c r="BT92" s="71" t="s">
        <v>10340</v>
      </c>
      <c r="BU92" s="71" t="s">
        <v>10341</v>
      </c>
      <c r="BV92" s="71" t="s">
        <v>10342</v>
      </c>
      <c r="BW92" s="71" t="s">
        <v>10343</v>
      </c>
      <c r="BX92" s="71" t="s">
        <v>10344</v>
      </c>
      <c r="BY92" s="71" t="s">
        <v>10345</v>
      </c>
      <c r="BZ92" s="71" t="s">
        <v>10346</v>
      </c>
      <c r="CA92" s="71" t="s">
        <v>10347</v>
      </c>
      <c r="CB92" s="71" t="s">
        <v>10348</v>
      </c>
      <c r="CC92" s="71" t="s">
        <v>10349</v>
      </c>
      <c r="CD92" s="71" t="s">
        <v>10350</v>
      </c>
      <c r="CE92" s="71" t="s">
        <v>10351</v>
      </c>
      <c r="CF92" s="71" t="s">
        <v>10348</v>
      </c>
      <c r="CG92" s="71" t="s">
        <v>10352</v>
      </c>
      <c r="CH92" s="71" t="s">
        <v>10352</v>
      </c>
      <c r="CI92" s="71" t="s">
        <v>10353</v>
      </c>
      <c r="CJ92" s="71" t="s">
        <v>10354</v>
      </c>
      <c r="CK92" s="71" t="s">
        <v>10355</v>
      </c>
      <c r="CL92" s="71" t="s">
        <v>10356</v>
      </c>
      <c r="CM92" s="71" t="s">
        <v>10357</v>
      </c>
      <c r="CN92" s="71" t="s">
        <v>10358</v>
      </c>
      <c r="CO92" s="71" t="s">
        <v>10359</v>
      </c>
      <c r="CP92" s="71" t="s">
        <v>10360</v>
      </c>
      <c r="CQ92" s="71" t="s">
        <v>10361</v>
      </c>
      <c r="CR92" s="71" t="s">
        <v>10362</v>
      </c>
      <c r="CS92" s="71" t="s">
        <v>10363</v>
      </c>
      <c r="CT92" s="71" t="s">
        <v>10364</v>
      </c>
      <c r="CU92" s="71" t="s">
        <v>6765</v>
      </c>
      <c r="CV92" s="71" t="s">
        <v>10365</v>
      </c>
      <c r="CW92" s="71" t="s">
        <v>10355</v>
      </c>
      <c r="CX92" s="71" t="s">
        <v>10366</v>
      </c>
      <c r="CY92" s="71" t="s">
        <v>10366</v>
      </c>
      <c r="CZ92" s="71" t="s">
        <v>6765</v>
      </c>
      <c r="DA92" s="71" t="s">
        <v>10365</v>
      </c>
      <c r="DB92" s="71" t="s">
        <v>10367</v>
      </c>
      <c r="DC92" s="67" t="s">
        <v>10368</v>
      </c>
      <c r="DD92" s="67" t="s">
        <v>10369</v>
      </c>
      <c r="DE92" s="67" t="s">
        <v>10370</v>
      </c>
      <c r="DF92" s="67" t="s">
        <v>10371</v>
      </c>
      <c r="DG92" s="67" t="s">
        <v>10372</v>
      </c>
      <c r="DH92" s="67" t="s">
        <v>10373</v>
      </c>
      <c r="DI92" s="67" t="s">
        <v>10374</v>
      </c>
      <c r="DJ92" s="67" t="s">
        <v>10375</v>
      </c>
      <c r="DK92" s="67" t="s">
        <v>10376</v>
      </c>
      <c r="DL92" s="67" t="s">
        <v>10377</v>
      </c>
      <c r="DM92" s="67" t="s">
        <v>10378</v>
      </c>
      <c r="DN92" s="67" t="s">
        <v>10379</v>
      </c>
      <c r="DO92" s="67" t="s">
        <v>10380</v>
      </c>
      <c r="DP92" s="67" t="s">
        <v>10381</v>
      </c>
      <c r="DQ92" s="67" t="s">
        <v>10382</v>
      </c>
      <c r="DR92" s="67" t="s">
        <v>10383</v>
      </c>
      <c r="DS92" s="67" t="s">
        <v>10384</v>
      </c>
      <c r="DT92" s="67" t="s">
        <v>10384</v>
      </c>
      <c r="DU92" s="67" t="s">
        <v>10385</v>
      </c>
      <c r="DV92" s="67" t="s">
        <v>10386</v>
      </c>
      <c r="DW92" s="67" t="s">
        <v>10387</v>
      </c>
      <c r="DX92" s="67" t="s">
        <v>10388</v>
      </c>
      <c r="DY92" s="67" t="s">
        <v>10389</v>
      </c>
      <c r="DZ92" s="67" t="s">
        <v>10390</v>
      </c>
      <c r="EA92" s="67" t="s">
        <v>10391</v>
      </c>
      <c r="EB92" s="67" t="s">
        <v>10392</v>
      </c>
      <c r="EC92" s="67" t="s">
        <v>10393</v>
      </c>
      <c r="ED92" s="67" t="s">
        <v>10394</v>
      </c>
      <c r="EE92" s="67" t="s">
        <v>10395</v>
      </c>
      <c r="EF92" s="67" t="s">
        <v>10396</v>
      </c>
      <c r="EG92" s="67" t="s">
        <v>10397</v>
      </c>
      <c r="EH92" s="67" t="s">
        <v>10398</v>
      </c>
      <c r="EI92" s="67" t="s">
        <v>10399</v>
      </c>
      <c r="EJ92" s="67" t="s">
        <v>10400</v>
      </c>
      <c r="EK92" s="67" t="s">
        <v>10401</v>
      </c>
      <c r="EL92" s="67" t="s">
        <v>10402</v>
      </c>
      <c r="EM92" s="67" t="s">
        <v>10403</v>
      </c>
      <c r="EN92" s="67" t="s">
        <v>10404</v>
      </c>
      <c r="EO92" s="67" t="s">
        <v>10405</v>
      </c>
      <c r="EP92" s="67" t="s">
        <v>10406</v>
      </c>
      <c r="EQ92" s="67" t="s">
        <v>10407</v>
      </c>
      <c r="ER92" s="67" t="s">
        <v>10408</v>
      </c>
      <c r="ES92" s="67" t="s">
        <v>10408</v>
      </c>
      <c r="ET92" s="67" t="s">
        <v>10409</v>
      </c>
      <c r="EU92" s="67" t="s">
        <v>10410</v>
      </c>
      <c r="EV92" s="67" t="s">
        <v>10411</v>
      </c>
      <c r="EW92" s="67" t="s">
        <v>10412</v>
      </c>
      <c r="EX92" s="68" t="s">
        <v>10413</v>
      </c>
      <c r="EY92" s="69" t="s">
        <v>18183</v>
      </c>
      <c r="EZ92" s="69" t="s">
        <v>18184</v>
      </c>
      <c r="FA92" s="69" t="s">
        <v>18185</v>
      </c>
    </row>
    <row r="93" spans="1:157" x14ac:dyDescent="0.25">
      <c r="A93" s="70" t="s">
        <v>177</v>
      </c>
      <c r="B93" s="67" t="s">
        <v>1571</v>
      </c>
      <c r="C93" s="67" t="s">
        <v>1711</v>
      </c>
      <c r="D93" s="67" t="s">
        <v>1851</v>
      </c>
      <c r="E93" s="67" t="s">
        <v>1990</v>
      </c>
      <c r="F93" s="67" t="s">
        <v>2130</v>
      </c>
      <c r="G93" s="67" t="s">
        <v>2267</v>
      </c>
      <c r="H93" s="67" t="s">
        <v>2408</v>
      </c>
      <c r="I93" s="67" t="s">
        <v>2548</v>
      </c>
      <c r="J93" s="67" t="s">
        <v>2688</v>
      </c>
      <c r="K93" s="67" t="s">
        <v>2828</v>
      </c>
      <c r="L93" s="67" t="s">
        <v>2967</v>
      </c>
      <c r="M93" s="67" t="s">
        <v>3105</v>
      </c>
      <c r="N93" s="67" t="s">
        <v>3245</v>
      </c>
      <c r="O93" s="67" t="s">
        <v>3388</v>
      </c>
      <c r="P93" s="67" t="s">
        <v>3528</v>
      </c>
      <c r="Q93" s="67" t="s">
        <v>3669</v>
      </c>
      <c r="R93" s="67" t="s">
        <v>3809</v>
      </c>
      <c r="S93" s="67" t="s">
        <v>3949</v>
      </c>
      <c r="T93" s="67" t="s">
        <v>4094</v>
      </c>
      <c r="U93" s="67" t="s">
        <v>4234</v>
      </c>
      <c r="V93" s="67" t="s">
        <v>4374</v>
      </c>
      <c r="W93" s="67" t="s">
        <v>4514</v>
      </c>
      <c r="X93" s="67" t="s">
        <v>4653</v>
      </c>
      <c r="Y93" s="67" t="s">
        <v>4792</v>
      </c>
      <c r="Z93" s="67" t="s">
        <v>4932</v>
      </c>
      <c r="AA93" s="67" t="s">
        <v>5061</v>
      </c>
      <c r="AB93" s="67" t="s">
        <v>5203</v>
      </c>
      <c r="AC93" s="67" t="s">
        <v>5344</v>
      </c>
      <c r="AD93" s="67" t="s">
        <v>5484</v>
      </c>
      <c r="AE93" s="67" t="s">
        <v>5623</v>
      </c>
      <c r="AF93" s="67" t="s">
        <v>5764</v>
      </c>
      <c r="AG93" s="67" t="s">
        <v>5905</v>
      </c>
      <c r="AH93" s="67" t="s">
        <v>6043</v>
      </c>
      <c r="AI93" s="67" t="s">
        <v>6184</v>
      </c>
      <c r="AJ93" s="67" t="s">
        <v>6324</v>
      </c>
      <c r="AK93" s="67" t="s">
        <v>6465</v>
      </c>
      <c r="AL93" s="67" t="s">
        <v>6600</v>
      </c>
      <c r="AM93" s="67" t="s">
        <v>6742</v>
      </c>
      <c r="AN93" s="67" t="s">
        <v>6880</v>
      </c>
      <c r="AO93" s="67" t="s">
        <v>7019</v>
      </c>
      <c r="AP93" s="67" t="s">
        <v>7159</v>
      </c>
      <c r="AQ93" s="67" t="s">
        <v>7300</v>
      </c>
      <c r="AR93" s="67" t="s">
        <v>7440</v>
      </c>
      <c r="AS93" s="67" t="s">
        <v>7579</v>
      </c>
      <c r="AT93" s="67" t="s">
        <v>7715</v>
      </c>
      <c r="AU93" s="67" t="s">
        <v>7853</v>
      </c>
      <c r="AV93" s="67" t="s">
        <v>7994</v>
      </c>
      <c r="AW93" s="67" t="s">
        <v>8140</v>
      </c>
      <c r="AX93" s="67" t="s">
        <v>8284</v>
      </c>
      <c r="AY93" s="67" t="s">
        <v>8421</v>
      </c>
      <c r="AZ93" s="67" t="s">
        <v>8557</v>
      </c>
      <c r="BA93" s="67" t="s">
        <v>8694</v>
      </c>
      <c r="BB93" s="67" t="s">
        <v>7994</v>
      </c>
      <c r="BC93" s="67" t="s">
        <v>8847</v>
      </c>
      <c r="BD93" s="67" t="s">
        <v>8987</v>
      </c>
      <c r="BE93" s="67" t="s">
        <v>9128</v>
      </c>
      <c r="BF93" s="67" t="s">
        <v>9268</v>
      </c>
      <c r="BG93" s="67" t="s">
        <v>9407</v>
      </c>
      <c r="BH93" s="67" t="s">
        <v>9546</v>
      </c>
      <c r="BI93" s="67" t="s">
        <v>9682</v>
      </c>
      <c r="BJ93" s="67" t="s">
        <v>9821</v>
      </c>
      <c r="BK93" s="67" t="s">
        <v>9960</v>
      </c>
      <c r="BL93" s="67" t="s">
        <v>9960</v>
      </c>
      <c r="BM93" s="67" t="s">
        <v>10100</v>
      </c>
      <c r="BN93" s="67" t="s">
        <v>10241</v>
      </c>
      <c r="BO93" s="67" t="s">
        <v>10382</v>
      </c>
      <c r="BP93" s="67" t="s">
        <v>10522</v>
      </c>
      <c r="BQ93" s="67" t="s">
        <v>10556</v>
      </c>
      <c r="BR93" s="67" t="s">
        <v>10666</v>
      </c>
      <c r="BS93" s="67" t="s">
        <v>10805</v>
      </c>
      <c r="BT93" s="67" t="s">
        <v>10946</v>
      </c>
      <c r="BU93" s="67" t="s">
        <v>11084</v>
      </c>
      <c r="BV93" s="67" t="s">
        <v>11223</v>
      </c>
      <c r="BW93" s="67" t="s">
        <v>11363</v>
      </c>
      <c r="BX93" s="67" t="s">
        <v>11502</v>
      </c>
      <c r="BY93" s="67" t="s">
        <v>11638</v>
      </c>
      <c r="BZ93" s="67" t="s">
        <v>11638</v>
      </c>
      <c r="CA93" s="67" t="s">
        <v>11777</v>
      </c>
      <c r="CB93" s="67" t="s">
        <v>11915</v>
      </c>
      <c r="CC93" s="67" t="s">
        <v>12052</v>
      </c>
      <c r="CD93" s="67" t="s">
        <v>12192</v>
      </c>
      <c r="CE93" s="67" t="s">
        <v>12332</v>
      </c>
      <c r="CF93" s="67" t="s">
        <v>11915</v>
      </c>
      <c r="CG93" s="67" t="s">
        <v>12471</v>
      </c>
      <c r="CH93" s="67" t="s">
        <v>12471</v>
      </c>
      <c r="CI93" s="67" t="s">
        <v>12610</v>
      </c>
      <c r="CJ93" s="67" t="s">
        <v>12752</v>
      </c>
      <c r="CK93" s="67" t="s">
        <v>12892</v>
      </c>
      <c r="CL93" s="67" t="s">
        <v>13029</v>
      </c>
      <c r="CM93" s="67" t="s">
        <v>13169</v>
      </c>
      <c r="CN93" s="67" t="s">
        <v>13309</v>
      </c>
      <c r="CO93" s="67" t="s">
        <v>13452</v>
      </c>
      <c r="CP93" s="67" t="s">
        <v>13586</v>
      </c>
      <c r="CQ93" s="67" t="s">
        <v>13724</v>
      </c>
      <c r="CR93" s="67" t="s">
        <v>13861</v>
      </c>
      <c r="CS93" s="67" t="s">
        <v>13998</v>
      </c>
      <c r="CT93" s="67" t="s">
        <v>14137</v>
      </c>
      <c r="CU93" s="67" t="s">
        <v>14276</v>
      </c>
      <c r="CV93" s="67" t="s">
        <v>14414</v>
      </c>
      <c r="CW93" s="67" t="s">
        <v>12892</v>
      </c>
      <c r="CX93" s="67" t="s">
        <v>14568</v>
      </c>
      <c r="CY93" s="67" t="s">
        <v>14568</v>
      </c>
      <c r="CZ93" s="67" t="s">
        <v>14276</v>
      </c>
      <c r="DA93" s="67" t="s">
        <v>14414</v>
      </c>
      <c r="DB93" s="67" t="s">
        <v>14709</v>
      </c>
      <c r="DC93" s="67" t="s">
        <v>15330</v>
      </c>
      <c r="DD93" s="67" t="s">
        <v>15331</v>
      </c>
      <c r="DE93" s="67" t="s">
        <v>15332</v>
      </c>
      <c r="DF93" s="67" t="s">
        <v>15333</v>
      </c>
      <c r="DG93" s="67" t="s">
        <v>15334</v>
      </c>
      <c r="DH93" s="67" t="s">
        <v>15335</v>
      </c>
      <c r="DI93" s="67" t="s">
        <v>15336</v>
      </c>
      <c r="DJ93" s="67" t="s">
        <v>5061</v>
      </c>
      <c r="DK93" s="67" t="s">
        <v>15337</v>
      </c>
      <c r="DL93" s="67" t="s">
        <v>15338</v>
      </c>
      <c r="DM93" s="67" t="s">
        <v>15339</v>
      </c>
      <c r="DN93" s="67" t="s">
        <v>15340</v>
      </c>
      <c r="DO93" s="67" t="s">
        <v>15341</v>
      </c>
      <c r="DP93" s="67" t="s">
        <v>15342</v>
      </c>
      <c r="DQ93" s="67" t="s">
        <v>1138</v>
      </c>
      <c r="DR93" s="67" t="s">
        <v>5484</v>
      </c>
      <c r="DS93" s="67" t="s">
        <v>15343</v>
      </c>
      <c r="DT93" s="67" t="s">
        <v>15343</v>
      </c>
      <c r="DU93" s="67" t="s">
        <v>15344</v>
      </c>
      <c r="DV93" s="67" t="s">
        <v>15345</v>
      </c>
      <c r="DW93" s="67" t="s">
        <v>15346</v>
      </c>
      <c r="DX93" s="67" t="s">
        <v>15347</v>
      </c>
      <c r="DY93" s="67" t="s">
        <v>15348</v>
      </c>
      <c r="DZ93" s="67" t="s">
        <v>15349</v>
      </c>
      <c r="EA93" s="67" t="s">
        <v>15350</v>
      </c>
      <c r="EB93" s="67" t="s">
        <v>15351</v>
      </c>
      <c r="EC93" s="67" t="s">
        <v>15352</v>
      </c>
      <c r="ED93" s="67" t="s">
        <v>15353</v>
      </c>
      <c r="EE93" s="67" t="s">
        <v>15354</v>
      </c>
      <c r="EF93" s="67" t="s">
        <v>15355</v>
      </c>
      <c r="EG93" s="67" t="s">
        <v>15356</v>
      </c>
      <c r="EH93" s="67" t="s">
        <v>15357</v>
      </c>
      <c r="EI93" s="67" t="s">
        <v>15358</v>
      </c>
      <c r="EJ93" s="67" t="s">
        <v>15359</v>
      </c>
      <c r="EK93" s="67" t="s">
        <v>15360</v>
      </c>
      <c r="EL93" s="67" t="s">
        <v>15361</v>
      </c>
      <c r="EM93" s="67" t="s">
        <v>15362</v>
      </c>
      <c r="EN93" s="67" t="s">
        <v>15363</v>
      </c>
      <c r="EO93" s="67" t="s">
        <v>15364</v>
      </c>
      <c r="EP93" s="67" t="s">
        <v>15365</v>
      </c>
      <c r="EQ93" s="67" t="s">
        <v>15366</v>
      </c>
      <c r="ER93" s="67" t="s">
        <v>15367</v>
      </c>
      <c r="ES93" s="67" t="s">
        <v>15367</v>
      </c>
      <c r="ET93" s="67" t="s">
        <v>15368</v>
      </c>
      <c r="EU93" s="67" t="s">
        <v>15369</v>
      </c>
      <c r="EV93" s="67" t="s">
        <v>15370</v>
      </c>
      <c r="EW93" s="67" t="s">
        <v>15371</v>
      </c>
      <c r="EX93" s="68" t="s">
        <v>15372</v>
      </c>
      <c r="EY93" s="69" t="s">
        <v>18186</v>
      </c>
      <c r="EZ93" s="69" t="s">
        <v>18187</v>
      </c>
      <c r="FA93" s="69" t="s">
        <v>18188</v>
      </c>
    </row>
    <row r="94" spans="1:157" x14ac:dyDescent="0.25">
      <c r="A94" s="70" t="s">
        <v>203</v>
      </c>
      <c r="B94" s="71" t="s">
        <v>1578</v>
      </c>
      <c r="C94" s="71" t="s">
        <v>1718</v>
      </c>
      <c r="D94" s="71" t="s">
        <v>1858</v>
      </c>
      <c r="E94" s="71" t="s">
        <v>1997</v>
      </c>
      <c r="F94" s="71" t="s">
        <v>2137</v>
      </c>
      <c r="G94" s="71" t="s">
        <v>2274</v>
      </c>
      <c r="H94" s="71" t="s">
        <v>2415</v>
      </c>
      <c r="I94" s="71" t="s">
        <v>2555</v>
      </c>
      <c r="J94" s="71" t="s">
        <v>2695</v>
      </c>
      <c r="K94" s="71" t="s">
        <v>2835</v>
      </c>
      <c r="L94" s="71" t="s">
        <v>2974</v>
      </c>
      <c r="M94" s="71" t="s">
        <v>3112</v>
      </c>
      <c r="N94" s="71" t="s">
        <v>3252</v>
      </c>
      <c r="O94" s="71" t="s">
        <v>3395</v>
      </c>
      <c r="P94" s="71" t="s">
        <v>3535</v>
      </c>
      <c r="Q94" s="71" t="s">
        <v>3676</v>
      </c>
      <c r="R94" s="71" t="s">
        <v>3816</v>
      </c>
      <c r="S94" s="71" t="s">
        <v>3956</v>
      </c>
      <c r="T94" s="71" t="s">
        <v>4101</v>
      </c>
      <c r="U94" s="71" t="s">
        <v>4241</v>
      </c>
      <c r="V94" s="71" t="s">
        <v>4381</v>
      </c>
      <c r="W94" s="71" t="s">
        <v>4521</v>
      </c>
      <c r="X94" s="71" t="s">
        <v>4660</v>
      </c>
      <c r="Y94" s="71" t="s">
        <v>4799</v>
      </c>
      <c r="Z94" s="71" t="s">
        <v>4939</v>
      </c>
      <c r="AA94" s="71" t="s">
        <v>5068</v>
      </c>
      <c r="AB94" s="71" t="s">
        <v>5210</v>
      </c>
      <c r="AC94" s="71" t="s">
        <v>5351</v>
      </c>
      <c r="AD94" s="71" t="s">
        <v>5490</v>
      </c>
      <c r="AE94" s="71" t="s">
        <v>5630</v>
      </c>
      <c r="AF94" s="71" t="s">
        <v>5770</v>
      </c>
      <c r="AG94" s="71" t="s">
        <v>5912</v>
      </c>
      <c r="AH94" s="71" t="s">
        <v>6050</v>
      </c>
      <c r="AI94" s="71" t="s">
        <v>6191</v>
      </c>
      <c r="AJ94" s="71" t="s">
        <v>6331</v>
      </c>
      <c r="AK94" s="71" t="s">
        <v>5791</v>
      </c>
      <c r="AL94" s="71" t="s">
        <v>6607</v>
      </c>
      <c r="AM94" s="71" t="s">
        <v>6749</v>
      </c>
      <c r="AN94" s="71" t="s">
        <v>6887</v>
      </c>
      <c r="AO94" s="71" t="s">
        <v>7026</v>
      </c>
      <c r="AP94" s="71" t="s">
        <v>7166</v>
      </c>
      <c r="AQ94" s="71" t="s">
        <v>7307</v>
      </c>
      <c r="AR94" s="71" t="s">
        <v>7448</v>
      </c>
      <c r="AS94" s="71" t="s">
        <v>7586</v>
      </c>
      <c r="AT94" s="71" t="s">
        <v>7722</v>
      </c>
      <c r="AU94" s="71" t="s">
        <v>7861</v>
      </c>
      <c r="AV94" s="71" t="s">
        <v>8002</v>
      </c>
      <c r="AW94" s="71" t="s">
        <v>8147</v>
      </c>
      <c r="AX94" s="71" t="s">
        <v>8290</v>
      </c>
      <c r="AY94" s="71" t="s">
        <v>8427</v>
      </c>
      <c r="AZ94" s="71" t="s">
        <v>8562</v>
      </c>
      <c r="BA94" s="71" t="s">
        <v>8701</v>
      </c>
      <c r="BB94" s="71" t="s">
        <v>8002</v>
      </c>
      <c r="BC94" s="71" t="s">
        <v>8854</v>
      </c>
      <c r="BD94" s="71" t="s">
        <v>8994</v>
      </c>
      <c r="BE94" s="71" t="s">
        <v>9135</v>
      </c>
      <c r="BF94" s="71" t="s">
        <v>9275</v>
      </c>
      <c r="BG94" s="71" t="s">
        <v>9414</v>
      </c>
      <c r="BH94" s="71" t="s">
        <v>6322</v>
      </c>
      <c r="BI94" s="71" t="s">
        <v>9689</v>
      </c>
      <c r="BJ94" s="71" t="s">
        <v>9828</v>
      </c>
      <c r="BK94" s="71" t="s">
        <v>9967</v>
      </c>
      <c r="BL94" s="71" t="s">
        <v>9967</v>
      </c>
      <c r="BM94" s="71" t="s">
        <v>10107</v>
      </c>
      <c r="BN94" s="71" t="s">
        <v>10248</v>
      </c>
      <c r="BO94" s="71" t="s">
        <v>10389</v>
      </c>
      <c r="BP94" s="71" t="s">
        <v>10529</v>
      </c>
      <c r="BQ94" s="71" t="s">
        <v>9414</v>
      </c>
      <c r="BR94" s="71" t="s">
        <v>10673</v>
      </c>
      <c r="BS94" s="71" t="s">
        <v>10812</v>
      </c>
      <c r="BT94" s="71" t="s">
        <v>10953</v>
      </c>
      <c r="BU94" s="71" t="s">
        <v>11091</v>
      </c>
      <c r="BV94" s="71" t="s">
        <v>11230</v>
      </c>
      <c r="BW94" s="71" t="s">
        <v>11370</v>
      </c>
      <c r="BX94" s="71" t="s">
        <v>11508</v>
      </c>
      <c r="BY94" s="71" t="s">
        <v>11645</v>
      </c>
      <c r="BZ94" s="71" t="s">
        <v>11645</v>
      </c>
      <c r="CA94" s="71" t="s">
        <v>11784</v>
      </c>
      <c r="CB94" s="71" t="s">
        <v>11922</v>
      </c>
      <c r="CC94" s="71" t="s">
        <v>12059</v>
      </c>
      <c r="CD94" s="71" t="s">
        <v>12199</v>
      </c>
      <c r="CE94" s="71" t="s">
        <v>12339</v>
      </c>
      <c r="CF94" s="71" t="s">
        <v>11922</v>
      </c>
      <c r="CG94" s="71" t="s">
        <v>12478</v>
      </c>
      <c r="CH94" s="71" t="s">
        <v>12478</v>
      </c>
      <c r="CI94" s="71" t="s">
        <v>12617</v>
      </c>
      <c r="CJ94" s="71" t="s">
        <v>12759</v>
      </c>
      <c r="CK94" s="71" t="s">
        <v>12899</v>
      </c>
      <c r="CL94" s="71" t="s">
        <v>13036</v>
      </c>
      <c r="CM94" s="71" t="s">
        <v>13176</v>
      </c>
      <c r="CN94" s="71" t="s">
        <v>13316</v>
      </c>
      <c r="CO94" s="71" t="s">
        <v>13459</v>
      </c>
      <c r="CP94" s="71" t="s">
        <v>13593</v>
      </c>
      <c r="CQ94" s="71" t="s">
        <v>13731</v>
      </c>
      <c r="CR94" s="71" t="s">
        <v>13868</v>
      </c>
      <c r="CS94" s="71" t="s">
        <v>14005</v>
      </c>
      <c r="CT94" s="71" t="s">
        <v>14144</v>
      </c>
      <c r="CU94" s="71" t="s">
        <v>14281</v>
      </c>
      <c r="CV94" s="71" t="s">
        <v>14421</v>
      </c>
      <c r="CW94" s="71" t="s">
        <v>12899</v>
      </c>
      <c r="CX94" s="71" t="s">
        <v>14575</v>
      </c>
      <c r="CY94" s="71" t="s">
        <v>14575</v>
      </c>
      <c r="CZ94" s="71" t="s">
        <v>14281</v>
      </c>
      <c r="DA94" s="71" t="s">
        <v>14421</v>
      </c>
      <c r="DB94" s="71" t="s">
        <v>14716</v>
      </c>
      <c r="DC94" s="67" t="s">
        <v>15629</v>
      </c>
      <c r="DD94" s="67" t="s">
        <v>15630</v>
      </c>
      <c r="DE94" s="67" t="s">
        <v>15631</v>
      </c>
      <c r="DF94" s="67" t="s">
        <v>15632</v>
      </c>
      <c r="DG94" s="67" t="s">
        <v>15633</v>
      </c>
      <c r="DH94" s="67" t="s">
        <v>15634</v>
      </c>
      <c r="DI94" s="67" t="s">
        <v>15635</v>
      </c>
      <c r="DJ94" s="67" t="s">
        <v>5068</v>
      </c>
      <c r="DK94" s="67" t="s">
        <v>15636</v>
      </c>
      <c r="DL94" s="67" t="s">
        <v>15637</v>
      </c>
      <c r="DM94" s="67" t="s">
        <v>15638</v>
      </c>
      <c r="DN94" s="67" t="s">
        <v>3917</v>
      </c>
      <c r="DO94" s="67" t="s">
        <v>15639</v>
      </c>
      <c r="DP94" s="67" t="s">
        <v>5360</v>
      </c>
      <c r="DQ94" s="67" t="s">
        <v>15640</v>
      </c>
      <c r="DR94" s="67" t="s">
        <v>5490</v>
      </c>
      <c r="DS94" s="67" t="s">
        <v>15641</v>
      </c>
      <c r="DT94" s="67" t="s">
        <v>15641</v>
      </c>
      <c r="DU94" s="67" t="s">
        <v>15642</v>
      </c>
      <c r="DV94" s="67" t="s">
        <v>15643</v>
      </c>
      <c r="DW94" s="67" t="s">
        <v>15644</v>
      </c>
      <c r="DX94" s="67" t="s">
        <v>15645</v>
      </c>
      <c r="DY94" s="67" t="s">
        <v>1138</v>
      </c>
      <c r="DZ94" s="67" t="s">
        <v>15646</v>
      </c>
      <c r="EA94" s="67" t="s">
        <v>15647</v>
      </c>
      <c r="EB94" s="67" t="s">
        <v>15648</v>
      </c>
      <c r="EC94" s="67" t="s">
        <v>15649</v>
      </c>
      <c r="ED94" s="67" t="s">
        <v>15650</v>
      </c>
      <c r="EE94" s="67" t="s">
        <v>15651</v>
      </c>
      <c r="EF94" s="67" t="s">
        <v>15652</v>
      </c>
      <c r="EG94" s="67" t="s">
        <v>15653</v>
      </c>
      <c r="EH94" s="67" t="s">
        <v>15654</v>
      </c>
      <c r="EI94" s="67" t="s">
        <v>15655</v>
      </c>
      <c r="EJ94" s="67" t="s">
        <v>15656</v>
      </c>
      <c r="EK94" s="67" t="s">
        <v>15657</v>
      </c>
      <c r="EL94" s="67" t="s">
        <v>15658</v>
      </c>
      <c r="EM94" s="67" t="s">
        <v>15659</v>
      </c>
      <c r="EN94" s="67" t="s">
        <v>15660</v>
      </c>
      <c r="EO94" s="67" t="s">
        <v>3077</v>
      </c>
      <c r="EP94" s="67" t="s">
        <v>15661</v>
      </c>
      <c r="EQ94" s="67" t="s">
        <v>15662</v>
      </c>
      <c r="ER94" s="67" t="s">
        <v>15663</v>
      </c>
      <c r="ES94" s="67" t="s">
        <v>15663</v>
      </c>
      <c r="ET94" s="67" t="s">
        <v>15664</v>
      </c>
      <c r="EU94" s="67" t="s">
        <v>15665</v>
      </c>
      <c r="EV94" s="67" t="s">
        <v>15666</v>
      </c>
      <c r="EW94" s="67" t="s">
        <v>12759</v>
      </c>
      <c r="EX94" s="68" t="s">
        <v>15667</v>
      </c>
      <c r="EY94" s="69" t="s">
        <v>18189</v>
      </c>
      <c r="EZ94" s="69" t="s">
        <v>18190</v>
      </c>
      <c r="FA94" s="69" t="s">
        <v>18191</v>
      </c>
    </row>
    <row r="95" spans="1:157" x14ac:dyDescent="0.25">
      <c r="A95" s="70" t="s">
        <v>31</v>
      </c>
      <c r="B95" s="67" t="s">
        <v>7051</v>
      </c>
      <c r="C95" s="67" t="s">
        <v>7052</v>
      </c>
      <c r="D95" s="67" t="s">
        <v>7053</v>
      </c>
      <c r="E95" s="67" t="s">
        <v>7054</v>
      </c>
      <c r="F95" s="67" t="s">
        <v>7055</v>
      </c>
      <c r="G95" s="67" t="s">
        <v>7056</v>
      </c>
      <c r="H95" s="67" t="s">
        <v>7057</v>
      </c>
      <c r="I95" s="67" t="s">
        <v>7058</v>
      </c>
      <c r="J95" s="67" t="s">
        <v>7059</v>
      </c>
      <c r="K95" s="67" t="s">
        <v>7060</v>
      </c>
      <c r="L95" s="67" t="s">
        <v>7061</v>
      </c>
      <c r="M95" s="67" t="s">
        <v>7062</v>
      </c>
      <c r="N95" s="67" t="s">
        <v>7063</v>
      </c>
      <c r="O95" s="67" t="s">
        <v>7064</v>
      </c>
      <c r="P95" s="67" t="s">
        <v>7065</v>
      </c>
      <c r="Q95" s="67" t="s">
        <v>7066</v>
      </c>
      <c r="R95" s="67" t="s">
        <v>7067</v>
      </c>
      <c r="S95" s="67" t="s">
        <v>7068</v>
      </c>
      <c r="T95" s="67" t="s">
        <v>7069</v>
      </c>
      <c r="U95" s="67" t="s">
        <v>7070</v>
      </c>
      <c r="V95" s="67" t="s">
        <v>7071</v>
      </c>
      <c r="W95" s="67" t="s">
        <v>7072</v>
      </c>
      <c r="X95" s="67" t="s">
        <v>7073</v>
      </c>
      <c r="Y95" s="67" t="s">
        <v>7074</v>
      </c>
      <c r="Z95" s="67" t="s">
        <v>7075</v>
      </c>
      <c r="AA95" s="67" t="s">
        <v>7076</v>
      </c>
      <c r="AB95" s="67" t="s">
        <v>7077</v>
      </c>
      <c r="AC95" s="67" t="s">
        <v>7078</v>
      </c>
      <c r="AD95" s="67" t="s">
        <v>7079</v>
      </c>
      <c r="AE95" s="67" t="s">
        <v>7080</v>
      </c>
      <c r="AF95" s="67" t="s">
        <v>7081</v>
      </c>
      <c r="AG95" s="67" t="s">
        <v>7082</v>
      </c>
      <c r="AH95" s="67" t="s">
        <v>7083</v>
      </c>
      <c r="AI95" s="67" t="s">
        <v>7084</v>
      </c>
      <c r="AJ95" s="67" t="s">
        <v>7085</v>
      </c>
      <c r="AK95" s="67" t="s">
        <v>7086</v>
      </c>
      <c r="AL95" s="67" t="s">
        <v>7087</v>
      </c>
      <c r="AM95" s="67" t="s">
        <v>7088</v>
      </c>
      <c r="AN95" s="67" t="s">
        <v>7089</v>
      </c>
      <c r="AO95" s="67" t="s">
        <v>7090</v>
      </c>
      <c r="AP95" s="67" t="s">
        <v>1138</v>
      </c>
      <c r="AQ95" s="67" t="s">
        <v>7091</v>
      </c>
      <c r="AR95" s="67" t="s">
        <v>7092</v>
      </c>
      <c r="AS95" s="67" t="s">
        <v>7093</v>
      </c>
      <c r="AT95" s="67" t="s">
        <v>7094</v>
      </c>
      <c r="AU95" s="67" t="s">
        <v>7095</v>
      </c>
      <c r="AV95" s="67" t="s">
        <v>7096</v>
      </c>
      <c r="AW95" s="67" t="s">
        <v>7097</v>
      </c>
      <c r="AX95" s="67" t="s">
        <v>7098</v>
      </c>
      <c r="AY95" s="67" t="s">
        <v>7099</v>
      </c>
      <c r="AZ95" s="67" t="s">
        <v>7100</v>
      </c>
      <c r="BA95" s="67" t="s">
        <v>7101</v>
      </c>
      <c r="BB95" s="67" t="s">
        <v>7096</v>
      </c>
      <c r="BC95" s="67" t="s">
        <v>7102</v>
      </c>
      <c r="BD95" s="67" t="s">
        <v>7103</v>
      </c>
      <c r="BE95" s="67" t="s">
        <v>7104</v>
      </c>
      <c r="BF95" s="67" t="s">
        <v>7105</v>
      </c>
      <c r="BG95" s="67" t="s">
        <v>7106</v>
      </c>
      <c r="BH95" s="67" t="s">
        <v>7107</v>
      </c>
      <c r="BI95" s="67" t="s">
        <v>7108</v>
      </c>
      <c r="BJ95" s="67" t="s">
        <v>7109</v>
      </c>
      <c r="BK95" s="67" t="s">
        <v>7110</v>
      </c>
      <c r="BL95" s="67" t="s">
        <v>7110</v>
      </c>
      <c r="BM95" s="67" t="s">
        <v>7111</v>
      </c>
      <c r="BN95" s="67" t="s">
        <v>7112</v>
      </c>
      <c r="BO95" s="67" t="s">
        <v>7113</v>
      </c>
      <c r="BP95" s="67" t="s">
        <v>7114</v>
      </c>
      <c r="BQ95" s="67" t="s">
        <v>7106</v>
      </c>
      <c r="BR95" s="67" t="s">
        <v>7115</v>
      </c>
      <c r="BS95" s="67" t="s">
        <v>7116</v>
      </c>
      <c r="BT95" s="67" t="s">
        <v>7117</v>
      </c>
      <c r="BU95" s="67" t="s">
        <v>7118</v>
      </c>
      <c r="BV95" s="67" t="s">
        <v>7119</v>
      </c>
      <c r="BW95" s="67" t="s">
        <v>7120</v>
      </c>
      <c r="BX95" s="67" t="s">
        <v>7121</v>
      </c>
      <c r="BY95" s="67" t="s">
        <v>7122</v>
      </c>
      <c r="BZ95" s="67" t="s">
        <v>7122</v>
      </c>
      <c r="CA95" s="67" t="s">
        <v>7123</v>
      </c>
      <c r="CB95" s="67" t="s">
        <v>7124</v>
      </c>
      <c r="CC95" s="67" t="s">
        <v>7125</v>
      </c>
      <c r="CD95" s="67" t="s">
        <v>7126</v>
      </c>
      <c r="CE95" s="67" t="s">
        <v>7127</v>
      </c>
      <c r="CF95" s="67" t="s">
        <v>7124</v>
      </c>
      <c r="CG95" s="67" t="s">
        <v>7128</v>
      </c>
      <c r="CH95" s="67" t="s">
        <v>7128</v>
      </c>
      <c r="CI95" s="67" t="s">
        <v>7129</v>
      </c>
      <c r="CJ95" s="67" t="s">
        <v>7130</v>
      </c>
      <c r="CK95" s="67" t="s">
        <v>7131</v>
      </c>
      <c r="CL95" s="67" t="s">
        <v>7132</v>
      </c>
      <c r="CM95" s="67" t="s">
        <v>7133</v>
      </c>
      <c r="CN95" s="67" t="s">
        <v>7134</v>
      </c>
      <c r="CO95" s="67" t="s">
        <v>7135</v>
      </c>
      <c r="CP95" s="67" t="s">
        <v>7136</v>
      </c>
      <c r="CQ95" s="67" t="s">
        <v>7137</v>
      </c>
      <c r="CR95" s="67" t="s">
        <v>7138</v>
      </c>
      <c r="CS95" s="67" t="s">
        <v>7139</v>
      </c>
      <c r="CT95" s="67" t="s">
        <v>7140</v>
      </c>
      <c r="CU95" s="67" t="s">
        <v>7141</v>
      </c>
      <c r="CV95" s="67" t="s">
        <v>7142</v>
      </c>
      <c r="CW95" s="67" t="s">
        <v>7131</v>
      </c>
      <c r="CX95" s="67" t="s">
        <v>7143</v>
      </c>
      <c r="CY95" s="67" t="s">
        <v>7143</v>
      </c>
      <c r="CZ95" s="67" t="s">
        <v>7141</v>
      </c>
      <c r="DA95" s="67" t="s">
        <v>7142</v>
      </c>
      <c r="DB95" s="67" t="s">
        <v>7144</v>
      </c>
      <c r="DC95" s="67" t="s">
        <v>7145</v>
      </c>
      <c r="DD95" s="67" t="s">
        <v>7146</v>
      </c>
      <c r="DE95" s="67" t="s">
        <v>7147</v>
      </c>
      <c r="DF95" s="67" t="s">
        <v>7148</v>
      </c>
      <c r="DG95" s="67" t="s">
        <v>7149</v>
      </c>
      <c r="DH95" s="67" t="s">
        <v>7150</v>
      </c>
      <c r="DI95" s="67" t="s">
        <v>7151</v>
      </c>
      <c r="DJ95" s="67" t="s">
        <v>7152</v>
      </c>
      <c r="DK95" s="67" t="s">
        <v>7153</v>
      </c>
      <c r="DL95" s="67" t="s">
        <v>7154</v>
      </c>
      <c r="DM95" s="67" t="s">
        <v>7155</v>
      </c>
      <c r="DN95" s="67" t="s">
        <v>7156</v>
      </c>
      <c r="DO95" s="67" t="s">
        <v>7157</v>
      </c>
      <c r="DP95" s="67" t="s">
        <v>7158</v>
      </c>
      <c r="DQ95" s="67" t="s">
        <v>7159</v>
      </c>
      <c r="DR95" s="67" t="s">
        <v>7160</v>
      </c>
      <c r="DS95" s="67" t="s">
        <v>7161</v>
      </c>
      <c r="DT95" s="67" t="s">
        <v>7161</v>
      </c>
      <c r="DU95" s="67" t="s">
        <v>7162</v>
      </c>
      <c r="DV95" s="67" t="s">
        <v>7163</v>
      </c>
      <c r="DW95" s="67" t="s">
        <v>7164</v>
      </c>
      <c r="DX95" s="67" t="s">
        <v>7165</v>
      </c>
      <c r="DY95" s="67" t="s">
        <v>7166</v>
      </c>
      <c r="DZ95" s="67" t="s">
        <v>7167</v>
      </c>
      <c r="EA95" s="67" t="s">
        <v>7168</v>
      </c>
      <c r="EB95" s="67" t="s">
        <v>7169</v>
      </c>
      <c r="EC95" s="67" t="s">
        <v>7170</v>
      </c>
      <c r="ED95" s="67" t="s">
        <v>7171</v>
      </c>
      <c r="EE95" s="67" t="s">
        <v>7172</v>
      </c>
      <c r="EF95" s="67" t="s">
        <v>7173</v>
      </c>
      <c r="EG95" s="67" t="s">
        <v>7174</v>
      </c>
      <c r="EH95" s="67" t="s">
        <v>7175</v>
      </c>
      <c r="EI95" s="67" t="s">
        <v>7176</v>
      </c>
      <c r="EJ95" s="67" t="s">
        <v>7177</v>
      </c>
      <c r="EK95" s="67" t="s">
        <v>7178</v>
      </c>
      <c r="EL95" s="67" t="s">
        <v>7179</v>
      </c>
      <c r="EM95" s="67" t="s">
        <v>7180</v>
      </c>
      <c r="EN95" s="67" t="s">
        <v>7181</v>
      </c>
      <c r="EO95" s="67" t="s">
        <v>7182</v>
      </c>
      <c r="EP95" s="67" t="s">
        <v>7183</v>
      </c>
      <c r="EQ95" s="67" t="s">
        <v>7184</v>
      </c>
      <c r="ER95" s="67" t="s">
        <v>7185</v>
      </c>
      <c r="ES95" s="67" t="s">
        <v>7185</v>
      </c>
      <c r="ET95" s="67" t="s">
        <v>7186</v>
      </c>
      <c r="EU95" s="67" t="s">
        <v>7187</v>
      </c>
      <c r="EV95" s="67" t="s">
        <v>7188</v>
      </c>
      <c r="EW95" s="67" t="s">
        <v>7189</v>
      </c>
      <c r="EX95" s="68" t="s">
        <v>7190</v>
      </c>
      <c r="EY95" s="69" t="s">
        <v>18192</v>
      </c>
      <c r="EZ95" s="69" t="s">
        <v>18193</v>
      </c>
      <c r="FA95" s="69" t="s">
        <v>18194</v>
      </c>
    </row>
    <row r="96" spans="1:157" x14ac:dyDescent="0.25">
      <c r="A96" s="70" t="s">
        <v>34</v>
      </c>
      <c r="B96" s="67" t="s">
        <v>6774</v>
      </c>
      <c r="C96" s="67" t="s">
        <v>6775</v>
      </c>
      <c r="D96" s="67" t="s">
        <v>6776</v>
      </c>
      <c r="E96" s="67" t="s">
        <v>6777</v>
      </c>
      <c r="F96" s="67" t="s">
        <v>6778</v>
      </c>
      <c r="G96" s="67" t="s">
        <v>6779</v>
      </c>
      <c r="H96" s="67" t="s">
        <v>6780</v>
      </c>
      <c r="I96" s="67" t="s">
        <v>6781</v>
      </c>
      <c r="J96" s="67" t="s">
        <v>6782</v>
      </c>
      <c r="K96" s="67" t="s">
        <v>6783</v>
      </c>
      <c r="L96" s="67" t="s">
        <v>6784</v>
      </c>
      <c r="M96" s="67" t="s">
        <v>6785</v>
      </c>
      <c r="N96" s="67" t="s">
        <v>6786</v>
      </c>
      <c r="O96" s="67" t="s">
        <v>6787</v>
      </c>
      <c r="P96" s="67" t="s">
        <v>6788</v>
      </c>
      <c r="Q96" s="67" t="s">
        <v>6789</v>
      </c>
      <c r="R96" s="67" t="s">
        <v>6790</v>
      </c>
      <c r="S96" s="67" t="s">
        <v>6791</v>
      </c>
      <c r="T96" s="67" t="s">
        <v>6792</v>
      </c>
      <c r="U96" s="67" t="s">
        <v>6793</v>
      </c>
      <c r="V96" s="67" t="s">
        <v>6794</v>
      </c>
      <c r="W96" s="67" t="s">
        <v>6795</v>
      </c>
      <c r="X96" s="67" t="s">
        <v>6796</v>
      </c>
      <c r="Y96" s="67" t="s">
        <v>6797</v>
      </c>
      <c r="Z96" s="67" t="s">
        <v>6798</v>
      </c>
      <c r="AA96" s="67" t="s">
        <v>6799</v>
      </c>
      <c r="AB96" s="67" t="s">
        <v>6800</v>
      </c>
      <c r="AC96" s="67" t="s">
        <v>6801</v>
      </c>
      <c r="AD96" s="67" t="s">
        <v>6802</v>
      </c>
      <c r="AE96" s="67" t="s">
        <v>6803</v>
      </c>
      <c r="AF96" s="67" t="s">
        <v>6804</v>
      </c>
      <c r="AG96" s="67" t="s">
        <v>6805</v>
      </c>
      <c r="AH96" s="67" t="s">
        <v>6806</v>
      </c>
      <c r="AI96" s="67" t="s">
        <v>6807</v>
      </c>
      <c r="AJ96" s="67" t="s">
        <v>6808</v>
      </c>
      <c r="AK96" s="67" t="s">
        <v>6809</v>
      </c>
      <c r="AL96" s="67" t="s">
        <v>6810</v>
      </c>
      <c r="AM96" s="67" t="s">
        <v>6811</v>
      </c>
      <c r="AN96" s="67" t="s">
        <v>1138</v>
      </c>
      <c r="AO96" s="67" t="s">
        <v>6812</v>
      </c>
      <c r="AP96" s="67" t="s">
        <v>6813</v>
      </c>
      <c r="AQ96" s="67" t="s">
        <v>6814</v>
      </c>
      <c r="AR96" s="67" t="s">
        <v>6815</v>
      </c>
      <c r="AS96" s="67" t="s">
        <v>6816</v>
      </c>
      <c r="AT96" s="67" t="s">
        <v>6817</v>
      </c>
      <c r="AU96" s="67" t="s">
        <v>6818</v>
      </c>
      <c r="AV96" s="67" t="s">
        <v>6819</v>
      </c>
      <c r="AW96" s="67" t="s">
        <v>6820</v>
      </c>
      <c r="AX96" s="67" t="s">
        <v>6821</v>
      </c>
      <c r="AY96" s="67" t="s">
        <v>6822</v>
      </c>
      <c r="AZ96" s="67" t="s">
        <v>6823</v>
      </c>
      <c r="BA96" s="67" t="s">
        <v>6824</v>
      </c>
      <c r="BB96" s="67" t="s">
        <v>6819</v>
      </c>
      <c r="BC96" s="67" t="s">
        <v>6825</v>
      </c>
      <c r="BD96" s="67" t="s">
        <v>6826</v>
      </c>
      <c r="BE96" s="67" t="s">
        <v>6827</v>
      </c>
      <c r="BF96" s="67" t="s">
        <v>6828</v>
      </c>
      <c r="BG96" s="67" t="s">
        <v>6829</v>
      </c>
      <c r="BH96" s="67" t="s">
        <v>6830</v>
      </c>
      <c r="BI96" s="67" t="s">
        <v>6831</v>
      </c>
      <c r="BJ96" s="67" t="s">
        <v>6832</v>
      </c>
      <c r="BK96" s="67" t="s">
        <v>6833</v>
      </c>
      <c r="BL96" s="67" t="s">
        <v>6833</v>
      </c>
      <c r="BM96" s="67" t="s">
        <v>6834</v>
      </c>
      <c r="BN96" s="67" t="s">
        <v>6835</v>
      </c>
      <c r="BO96" s="67" t="s">
        <v>6836</v>
      </c>
      <c r="BP96" s="67" t="s">
        <v>6837</v>
      </c>
      <c r="BQ96" s="67" t="s">
        <v>6829</v>
      </c>
      <c r="BR96" s="67" t="s">
        <v>6838</v>
      </c>
      <c r="BS96" s="67" t="s">
        <v>6839</v>
      </c>
      <c r="BT96" s="67" t="s">
        <v>6840</v>
      </c>
      <c r="BU96" s="67" t="s">
        <v>6841</v>
      </c>
      <c r="BV96" s="67" t="s">
        <v>6842</v>
      </c>
      <c r="BW96" s="67" t="s">
        <v>6843</v>
      </c>
      <c r="BX96" s="67" t="s">
        <v>6844</v>
      </c>
      <c r="BY96" s="67" t="s">
        <v>6845</v>
      </c>
      <c r="BZ96" s="67" t="s">
        <v>6845</v>
      </c>
      <c r="CA96" s="67" t="s">
        <v>6846</v>
      </c>
      <c r="CB96" s="67" t="s">
        <v>6847</v>
      </c>
      <c r="CC96" s="67" t="s">
        <v>6848</v>
      </c>
      <c r="CD96" s="67" t="s">
        <v>6849</v>
      </c>
      <c r="CE96" s="67" t="s">
        <v>6850</v>
      </c>
      <c r="CF96" s="67" t="s">
        <v>6847</v>
      </c>
      <c r="CG96" s="67" t="s">
        <v>6851</v>
      </c>
      <c r="CH96" s="67" t="s">
        <v>6851</v>
      </c>
      <c r="CI96" s="67" t="s">
        <v>6852</v>
      </c>
      <c r="CJ96" s="67" t="s">
        <v>6853</v>
      </c>
      <c r="CK96" s="67" t="s">
        <v>6854</v>
      </c>
      <c r="CL96" s="67" t="s">
        <v>6855</v>
      </c>
      <c r="CM96" s="67" t="s">
        <v>6856</v>
      </c>
      <c r="CN96" s="67" t="s">
        <v>6857</v>
      </c>
      <c r="CO96" s="67" t="s">
        <v>6858</v>
      </c>
      <c r="CP96" s="67" t="s">
        <v>6859</v>
      </c>
      <c r="CQ96" s="67" t="s">
        <v>6860</v>
      </c>
      <c r="CR96" s="67" t="s">
        <v>6861</v>
      </c>
      <c r="CS96" s="67" t="s">
        <v>6862</v>
      </c>
      <c r="CT96" s="67" t="s">
        <v>6863</v>
      </c>
      <c r="CU96" s="67" t="s">
        <v>6864</v>
      </c>
      <c r="CV96" s="67" t="s">
        <v>6865</v>
      </c>
      <c r="CW96" s="67" t="s">
        <v>6854</v>
      </c>
      <c r="CX96" s="67" t="s">
        <v>6866</v>
      </c>
      <c r="CY96" s="67" t="s">
        <v>6866</v>
      </c>
      <c r="CZ96" s="67" t="s">
        <v>6864</v>
      </c>
      <c r="DA96" s="67" t="s">
        <v>6865</v>
      </c>
      <c r="DB96" s="67" t="s">
        <v>6867</v>
      </c>
      <c r="DC96" s="67" t="s">
        <v>6868</v>
      </c>
      <c r="DD96" s="67" t="s">
        <v>6869</v>
      </c>
      <c r="DE96" s="67" t="s">
        <v>6870</v>
      </c>
      <c r="DF96" s="67" t="s">
        <v>6871</v>
      </c>
      <c r="DG96" s="67" t="s">
        <v>6872</v>
      </c>
      <c r="DH96" s="67" t="s">
        <v>1636</v>
      </c>
      <c r="DI96" s="67" t="s">
        <v>6873</v>
      </c>
      <c r="DJ96" s="67" t="s">
        <v>4993</v>
      </c>
      <c r="DK96" s="67" t="s">
        <v>6874</v>
      </c>
      <c r="DL96" s="67" t="s">
        <v>6875</v>
      </c>
      <c r="DM96" s="67" t="s">
        <v>6876</v>
      </c>
      <c r="DN96" s="67" t="s">
        <v>6877</v>
      </c>
      <c r="DO96" s="67" t="s">
        <v>6878</v>
      </c>
      <c r="DP96" s="67" t="s">
        <v>6879</v>
      </c>
      <c r="DQ96" s="67" t="s">
        <v>6880</v>
      </c>
      <c r="DR96" s="67" t="s">
        <v>6881</v>
      </c>
      <c r="DS96" s="67" t="s">
        <v>6882</v>
      </c>
      <c r="DT96" s="67" t="s">
        <v>6882</v>
      </c>
      <c r="DU96" s="67" t="s">
        <v>6883</v>
      </c>
      <c r="DV96" s="67" t="s">
        <v>6884</v>
      </c>
      <c r="DW96" s="67" t="s">
        <v>6885</v>
      </c>
      <c r="DX96" s="67" t="s">
        <v>6886</v>
      </c>
      <c r="DY96" s="67" t="s">
        <v>6887</v>
      </c>
      <c r="DZ96" s="67" t="s">
        <v>6888</v>
      </c>
      <c r="EA96" s="67" t="s">
        <v>6889</v>
      </c>
      <c r="EB96" s="67" t="s">
        <v>6890</v>
      </c>
      <c r="EC96" s="67" t="s">
        <v>6891</v>
      </c>
      <c r="ED96" s="67" t="s">
        <v>6892</v>
      </c>
      <c r="EE96" s="67" t="s">
        <v>6893</v>
      </c>
      <c r="EF96" s="67" t="s">
        <v>6894</v>
      </c>
      <c r="EG96" s="67" t="s">
        <v>6895</v>
      </c>
      <c r="EH96" s="67" t="s">
        <v>6896</v>
      </c>
      <c r="EI96" s="67" t="s">
        <v>6897</v>
      </c>
      <c r="EJ96" s="67" t="s">
        <v>6898</v>
      </c>
      <c r="EK96" s="67" t="s">
        <v>6899</v>
      </c>
      <c r="EL96" s="67" t="s">
        <v>6900</v>
      </c>
      <c r="EM96" s="67" t="s">
        <v>6901</v>
      </c>
      <c r="EN96" s="67" t="s">
        <v>6902</v>
      </c>
      <c r="EO96" s="67" t="s">
        <v>6903</v>
      </c>
      <c r="EP96" s="67" t="s">
        <v>6904</v>
      </c>
      <c r="EQ96" s="67" t="s">
        <v>6905</v>
      </c>
      <c r="ER96" s="67" t="s">
        <v>6906</v>
      </c>
      <c r="ES96" s="67" t="s">
        <v>6906</v>
      </c>
      <c r="ET96" s="67" t="s">
        <v>6907</v>
      </c>
      <c r="EU96" s="67" t="s">
        <v>6908</v>
      </c>
      <c r="EV96" s="67" t="s">
        <v>6909</v>
      </c>
      <c r="EW96" s="67" t="s">
        <v>6910</v>
      </c>
      <c r="EX96" s="68" t="s">
        <v>6911</v>
      </c>
      <c r="EY96" s="69" t="s">
        <v>18195</v>
      </c>
      <c r="EZ96" s="69" t="s">
        <v>18196</v>
      </c>
      <c r="FA96" s="69" t="s">
        <v>18197</v>
      </c>
    </row>
    <row r="97" spans="1:157" x14ac:dyDescent="0.25">
      <c r="A97" s="70" t="s">
        <v>37</v>
      </c>
      <c r="B97" s="67" t="s">
        <v>4684</v>
      </c>
      <c r="C97" s="67" t="s">
        <v>4685</v>
      </c>
      <c r="D97" s="67" t="s">
        <v>4686</v>
      </c>
      <c r="E97" s="67" t="s">
        <v>4687</v>
      </c>
      <c r="F97" s="67" t="s">
        <v>4688</v>
      </c>
      <c r="G97" s="67" t="s">
        <v>4689</v>
      </c>
      <c r="H97" s="67" t="s">
        <v>4690</v>
      </c>
      <c r="I97" s="67" t="s">
        <v>4691</v>
      </c>
      <c r="J97" s="67" t="s">
        <v>4692</v>
      </c>
      <c r="K97" s="67" t="s">
        <v>4693</v>
      </c>
      <c r="L97" s="67" t="s">
        <v>4694</v>
      </c>
      <c r="M97" s="67" t="s">
        <v>4695</v>
      </c>
      <c r="N97" s="67" t="s">
        <v>4696</v>
      </c>
      <c r="O97" s="67" t="s">
        <v>4697</v>
      </c>
      <c r="P97" s="67" t="s">
        <v>4698</v>
      </c>
      <c r="Q97" s="67" t="s">
        <v>4699</v>
      </c>
      <c r="R97" s="67" t="s">
        <v>4700</v>
      </c>
      <c r="S97" s="67" t="s">
        <v>4701</v>
      </c>
      <c r="T97" s="67" t="s">
        <v>4702</v>
      </c>
      <c r="U97" s="67" t="s">
        <v>4703</v>
      </c>
      <c r="V97" s="67" t="s">
        <v>4704</v>
      </c>
      <c r="W97" s="67" t="s">
        <v>4705</v>
      </c>
      <c r="X97" s="67" t="s">
        <v>4706</v>
      </c>
      <c r="Y97" s="67" t="s">
        <v>1138</v>
      </c>
      <c r="Z97" s="67" t="s">
        <v>4707</v>
      </c>
      <c r="AA97" s="67" t="s">
        <v>4708</v>
      </c>
      <c r="AB97" s="67" t="s">
        <v>4709</v>
      </c>
      <c r="AC97" s="67" t="s">
        <v>4710</v>
      </c>
      <c r="AD97" s="67" t="s">
        <v>4711</v>
      </c>
      <c r="AE97" s="67" t="s">
        <v>4712</v>
      </c>
      <c r="AF97" s="67" t="s">
        <v>4713</v>
      </c>
      <c r="AG97" s="67" t="s">
        <v>4714</v>
      </c>
      <c r="AH97" s="67" t="s">
        <v>4715</v>
      </c>
      <c r="AI97" s="67" t="s">
        <v>4716</v>
      </c>
      <c r="AJ97" s="67" t="s">
        <v>4717</v>
      </c>
      <c r="AK97" s="67" t="s">
        <v>4718</v>
      </c>
      <c r="AL97" s="67" t="s">
        <v>4719</v>
      </c>
      <c r="AM97" s="67" t="s">
        <v>4720</v>
      </c>
      <c r="AN97" s="67" t="s">
        <v>4721</v>
      </c>
      <c r="AO97" s="67" t="s">
        <v>4722</v>
      </c>
      <c r="AP97" s="67" t="s">
        <v>4723</v>
      </c>
      <c r="AQ97" s="67" t="s">
        <v>4724</v>
      </c>
      <c r="AR97" s="67" t="s">
        <v>4725</v>
      </c>
      <c r="AS97" s="67" t="s">
        <v>4726</v>
      </c>
      <c r="AT97" s="67" t="s">
        <v>4727</v>
      </c>
      <c r="AU97" s="67" t="s">
        <v>4728</v>
      </c>
      <c r="AV97" s="67" t="s">
        <v>4729</v>
      </c>
      <c r="AW97" s="67" t="s">
        <v>4730</v>
      </c>
      <c r="AX97" s="67" t="s">
        <v>4731</v>
      </c>
      <c r="AY97" s="67" t="s">
        <v>4732</v>
      </c>
      <c r="AZ97" s="67" t="s">
        <v>4733</v>
      </c>
      <c r="BA97" s="67" t="s">
        <v>4734</v>
      </c>
      <c r="BB97" s="67" t="s">
        <v>4729</v>
      </c>
      <c r="BC97" s="67" t="s">
        <v>4735</v>
      </c>
      <c r="BD97" s="67" t="s">
        <v>4736</v>
      </c>
      <c r="BE97" s="67" t="s">
        <v>4737</v>
      </c>
      <c r="BF97" s="67" t="s">
        <v>4738</v>
      </c>
      <c r="BG97" s="67" t="s">
        <v>4739</v>
      </c>
      <c r="BH97" s="67" t="s">
        <v>4740</v>
      </c>
      <c r="BI97" s="67" t="s">
        <v>4741</v>
      </c>
      <c r="BJ97" s="67" t="s">
        <v>4742</v>
      </c>
      <c r="BK97" s="67" t="s">
        <v>4743</v>
      </c>
      <c r="BL97" s="67" t="s">
        <v>4743</v>
      </c>
      <c r="BM97" s="67" t="s">
        <v>4744</v>
      </c>
      <c r="BN97" s="67" t="s">
        <v>4745</v>
      </c>
      <c r="BO97" s="67" t="s">
        <v>4746</v>
      </c>
      <c r="BP97" s="67" t="s">
        <v>4747</v>
      </c>
      <c r="BQ97" s="67" t="s">
        <v>4739</v>
      </c>
      <c r="BR97" s="67" t="s">
        <v>4748</v>
      </c>
      <c r="BS97" s="67" t="s">
        <v>4749</v>
      </c>
      <c r="BT97" s="67" t="s">
        <v>4750</v>
      </c>
      <c r="BU97" s="67" t="s">
        <v>4751</v>
      </c>
      <c r="BV97" s="67" t="s">
        <v>4752</v>
      </c>
      <c r="BW97" s="67" t="s">
        <v>4753</v>
      </c>
      <c r="BX97" s="67" t="s">
        <v>4754</v>
      </c>
      <c r="BY97" s="67" t="s">
        <v>4755</v>
      </c>
      <c r="BZ97" s="67" t="s">
        <v>4755</v>
      </c>
      <c r="CA97" s="67" t="s">
        <v>4756</v>
      </c>
      <c r="CB97" s="67" t="s">
        <v>4757</v>
      </c>
      <c r="CC97" s="67" t="s">
        <v>4758</v>
      </c>
      <c r="CD97" s="67" t="s">
        <v>4759</v>
      </c>
      <c r="CE97" s="67" t="s">
        <v>4760</v>
      </c>
      <c r="CF97" s="67" t="s">
        <v>4757</v>
      </c>
      <c r="CG97" s="67" t="s">
        <v>4761</v>
      </c>
      <c r="CH97" s="67" t="s">
        <v>4761</v>
      </c>
      <c r="CI97" s="67" t="s">
        <v>4762</v>
      </c>
      <c r="CJ97" s="67" t="s">
        <v>4763</v>
      </c>
      <c r="CK97" s="67" t="s">
        <v>4764</v>
      </c>
      <c r="CL97" s="67" t="s">
        <v>4765</v>
      </c>
      <c r="CM97" s="67" t="s">
        <v>4766</v>
      </c>
      <c r="CN97" s="67" t="s">
        <v>4767</v>
      </c>
      <c r="CO97" s="67" t="s">
        <v>4768</v>
      </c>
      <c r="CP97" s="67" t="s">
        <v>4769</v>
      </c>
      <c r="CQ97" s="67" t="s">
        <v>4770</v>
      </c>
      <c r="CR97" s="67" t="s">
        <v>4771</v>
      </c>
      <c r="CS97" s="67" t="s">
        <v>4772</v>
      </c>
      <c r="CT97" s="67" t="s">
        <v>4773</v>
      </c>
      <c r="CU97" s="67" t="s">
        <v>4774</v>
      </c>
      <c r="CV97" s="67" t="s">
        <v>4775</v>
      </c>
      <c r="CW97" s="67" t="s">
        <v>4764</v>
      </c>
      <c r="CX97" s="67" t="s">
        <v>4776</v>
      </c>
      <c r="CY97" s="67" t="s">
        <v>4776</v>
      </c>
      <c r="CZ97" s="67" t="s">
        <v>4774</v>
      </c>
      <c r="DA97" s="67" t="s">
        <v>4775</v>
      </c>
      <c r="DB97" s="67" t="s">
        <v>4777</v>
      </c>
      <c r="DC97" s="67" t="s">
        <v>4778</v>
      </c>
      <c r="DD97" s="67" t="s">
        <v>4779</v>
      </c>
      <c r="DE97" s="67" t="s">
        <v>4780</v>
      </c>
      <c r="DF97" s="67" t="s">
        <v>4781</v>
      </c>
      <c r="DG97" s="67" t="s">
        <v>4782</v>
      </c>
      <c r="DH97" s="67" t="s">
        <v>4783</v>
      </c>
      <c r="DI97" s="67" t="s">
        <v>4784</v>
      </c>
      <c r="DJ97" s="67" t="s">
        <v>4785</v>
      </c>
      <c r="DK97" s="67" t="s">
        <v>4786</v>
      </c>
      <c r="DL97" s="67" t="s">
        <v>4787</v>
      </c>
      <c r="DM97" s="67" t="s">
        <v>4788</v>
      </c>
      <c r="DN97" s="67" t="s">
        <v>4789</v>
      </c>
      <c r="DO97" s="67" t="s">
        <v>4790</v>
      </c>
      <c r="DP97" s="67" t="s">
        <v>4791</v>
      </c>
      <c r="DQ97" s="67" t="s">
        <v>4792</v>
      </c>
      <c r="DR97" s="67" t="s">
        <v>4793</v>
      </c>
      <c r="DS97" s="67" t="s">
        <v>4794</v>
      </c>
      <c r="DT97" s="67" t="s">
        <v>4794</v>
      </c>
      <c r="DU97" s="67" t="s">
        <v>4795</v>
      </c>
      <c r="DV97" s="67" t="s">
        <v>4796</v>
      </c>
      <c r="DW97" s="67" t="s">
        <v>4797</v>
      </c>
      <c r="DX97" s="67" t="s">
        <v>4798</v>
      </c>
      <c r="DY97" s="67" t="s">
        <v>4799</v>
      </c>
      <c r="DZ97" s="67" t="s">
        <v>4800</v>
      </c>
      <c r="EA97" s="67" t="s">
        <v>4801</v>
      </c>
      <c r="EB97" s="67" t="s">
        <v>4802</v>
      </c>
      <c r="EC97" s="67" t="s">
        <v>4803</v>
      </c>
      <c r="ED97" s="67" t="s">
        <v>4804</v>
      </c>
      <c r="EE97" s="67" t="s">
        <v>4805</v>
      </c>
      <c r="EF97" s="67" t="s">
        <v>4806</v>
      </c>
      <c r="EG97" s="67" t="s">
        <v>4807</v>
      </c>
      <c r="EH97" s="67" t="s">
        <v>4808</v>
      </c>
      <c r="EI97" s="67" t="s">
        <v>4809</v>
      </c>
      <c r="EJ97" s="67" t="s">
        <v>4810</v>
      </c>
      <c r="EK97" s="67" t="s">
        <v>4811</v>
      </c>
      <c r="EL97" s="67" t="s">
        <v>4812</v>
      </c>
      <c r="EM97" s="67" t="s">
        <v>4813</v>
      </c>
      <c r="EN97" s="67" t="s">
        <v>4814</v>
      </c>
      <c r="EO97" s="67" t="s">
        <v>4815</v>
      </c>
      <c r="EP97" s="67" t="s">
        <v>4816</v>
      </c>
      <c r="EQ97" s="67" t="s">
        <v>4817</v>
      </c>
      <c r="ER97" s="67" t="s">
        <v>4818</v>
      </c>
      <c r="ES97" s="67" t="s">
        <v>4818</v>
      </c>
      <c r="ET97" s="67" t="s">
        <v>4819</v>
      </c>
      <c r="EU97" s="67" t="s">
        <v>4820</v>
      </c>
      <c r="EV97" s="67" t="s">
        <v>4821</v>
      </c>
      <c r="EW97" s="67" t="s">
        <v>4822</v>
      </c>
      <c r="EX97" s="68" t="s">
        <v>4823</v>
      </c>
      <c r="EY97" s="69" t="s">
        <v>18198</v>
      </c>
      <c r="EZ97" s="69" t="s">
        <v>18199</v>
      </c>
      <c r="FA97" s="69" t="s">
        <v>18200</v>
      </c>
    </row>
    <row r="98" spans="1:157" x14ac:dyDescent="0.25">
      <c r="A98" s="70" t="s">
        <v>43</v>
      </c>
      <c r="B98" s="67" t="s">
        <v>13061</v>
      </c>
      <c r="C98" s="67" t="s">
        <v>13062</v>
      </c>
      <c r="D98" s="67" t="s">
        <v>13063</v>
      </c>
      <c r="E98" s="67" t="s">
        <v>13064</v>
      </c>
      <c r="F98" s="67" t="s">
        <v>13065</v>
      </c>
      <c r="G98" s="67" t="s">
        <v>13066</v>
      </c>
      <c r="H98" s="67" t="s">
        <v>13067</v>
      </c>
      <c r="I98" s="67" t="s">
        <v>13068</v>
      </c>
      <c r="J98" s="67" t="s">
        <v>13069</v>
      </c>
      <c r="K98" s="67" t="s">
        <v>13070</v>
      </c>
      <c r="L98" s="67" t="s">
        <v>13071</v>
      </c>
      <c r="M98" s="67" t="s">
        <v>13072</v>
      </c>
      <c r="N98" s="67" t="s">
        <v>13073</v>
      </c>
      <c r="O98" s="67" t="s">
        <v>13074</v>
      </c>
      <c r="P98" s="67" t="s">
        <v>13075</v>
      </c>
      <c r="Q98" s="67" t="s">
        <v>13076</v>
      </c>
      <c r="R98" s="67" t="s">
        <v>13077</v>
      </c>
      <c r="S98" s="67" t="s">
        <v>13078</v>
      </c>
      <c r="T98" s="67" t="s">
        <v>13079</v>
      </c>
      <c r="U98" s="67" t="s">
        <v>13080</v>
      </c>
      <c r="V98" s="67" t="s">
        <v>13081</v>
      </c>
      <c r="W98" s="67" t="s">
        <v>13082</v>
      </c>
      <c r="X98" s="67" t="s">
        <v>13083</v>
      </c>
      <c r="Y98" s="67" t="s">
        <v>13084</v>
      </c>
      <c r="Z98" s="67" t="s">
        <v>13085</v>
      </c>
      <c r="AA98" s="67" t="s">
        <v>13086</v>
      </c>
      <c r="AB98" s="67" t="s">
        <v>13087</v>
      </c>
      <c r="AC98" s="67" t="s">
        <v>13088</v>
      </c>
      <c r="AD98" s="67" t="s">
        <v>13089</v>
      </c>
      <c r="AE98" s="67" t="s">
        <v>13090</v>
      </c>
      <c r="AF98" s="67" t="s">
        <v>13091</v>
      </c>
      <c r="AG98" s="67" t="s">
        <v>13092</v>
      </c>
      <c r="AH98" s="67" t="s">
        <v>13093</v>
      </c>
      <c r="AI98" s="67" t="s">
        <v>13094</v>
      </c>
      <c r="AJ98" s="67" t="s">
        <v>13095</v>
      </c>
      <c r="AK98" s="67" t="s">
        <v>13096</v>
      </c>
      <c r="AL98" s="67" t="s">
        <v>13097</v>
      </c>
      <c r="AM98" s="67" t="s">
        <v>13098</v>
      </c>
      <c r="AN98" s="67" t="s">
        <v>13099</v>
      </c>
      <c r="AO98" s="67" t="s">
        <v>13100</v>
      </c>
      <c r="AP98" s="67" t="s">
        <v>13101</v>
      </c>
      <c r="AQ98" s="67" t="s">
        <v>13102</v>
      </c>
      <c r="AR98" s="67" t="s">
        <v>13103</v>
      </c>
      <c r="AS98" s="67" t="s">
        <v>13104</v>
      </c>
      <c r="AT98" s="67" t="s">
        <v>13105</v>
      </c>
      <c r="AU98" s="67" t="s">
        <v>13106</v>
      </c>
      <c r="AV98" s="67" t="s">
        <v>13107</v>
      </c>
      <c r="AW98" s="67" t="s">
        <v>13108</v>
      </c>
      <c r="AX98" s="67" t="s">
        <v>13109</v>
      </c>
      <c r="AY98" s="67" t="s">
        <v>13110</v>
      </c>
      <c r="AZ98" s="67" t="s">
        <v>13111</v>
      </c>
      <c r="BA98" s="67" t="s">
        <v>13112</v>
      </c>
      <c r="BB98" s="67" t="s">
        <v>13107</v>
      </c>
      <c r="BC98" s="67" t="s">
        <v>13113</v>
      </c>
      <c r="BD98" s="67" t="s">
        <v>13114</v>
      </c>
      <c r="BE98" s="67" t="s">
        <v>13115</v>
      </c>
      <c r="BF98" s="67" t="s">
        <v>13116</v>
      </c>
      <c r="BG98" s="67" t="s">
        <v>13117</v>
      </c>
      <c r="BH98" s="67" t="s">
        <v>13118</v>
      </c>
      <c r="BI98" s="67" t="s">
        <v>13119</v>
      </c>
      <c r="BJ98" s="67" t="s">
        <v>13120</v>
      </c>
      <c r="BK98" s="67" t="s">
        <v>13121</v>
      </c>
      <c r="BL98" s="67" t="s">
        <v>13121</v>
      </c>
      <c r="BM98" s="67" t="s">
        <v>13122</v>
      </c>
      <c r="BN98" s="67" t="s">
        <v>13123</v>
      </c>
      <c r="BO98" s="67" t="s">
        <v>13124</v>
      </c>
      <c r="BP98" s="67" t="s">
        <v>13125</v>
      </c>
      <c r="BQ98" s="67" t="s">
        <v>13117</v>
      </c>
      <c r="BR98" s="67" t="s">
        <v>13126</v>
      </c>
      <c r="BS98" s="67" t="s">
        <v>13127</v>
      </c>
      <c r="BT98" s="67" t="s">
        <v>13128</v>
      </c>
      <c r="BU98" s="67" t="s">
        <v>13129</v>
      </c>
      <c r="BV98" s="67" t="s">
        <v>13130</v>
      </c>
      <c r="BW98" s="67" t="s">
        <v>13131</v>
      </c>
      <c r="BX98" s="67" t="s">
        <v>13132</v>
      </c>
      <c r="BY98" s="67" t="s">
        <v>13133</v>
      </c>
      <c r="BZ98" s="67" t="s">
        <v>13133</v>
      </c>
      <c r="CA98" s="67" t="s">
        <v>13134</v>
      </c>
      <c r="CB98" s="67" t="s">
        <v>13135</v>
      </c>
      <c r="CC98" s="67" t="s">
        <v>13136</v>
      </c>
      <c r="CD98" s="67" t="s">
        <v>13137</v>
      </c>
      <c r="CE98" s="67" t="s">
        <v>13138</v>
      </c>
      <c r="CF98" s="67" t="s">
        <v>13135</v>
      </c>
      <c r="CG98" s="67" t="s">
        <v>13139</v>
      </c>
      <c r="CH98" s="67" t="s">
        <v>13139</v>
      </c>
      <c r="CI98" s="67" t="s">
        <v>13140</v>
      </c>
      <c r="CJ98" s="67" t="s">
        <v>13141</v>
      </c>
      <c r="CK98" s="67" t="s">
        <v>13142</v>
      </c>
      <c r="CL98" s="67" t="s">
        <v>13143</v>
      </c>
      <c r="CM98" s="67" t="s">
        <v>1138</v>
      </c>
      <c r="CN98" s="67" t="s">
        <v>13144</v>
      </c>
      <c r="CO98" s="67" t="s">
        <v>13145</v>
      </c>
      <c r="CP98" s="67" t="s">
        <v>13146</v>
      </c>
      <c r="CQ98" s="67" t="s">
        <v>13147</v>
      </c>
      <c r="CR98" s="67" t="s">
        <v>13148</v>
      </c>
      <c r="CS98" s="67" t="s">
        <v>13149</v>
      </c>
      <c r="CT98" s="67" t="s">
        <v>13150</v>
      </c>
      <c r="CU98" s="67" t="s">
        <v>13151</v>
      </c>
      <c r="CV98" s="67" t="s">
        <v>13152</v>
      </c>
      <c r="CW98" s="67" t="s">
        <v>13142</v>
      </c>
      <c r="CX98" s="67" t="s">
        <v>13153</v>
      </c>
      <c r="CY98" s="67" t="s">
        <v>13153</v>
      </c>
      <c r="CZ98" s="67" t="s">
        <v>13151</v>
      </c>
      <c r="DA98" s="67" t="s">
        <v>13152</v>
      </c>
      <c r="DB98" s="67" t="s">
        <v>13154</v>
      </c>
      <c r="DC98" s="67" t="s">
        <v>13155</v>
      </c>
      <c r="DD98" s="67" t="s">
        <v>13156</v>
      </c>
      <c r="DE98" s="67" t="s">
        <v>13157</v>
      </c>
      <c r="DF98" s="67" t="s">
        <v>13158</v>
      </c>
      <c r="DG98" s="67" t="s">
        <v>13159</v>
      </c>
      <c r="DH98" s="67" t="s">
        <v>13160</v>
      </c>
      <c r="DI98" s="67" t="s">
        <v>13161</v>
      </c>
      <c r="DJ98" s="67" t="s">
        <v>13162</v>
      </c>
      <c r="DK98" s="67" t="s">
        <v>13163</v>
      </c>
      <c r="DL98" s="67" t="s">
        <v>13164</v>
      </c>
      <c r="DM98" s="67" t="s">
        <v>13165</v>
      </c>
      <c r="DN98" s="67" t="s">
        <v>13166</v>
      </c>
      <c r="DO98" s="67" t="s">
        <v>13167</v>
      </c>
      <c r="DP98" s="67" t="s">
        <v>13168</v>
      </c>
      <c r="DQ98" s="67" t="s">
        <v>13169</v>
      </c>
      <c r="DR98" s="67" t="s">
        <v>13170</v>
      </c>
      <c r="DS98" s="67" t="s">
        <v>13171</v>
      </c>
      <c r="DT98" s="67" t="s">
        <v>13171</v>
      </c>
      <c r="DU98" s="67" t="s">
        <v>13172</v>
      </c>
      <c r="DV98" s="67" t="s">
        <v>13173</v>
      </c>
      <c r="DW98" s="67" t="s">
        <v>13174</v>
      </c>
      <c r="DX98" s="67" t="s">
        <v>13175</v>
      </c>
      <c r="DY98" s="67" t="s">
        <v>13176</v>
      </c>
      <c r="DZ98" s="67" t="s">
        <v>13177</v>
      </c>
      <c r="EA98" s="67" t="s">
        <v>13178</v>
      </c>
      <c r="EB98" s="67" t="s">
        <v>13179</v>
      </c>
      <c r="EC98" s="67" t="s">
        <v>13180</v>
      </c>
      <c r="ED98" s="67" t="s">
        <v>13181</v>
      </c>
      <c r="EE98" s="67" t="s">
        <v>13182</v>
      </c>
      <c r="EF98" s="67" t="s">
        <v>13183</v>
      </c>
      <c r="EG98" s="67" t="s">
        <v>13184</v>
      </c>
      <c r="EH98" s="67" t="s">
        <v>13185</v>
      </c>
      <c r="EI98" s="67" t="s">
        <v>13186</v>
      </c>
      <c r="EJ98" s="67" t="s">
        <v>13187</v>
      </c>
      <c r="EK98" s="67" t="s">
        <v>13188</v>
      </c>
      <c r="EL98" s="67" t="s">
        <v>13189</v>
      </c>
      <c r="EM98" s="67" t="s">
        <v>13190</v>
      </c>
      <c r="EN98" s="67" t="s">
        <v>13191</v>
      </c>
      <c r="EO98" s="67" t="s">
        <v>13192</v>
      </c>
      <c r="EP98" s="67" t="s">
        <v>13193</v>
      </c>
      <c r="EQ98" s="67" t="s">
        <v>13194</v>
      </c>
      <c r="ER98" s="67" t="s">
        <v>13195</v>
      </c>
      <c r="ES98" s="67" t="s">
        <v>13195</v>
      </c>
      <c r="ET98" s="67" t="s">
        <v>13196</v>
      </c>
      <c r="EU98" s="67" t="s">
        <v>13197</v>
      </c>
      <c r="EV98" s="67" t="s">
        <v>13198</v>
      </c>
      <c r="EW98" s="67" t="s">
        <v>13199</v>
      </c>
      <c r="EX98" s="68" t="s">
        <v>13200</v>
      </c>
      <c r="EY98" s="69" t="s">
        <v>18201</v>
      </c>
      <c r="EZ98" s="69" t="s">
        <v>18202</v>
      </c>
      <c r="FA98" s="69" t="s">
        <v>18203</v>
      </c>
    </row>
    <row r="99" spans="1:157" x14ac:dyDescent="0.25">
      <c r="A99" s="72" t="s">
        <v>46</v>
      </c>
      <c r="B99" s="71" t="s">
        <v>9996</v>
      </c>
      <c r="C99" s="71" t="s">
        <v>9997</v>
      </c>
      <c r="D99" s="71" t="s">
        <v>9998</v>
      </c>
      <c r="E99" s="71" t="s">
        <v>9999</v>
      </c>
      <c r="F99" s="71" t="s">
        <v>10000</v>
      </c>
      <c r="G99" s="71" t="s">
        <v>10001</v>
      </c>
      <c r="H99" s="71" t="s">
        <v>10002</v>
      </c>
      <c r="I99" s="71" t="s">
        <v>10003</v>
      </c>
      <c r="J99" s="71" t="s">
        <v>10004</v>
      </c>
      <c r="K99" s="71" t="s">
        <v>10005</v>
      </c>
      <c r="L99" s="71" t="s">
        <v>10006</v>
      </c>
      <c r="M99" s="71" t="s">
        <v>10007</v>
      </c>
      <c r="N99" s="71" t="s">
        <v>10008</v>
      </c>
      <c r="O99" s="71" t="s">
        <v>10009</v>
      </c>
      <c r="P99" s="71" t="s">
        <v>10010</v>
      </c>
      <c r="Q99" s="71" t="s">
        <v>10011</v>
      </c>
      <c r="R99" s="71" t="s">
        <v>10012</v>
      </c>
      <c r="S99" s="71" t="s">
        <v>10013</v>
      </c>
      <c r="T99" s="71" t="s">
        <v>10014</v>
      </c>
      <c r="U99" s="71" t="s">
        <v>10015</v>
      </c>
      <c r="V99" s="71" t="s">
        <v>10016</v>
      </c>
      <c r="W99" s="71" t="s">
        <v>10017</v>
      </c>
      <c r="X99" s="71" t="s">
        <v>10018</v>
      </c>
      <c r="Y99" s="71" t="s">
        <v>10019</v>
      </c>
      <c r="Z99" s="71" t="s">
        <v>10020</v>
      </c>
      <c r="AA99" s="71" t="s">
        <v>10021</v>
      </c>
      <c r="AB99" s="71" t="s">
        <v>10022</v>
      </c>
      <c r="AC99" s="71" t="s">
        <v>10023</v>
      </c>
      <c r="AD99" s="71" t="s">
        <v>10024</v>
      </c>
      <c r="AE99" s="71" t="s">
        <v>10025</v>
      </c>
      <c r="AF99" s="71" t="s">
        <v>10026</v>
      </c>
      <c r="AG99" s="71" t="s">
        <v>10027</v>
      </c>
      <c r="AH99" s="71" t="s">
        <v>10028</v>
      </c>
      <c r="AI99" s="71" t="s">
        <v>10029</v>
      </c>
      <c r="AJ99" s="71" t="s">
        <v>10030</v>
      </c>
      <c r="AK99" s="71" t="s">
        <v>2260</v>
      </c>
      <c r="AL99" s="71" t="s">
        <v>10031</v>
      </c>
      <c r="AM99" s="71" t="s">
        <v>10032</v>
      </c>
      <c r="AN99" s="71" t="s">
        <v>10033</v>
      </c>
      <c r="AO99" s="71" t="s">
        <v>10034</v>
      </c>
      <c r="AP99" s="71" t="s">
        <v>7111</v>
      </c>
      <c r="AQ99" s="71" t="s">
        <v>10035</v>
      </c>
      <c r="AR99" s="71" t="s">
        <v>10036</v>
      </c>
      <c r="AS99" s="71" t="s">
        <v>10037</v>
      </c>
      <c r="AT99" s="71" t="s">
        <v>10038</v>
      </c>
      <c r="AU99" s="71" t="s">
        <v>10039</v>
      </c>
      <c r="AV99" s="71" t="s">
        <v>10040</v>
      </c>
      <c r="AW99" s="71" t="s">
        <v>10041</v>
      </c>
      <c r="AX99" s="71" t="s">
        <v>10042</v>
      </c>
      <c r="AY99" s="71" t="s">
        <v>10043</v>
      </c>
      <c r="AZ99" s="71" t="s">
        <v>10044</v>
      </c>
      <c r="BA99" s="71" t="s">
        <v>10045</v>
      </c>
      <c r="BB99" s="71" t="s">
        <v>10040</v>
      </c>
      <c r="BC99" s="71" t="s">
        <v>7705</v>
      </c>
      <c r="BD99" s="71" t="s">
        <v>10046</v>
      </c>
      <c r="BE99" s="71" t="s">
        <v>10047</v>
      </c>
      <c r="BF99" s="71" t="s">
        <v>10048</v>
      </c>
      <c r="BG99" s="71" t="s">
        <v>10049</v>
      </c>
      <c r="BH99" s="71" t="s">
        <v>10050</v>
      </c>
      <c r="BI99" s="71" t="s">
        <v>10051</v>
      </c>
      <c r="BJ99" s="71" t="s">
        <v>10052</v>
      </c>
      <c r="BK99" s="71" t="s">
        <v>10053</v>
      </c>
      <c r="BL99" s="71" t="s">
        <v>10053</v>
      </c>
      <c r="BM99" s="71" t="s">
        <v>1138</v>
      </c>
      <c r="BN99" s="71" t="s">
        <v>10054</v>
      </c>
      <c r="BO99" s="71" t="s">
        <v>10055</v>
      </c>
      <c r="BP99" s="71" t="s">
        <v>10056</v>
      </c>
      <c r="BQ99" s="71" t="s">
        <v>10049</v>
      </c>
      <c r="BR99" s="71" t="s">
        <v>10057</v>
      </c>
      <c r="BS99" s="71" t="s">
        <v>10058</v>
      </c>
      <c r="BT99" s="71" t="s">
        <v>10059</v>
      </c>
      <c r="BU99" s="71" t="s">
        <v>10060</v>
      </c>
      <c r="BV99" s="71" t="s">
        <v>10061</v>
      </c>
      <c r="BW99" s="71" t="s">
        <v>10062</v>
      </c>
      <c r="BX99" s="71" t="s">
        <v>10063</v>
      </c>
      <c r="BY99" s="71" t="s">
        <v>10064</v>
      </c>
      <c r="BZ99" s="71" t="s">
        <v>10064</v>
      </c>
      <c r="CA99" s="71" t="s">
        <v>10065</v>
      </c>
      <c r="CB99" s="71" t="s">
        <v>10066</v>
      </c>
      <c r="CC99" s="71" t="s">
        <v>10067</v>
      </c>
      <c r="CD99" s="71" t="s">
        <v>10068</v>
      </c>
      <c r="CE99" s="71" t="s">
        <v>10069</v>
      </c>
      <c r="CF99" s="71" t="s">
        <v>10066</v>
      </c>
      <c r="CG99" s="71" t="s">
        <v>10070</v>
      </c>
      <c r="CH99" s="71" t="s">
        <v>10070</v>
      </c>
      <c r="CI99" s="71" t="s">
        <v>10071</v>
      </c>
      <c r="CJ99" s="71" t="s">
        <v>10072</v>
      </c>
      <c r="CK99" s="71" t="s">
        <v>10073</v>
      </c>
      <c r="CL99" s="71" t="s">
        <v>10074</v>
      </c>
      <c r="CM99" s="71" t="s">
        <v>10075</v>
      </c>
      <c r="CN99" s="71" t="s">
        <v>10076</v>
      </c>
      <c r="CO99" s="71" t="s">
        <v>10077</v>
      </c>
      <c r="CP99" s="71" t="s">
        <v>10078</v>
      </c>
      <c r="CQ99" s="71" t="s">
        <v>10079</v>
      </c>
      <c r="CR99" s="71" t="s">
        <v>10080</v>
      </c>
      <c r="CS99" s="71" t="s">
        <v>10081</v>
      </c>
      <c r="CT99" s="71" t="s">
        <v>10082</v>
      </c>
      <c r="CU99" s="71" t="s">
        <v>10083</v>
      </c>
      <c r="CV99" s="71" t="s">
        <v>10084</v>
      </c>
      <c r="CW99" s="71" t="s">
        <v>10073</v>
      </c>
      <c r="CX99" s="71" t="s">
        <v>10085</v>
      </c>
      <c r="CY99" s="71" t="s">
        <v>10085</v>
      </c>
      <c r="CZ99" s="71" t="s">
        <v>10086</v>
      </c>
      <c r="DA99" s="71" t="s">
        <v>10084</v>
      </c>
      <c r="DB99" s="71" t="s">
        <v>10087</v>
      </c>
      <c r="DC99" s="67" t="s">
        <v>10088</v>
      </c>
      <c r="DD99" s="67" t="s">
        <v>4505</v>
      </c>
      <c r="DE99" s="67" t="s">
        <v>10089</v>
      </c>
      <c r="DF99" s="67" t="s">
        <v>10090</v>
      </c>
      <c r="DG99" s="67" t="s">
        <v>10091</v>
      </c>
      <c r="DH99" s="67" t="s">
        <v>10092</v>
      </c>
      <c r="DI99" s="67" t="s">
        <v>10093</v>
      </c>
      <c r="DJ99" s="67" t="s">
        <v>5016</v>
      </c>
      <c r="DK99" s="67" t="s">
        <v>10094</v>
      </c>
      <c r="DL99" s="67" t="s">
        <v>10095</v>
      </c>
      <c r="DM99" s="67" t="s">
        <v>10096</v>
      </c>
      <c r="DN99" s="67" t="s">
        <v>10097</v>
      </c>
      <c r="DO99" s="67" t="s">
        <v>10098</v>
      </c>
      <c r="DP99" s="67" t="s">
        <v>10099</v>
      </c>
      <c r="DQ99" s="67" t="s">
        <v>10100</v>
      </c>
      <c r="DR99" s="67" t="s">
        <v>10101</v>
      </c>
      <c r="DS99" s="67" t="s">
        <v>10102</v>
      </c>
      <c r="DT99" s="67" t="s">
        <v>10102</v>
      </c>
      <c r="DU99" s="67" t="s">
        <v>10103</v>
      </c>
      <c r="DV99" s="67" t="s">
        <v>10104</v>
      </c>
      <c r="DW99" s="67" t="s">
        <v>10105</v>
      </c>
      <c r="DX99" s="67" t="s">
        <v>10106</v>
      </c>
      <c r="DY99" s="67" t="s">
        <v>10107</v>
      </c>
      <c r="DZ99" s="67" t="s">
        <v>10108</v>
      </c>
      <c r="EA99" s="67" t="s">
        <v>10109</v>
      </c>
      <c r="EB99" s="67" t="s">
        <v>10110</v>
      </c>
      <c r="EC99" s="67" t="s">
        <v>10111</v>
      </c>
      <c r="ED99" s="67" t="s">
        <v>10112</v>
      </c>
      <c r="EE99" s="67" t="s">
        <v>10113</v>
      </c>
      <c r="EF99" s="67" t="s">
        <v>10114</v>
      </c>
      <c r="EG99" s="67" t="s">
        <v>10115</v>
      </c>
      <c r="EH99" s="67" t="s">
        <v>10116</v>
      </c>
      <c r="EI99" s="67" t="s">
        <v>10117</v>
      </c>
      <c r="EJ99" s="67" t="s">
        <v>10118</v>
      </c>
      <c r="EK99" s="67" t="s">
        <v>10119</v>
      </c>
      <c r="EL99" s="67" t="s">
        <v>10120</v>
      </c>
      <c r="EM99" s="67" t="s">
        <v>10121</v>
      </c>
      <c r="EN99" s="67" t="s">
        <v>10122</v>
      </c>
      <c r="EO99" s="67" t="s">
        <v>10123</v>
      </c>
      <c r="EP99" s="67" t="s">
        <v>10124</v>
      </c>
      <c r="EQ99" s="67" t="s">
        <v>10125</v>
      </c>
      <c r="ER99" s="67" t="s">
        <v>10126</v>
      </c>
      <c r="ES99" s="67" t="s">
        <v>10126</v>
      </c>
      <c r="ET99" s="67" t="s">
        <v>10127</v>
      </c>
      <c r="EU99" s="67" t="s">
        <v>10128</v>
      </c>
      <c r="EV99" s="67" t="s">
        <v>10129</v>
      </c>
      <c r="EW99" s="67" t="s">
        <v>10130</v>
      </c>
      <c r="EX99" s="68" t="s">
        <v>10131</v>
      </c>
      <c r="EY99" s="69" t="s">
        <v>18204</v>
      </c>
      <c r="EZ99" s="69" t="s">
        <v>18205</v>
      </c>
      <c r="FA99" s="69" t="s">
        <v>18206</v>
      </c>
    </row>
    <row r="100" spans="1:157" x14ac:dyDescent="0.25">
      <c r="A100" s="70" t="s">
        <v>1448</v>
      </c>
      <c r="B100" s="67" t="s">
        <v>12224</v>
      </c>
      <c r="C100" s="67" t="s">
        <v>12225</v>
      </c>
      <c r="D100" s="67" t="s">
        <v>12226</v>
      </c>
      <c r="E100" s="67" t="s">
        <v>12227</v>
      </c>
      <c r="F100" s="67" t="s">
        <v>12228</v>
      </c>
      <c r="G100" s="67" t="s">
        <v>12229</v>
      </c>
      <c r="H100" s="67" t="s">
        <v>12230</v>
      </c>
      <c r="I100" s="67" t="s">
        <v>12231</v>
      </c>
      <c r="J100" s="67" t="s">
        <v>12232</v>
      </c>
      <c r="K100" s="67" t="s">
        <v>12233</v>
      </c>
      <c r="L100" s="67" t="s">
        <v>12234</v>
      </c>
      <c r="M100" s="67" t="s">
        <v>12235</v>
      </c>
      <c r="N100" s="67" t="s">
        <v>12236</v>
      </c>
      <c r="O100" s="67" t="s">
        <v>12237</v>
      </c>
      <c r="P100" s="67" t="s">
        <v>12238</v>
      </c>
      <c r="Q100" s="67" t="s">
        <v>12239</v>
      </c>
      <c r="R100" s="67" t="s">
        <v>12240</v>
      </c>
      <c r="S100" s="67" t="s">
        <v>12241</v>
      </c>
      <c r="T100" s="67" t="s">
        <v>12242</v>
      </c>
      <c r="U100" s="67" t="s">
        <v>12243</v>
      </c>
      <c r="V100" s="67" t="s">
        <v>12244</v>
      </c>
      <c r="W100" s="67" t="s">
        <v>12245</v>
      </c>
      <c r="X100" s="67" t="s">
        <v>12246</v>
      </c>
      <c r="Y100" s="67" t="s">
        <v>12247</v>
      </c>
      <c r="Z100" s="67" t="s">
        <v>12248</v>
      </c>
      <c r="AA100" s="67" t="s">
        <v>12249</v>
      </c>
      <c r="AB100" s="67" t="s">
        <v>12250</v>
      </c>
      <c r="AC100" s="67" t="s">
        <v>12251</v>
      </c>
      <c r="AD100" s="67" t="s">
        <v>12252</v>
      </c>
      <c r="AE100" s="67" t="s">
        <v>12253</v>
      </c>
      <c r="AF100" s="67" t="s">
        <v>12254</v>
      </c>
      <c r="AG100" s="67" t="s">
        <v>12255</v>
      </c>
      <c r="AH100" s="67" t="s">
        <v>12256</v>
      </c>
      <c r="AI100" s="67" t="s">
        <v>12257</v>
      </c>
      <c r="AJ100" s="67" t="s">
        <v>12258</v>
      </c>
      <c r="AK100" s="67" t="s">
        <v>12259</v>
      </c>
      <c r="AL100" s="67" t="s">
        <v>12260</v>
      </c>
      <c r="AM100" s="67" t="s">
        <v>12261</v>
      </c>
      <c r="AN100" s="67" t="s">
        <v>12262</v>
      </c>
      <c r="AO100" s="67" t="s">
        <v>12263</v>
      </c>
      <c r="AP100" s="67" t="s">
        <v>12264</v>
      </c>
      <c r="AQ100" s="67" t="s">
        <v>12265</v>
      </c>
      <c r="AR100" s="67" t="s">
        <v>12266</v>
      </c>
      <c r="AS100" s="67" t="s">
        <v>12267</v>
      </c>
      <c r="AT100" s="67" t="s">
        <v>12268</v>
      </c>
      <c r="AU100" s="67" t="s">
        <v>12269</v>
      </c>
      <c r="AV100" s="67" t="s">
        <v>12270</v>
      </c>
      <c r="AW100" s="67" t="s">
        <v>12271</v>
      </c>
      <c r="AX100" s="67" t="s">
        <v>12272</v>
      </c>
      <c r="AY100" s="67" t="s">
        <v>12273</v>
      </c>
      <c r="AZ100" s="67" t="s">
        <v>12274</v>
      </c>
      <c r="BA100" s="67" t="s">
        <v>12275</v>
      </c>
      <c r="BB100" s="67" t="s">
        <v>12270</v>
      </c>
      <c r="BC100" s="67" t="s">
        <v>12276</v>
      </c>
      <c r="BD100" s="67" t="s">
        <v>12277</v>
      </c>
      <c r="BE100" s="67" t="s">
        <v>12278</v>
      </c>
      <c r="BF100" s="67" t="s">
        <v>12279</v>
      </c>
      <c r="BG100" s="67" t="s">
        <v>12280</v>
      </c>
      <c r="BH100" s="67" t="s">
        <v>12281</v>
      </c>
      <c r="BI100" s="67" t="s">
        <v>12282</v>
      </c>
      <c r="BJ100" s="67" t="s">
        <v>12283</v>
      </c>
      <c r="BK100" s="67" t="s">
        <v>12284</v>
      </c>
      <c r="BL100" s="67" t="s">
        <v>12284</v>
      </c>
      <c r="BM100" s="67" t="s">
        <v>12285</v>
      </c>
      <c r="BN100" s="67" t="s">
        <v>12286</v>
      </c>
      <c r="BO100" s="67" t="s">
        <v>12287</v>
      </c>
      <c r="BP100" s="67" t="s">
        <v>12288</v>
      </c>
      <c r="BQ100" s="67" t="s">
        <v>12280</v>
      </c>
      <c r="BR100" s="67" t="s">
        <v>12289</v>
      </c>
      <c r="BS100" s="67" t="s">
        <v>12290</v>
      </c>
      <c r="BT100" s="67" t="s">
        <v>12291</v>
      </c>
      <c r="BU100" s="67" t="s">
        <v>12292</v>
      </c>
      <c r="BV100" s="67" t="s">
        <v>12293</v>
      </c>
      <c r="BW100" s="67" t="s">
        <v>12294</v>
      </c>
      <c r="BX100" s="67" t="s">
        <v>12295</v>
      </c>
      <c r="BY100" s="67" t="s">
        <v>12296</v>
      </c>
      <c r="BZ100" s="67" t="s">
        <v>12296</v>
      </c>
      <c r="CA100" s="67" t="s">
        <v>12297</v>
      </c>
      <c r="CB100" s="67" t="s">
        <v>12298</v>
      </c>
      <c r="CC100" s="67" t="s">
        <v>12299</v>
      </c>
      <c r="CD100" s="67" t="s">
        <v>12300</v>
      </c>
      <c r="CE100" s="67" t="s">
        <v>1138</v>
      </c>
      <c r="CF100" s="67" t="s">
        <v>12298</v>
      </c>
      <c r="CG100" s="67" t="s">
        <v>12301</v>
      </c>
      <c r="CH100" s="67" t="s">
        <v>12301</v>
      </c>
      <c r="CI100" s="67" t="s">
        <v>12302</v>
      </c>
      <c r="CJ100" s="67" t="s">
        <v>12303</v>
      </c>
      <c r="CK100" s="67" t="s">
        <v>12304</v>
      </c>
      <c r="CL100" s="67" t="s">
        <v>12305</v>
      </c>
      <c r="CM100" s="67" t="s">
        <v>12306</v>
      </c>
      <c r="CN100" s="67" t="s">
        <v>12307</v>
      </c>
      <c r="CO100" s="67" t="s">
        <v>12308</v>
      </c>
      <c r="CP100" s="67" t="s">
        <v>12309</v>
      </c>
      <c r="CQ100" s="67" t="s">
        <v>12310</v>
      </c>
      <c r="CR100" s="67" t="s">
        <v>12311</v>
      </c>
      <c r="CS100" s="67" t="s">
        <v>12312</v>
      </c>
      <c r="CT100" s="67" t="s">
        <v>12313</v>
      </c>
      <c r="CU100" s="67" t="s">
        <v>12314</v>
      </c>
      <c r="CV100" s="67" t="s">
        <v>12315</v>
      </c>
      <c r="CW100" s="67" t="s">
        <v>12304</v>
      </c>
      <c r="CX100" s="67" t="s">
        <v>12316</v>
      </c>
      <c r="CY100" s="67" t="s">
        <v>12316</v>
      </c>
      <c r="CZ100" s="67" t="s">
        <v>12314</v>
      </c>
      <c r="DA100" s="67" t="s">
        <v>12315</v>
      </c>
      <c r="DB100" s="67" t="s">
        <v>12317</v>
      </c>
      <c r="DC100" s="67" t="s">
        <v>12318</v>
      </c>
      <c r="DD100" s="67" t="s">
        <v>12319</v>
      </c>
      <c r="DE100" s="67" t="s">
        <v>12320</v>
      </c>
      <c r="DF100" s="67" t="s">
        <v>12321</v>
      </c>
      <c r="DG100" s="67" t="s">
        <v>12322</v>
      </c>
      <c r="DH100" s="67" t="s">
        <v>12323</v>
      </c>
      <c r="DI100" s="67" t="s">
        <v>12324</v>
      </c>
      <c r="DJ100" s="67" t="s">
        <v>12325</v>
      </c>
      <c r="DK100" s="67" t="s">
        <v>12326</v>
      </c>
      <c r="DL100" s="67" t="s">
        <v>12327</v>
      </c>
      <c r="DM100" s="67" t="s">
        <v>12328</v>
      </c>
      <c r="DN100" s="67" t="s">
        <v>12329</v>
      </c>
      <c r="DO100" s="67" t="s">
        <v>12330</v>
      </c>
      <c r="DP100" s="67" t="s">
        <v>12331</v>
      </c>
      <c r="DQ100" s="67" t="s">
        <v>12332</v>
      </c>
      <c r="DR100" s="67" t="s">
        <v>12333</v>
      </c>
      <c r="DS100" s="67" t="s">
        <v>12334</v>
      </c>
      <c r="DT100" s="67" t="s">
        <v>12334</v>
      </c>
      <c r="DU100" s="67" t="s">
        <v>12335</v>
      </c>
      <c r="DV100" s="67" t="s">
        <v>12336</v>
      </c>
      <c r="DW100" s="67" t="s">
        <v>12337</v>
      </c>
      <c r="DX100" s="67" t="s">
        <v>12338</v>
      </c>
      <c r="DY100" s="67" t="s">
        <v>12339</v>
      </c>
      <c r="DZ100" s="67" t="s">
        <v>12340</v>
      </c>
      <c r="EA100" s="67" t="s">
        <v>12341</v>
      </c>
      <c r="EB100" s="67" t="s">
        <v>12342</v>
      </c>
      <c r="EC100" s="67" t="s">
        <v>12343</v>
      </c>
      <c r="ED100" s="67" t="s">
        <v>12344</v>
      </c>
      <c r="EE100" s="67" t="s">
        <v>12345</v>
      </c>
      <c r="EF100" s="67" t="s">
        <v>12346</v>
      </c>
      <c r="EG100" s="67" t="s">
        <v>12347</v>
      </c>
      <c r="EH100" s="67" t="s">
        <v>12348</v>
      </c>
      <c r="EI100" s="67" t="s">
        <v>12349</v>
      </c>
      <c r="EJ100" s="67" t="s">
        <v>12350</v>
      </c>
      <c r="EK100" s="67" t="s">
        <v>12351</v>
      </c>
      <c r="EL100" s="67" t="s">
        <v>12352</v>
      </c>
      <c r="EM100" s="67" t="s">
        <v>12353</v>
      </c>
      <c r="EN100" s="67" t="s">
        <v>12354</v>
      </c>
      <c r="EO100" s="67" t="s">
        <v>12355</v>
      </c>
      <c r="EP100" s="67" t="s">
        <v>12356</v>
      </c>
      <c r="EQ100" s="67" t="s">
        <v>12357</v>
      </c>
      <c r="ER100" s="67" t="s">
        <v>12358</v>
      </c>
      <c r="ES100" s="67" t="s">
        <v>12358</v>
      </c>
      <c r="ET100" s="67" t="s">
        <v>12359</v>
      </c>
      <c r="EU100" s="67" t="s">
        <v>12360</v>
      </c>
      <c r="EV100" s="67" t="s">
        <v>12361</v>
      </c>
      <c r="EW100" s="67" t="s">
        <v>12362</v>
      </c>
      <c r="EX100" s="68" t="s">
        <v>12363</v>
      </c>
      <c r="EY100" s="69" t="s">
        <v>18207</v>
      </c>
      <c r="EZ100" s="69" t="s">
        <v>18208</v>
      </c>
      <c r="FA100" s="69" t="s">
        <v>18209</v>
      </c>
    </row>
    <row r="101" spans="1:157" x14ac:dyDescent="0.25">
      <c r="A101" s="70" t="s">
        <v>40</v>
      </c>
      <c r="B101" s="67" t="s">
        <v>12924</v>
      </c>
      <c r="C101" s="67" t="s">
        <v>12925</v>
      </c>
      <c r="D101" s="67" t="s">
        <v>12926</v>
      </c>
      <c r="E101" s="67" t="s">
        <v>12927</v>
      </c>
      <c r="F101" s="67" t="s">
        <v>12928</v>
      </c>
      <c r="G101" s="67" t="s">
        <v>12929</v>
      </c>
      <c r="H101" s="67" t="s">
        <v>12930</v>
      </c>
      <c r="I101" s="67" t="s">
        <v>12931</v>
      </c>
      <c r="J101" s="67" t="s">
        <v>12932</v>
      </c>
      <c r="K101" s="67" t="s">
        <v>2511</v>
      </c>
      <c r="L101" s="67" t="s">
        <v>12933</v>
      </c>
      <c r="M101" s="67" t="s">
        <v>12934</v>
      </c>
      <c r="N101" s="67" t="s">
        <v>12935</v>
      </c>
      <c r="O101" s="67" t="s">
        <v>12936</v>
      </c>
      <c r="P101" s="67" t="s">
        <v>12937</v>
      </c>
      <c r="Q101" s="67" t="s">
        <v>12938</v>
      </c>
      <c r="R101" s="67" t="s">
        <v>12939</v>
      </c>
      <c r="S101" s="67" t="s">
        <v>12940</v>
      </c>
      <c r="T101" s="67" t="s">
        <v>12941</v>
      </c>
      <c r="U101" s="67" t="s">
        <v>12942</v>
      </c>
      <c r="V101" s="67" t="s">
        <v>12943</v>
      </c>
      <c r="W101" s="67" t="s">
        <v>12944</v>
      </c>
      <c r="X101" s="67" t="s">
        <v>12945</v>
      </c>
      <c r="Y101" s="67" t="s">
        <v>12946</v>
      </c>
      <c r="Z101" s="67" t="s">
        <v>12947</v>
      </c>
      <c r="AA101" s="67" t="s">
        <v>12948</v>
      </c>
      <c r="AB101" s="67" t="s">
        <v>12949</v>
      </c>
      <c r="AC101" s="67" t="s">
        <v>12950</v>
      </c>
      <c r="AD101" s="67" t="s">
        <v>12951</v>
      </c>
      <c r="AE101" s="67" t="s">
        <v>12952</v>
      </c>
      <c r="AF101" s="67" t="s">
        <v>12953</v>
      </c>
      <c r="AG101" s="67" t="s">
        <v>9073</v>
      </c>
      <c r="AH101" s="67" t="s">
        <v>12954</v>
      </c>
      <c r="AI101" s="67" t="s">
        <v>12955</v>
      </c>
      <c r="AJ101" s="67" t="s">
        <v>12956</v>
      </c>
      <c r="AK101" s="67" t="s">
        <v>12957</v>
      </c>
      <c r="AL101" s="67" t="s">
        <v>12958</v>
      </c>
      <c r="AM101" s="67" t="s">
        <v>12959</v>
      </c>
      <c r="AN101" s="67" t="s">
        <v>12960</v>
      </c>
      <c r="AO101" s="67" t="s">
        <v>12961</v>
      </c>
      <c r="AP101" s="67" t="s">
        <v>12962</v>
      </c>
      <c r="AQ101" s="67" t="s">
        <v>12963</v>
      </c>
      <c r="AR101" s="67" t="s">
        <v>12964</v>
      </c>
      <c r="AS101" s="67" t="s">
        <v>12965</v>
      </c>
      <c r="AT101" s="67" t="s">
        <v>12966</v>
      </c>
      <c r="AU101" s="67" t="s">
        <v>12967</v>
      </c>
      <c r="AV101" s="67" t="s">
        <v>12968</v>
      </c>
      <c r="AW101" s="67" t="s">
        <v>12969</v>
      </c>
      <c r="AX101" s="67" t="s">
        <v>12970</v>
      </c>
      <c r="AY101" s="67" t="s">
        <v>12971</v>
      </c>
      <c r="AZ101" s="67" t="s">
        <v>12972</v>
      </c>
      <c r="BA101" s="67" t="s">
        <v>12973</v>
      </c>
      <c r="BB101" s="67" t="s">
        <v>12968</v>
      </c>
      <c r="BC101" s="67" t="s">
        <v>12974</v>
      </c>
      <c r="BD101" s="67" t="s">
        <v>12975</v>
      </c>
      <c r="BE101" s="67" t="s">
        <v>12976</v>
      </c>
      <c r="BF101" s="67" t="s">
        <v>12977</v>
      </c>
      <c r="BG101" s="67" t="s">
        <v>12978</v>
      </c>
      <c r="BH101" s="67" t="s">
        <v>12979</v>
      </c>
      <c r="BI101" s="67" t="s">
        <v>12980</v>
      </c>
      <c r="BJ101" s="67" t="s">
        <v>12981</v>
      </c>
      <c r="BK101" s="67" t="s">
        <v>12982</v>
      </c>
      <c r="BL101" s="67" t="s">
        <v>12982</v>
      </c>
      <c r="BM101" s="67" t="s">
        <v>12983</v>
      </c>
      <c r="BN101" s="67" t="s">
        <v>12984</v>
      </c>
      <c r="BO101" s="67" t="s">
        <v>12985</v>
      </c>
      <c r="BP101" s="67" t="s">
        <v>12986</v>
      </c>
      <c r="BQ101" s="67" t="s">
        <v>12978</v>
      </c>
      <c r="BR101" s="67" t="s">
        <v>12987</v>
      </c>
      <c r="BS101" s="67" t="s">
        <v>12988</v>
      </c>
      <c r="BT101" s="67" t="s">
        <v>12989</v>
      </c>
      <c r="BU101" s="67" t="s">
        <v>12990</v>
      </c>
      <c r="BV101" s="67" t="s">
        <v>12991</v>
      </c>
      <c r="BW101" s="67" t="s">
        <v>12992</v>
      </c>
      <c r="BX101" s="67" t="s">
        <v>12993</v>
      </c>
      <c r="BY101" s="67" t="s">
        <v>12994</v>
      </c>
      <c r="BZ101" s="67" t="s">
        <v>12994</v>
      </c>
      <c r="CA101" s="67" t="s">
        <v>12995</v>
      </c>
      <c r="CB101" s="67" t="s">
        <v>12996</v>
      </c>
      <c r="CC101" s="67" t="s">
        <v>12997</v>
      </c>
      <c r="CD101" s="67" t="s">
        <v>12998</v>
      </c>
      <c r="CE101" s="67" t="s">
        <v>12999</v>
      </c>
      <c r="CF101" s="67" t="s">
        <v>12996</v>
      </c>
      <c r="CG101" s="67" t="s">
        <v>13000</v>
      </c>
      <c r="CH101" s="67" t="s">
        <v>13000</v>
      </c>
      <c r="CI101" s="67" t="s">
        <v>13001</v>
      </c>
      <c r="CJ101" s="67" t="s">
        <v>13002</v>
      </c>
      <c r="CK101" s="67" t="s">
        <v>13003</v>
      </c>
      <c r="CL101" s="67" t="s">
        <v>1138</v>
      </c>
      <c r="CM101" s="67" t="s">
        <v>13004</v>
      </c>
      <c r="CN101" s="67" t="s">
        <v>13005</v>
      </c>
      <c r="CO101" s="67" t="s">
        <v>13006</v>
      </c>
      <c r="CP101" s="67" t="s">
        <v>13007</v>
      </c>
      <c r="CQ101" s="67" t="s">
        <v>13008</v>
      </c>
      <c r="CR101" s="67" t="s">
        <v>13009</v>
      </c>
      <c r="CS101" s="67" t="s">
        <v>13010</v>
      </c>
      <c r="CT101" s="67" t="s">
        <v>13011</v>
      </c>
      <c r="CU101" s="67" t="s">
        <v>13012</v>
      </c>
      <c r="CV101" s="67" t="s">
        <v>13013</v>
      </c>
      <c r="CW101" s="67" t="s">
        <v>13003</v>
      </c>
      <c r="CX101" s="67" t="s">
        <v>13014</v>
      </c>
      <c r="CY101" s="67" t="s">
        <v>13014</v>
      </c>
      <c r="CZ101" s="67" t="s">
        <v>13012</v>
      </c>
      <c r="DA101" s="67" t="s">
        <v>13013</v>
      </c>
      <c r="DB101" s="67" t="s">
        <v>13015</v>
      </c>
      <c r="DC101" s="67" t="s">
        <v>13016</v>
      </c>
      <c r="DD101" s="67" t="s">
        <v>13017</v>
      </c>
      <c r="DE101" s="67" t="s">
        <v>13018</v>
      </c>
      <c r="DF101" s="67" t="s">
        <v>13019</v>
      </c>
      <c r="DG101" s="67" t="s">
        <v>13020</v>
      </c>
      <c r="DH101" s="67" t="s">
        <v>13021</v>
      </c>
      <c r="DI101" s="67" t="s">
        <v>13022</v>
      </c>
      <c r="DJ101" s="67" t="s">
        <v>5037</v>
      </c>
      <c r="DK101" s="67" t="s">
        <v>13023</v>
      </c>
      <c r="DL101" s="67" t="s">
        <v>13024</v>
      </c>
      <c r="DM101" s="67" t="s">
        <v>13025</v>
      </c>
      <c r="DN101" s="67" t="s">
        <v>13026</v>
      </c>
      <c r="DO101" s="67" t="s">
        <v>13027</v>
      </c>
      <c r="DP101" s="67" t="s">
        <v>13028</v>
      </c>
      <c r="DQ101" s="67" t="s">
        <v>13029</v>
      </c>
      <c r="DR101" s="67" t="s">
        <v>13030</v>
      </c>
      <c r="DS101" s="67" t="s">
        <v>13031</v>
      </c>
      <c r="DT101" s="67" t="s">
        <v>13031</v>
      </c>
      <c r="DU101" s="67" t="s">
        <v>13032</v>
      </c>
      <c r="DV101" s="67" t="s">
        <v>13033</v>
      </c>
      <c r="DW101" s="67" t="s">
        <v>13034</v>
      </c>
      <c r="DX101" s="67" t="s">
        <v>13035</v>
      </c>
      <c r="DY101" s="67" t="s">
        <v>13036</v>
      </c>
      <c r="DZ101" s="67" t="s">
        <v>13037</v>
      </c>
      <c r="EA101" s="67" t="s">
        <v>13038</v>
      </c>
      <c r="EB101" s="67" t="s">
        <v>13039</v>
      </c>
      <c r="EC101" s="67" t="s">
        <v>13040</v>
      </c>
      <c r="ED101" s="67" t="s">
        <v>13041</v>
      </c>
      <c r="EE101" s="67" t="s">
        <v>13042</v>
      </c>
      <c r="EF101" s="67" t="s">
        <v>13043</v>
      </c>
      <c r="EG101" s="67" t="s">
        <v>13044</v>
      </c>
      <c r="EH101" s="67" t="s">
        <v>13045</v>
      </c>
      <c r="EI101" s="67" t="s">
        <v>13046</v>
      </c>
      <c r="EJ101" s="67" t="s">
        <v>13047</v>
      </c>
      <c r="EK101" s="67" t="s">
        <v>13048</v>
      </c>
      <c r="EL101" s="67" t="s">
        <v>13049</v>
      </c>
      <c r="EM101" s="67" t="s">
        <v>13050</v>
      </c>
      <c r="EN101" s="67" t="s">
        <v>13051</v>
      </c>
      <c r="EO101" s="67" t="s">
        <v>13052</v>
      </c>
      <c r="EP101" s="67" t="s">
        <v>13053</v>
      </c>
      <c r="EQ101" s="67" t="s">
        <v>13054</v>
      </c>
      <c r="ER101" s="67" t="s">
        <v>13055</v>
      </c>
      <c r="ES101" s="67" t="s">
        <v>13055</v>
      </c>
      <c r="ET101" s="67" t="s">
        <v>13056</v>
      </c>
      <c r="EU101" s="67" t="s">
        <v>13057</v>
      </c>
      <c r="EV101" s="67" t="s">
        <v>13058</v>
      </c>
      <c r="EW101" s="67" t="s">
        <v>13059</v>
      </c>
      <c r="EX101" s="68" t="s">
        <v>13060</v>
      </c>
      <c r="EY101" s="69" t="s">
        <v>18210</v>
      </c>
      <c r="EZ101" s="69" t="s">
        <v>18211</v>
      </c>
      <c r="FA101" s="69" t="s">
        <v>18212</v>
      </c>
    </row>
    <row r="102" spans="1:157" x14ac:dyDescent="0.25">
      <c r="A102" s="70" t="s">
        <v>55</v>
      </c>
      <c r="B102" s="67" t="s">
        <v>4546</v>
      </c>
      <c r="C102" s="67" t="s">
        <v>4547</v>
      </c>
      <c r="D102" s="67" t="s">
        <v>4548</v>
      </c>
      <c r="E102" s="67" t="s">
        <v>4549</v>
      </c>
      <c r="F102" s="67" t="s">
        <v>4550</v>
      </c>
      <c r="G102" s="67" t="s">
        <v>4551</v>
      </c>
      <c r="H102" s="67" t="s">
        <v>4552</v>
      </c>
      <c r="I102" s="67" t="s">
        <v>4553</v>
      </c>
      <c r="J102" s="67" t="s">
        <v>4554</v>
      </c>
      <c r="K102" s="67" t="s">
        <v>4555</v>
      </c>
      <c r="L102" s="67" t="s">
        <v>4556</v>
      </c>
      <c r="M102" s="67" t="s">
        <v>4557</v>
      </c>
      <c r="N102" s="67" t="s">
        <v>4558</v>
      </c>
      <c r="O102" s="67" t="s">
        <v>4559</v>
      </c>
      <c r="P102" s="67" t="s">
        <v>4560</v>
      </c>
      <c r="Q102" s="67" t="s">
        <v>4561</v>
      </c>
      <c r="R102" s="67" t="s">
        <v>4562</v>
      </c>
      <c r="S102" s="67" t="s">
        <v>4563</v>
      </c>
      <c r="T102" s="67" t="s">
        <v>4564</v>
      </c>
      <c r="U102" s="67" t="s">
        <v>4565</v>
      </c>
      <c r="V102" s="67" t="s">
        <v>4566</v>
      </c>
      <c r="W102" s="67" t="s">
        <v>4567</v>
      </c>
      <c r="X102" s="67" t="s">
        <v>1138</v>
      </c>
      <c r="Y102" s="67" t="s">
        <v>4568</v>
      </c>
      <c r="Z102" s="67" t="s">
        <v>4569</v>
      </c>
      <c r="AA102" s="67" t="s">
        <v>4570</v>
      </c>
      <c r="AB102" s="67" t="s">
        <v>4571</v>
      </c>
      <c r="AC102" s="67" t="s">
        <v>4572</v>
      </c>
      <c r="AD102" s="67" t="s">
        <v>4573</v>
      </c>
      <c r="AE102" s="67" t="s">
        <v>4574</v>
      </c>
      <c r="AF102" s="67" t="s">
        <v>4575</v>
      </c>
      <c r="AG102" s="67" t="s">
        <v>4576</v>
      </c>
      <c r="AH102" s="67" t="s">
        <v>4577</v>
      </c>
      <c r="AI102" s="67" t="s">
        <v>4578</v>
      </c>
      <c r="AJ102" s="67" t="s">
        <v>4579</v>
      </c>
      <c r="AK102" s="67" t="s">
        <v>4580</v>
      </c>
      <c r="AL102" s="67" t="s">
        <v>4581</v>
      </c>
      <c r="AM102" s="67" t="s">
        <v>4582</v>
      </c>
      <c r="AN102" s="67" t="s">
        <v>4583</v>
      </c>
      <c r="AO102" s="67" t="s">
        <v>4584</v>
      </c>
      <c r="AP102" s="67" t="s">
        <v>4585</v>
      </c>
      <c r="AQ102" s="67" t="s">
        <v>4586</v>
      </c>
      <c r="AR102" s="67" t="s">
        <v>4587</v>
      </c>
      <c r="AS102" s="67" t="s">
        <v>4588</v>
      </c>
      <c r="AT102" s="67" t="s">
        <v>4589</v>
      </c>
      <c r="AU102" s="67" t="s">
        <v>4590</v>
      </c>
      <c r="AV102" s="67" t="s">
        <v>4591</v>
      </c>
      <c r="AW102" s="67" t="s">
        <v>4592</v>
      </c>
      <c r="AX102" s="67" t="s">
        <v>4593</v>
      </c>
      <c r="AY102" s="67" t="s">
        <v>4594</v>
      </c>
      <c r="AZ102" s="67" t="s">
        <v>4595</v>
      </c>
      <c r="BA102" s="67" t="s">
        <v>4596</v>
      </c>
      <c r="BB102" s="67" t="s">
        <v>4591</v>
      </c>
      <c r="BC102" s="67" t="s">
        <v>4597</v>
      </c>
      <c r="BD102" s="67" t="s">
        <v>4598</v>
      </c>
      <c r="BE102" s="67" t="s">
        <v>4599</v>
      </c>
      <c r="BF102" s="67" t="s">
        <v>4600</v>
      </c>
      <c r="BG102" s="67" t="s">
        <v>4601</v>
      </c>
      <c r="BH102" s="67" t="s">
        <v>4602</v>
      </c>
      <c r="BI102" s="67" t="s">
        <v>4603</v>
      </c>
      <c r="BJ102" s="67" t="s">
        <v>4604</v>
      </c>
      <c r="BK102" s="67" t="s">
        <v>4605</v>
      </c>
      <c r="BL102" s="67" t="s">
        <v>4605</v>
      </c>
      <c r="BM102" s="67" t="s">
        <v>4606</v>
      </c>
      <c r="BN102" s="67" t="s">
        <v>4607</v>
      </c>
      <c r="BO102" s="67" t="s">
        <v>4608</v>
      </c>
      <c r="BP102" s="67" t="s">
        <v>4609</v>
      </c>
      <c r="BQ102" s="67" t="s">
        <v>4601</v>
      </c>
      <c r="BR102" s="67" t="s">
        <v>4610</v>
      </c>
      <c r="BS102" s="67" t="s">
        <v>4611</v>
      </c>
      <c r="BT102" s="67" t="s">
        <v>4612</v>
      </c>
      <c r="BU102" s="67" t="s">
        <v>4613</v>
      </c>
      <c r="BV102" s="67" t="s">
        <v>4614</v>
      </c>
      <c r="BW102" s="67" t="s">
        <v>4615</v>
      </c>
      <c r="BX102" s="67" t="s">
        <v>4616</v>
      </c>
      <c r="BY102" s="67" t="s">
        <v>4617</v>
      </c>
      <c r="BZ102" s="67" t="s">
        <v>4617</v>
      </c>
      <c r="CA102" s="67" t="s">
        <v>4618</v>
      </c>
      <c r="CB102" s="67" t="s">
        <v>4619</v>
      </c>
      <c r="CC102" s="67" t="s">
        <v>4620</v>
      </c>
      <c r="CD102" s="67" t="s">
        <v>4621</v>
      </c>
      <c r="CE102" s="67" t="s">
        <v>4622</v>
      </c>
      <c r="CF102" s="67" t="s">
        <v>4619</v>
      </c>
      <c r="CG102" s="67" t="s">
        <v>4623</v>
      </c>
      <c r="CH102" s="67" t="s">
        <v>4623</v>
      </c>
      <c r="CI102" s="67" t="s">
        <v>4624</v>
      </c>
      <c r="CJ102" s="67" t="s">
        <v>4625</v>
      </c>
      <c r="CK102" s="67" t="s">
        <v>4626</v>
      </c>
      <c r="CL102" s="67" t="s">
        <v>4627</v>
      </c>
      <c r="CM102" s="67" t="s">
        <v>4628</v>
      </c>
      <c r="CN102" s="67" t="s">
        <v>4629</v>
      </c>
      <c r="CO102" s="67" t="s">
        <v>4630</v>
      </c>
      <c r="CP102" s="67" t="s">
        <v>4631</v>
      </c>
      <c r="CQ102" s="67" t="s">
        <v>4632</v>
      </c>
      <c r="CR102" s="67" t="s">
        <v>4633</v>
      </c>
      <c r="CS102" s="67" t="s">
        <v>4634</v>
      </c>
      <c r="CT102" s="67" t="s">
        <v>4635</v>
      </c>
      <c r="CU102" s="67" t="s">
        <v>4636</v>
      </c>
      <c r="CV102" s="67" t="s">
        <v>4637</v>
      </c>
      <c r="CW102" s="67" t="s">
        <v>4626</v>
      </c>
      <c r="CX102" s="67" t="s">
        <v>4638</v>
      </c>
      <c r="CY102" s="67" t="s">
        <v>4638</v>
      </c>
      <c r="CZ102" s="67" t="s">
        <v>4636</v>
      </c>
      <c r="DA102" s="67" t="s">
        <v>4637</v>
      </c>
      <c r="DB102" s="67" t="s">
        <v>4639</v>
      </c>
      <c r="DC102" s="67" t="s">
        <v>4640</v>
      </c>
      <c r="DD102" s="67" t="s">
        <v>4641</v>
      </c>
      <c r="DE102" s="67" t="s">
        <v>4642</v>
      </c>
      <c r="DF102" s="67" t="s">
        <v>4643</v>
      </c>
      <c r="DG102" s="67" t="s">
        <v>4644</v>
      </c>
      <c r="DH102" s="67" t="s">
        <v>4645</v>
      </c>
      <c r="DI102" s="67" t="s">
        <v>2031</v>
      </c>
      <c r="DJ102" s="67" t="s">
        <v>4646</v>
      </c>
      <c r="DK102" s="67" t="s">
        <v>4647</v>
      </c>
      <c r="DL102" s="67" t="s">
        <v>4648</v>
      </c>
      <c r="DM102" s="67" t="s">
        <v>4649</v>
      </c>
      <c r="DN102" s="67" t="s">
        <v>4650</v>
      </c>
      <c r="DO102" s="67" t="s">
        <v>4651</v>
      </c>
      <c r="DP102" s="67" t="s">
        <v>4652</v>
      </c>
      <c r="DQ102" s="67" t="s">
        <v>4653</v>
      </c>
      <c r="DR102" s="67" t="s">
        <v>4654</v>
      </c>
      <c r="DS102" s="67" t="s">
        <v>4655</v>
      </c>
      <c r="DT102" s="67" t="s">
        <v>4655</v>
      </c>
      <c r="DU102" s="67" t="s">
        <v>4656</v>
      </c>
      <c r="DV102" s="67" t="s">
        <v>4657</v>
      </c>
      <c r="DW102" s="67" t="s">
        <v>4658</v>
      </c>
      <c r="DX102" s="67" t="s">
        <v>4659</v>
      </c>
      <c r="DY102" s="67" t="s">
        <v>4660</v>
      </c>
      <c r="DZ102" s="67" t="s">
        <v>4661</v>
      </c>
      <c r="EA102" s="67" t="s">
        <v>4662</v>
      </c>
      <c r="EB102" s="67" t="s">
        <v>4663</v>
      </c>
      <c r="EC102" s="67" t="s">
        <v>4664</v>
      </c>
      <c r="ED102" s="67" t="s">
        <v>4665</v>
      </c>
      <c r="EE102" s="67" t="s">
        <v>3184</v>
      </c>
      <c r="EF102" s="67" t="s">
        <v>4666</v>
      </c>
      <c r="EG102" s="67" t="s">
        <v>4667</v>
      </c>
      <c r="EH102" s="67" t="s">
        <v>4668</v>
      </c>
      <c r="EI102" s="67" t="s">
        <v>4669</v>
      </c>
      <c r="EJ102" s="67" t="s">
        <v>4670</v>
      </c>
      <c r="EK102" s="67" t="s">
        <v>4671</v>
      </c>
      <c r="EL102" s="67" t="s">
        <v>4672</v>
      </c>
      <c r="EM102" s="67" t="s">
        <v>4673</v>
      </c>
      <c r="EN102" s="67" t="s">
        <v>4674</v>
      </c>
      <c r="EO102" s="67" t="s">
        <v>4675</v>
      </c>
      <c r="EP102" s="67" t="s">
        <v>4676</v>
      </c>
      <c r="EQ102" s="67" t="s">
        <v>4677</v>
      </c>
      <c r="ER102" s="67" t="s">
        <v>4678</v>
      </c>
      <c r="ES102" s="67" t="s">
        <v>4678</v>
      </c>
      <c r="ET102" s="67" t="s">
        <v>4679</v>
      </c>
      <c r="EU102" s="67" t="s">
        <v>4680</v>
      </c>
      <c r="EV102" s="67" t="s">
        <v>4681</v>
      </c>
      <c r="EW102" s="67" t="s">
        <v>4682</v>
      </c>
      <c r="EX102" s="68" t="s">
        <v>4683</v>
      </c>
      <c r="EY102" s="69" t="s">
        <v>18213</v>
      </c>
      <c r="EZ102" s="69" t="s">
        <v>18214</v>
      </c>
      <c r="FA102" s="69" t="s">
        <v>18215</v>
      </c>
    </row>
    <row r="103" spans="1:157" x14ac:dyDescent="0.25">
      <c r="A103" s="70" t="s">
        <v>58</v>
      </c>
      <c r="B103" s="67" t="s">
        <v>8879</v>
      </c>
      <c r="C103" s="67" t="s">
        <v>8880</v>
      </c>
      <c r="D103" s="67" t="s">
        <v>8881</v>
      </c>
      <c r="E103" s="67" t="s">
        <v>8882</v>
      </c>
      <c r="F103" s="67" t="s">
        <v>8883</v>
      </c>
      <c r="G103" s="67" t="s">
        <v>8884</v>
      </c>
      <c r="H103" s="67" t="s">
        <v>8885</v>
      </c>
      <c r="I103" s="67" t="s">
        <v>8886</v>
      </c>
      <c r="J103" s="67" t="s">
        <v>8887</v>
      </c>
      <c r="K103" s="67" t="s">
        <v>8888</v>
      </c>
      <c r="L103" s="67" t="s">
        <v>8889</v>
      </c>
      <c r="M103" s="67" t="s">
        <v>8890</v>
      </c>
      <c r="N103" s="67" t="s">
        <v>8891</v>
      </c>
      <c r="O103" s="67" t="s">
        <v>8892</v>
      </c>
      <c r="P103" s="67" t="s">
        <v>8893</v>
      </c>
      <c r="Q103" s="67" t="s">
        <v>8894</v>
      </c>
      <c r="R103" s="67" t="s">
        <v>8895</v>
      </c>
      <c r="S103" s="67" t="s">
        <v>8896</v>
      </c>
      <c r="T103" s="67" t="s">
        <v>8897</v>
      </c>
      <c r="U103" s="67" t="s">
        <v>8898</v>
      </c>
      <c r="V103" s="67" t="s">
        <v>8899</v>
      </c>
      <c r="W103" s="67" t="s">
        <v>8900</v>
      </c>
      <c r="X103" s="67" t="s">
        <v>8901</v>
      </c>
      <c r="Y103" s="67" t="s">
        <v>8902</v>
      </c>
      <c r="Z103" s="67" t="s">
        <v>8903</v>
      </c>
      <c r="AA103" s="67" t="s">
        <v>8904</v>
      </c>
      <c r="AB103" s="67" t="s">
        <v>8905</v>
      </c>
      <c r="AC103" s="67" t="s">
        <v>8906</v>
      </c>
      <c r="AD103" s="67" t="s">
        <v>8907</v>
      </c>
      <c r="AE103" s="67" t="s">
        <v>8908</v>
      </c>
      <c r="AF103" s="67" t="s">
        <v>8909</v>
      </c>
      <c r="AG103" s="67" t="s">
        <v>8910</v>
      </c>
      <c r="AH103" s="67" t="s">
        <v>8911</v>
      </c>
      <c r="AI103" s="67" t="s">
        <v>8912</v>
      </c>
      <c r="AJ103" s="67" t="s">
        <v>8913</v>
      </c>
      <c r="AK103" s="67" t="s">
        <v>8914</v>
      </c>
      <c r="AL103" s="67" t="s">
        <v>8915</v>
      </c>
      <c r="AM103" s="67" t="s">
        <v>8916</v>
      </c>
      <c r="AN103" s="67" t="s">
        <v>8917</v>
      </c>
      <c r="AO103" s="67" t="s">
        <v>8918</v>
      </c>
      <c r="AP103" s="67" t="s">
        <v>8919</v>
      </c>
      <c r="AQ103" s="67" t="s">
        <v>8920</v>
      </c>
      <c r="AR103" s="67" t="s">
        <v>8921</v>
      </c>
      <c r="AS103" s="67" t="s">
        <v>8922</v>
      </c>
      <c r="AT103" s="67" t="s">
        <v>8923</v>
      </c>
      <c r="AU103" s="67" t="s">
        <v>8924</v>
      </c>
      <c r="AV103" s="67" t="s">
        <v>8925</v>
      </c>
      <c r="AW103" s="67" t="s">
        <v>8926</v>
      </c>
      <c r="AX103" s="67" t="s">
        <v>8927</v>
      </c>
      <c r="AY103" s="67" t="s">
        <v>8928</v>
      </c>
      <c r="AZ103" s="67" t="s">
        <v>8929</v>
      </c>
      <c r="BA103" s="67" t="s">
        <v>8930</v>
      </c>
      <c r="BB103" s="67" t="s">
        <v>8925</v>
      </c>
      <c r="BC103" s="67" t="s">
        <v>8931</v>
      </c>
      <c r="BD103" s="67" t="s">
        <v>1138</v>
      </c>
      <c r="BE103" s="67" t="s">
        <v>8932</v>
      </c>
      <c r="BF103" s="67" t="s">
        <v>8933</v>
      </c>
      <c r="BG103" s="67" t="s">
        <v>8934</v>
      </c>
      <c r="BH103" s="67" t="s">
        <v>8935</v>
      </c>
      <c r="BI103" s="67" t="s">
        <v>8936</v>
      </c>
      <c r="BJ103" s="67" t="s">
        <v>8937</v>
      </c>
      <c r="BK103" s="67" t="s">
        <v>8938</v>
      </c>
      <c r="BL103" s="67" t="s">
        <v>8938</v>
      </c>
      <c r="BM103" s="67" t="s">
        <v>8939</v>
      </c>
      <c r="BN103" s="67" t="s">
        <v>8940</v>
      </c>
      <c r="BO103" s="67" t="s">
        <v>8941</v>
      </c>
      <c r="BP103" s="67" t="s">
        <v>8942</v>
      </c>
      <c r="BQ103" s="67" t="s">
        <v>8934</v>
      </c>
      <c r="BR103" s="67" t="s">
        <v>8943</v>
      </c>
      <c r="BS103" s="67" t="s">
        <v>8944</v>
      </c>
      <c r="BT103" s="67" t="s">
        <v>8945</v>
      </c>
      <c r="BU103" s="67" t="s">
        <v>8946</v>
      </c>
      <c r="BV103" s="67" t="s">
        <v>8947</v>
      </c>
      <c r="BW103" s="67" t="s">
        <v>8948</v>
      </c>
      <c r="BX103" s="67" t="s">
        <v>8949</v>
      </c>
      <c r="BY103" s="67" t="s">
        <v>8950</v>
      </c>
      <c r="BZ103" s="67" t="s">
        <v>8950</v>
      </c>
      <c r="CA103" s="67" t="s">
        <v>8951</v>
      </c>
      <c r="CB103" s="67" t="s">
        <v>8952</v>
      </c>
      <c r="CC103" s="67" t="s">
        <v>8953</v>
      </c>
      <c r="CD103" s="67" t="s">
        <v>8954</v>
      </c>
      <c r="CE103" s="67" t="s">
        <v>8955</v>
      </c>
      <c r="CF103" s="67" t="s">
        <v>8952</v>
      </c>
      <c r="CG103" s="67" t="s">
        <v>8956</v>
      </c>
      <c r="CH103" s="67" t="s">
        <v>8956</v>
      </c>
      <c r="CI103" s="67" t="s">
        <v>8957</v>
      </c>
      <c r="CJ103" s="67" t="s">
        <v>8958</v>
      </c>
      <c r="CK103" s="67" t="s">
        <v>8959</v>
      </c>
      <c r="CL103" s="67" t="s">
        <v>8960</v>
      </c>
      <c r="CM103" s="67" t="s">
        <v>8961</v>
      </c>
      <c r="CN103" s="67" t="s">
        <v>8962</v>
      </c>
      <c r="CO103" s="67" t="s">
        <v>8963</v>
      </c>
      <c r="CP103" s="67" t="s">
        <v>8964</v>
      </c>
      <c r="CQ103" s="67" t="s">
        <v>8965</v>
      </c>
      <c r="CR103" s="67" t="s">
        <v>8966</v>
      </c>
      <c r="CS103" s="67" t="s">
        <v>8967</v>
      </c>
      <c r="CT103" s="67" t="s">
        <v>8968</v>
      </c>
      <c r="CU103" s="67" t="s">
        <v>8969</v>
      </c>
      <c r="CV103" s="67" t="s">
        <v>8970</v>
      </c>
      <c r="CW103" s="67" t="s">
        <v>8959</v>
      </c>
      <c r="CX103" s="67" t="s">
        <v>8971</v>
      </c>
      <c r="CY103" s="67" t="s">
        <v>8971</v>
      </c>
      <c r="CZ103" s="67" t="s">
        <v>8969</v>
      </c>
      <c r="DA103" s="67" t="s">
        <v>8970</v>
      </c>
      <c r="DB103" s="67" t="s">
        <v>8972</v>
      </c>
      <c r="DC103" s="67" t="s">
        <v>8973</v>
      </c>
      <c r="DD103" s="67" t="s">
        <v>8974</v>
      </c>
      <c r="DE103" s="67" t="s">
        <v>8975</v>
      </c>
      <c r="DF103" s="67" t="s">
        <v>8976</v>
      </c>
      <c r="DG103" s="67" t="s">
        <v>8977</v>
      </c>
      <c r="DH103" s="67" t="s">
        <v>8978</v>
      </c>
      <c r="DI103" s="67" t="s">
        <v>8979</v>
      </c>
      <c r="DJ103" s="67" t="s">
        <v>8980</v>
      </c>
      <c r="DK103" s="67" t="s">
        <v>8981</v>
      </c>
      <c r="DL103" s="67" t="s">
        <v>8982</v>
      </c>
      <c r="DM103" s="67" t="s">
        <v>8983</v>
      </c>
      <c r="DN103" s="67" t="s">
        <v>8984</v>
      </c>
      <c r="DO103" s="67" t="s">
        <v>8985</v>
      </c>
      <c r="DP103" s="67" t="s">
        <v>8986</v>
      </c>
      <c r="DQ103" s="67" t="s">
        <v>8987</v>
      </c>
      <c r="DR103" s="67" t="s">
        <v>8988</v>
      </c>
      <c r="DS103" s="67" t="s">
        <v>8989</v>
      </c>
      <c r="DT103" s="67" t="s">
        <v>8989</v>
      </c>
      <c r="DU103" s="67" t="s">
        <v>8990</v>
      </c>
      <c r="DV103" s="67" t="s">
        <v>8991</v>
      </c>
      <c r="DW103" s="67" t="s">
        <v>8992</v>
      </c>
      <c r="DX103" s="67" t="s">
        <v>8993</v>
      </c>
      <c r="DY103" s="67" t="s">
        <v>8994</v>
      </c>
      <c r="DZ103" s="67" t="s">
        <v>8995</v>
      </c>
      <c r="EA103" s="67" t="s">
        <v>8996</v>
      </c>
      <c r="EB103" s="67" t="s">
        <v>8997</v>
      </c>
      <c r="EC103" s="67" t="s">
        <v>8998</v>
      </c>
      <c r="ED103" s="67" t="s">
        <v>8999</v>
      </c>
      <c r="EE103" s="67" t="s">
        <v>9000</v>
      </c>
      <c r="EF103" s="67" t="s">
        <v>9001</v>
      </c>
      <c r="EG103" s="67" t="s">
        <v>9002</v>
      </c>
      <c r="EH103" s="67" t="s">
        <v>9003</v>
      </c>
      <c r="EI103" s="67" t="s">
        <v>9004</v>
      </c>
      <c r="EJ103" s="67" t="s">
        <v>9005</v>
      </c>
      <c r="EK103" s="67" t="s">
        <v>9006</v>
      </c>
      <c r="EL103" s="67" t="s">
        <v>9007</v>
      </c>
      <c r="EM103" s="67" t="s">
        <v>9008</v>
      </c>
      <c r="EN103" s="67" t="s">
        <v>9009</v>
      </c>
      <c r="EO103" s="67" t="s">
        <v>9010</v>
      </c>
      <c r="EP103" s="67" t="s">
        <v>9011</v>
      </c>
      <c r="EQ103" s="67" t="s">
        <v>9012</v>
      </c>
      <c r="ER103" s="67" t="s">
        <v>9013</v>
      </c>
      <c r="ES103" s="67" t="s">
        <v>9013</v>
      </c>
      <c r="ET103" s="67" t="s">
        <v>9014</v>
      </c>
      <c r="EU103" s="67" t="s">
        <v>9015</v>
      </c>
      <c r="EV103" s="67" t="s">
        <v>9016</v>
      </c>
      <c r="EW103" s="67" t="s">
        <v>9017</v>
      </c>
      <c r="EX103" s="68" t="s">
        <v>9018</v>
      </c>
      <c r="EY103" s="69" t="s">
        <v>18216</v>
      </c>
      <c r="EZ103" s="69" t="s">
        <v>18217</v>
      </c>
      <c r="FA103" s="69" t="s">
        <v>18218</v>
      </c>
    </row>
    <row r="104" spans="1:157" x14ac:dyDescent="0.25">
      <c r="A104" s="70" t="s">
        <v>52</v>
      </c>
      <c r="B104" s="71" t="s">
        <v>1557</v>
      </c>
      <c r="C104" s="71" t="s">
        <v>1697</v>
      </c>
      <c r="D104" s="71" t="s">
        <v>1837</v>
      </c>
      <c r="E104" s="71" t="s">
        <v>1976</v>
      </c>
      <c r="F104" s="71" t="s">
        <v>2116</v>
      </c>
      <c r="G104" s="71" t="s">
        <v>2253</v>
      </c>
      <c r="H104" s="71" t="s">
        <v>2394</v>
      </c>
      <c r="I104" s="71" t="s">
        <v>2534</v>
      </c>
      <c r="J104" s="71" t="s">
        <v>2674</v>
      </c>
      <c r="K104" s="71" t="s">
        <v>2814</v>
      </c>
      <c r="L104" s="71" t="s">
        <v>2953</v>
      </c>
      <c r="M104" s="71" t="s">
        <v>3091</v>
      </c>
      <c r="N104" s="71" t="s">
        <v>3231</v>
      </c>
      <c r="O104" s="71" t="s">
        <v>3374</v>
      </c>
      <c r="P104" s="71" t="s">
        <v>3514</v>
      </c>
      <c r="Q104" s="71" t="s">
        <v>3655</v>
      </c>
      <c r="R104" s="71" t="s">
        <v>3795</v>
      </c>
      <c r="S104" s="71" t="s">
        <v>3935</v>
      </c>
      <c r="T104" s="71" t="s">
        <v>4080</v>
      </c>
      <c r="U104" s="71" t="s">
        <v>4220</v>
      </c>
      <c r="V104" s="71" t="s">
        <v>4360</v>
      </c>
      <c r="W104" s="71" t="s">
        <v>4500</v>
      </c>
      <c r="X104" s="71" t="s">
        <v>4640</v>
      </c>
      <c r="Y104" s="71" t="s">
        <v>4778</v>
      </c>
      <c r="Z104" s="71" t="s">
        <v>4918</v>
      </c>
      <c r="AA104" s="71" t="s">
        <v>5049</v>
      </c>
      <c r="AB104" s="71" t="s">
        <v>5189</v>
      </c>
      <c r="AC104" s="71" t="s">
        <v>5330</v>
      </c>
      <c r="AD104" s="71" t="s">
        <v>5470</v>
      </c>
      <c r="AE104" s="71" t="s">
        <v>5609</v>
      </c>
      <c r="AF104" s="71" t="s">
        <v>5750</v>
      </c>
      <c r="AG104" s="71" t="s">
        <v>5891</v>
      </c>
      <c r="AH104" s="71" t="s">
        <v>6030</v>
      </c>
      <c r="AI104" s="71" t="s">
        <v>6170</v>
      </c>
      <c r="AJ104" s="71" t="s">
        <v>6310</v>
      </c>
      <c r="AK104" s="71" t="s">
        <v>6451</v>
      </c>
      <c r="AL104" s="71" t="s">
        <v>6588</v>
      </c>
      <c r="AM104" s="71" t="s">
        <v>6729</v>
      </c>
      <c r="AN104" s="71" t="s">
        <v>6868</v>
      </c>
      <c r="AO104" s="71" t="s">
        <v>7006</v>
      </c>
      <c r="AP104" s="71" t="s">
        <v>7145</v>
      </c>
      <c r="AQ104" s="71" t="s">
        <v>7286</v>
      </c>
      <c r="AR104" s="71" t="s">
        <v>7426</v>
      </c>
      <c r="AS104" s="71" t="s">
        <v>7565</v>
      </c>
      <c r="AT104" s="71" t="s">
        <v>7703</v>
      </c>
      <c r="AU104" s="71" t="s">
        <v>7839</v>
      </c>
      <c r="AV104" s="71" t="s">
        <v>7980</v>
      </c>
      <c r="AW104" s="71" t="s">
        <v>2074</v>
      </c>
      <c r="AX104" s="71" t="s">
        <v>8271</v>
      </c>
      <c r="AY104" s="71" t="s">
        <v>8408</v>
      </c>
      <c r="AZ104" s="71" t="s">
        <v>8543</v>
      </c>
      <c r="BA104" s="71" t="s">
        <v>8681</v>
      </c>
      <c r="BB104" s="71" t="s">
        <v>7980</v>
      </c>
      <c r="BC104" s="71" t="s">
        <v>8833</v>
      </c>
      <c r="BD104" s="71" t="s">
        <v>8973</v>
      </c>
      <c r="BE104" s="71" t="s">
        <v>9115</v>
      </c>
      <c r="BF104" s="71" t="s">
        <v>5959</v>
      </c>
      <c r="BG104" s="71" t="s">
        <v>9394</v>
      </c>
      <c r="BH104" s="71" t="s">
        <v>9532</v>
      </c>
      <c r="BI104" s="71" t="s">
        <v>9669</v>
      </c>
      <c r="BJ104" s="71" t="s">
        <v>9807</v>
      </c>
      <c r="BK104" s="71" t="s">
        <v>6899</v>
      </c>
      <c r="BL104" s="71" t="s">
        <v>6899</v>
      </c>
      <c r="BM104" s="71" t="s">
        <v>10088</v>
      </c>
      <c r="BN104" s="71" t="s">
        <v>10227</v>
      </c>
      <c r="BO104" s="71" t="s">
        <v>10368</v>
      </c>
      <c r="BP104" s="71" t="s">
        <v>10508</v>
      </c>
      <c r="BQ104" s="71" t="s">
        <v>9394</v>
      </c>
      <c r="BR104" s="71" t="s">
        <v>10652</v>
      </c>
      <c r="BS104" s="71" t="s">
        <v>10791</v>
      </c>
      <c r="BT104" s="71" t="s">
        <v>10933</v>
      </c>
      <c r="BU104" s="71" t="s">
        <v>11071</v>
      </c>
      <c r="BV104" s="71" t="s">
        <v>11209</v>
      </c>
      <c r="BW104" s="71" t="s">
        <v>9700</v>
      </c>
      <c r="BX104" s="71" t="s">
        <v>11488</v>
      </c>
      <c r="BY104" s="71" t="s">
        <v>11624</v>
      </c>
      <c r="BZ104" s="71" t="s">
        <v>11624</v>
      </c>
      <c r="CA104" s="71" t="s">
        <v>11763</v>
      </c>
      <c r="CB104" s="71" t="s">
        <v>11902</v>
      </c>
      <c r="CC104" s="71" t="s">
        <v>12039</v>
      </c>
      <c r="CD104" s="71" t="s">
        <v>12178</v>
      </c>
      <c r="CE104" s="71" t="s">
        <v>12318</v>
      </c>
      <c r="CF104" s="71" t="s">
        <v>11902</v>
      </c>
      <c r="CG104" s="71" t="s">
        <v>12457</v>
      </c>
      <c r="CH104" s="71" t="s">
        <v>12457</v>
      </c>
      <c r="CI104" s="71" t="s">
        <v>12596</v>
      </c>
      <c r="CJ104" s="71" t="s">
        <v>12738</v>
      </c>
      <c r="CK104" s="71" t="s">
        <v>12878</v>
      </c>
      <c r="CL104" s="71" t="s">
        <v>13016</v>
      </c>
      <c r="CM104" s="71" t="s">
        <v>13155</v>
      </c>
      <c r="CN104" s="71" t="s">
        <v>13295</v>
      </c>
      <c r="CO104" s="71" t="s">
        <v>13439</v>
      </c>
      <c r="CP104" s="71" t="s">
        <v>13572</v>
      </c>
      <c r="CQ104" s="71" t="s">
        <v>13710</v>
      </c>
      <c r="CR104" s="71" t="s">
        <v>13847</v>
      </c>
      <c r="CS104" s="71" t="s">
        <v>13985</v>
      </c>
      <c r="CT104" s="71" t="s">
        <v>14123</v>
      </c>
      <c r="CU104" s="71" t="s">
        <v>14262</v>
      </c>
      <c r="CV104" s="71" t="s">
        <v>14400</v>
      </c>
      <c r="CW104" s="71" t="s">
        <v>12878</v>
      </c>
      <c r="CX104" s="71" t="s">
        <v>5281</v>
      </c>
      <c r="CY104" s="71" t="s">
        <v>5281</v>
      </c>
      <c r="CZ104" s="71" t="s">
        <v>14262</v>
      </c>
      <c r="DA104" s="71" t="s">
        <v>14400</v>
      </c>
      <c r="DB104" s="71" t="s">
        <v>14695</v>
      </c>
      <c r="DC104" s="67" t="s">
        <v>1138</v>
      </c>
      <c r="DD104" s="67" t="s">
        <v>14741</v>
      </c>
      <c r="DE104" s="67" t="s">
        <v>14742</v>
      </c>
      <c r="DF104" s="67" t="s">
        <v>14743</v>
      </c>
      <c r="DG104" s="67" t="s">
        <v>14744</v>
      </c>
      <c r="DH104" s="67" t="s">
        <v>14745</v>
      </c>
      <c r="DI104" s="67" t="s">
        <v>14746</v>
      </c>
      <c r="DJ104" s="67" t="s">
        <v>5049</v>
      </c>
      <c r="DK104" s="67" t="s">
        <v>14747</v>
      </c>
      <c r="DL104" s="67" t="s">
        <v>14748</v>
      </c>
      <c r="DM104" s="67" t="s">
        <v>14749</v>
      </c>
      <c r="DN104" s="67" t="s">
        <v>14750</v>
      </c>
      <c r="DO104" s="67" t="s">
        <v>14751</v>
      </c>
      <c r="DP104" s="67" t="s">
        <v>14752</v>
      </c>
      <c r="DQ104" s="67" t="s">
        <v>14753</v>
      </c>
      <c r="DR104" s="67" t="s">
        <v>5470</v>
      </c>
      <c r="DS104" s="67" t="s">
        <v>14754</v>
      </c>
      <c r="DT104" s="67" t="s">
        <v>14754</v>
      </c>
      <c r="DU104" s="67" t="s">
        <v>14755</v>
      </c>
      <c r="DV104" s="67" t="s">
        <v>14756</v>
      </c>
      <c r="DW104" s="67" t="s">
        <v>14757</v>
      </c>
      <c r="DX104" s="67" t="s">
        <v>14758</v>
      </c>
      <c r="DY104" s="67" t="s">
        <v>14759</v>
      </c>
      <c r="DZ104" s="67" t="s">
        <v>14760</v>
      </c>
      <c r="EA104" s="67" t="s">
        <v>14761</v>
      </c>
      <c r="EB104" s="67" t="s">
        <v>14762</v>
      </c>
      <c r="EC104" s="67" t="s">
        <v>14763</v>
      </c>
      <c r="ED104" s="67" t="s">
        <v>14764</v>
      </c>
      <c r="EE104" s="67" t="s">
        <v>14765</v>
      </c>
      <c r="EF104" s="67" t="s">
        <v>14766</v>
      </c>
      <c r="EG104" s="67" t="s">
        <v>14767</v>
      </c>
      <c r="EH104" s="67" t="s">
        <v>14768</v>
      </c>
      <c r="EI104" s="67" t="s">
        <v>14769</v>
      </c>
      <c r="EJ104" s="67" t="s">
        <v>14770</v>
      </c>
      <c r="EK104" s="67" t="s">
        <v>14771</v>
      </c>
      <c r="EL104" s="67" t="s">
        <v>14772</v>
      </c>
      <c r="EM104" s="67" t="s">
        <v>14773</v>
      </c>
      <c r="EN104" s="67" t="s">
        <v>14774</v>
      </c>
      <c r="EO104" s="67" t="s">
        <v>14775</v>
      </c>
      <c r="EP104" s="67" t="s">
        <v>14776</v>
      </c>
      <c r="EQ104" s="67" t="s">
        <v>14777</v>
      </c>
      <c r="ER104" s="67" t="s">
        <v>14778</v>
      </c>
      <c r="ES104" s="67" t="s">
        <v>14778</v>
      </c>
      <c r="ET104" s="67" t="s">
        <v>14779</v>
      </c>
      <c r="EU104" s="67" t="s">
        <v>14780</v>
      </c>
      <c r="EV104" s="67" t="s">
        <v>14781</v>
      </c>
      <c r="EW104" s="67" t="s">
        <v>14782</v>
      </c>
      <c r="EX104" s="68" t="s">
        <v>14783</v>
      </c>
      <c r="EY104" s="69" t="s">
        <v>18219</v>
      </c>
      <c r="EZ104" s="69" t="s">
        <v>18220</v>
      </c>
      <c r="FA104" s="69" t="s">
        <v>18221</v>
      </c>
    </row>
    <row r="105" spans="1:157" x14ac:dyDescent="0.25">
      <c r="A105" s="70" t="s">
        <v>49</v>
      </c>
      <c r="B105" s="67" t="s">
        <v>8740</v>
      </c>
      <c r="C105" s="67" t="s">
        <v>8741</v>
      </c>
      <c r="D105" s="67" t="s">
        <v>8742</v>
      </c>
      <c r="E105" s="67" t="s">
        <v>8743</v>
      </c>
      <c r="F105" s="67" t="s">
        <v>8744</v>
      </c>
      <c r="G105" s="67" t="s">
        <v>8745</v>
      </c>
      <c r="H105" s="67" t="s">
        <v>8746</v>
      </c>
      <c r="I105" s="67" t="s">
        <v>8747</v>
      </c>
      <c r="J105" s="67" t="s">
        <v>8748</v>
      </c>
      <c r="K105" s="67" t="s">
        <v>8749</v>
      </c>
      <c r="L105" s="67" t="s">
        <v>8750</v>
      </c>
      <c r="M105" s="67" t="s">
        <v>8751</v>
      </c>
      <c r="N105" s="67" t="s">
        <v>8752</v>
      </c>
      <c r="O105" s="67" t="s">
        <v>8753</v>
      </c>
      <c r="P105" s="67" t="s">
        <v>8754</v>
      </c>
      <c r="Q105" s="67" t="s">
        <v>8755</v>
      </c>
      <c r="R105" s="67" t="s">
        <v>8756</v>
      </c>
      <c r="S105" s="67" t="s">
        <v>8757</v>
      </c>
      <c r="T105" s="67" t="s">
        <v>8758</v>
      </c>
      <c r="U105" s="67" t="s">
        <v>8759</v>
      </c>
      <c r="V105" s="67" t="s">
        <v>8760</v>
      </c>
      <c r="W105" s="67" t="s">
        <v>8761</v>
      </c>
      <c r="X105" s="67" t="s">
        <v>8762</v>
      </c>
      <c r="Y105" s="67" t="s">
        <v>8763</v>
      </c>
      <c r="Z105" s="67" t="s">
        <v>8764</v>
      </c>
      <c r="AA105" s="67" t="s">
        <v>8765</v>
      </c>
      <c r="AB105" s="67" t="s">
        <v>8766</v>
      </c>
      <c r="AC105" s="67" t="s">
        <v>8767</v>
      </c>
      <c r="AD105" s="67" t="s">
        <v>8768</v>
      </c>
      <c r="AE105" s="67" t="s">
        <v>3219</v>
      </c>
      <c r="AF105" s="67" t="s">
        <v>8769</v>
      </c>
      <c r="AG105" s="67" t="s">
        <v>8770</v>
      </c>
      <c r="AH105" s="67" t="s">
        <v>8771</v>
      </c>
      <c r="AI105" s="67" t="s">
        <v>8772</v>
      </c>
      <c r="AJ105" s="67" t="s">
        <v>8773</v>
      </c>
      <c r="AK105" s="67" t="s">
        <v>8774</v>
      </c>
      <c r="AL105" s="67" t="s">
        <v>8775</v>
      </c>
      <c r="AM105" s="67" t="s">
        <v>8776</v>
      </c>
      <c r="AN105" s="67" t="s">
        <v>8777</v>
      </c>
      <c r="AO105" s="67" t="s">
        <v>8778</v>
      </c>
      <c r="AP105" s="67" t="s">
        <v>8779</v>
      </c>
      <c r="AQ105" s="67" t="s">
        <v>8780</v>
      </c>
      <c r="AR105" s="67" t="s">
        <v>8781</v>
      </c>
      <c r="AS105" s="67" t="s">
        <v>8782</v>
      </c>
      <c r="AT105" s="67" t="s">
        <v>8783</v>
      </c>
      <c r="AU105" s="67" t="s">
        <v>8784</v>
      </c>
      <c r="AV105" s="67" t="s">
        <v>8785</v>
      </c>
      <c r="AW105" s="67" t="s">
        <v>8786</v>
      </c>
      <c r="AX105" s="67" t="s">
        <v>8787</v>
      </c>
      <c r="AY105" s="67" t="s">
        <v>8788</v>
      </c>
      <c r="AZ105" s="67" t="s">
        <v>8789</v>
      </c>
      <c r="BA105" s="67" t="s">
        <v>8790</v>
      </c>
      <c r="BB105" s="67" t="s">
        <v>8785</v>
      </c>
      <c r="BC105" s="67" t="s">
        <v>1138</v>
      </c>
      <c r="BD105" s="67" t="s">
        <v>8791</v>
      </c>
      <c r="BE105" s="67" t="s">
        <v>8792</v>
      </c>
      <c r="BF105" s="67" t="s">
        <v>8793</v>
      </c>
      <c r="BG105" s="67" t="s">
        <v>8794</v>
      </c>
      <c r="BH105" s="67" t="s">
        <v>8795</v>
      </c>
      <c r="BI105" s="67" t="s">
        <v>8796</v>
      </c>
      <c r="BJ105" s="67" t="s">
        <v>8797</v>
      </c>
      <c r="BK105" s="67" t="s">
        <v>8798</v>
      </c>
      <c r="BL105" s="67" t="s">
        <v>8798</v>
      </c>
      <c r="BM105" s="67" t="s">
        <v>8799</v>
      </c>
      <c r="BN105" s="67" t="s">
        <v>8800</v>
      </c>
      <c r="BO105" s="67" t="s">
        <v>8801</v>
      </c>
      <c r="BP105" s="67" t="s">
        <v>8802</v>
      </c>
      <c r="BQ105" s="67" t="s">
        <v>8794</v>
      </c>
      <c r="BR105" s="67" t="s">
        <v>8803</v>
      </c>
      <c r="BS105" s="67" t="s">
        <v>8804</v>
      </c>
      <c r="BT105" s="67" t="s">
        <v>8805</v>
      </c>
      <c r="BU105" s="67" t="s">
        <v>8806</v>
      </c>
      <c r="BV105" s="67" t="s">
        <v>8807</v>
      </c>
      <c r="BW105" s="67" t="s">
        <v>8808</v>
      </c>
      <c r="BX105" s="67" t="s">
        <v>8809</v>
      </c>
      <c r="BY105" s="67" t="s">
        <v>8810</v>
      </c>
      <c r="BZ105" s="67" t="s">
        <v>8810</v>
      </c>
      <c r="CA105" s="67" t="s">
        <v>8811</v>
      </c>
      <c r="CB105" s="67" t="s">
        <v>8812</v>
      </c>
      <c r="CC105" s="67" t="s">
        <v>8813</v>
      </c>
      <c r="CD105" s="67" t="s">
        <v>8814</v>
      </c>
      <c r="CE105" s="67" t="s">
        <v>8815</v>
      </c>
      <c r="CF105" s="67" t="s">
        <v>8812</v>
      </c>
      <c r="CG105" s="67" t="s">
        <v>8816</v>
      </c>
      <c r="CH105" s="67" t="s">
        <v>8816</v>
      </c>
      <c r="CI105" s="67" t="s">
        <v>8817</v>
      </c>
      <c r="CJ105" s="67" t="s">
        <v>8818</v>
      </c>
      <c r="CK105" s="67" t="s">
        <v>8819</v>
      </c>
      <c r="CL105" s="67" t="s">
        <v>8820</v>
      </c>
      <c r="CM105" s="67" t="s">
        <v>8821</v>
      </c>
      <c r="CN105" s="67" t="s">
        <v>8822</v>
      </c>
      <c r="CO105" s="67" t="s">
        <v>8823</v>
      </c>
      <c r="CP105" s="67" t="s">
        <v>8824</v>
      </c>
      <c r="CQ105" s="67" t="s">
        <v>8825</v>
      </c>
      <c r="CR105" s="67" t="s">
        <v>8826</v>
      </c>
      <c r="CS105" s="67" t="s">
        <v>8827</v>
      </c>
      <c r="CT105" s="67" t="s">
        <v>8828</v>
      </c>
      <c r="CU105" s="67" t="s">
        <v>8829</v>
      </c>
      <c r="CV105" s="67" t="s">
        <v>8830</v>
      </c>
      <c r="CW105" s="67" t="s">
        <v>8819</v>
      </c>
      <c r="CX105" s="67" t="s">
        <v>8831</v>
      </c>
      <c r="CY105" s="67" t="s">
        <v>8831</v>
      </c>
      <c r="CZ105" s="67" t="s">
        <v>8829</v>
      </c>
      <c r="DA105" s="67" t="s">
        <v>8830</v>
      </c>
      <c r="DB105" s="67" t="s">
        <v>8832</v>
      </c>
      <c r="DC105" s="67" t="s">
        <v>8833</v>
      </c>
      <c r="DD105" s="67" t="s">
        <v>8834</v>
      </c>
      <c r="DE105" s="67" t="s">
        <v>8835</v>
      </c>
      <c r="DF105" s="67" t="s">
        <v>8836</v>
      </c>
      <c r="DG105" s="67" t="s">
        <v>8837</v>
      </c>
      <c r="DH105" s="67" t="s">
        <v>8838</v>
      </c>
      <c r="DI105" s="67" t="s">
        <v>8839</v>
      </c>
      <c r="DJ105" s="67" t="s">
        <v>8840</v>
      </c>
      <c r="DK105" s="67" t="s">
        <v>8841</v>
      </c>
      <c r="DL105" s="67" t="s">
        <v>8842</v>
      </c>
      <c r="DM105" s="67" t="s">
        <v>8843</v>
      </c>
      <c r="DN105" s="67" t="s">
        <v>8844</v>
      </c>
      <c r="DO105" s="67" t="s">
        <v>8845</v>
      </c>
      <c r="DP105" s="67" t="s">
        <v>8846</v>
      </c>
      <c r="DQ105" s="67" t="s">
        <v>8847</v>
      </c>
      <c r="DR105" s="67" t="s">
        <v>8848</v>
      </c>
      <c r="DS105" s="67" t="s">
        <v>8849</v>
      </c>
      <c r="DT105" s="67" t="s">
        <v>8849</v>
      </c>
      <c r="DU105" s="67" t="s">
        <v>8850</v>
      </c>
      <c r="DV105" s="67" t="s">
        <v>8851</v>
      </c>
      <c r="DW105" s="67" t="s">
        <v>8852</v>
      </c>
      <c r="DX105" s="67" t="s">
        <v>8853</v>
      </c>
      <c r="DY105" s="67" t="s">
        <v>8854</v>
      </c>
      <c r="DZ105" s="67" t="s">
        <v>8855</v>
      </c>
      <c r="EA105" s="67" t="s">
        <v>8856</v>
      </c>
      <c r="EB105" s="67" t="s">
        <v>8857</v>
      </c>
      <c r="EC105" s="67" t="s">
        <v>8858</v>
      </c>
      <c r="ED105" s="67" t="s">
        <v>8859</v>
      </c>
      <c r="EE105" s="67" t="s">
        <v>8860</v>
      </c>
      <c r="EF105" s="67" t="s">
        <v>8861</v>
      </c>
      <c r="EG105" s="67" t="s">
        <v>8862</v>
      </c>
      <c r="EH105" s="67" t="s">
        <v>8863</v>
      </c>
      <c r="EI105" s="67" t="s">
        <v>8864</v>
      </c>
      <c r="EJ105" s="67" t="s">
        <v>8865</v>
      </c>
      <c r="EK105" s="67" t="s">
        <v>8866</v>
      </c>
      <c r="EL105" s="67" t="s">
        <v>8867</v>
      </c>
      <c r="EM105" s="67" t="s">
        <v>8868</v>
      </c>
      <c r="EN105" s="67" t="s">
        <v>8869</v>
      </c>
      <c r="EO105" s="67" t="s">
        <v>8870</v>
      </c>
      <c r="EP105" s="67" t="s">
        <v>8871</v>
      </c>
      <c r="EQ105" s="67" t="s">
        <v>8872</v>
      </c>
      <c r="ER105" s="67" t="s">
        <v>8873</v>
      </c>
      <c r="ES105" s="67" t="s">
        <v>8873</v>
      </c>
      <c r="ET105" s="67" t="s">
        <v>8874</v>
      </c>
      <c r="EU105" s="67" t="s">
        <v>8875</v>
      </c>
      <c r="EV105" s="67" t="s">
        <v>8876</v>
      </c>
      <c r="EW105" s="67" t="s">
        <v>8877</v>
      </c>
      <c r="EX105" s="68" t="s">
        <v>8878</v>
      </c>
      <c r="EY105" s="69" t="s">
        <v>18222</v>
      </c>
      <c r="EZ105" s="69" t="s">
        <v>18223</v>
      </c>
      <c r="FA105" s="69" t="s">
        <v>18224</v>
      </c>
    </row>
    <row r="106" spans="1:157" x14ac:dyDescent="0.25">
      <c r="A106" s="70" t="s">
        <v>70</v>
      </c>
      <c r="B106" s="67" t="s">
        <v>1603</v>
      </c>
      <c r="C106" s="67" t="s">
        <v>1138</v>
      </c>
      <c r="D106" s="67" t="s">
        <v>1604</v>
      </c>
      <c r="E106" s="67" t="s">
        <v>1605</v>
      </c>
      <c r="F106" s="67" t="s">
        <v>1606</v>
      </c>
      <c r="G106" s="67" t="s">
        <v>1607</v>
      </c>
      <c r="H106" s="67" t="s">
        <v>1608</v>
      </c>
      <c r="I106" s="67" t="s">
        <v>1609</v>
      </c>
      <c r="J106" s="67" t="s">
        <v>1610</v>
      </c>
      <c r="K106" s="67" t="s">
        <v>1611</v>
      </c>
      <c r="L106" s="67" t="s">
        <v>1612</v>
      </c>
      <c r="M106" s="67" t="s">
        <v>1613</v>
      </c>
      <c r="N106" s="67" t="s">
        <v>1614</v>
      </c>
      <c r="O106" s="67" t="s">
        <v>1615</v>
      </c>
      <c r="P106" s="67" t="s">
        <v>1616</v>
      </c>
      <c r="Q106" s="67" t="s">
        <v>1617</v>
      </c>
      <c r="R106" s="67" t="s">
        <v>1618</v>
      </c>
      <c r="S106" s="67" t="s">
        <v>1619</v>
      </c>
      <c r="T106" s="67" t="s">
        <v>1620</v>
      </c>
      <c r="U106" s="67" t="s">
        <v>1621</v>
      </c>
      <c r="V106" s="67" t="s">
        <v>1622</v>
      </c>
      <c r="W106" s="67" t="s">
        <v>1623</v>
      </c>
      <c r="X106" s="67" t="s">
        <v>1624</v>
      </c>
      <c r="Y106" s="67" t="s">
        <v>1625</v>
      </c>
      <c r="Z106" s="67" t="s">
        <v>1626</v>
      </c>
      <c r="AA106" s="67" t="s">
        <v>1627</v>
      </c>
      <c r="AB106" s="67" t="s">
        <v>1628</v>
      </c>
      <c r="AC106" s="67" t="s">
        <v>1629</v>
      </c>
      <c r="AD106" s="67" t="s">
        <v>1630</v>
      </c>
      <c r="AE106" s="67" t="s">
        <v>1631</v>
      </c>
      <c r="AF106" s="67" t="s">
        <v>1632</v>
      </c>
      <c r="AG106" s="67" t="s">
        <v>1633</v>
      </c>
      <c r="AH106" s="67" t="s">
        <v>1634</v>
      </c>
      <c r="AI106" s="67" t="s">
        <v>1635</v>
      </c>
      <c r="AJ106" s="67" t="s">
        <v>1636</v>
      </c>
      <c r="AK106" s="67" t="s">
        <v>1637</v>
      </c>
      <c r="AL106" s="67" t="s">
        <v>1638</v>
      </c>
      <c r="AM106" s="67" t="s">
        <v>1639</v>
      </c>
      <c r="AN106" s="67" t="s">
        <v>1640</v>
      </c>
      <c r="AO106" s="67" t="s">
        <v>1641</v>
      </c>
      <c r="AP106" s="67" t="s">
        <v>1642</v>
      </c>
      <c r="AQ106" s="67" t="s">
        <v>1643</v>
      </c>
      <c r="AR106" s="67" t="s">
        <v>1644</v>
      </c>
      <c r="AS106" s="67" t="s">
        <v>1645</v>
      </c>
      <c r="AT106" s="67" t="s">
        <v>1646</v>
      </c>
      <c r="AU106" s="67" t="s">
        <v>1647</v>
      </c>
      <c r="AV106" s="67" t="s">
        <v>1648</v>
      </c>
      <c r="AW106" s="67" t="s">
        <v>1649</v>
      </c>
      <c r="AX106" s="67" t="s">
        <v>1650</v>
      </c>
      <c r="AY106" s="67" t="s">
        <v>1651</v>
      </c>
      <c r="AZ106" s="67" t="s">
        <v>1652</v>
      </c>
      <c r="BA106" s="67" t="s">
        <v>1653</v>
      </c>
      <c r="BB106" s="67" t="s">
        <v>1648</v>
      </c>
      <c r="BC106" s="67" t="s">
        <v>1654</v>
      </c>
      <c r="BD106" s="67" t="s">
        <v>1655</v>
      </c>
      <c r="BE106" s="67" t="s">
        <v>1656</v>
      </c>
      <c r="BF106" s="67" t="s">
        <v>1657</v>
      </c>
      <c r="BG106" s="67" t="s">
        <v>1658</v>
      </c>
      <c r="BH106" s="67" t="s">
        <v>1659</v>
      </c>
      <c r="BI106" s="67" t="s">
        <v>1660</v>
      </c>
      <c r="BJ106" s="67" t="s">
        <v>1661</v>
      </c>
      <c r="BK106" s="67" t="s">
        <v>1662</v>
      </c>
      <c r="BL106" s="67" t="s">
        <v>1662</v>
      </c>
      <c r="BM106" s="67" t="s">
        <v>1663</v>
      </c>
      <c r="BN106" s="67" t="s">
        <v>1664</v>
      </c>
      <c r="BO106" s="67" t="s">
        <v>1665</v>
      </c>
      <c r="BP106" s="67" t="s">
        <v>1666</v>
      </c>
      <c r="BQ106" s="67" t="s">
        <v>1658</v>
      </c>
      <c r="BR106" s="67" t="s">
        <v>1667</v>
      </c>
      <c r="BS106" s="67" t="s">
        <v>1668</v>
      </c>
      <c r="BT106" s="67" t="s">
        <v>1669</v>
      </c>
      <c r="BU106" s="67" t="s">
        <v>1670</v>
      </c>
      <c r="BV106" s="67" t="s">
        <v>1671</v>
      </c>
      <c r="BW106" s="67" t="s">
        <v>1672</v>
      </c>
      <c r="BX106" s="67" t="s">
        <v>1673</v>
      </c>
      <c r="BY106" s="67" t="s">
        <v>1674</v>
      </c>
      <c r="BZ106" s="67" t="s">
        <v>1674</v>
      </c>
      <c r="CA106" s="67" t="s">
        <v>1675</v>
      </c>
      <c r="CB106" s="67" t="s">
        <v>1676</v>
      </c>
      <c r="CC106" s="67" t="s">
        <v>1677</v>
      </c>
      <c r="CD106" s="67" t="s">
        <v>1678</v>
      </c>
      <c r="CE106" s="67" t="s">
        <v>1679</v>
      </c>
      <c r="CF106" s="67" t="s">
        <v>1676</v>
      </c>
      <c r="CG106" s="67" t="s">
        <v>1680</v>
      </c>
      <c r="CH106" s="67" t="s">
        <v>1680</v>
      </c>
      <c r="CI106" s="67" t="s">
        <v>1681</v>
      </c>
      <c r="CJ106" s="67" t="s">
        <v>1682</v>
      </c>
      <c r="CK106" s="67" t="s">
        <v>1683</v>
      </c>
      <c r="CL106" s="67" t="s">
        <v>1684</v>
      </c>
      <c r="CM106" s="67" t="s">
        <v>1685</v>
      </c>
      <c r="CN106" s="67" t="s">
        <v>1686</v>
      </c>
      <c r="CO106" s="67" t="s">
        <v>1687</v>
      </c>
      <c r="CP106" s="67" t="s">
        <v>1688</v>
      </c>
      <c r="CQ106" s="67" t="s">
        <v>1689</v>
      </c>
      <c r="CR106" s="67" t="s">
        <v>1690</v>
      </c>
      <c r="CS106" s="67" t="s">
        <v>1691</v>
      </c>
      <c r="CT106" s="67" t="s">
        <v>1692</v>
      </c>
      <c r="CU106" s="67" t="s">
        <v>1693</v>
      </c>
      <c r="CV106" s="67" t="s">
        <v>1694</v>
      </c>
      <c r="CW106" s="67" t="s">
        <v>1683</v>
      </c>
      <c r="CX106" s="67" t="s">
        <v>1695</v>
      </c>
      <c r="CY106" s="67" t="s">
        <v>1695</v>
      </c>
      <c r="CZ106" s="67" t="s">
        <v>1693</v>
      </c>
      <c r="DA106" s="67" t="s">
        <v>1694</v>
      </c>
      <c r="DB106" s="67" t="s">
        <v>1696</v>
      </c>
      <c r="DC106" s="67" t="s">
        <v>1697</v>
      </c>
      <c r="DD106" s="67" t="s">
        <v>1698</v>
      </c>
      <c r="DE106" s="67" t="s">
        <v>1699</v>
      </c>
      <c r="DF106" s="67" t="s">
        <v>1700</v>
      </c>
      <c r="DG106" s="67" t="s">
        <v>1701</v>
      </c>
      <c r="DH106" s="67" t="s">
        <v>1702</v>
      </c>
      <c r="DI106" s="67" t="s">
        <v>1703</v>
      </c>
      <c r="DJ106" s="67" t="s">
        <v>1704</v>
      </c>
      <c r="DK106" s="67" t="s">
        <v>1705</v>
      </c>
      <c r="DL106" s="67" t="s">
        <v>1706</v>
      </c>
      <c r="DM106" s="67" t="s">
        <v>1707</v>
      </c>
      <c r="DN106" s="67" t="s">
        <v>1708</v>
      </c>
      <c r="DO106" s="67" t="s">
        <v>1709</v>
      </c>
      <c r="DP106" s="67" t="s">
        <v>1710</v>
      </c>
      <c r="DQ106" s="67" t="s">
        <v>1711</v>
      </c>
      <c r="DR106" s="67" t="s">
        <v>1712</v>
      </c>
      <c r="DS106" s="67" t="s">
        <v>1713</v>
      </c>
      <c r="DT106" s="67" t="s">
        <v>1713</v>
      </c>
      <c r="DU106" s="67" t="s">
        <v>1714</v>
      </c>
      <c r="DV106" s="67" t="s">
        <v>1715</v>
      </c>
      <c r="DW106" s="67" t="s">
        <v>1716</v>
      </c>
      <c r="DX106" s="67" t="s">
        <v>1717</v>
      </c>
      <c r="DY106" s="67" t="s">
        <v>1718</v>
      </c>
      <c r="DZ106" s="67" t="s">
        <v>1719</v>
      </c>
      <c r="EA106" s="67" t="s">
        <v>1720</v>
      </c>
      <c r="EB106" s="67" t="s">
        <v>1721</v>
      </c>
      <c r="EC106" s="67" t="s">
        <v>1722</v>
      </c>
      <c r="ED106" s="67" t="s">
        <v>1723</v>
      </c>
      <c r="EE106" s="67" t="s">
        <v>1724</v>
      </c>
      <c r="EF106" s="67" t="s">
        <v>1725</v>
      </c>
      <c r="EG106" s="67" t="s">
        <v>1726</v>
      </c>
      <c r="EH106" s="67" t="s">
        <v>1727</v>
      </c>
      <c r="EI106" s="67" t="s">
        <v>1728</v>
      </c>
      <c r="EJ106" s="67" t="s">
        <v>1729</v>
      </c>
      <c r="EK106" s="67" t="s">
        <v>1730</v>
      </c>
      <c r="EL106" s="67" t="s">
        <v>1731</v>
      </c>
      <c r="EM106" s="67" t="s">
        <v>1732</v>
      </c>
      <c r="EN106" s="67" t="s">
        <v>1733</v>
      </c>
      <c r="EO106" s="67" t="s">
        <v>1734</v>
      </c>
      <c r="EP106" s="67" t="s">
        <v>1735</v>
      </c>
      <c r="EQ106" s="67" t="s">
        <v>1736</v>
      </c>
      <c r="ER106" s="67" t="s">
        <v>1737</v>
      </c>
      <c r="ES106" s="67" t="s">
        <v>1737</v>
      </c>
      <c r="ET106" s="67" t="s">
        <v>1738</v>
      </c>
      <c r="EU106" s="67" t="s">
        <v>1739</v>
      </c>
      <c r="EV106" s="67" t="s">
        <v>1740</v>
      </c>
      <c r="EW106" s="67" t="s">
        <v>1741</v>
      </c>
      <c r="EX106" s="68" t="s">
        <v>1742</v>
      </c>
      <c r="EY106" s="69" t="s">
        <v>18225</v>
      </c>
      <c r="EZ106" s="69" t="s">
        <v>18226</v>
      </c>
      <c r="FA106" s="69" t="s">
        <v>18227</v>
      </c>
    </row>
    <row r="107" spans="1:157" x14ac:dyDescent="0.25">
      <c r="A107" s="72" t="s">
        <v>472</v>
      </c>
      <c r="B107" s="71" t="s">
        <v>9577</v>
      </c>
      <c r="C107" s="71" t="s">
        <v>9578</v>
      </c>
      <c r="D107" s="71" t="s">
        <v>9579</v>
      </c>
      <c r="E107" s="71" t="s">
        <v>9580</v>
      </c>
      <c r="F107" s="71" t="s">
        <v>9581</v>
      </c>
      <c r="G107" s="71" t="s">
        <v>9582</v>
      </c>
      <c r="H107" s="71" t="s">
        <v>9583</v>
      </c>
      <c r="I107" s="71" t="s">
        <v>9584</v>
      </c>
      <c r="J107" s="71" t="s">
        <v>9585</v>
      </c>
      <c r="K107" s="71" t="s">
        <v>9586</v>
      </c>
      <c r="L107" s="71" t="s">
        <v>9587</v>
      </c>
      <c r="M107" s="71" t="s">
        <v>9588</v>
      </c>
      <c r="N107" s="71" t="s">
        <v>9589</v>
      </c>
      <c r="O107" s="71" t="s">
        <v>9590</v>
      </c>
      <c r="P107" s="71" t="s">
        <v>9591</v>
      </c>
      <c r="Q107" s="71" t="s">
        <v>9592</v>
      </c>
      <c r="R107" s="71" t="s">
        <v>9593</v>
      </c>
      <c r="S107" s="71" t="s">
        <v>9594</v>
      </c>
      <c r="T107" s="71" t="s">
        <v>9595</v>
      </c>
      <c r="U107" s="71" t="s">
        <v>9596</v>
      </c>
      <c r="V107" s="71" t="s">
        <v>9597</v>
      </c>
      <c r="W107" s="71" t="s">
        <v>9598</v>
      </c>
      <c r="X107" s="71" t="s">
        <v>9599</v>
      </c>
      <c r="Y107" s="71" t="s">
        <v>9600</v>
      </c>
      <c r="Z107" s="71" t="s">
        <v>9601</v>
      </c>
      <c r="AA107" s="71" t="s">
        <v>9602</v>
      </c>
      <c r="AB107" s="71" t="s">
        <v>9603</v>
      </c>
      <c r="AC107" s="71" t="s">
        <v>9604</v>
      </c>
      <c r="AD107" s="71" t="s">
        <v>9605</v>
      </c>
      <c r="AE107" s="71" t="s">
        <v>9606</v>
      </c>
      <c r="AF107" s="71" t="s">
        <v>9607</v>
      </c>
      <c r="AG107" s="71" t="s">
        <v>9608</v>
      </c>
      <c r="AH107" s="71" t="s">
        <v>9609</v>
      </c>
      <c r="AI107" s="71" t="s">
        <v>9610</v>
      </c>
      <c r="AJ107" s="71" t="s">
        <v>9611</v>
      </c>
      <c r="AK107" s="71" t="s">
        <v>9612</v>
      </c>
      <c r="AL107" s="71" t="s">
        <v>9613</v>
      </c>
      <c r="AM107" s="71" t="s">
        <v>9614</v>
      </c>
      <c r="AN107" s="71" t="s">
        <v>9615</v>
      </c>
      <c r="AO107" s="71" t="s">
        <v>9616</v>
      </c>
      <c r="AP107" s="71" t="s">
        <v>9617</v>
      </c>
      <c r="AQ107" s="71" t="s">
        <v>9618</v>
      </c>
      <c r="AR107" s="71" t="s">
        <v>9619</v>
      </c>
      <c r="AS107" s="71" t="s">
        <v>9620</v>
      </c>
      <c r="AT107" s="71" t="s">
        <v>9621</v>
      </c>
      <c r="AU107" s="71" t="s">
        <v>9622</v>
      </c>
      <c r="AV107" s="71" t="s">
        <v>9623</v>
      </c>
      <c r="AW107" s="71" t="s">
        <v>9624</v>
      </c>
      <c r="AX107" s="71" t="s">
        <v>9625</v>
      </c>
      <c r="AY107" s="71" t="s">
        <v>9626</v>
      </c>
      <c r="AZ107" s="71" t="s">
        <v>5705</v>
      </c>
      <c r="BA107" s="71" t="s">
        <v>9627</v>
      </c>
      <c r="BB107" s="71" t="s">
        <v>9623</v>
      </c>
      <c r="BC107" s="71" t="s">
        <v>9628</v>
      </c>
      <c r="BD107" s="71" t="s">
        <v>9629</v>
      </c>
      <c r="BE107" s="71" t="s">
        <v>9630</v>
      </c>
      <c r="BF107" s="71" t="s">
        <v>9631</v>
      </c>
      <c r="BG107" s="71" t="s">
        <v>9632</v>
      </c>
      <c r="BH107" s="71" t="s">
        <v>9633</v>
      </c>
      <c r="BI107" s="71" t="s">
        <v>1138</v>
      </c>
      <c r="BJ107" s="71" t="s">
        <v>9634</v>
      </c>
      <c r="BK107" s="71" t="s">
        <v>9635</v>
      </c>
      <c r="BL107" s="71" t="s">
        <v>9635</v>
      </c>
      <c r="BM107" s="71" t="s">
        <v>9636</v>
      </c>
      <c r="BN107" s="71" t="s">
        <v>9637</v>
      </c>
      <c r="BO107" s="71" t="s">
        <v>9638</v>
      </c>
      <c r="BP107" s="71" t="s">
        <v>9639</v>
      </c>
      <c r="BQ107" s="71" t="s">
        <v>9632</v>
      </c>
      <c r="BR107" s="71" t="s">
        <v>9640</v>
      </c>
      <c r="BS107" s="71" t="s">
        <v>9641</v>
      </c>
      <c r="BT107" s="71" t="s">
        <v>9642</v>
      </c>
      <c r="BU107" s="71" t="s">
        <v>9643</v>
      </c>
      <c r="BV107" s="71" t="s">
        <v>9644</v>
      </c>
      <c r="BW107" s="71" t="s">
        <v>9645</v>
      </c>
      <c r="BX107" s="71" t="s">
        <v>9646</v>
      </c>
      <c r="BY107" s="71" t="s">
        <v>9647</v>
      </c>
      <c r="BZ107" s="71" t="s">
        <v>9647</v>
      </c>
      <c r="CA107" s="71" t="s">
        <v>9648</v>
      </c>
      <c r="CB107" s="71" t="s">
        <v>9649</v>
      </c>
      <c r="CC107" s="71" t="s">
        <v>9650</v>
      </c>
      <c r="CD107" s="71" t="s">
        <v>9651</v>
      </c>
      <c r="CE107" s="71" t="s">
        <v>9652</v>
      </c>
      <c r="CF107" s="71" t="s">
        <v>9649</v>
      </c>
      <c r="CG107" s="71" t="s">
        <v>9653</v>
      </c>
      <c r="CH107" s="71" t="s">
        <v>9653</v>
      </c>
      <c r="CI107" s="71" t="s">
        <v>9654</v>
      </c>
      <c r="CJ107" s="71" t="s">
        <v>9655</v>
      </c>
      <c r="CK107" s="71" t="s">
        <v>9656</v>
      </c>
      <c r="CL107" s="71" t="s">
        <v>3871</v>
      </c>
      <c r="CM107" s="71" t="s">
        <v>9657</v>
      </c>
      <c r="CN107" s="71" t="s">
        <v>9658</v>
      </c>
      <c r="CO107" s="71" t="s">
        <v>9659</v>
      </c>
      <c r="CP107" s="71" t="s">
        <v>9660</v>
      </c>
      <c r="CQ107" s="71" t="s">
        <v>9661</v>
      </c>
      <c r="CR107" s="71" t="s">
        <v>9662</v>
      </c>
      <c r="CS107" s="71" t="s">
        <v>9663</v>
      </c>
      <c r="CT107" s="71" t="s">
        <v>9664</v>
      </c>
      <c r="CU107" s="71" t="s">
        <v>9665</v>
      </c>
      <c r="CV107" s="71" t="s">
        <v>9666</v>
      </c>
      <c r="CW107" s="71" t="s">
        <v>9656</v>
      </c>
      <c r="CX107" s="71" t="s">
        <v>9667</v>
      </c>
      <c r="CY107" s="71" t="s">
        <v>9667</v>
      </c>
      <c r="CZ107" s="71" t="s">
        <v>9665</v>
      </c>
      <c r="DA107" s="71" t="s">
        <v>9666</v>
      </c>
      <c r="DB107" s="71" t="s">
        <v>9668</v>
      </c>
      <c r="DC107" s="67" t="s">
        <v>9669</v>
      </c>
      <c r="DD107" s="67" t="s">
        <v>9670</v>
      </c>
      <c r="DE107" s="67" t="s">
        <v>9671</v>
      </c>
      <c r="DF107" s="67" t="s">
        <v>9672</v>
      </c>
      <c r="DG107" s="67" t="s">
        <v>9673</v>
      </c>
      <c r="DH107" s="67" t="s">
        <v>9674</v>
      </c>
      <c r="DI107" s="67" t="s">
        <v>9675</v>
      </c>
      <c r="DJ107" s="67" t="s">
        <v>5013</v>
      </c>
      <c r="DK107" s="67" t="s">
        <v>9676</v>
      </c>
      <c r="DL107" s="67" t="s">
        <v>9677</v>
      </c>
      <c r="DM107" s="67" t="s">
        <v>9678</v>
      </c>
      <c r="DN107" s="67" t="s">
        <v>9679</v>
      </c>
      <c r="DO107" s="67" t="s">
        <v>9680</v>
      </c>
      <c r="DP107" s="67" t="s">
        <v>9681</v>
      </c>
      <c r="DQ107" s="67" t="s">
        <v>9682</v>
      </c>
      <c r="DR107" s="67" t="s">
        <v>9683</v>
      </c>
      <c r="DS107" s="67" t="s">
        <v>9684</v>
      </c>
      <c r="DT107" s="67" t="s">
        <v>9684</v>
      </c>
      <c r="DU107" s="67" t="s">
        <v>9685</v>
      </c>
      <c r="DV107" s="67" t="s">
        <v>9686</v>
      </c>
      <c r="DW107" s="67" t="s">
        <v>9687</v>
      </c>
      <c r="DX107" s="67" t="s">
        <v>9688</v>
      </c>
      <c r="DY107" s="67" t="s">
        <v>9689</v>
      </c>
      <c r="DZ107" s="67" t="s">
        <v>9690</v>
      </c>
      <c r="EA107" s="67" t="s">
        <v>9691</v>
      </c>
      <c r="EB107" s="67" t="s">
        <v>9692</v>
      </c>
      <c r="EC107" s="67" t="s">
        <v>9693</v>
      </c>
      <c r="ED107" s="67" t="s">
        <v>9694</v>
      </c>
      <c r="EE107" s="67" t="s">
        <v>9695</v>
      </c>
      <c r="EF107" s="67" t="s">
        <v>9696</v>
      </c>
      <c r="EG107" s="67" t="s">
        <v>9697</v>
      </c>
      <c r="EH107" s="67" t="s">
        <v>9698</v>
      </c>
      <c r="EI107" s="67" t="s">
        <v>6295</v>
      </c>
      <c r="EJ107" s="67" t="s">
        <v>9699</v>
      </c>
      <c r="EK107" s="67" t="s">
        <v>9700</v>
      </c>
      <c r="EL107" s="67" t="s">
        <v>9701</v>
      </c>
      <c r="EM107" s="67" t="s">
        <v>9702</v>
      </c>
      <c r="EN107" s="67" t="s">
        <v>9703</v>
      </c>
      <c r="EO107" s="67" t="s">
        <v>9704</v>
      </c>
      <c r="EP107" s="67" t="s">
        <v>9705</v>
      </c>
      <c r="EQ107" s="67" t="s">
        <v>9706</v>
      </c>
      <c r="ER107" s="67" t="s">
        <v>9707</v>
      </c>
      <c r="ES107" s="67" t="s">
        <v>9707</v>
      </c>
      <c r="ET107" s="67" t="s">
        <v>9708</v>
      </c>
      <c r="EU107" s="67" t="s">
        <v>9709</v>
      </c>
      <c r="EV107" s="67" t="s">
        <v>9710</v>
      </c>
      <c r="EW107" s="67" t="s">
        <v>9711</v>
      </c>
      <c r="EX107" s="68" t="s">
        <v>9712</v>
      </c>
      <c r="EY107" s="69" t="s">
        <v>18228</v>
      </c>
      <c r="EZ107" s="69" t="s">
        <v>18229</v>
      </c>
      <c r="FA107" s="69" t="s">
        <v>18230</v>
      </c>
    </row>
    <row r="108" spans="1:157" x14ac:dyDescent="0.25">
      <c r="A108" s="72" t="s">
        <v>120</v>
      </c>
      <c r="B108" s="71" t="s">
        <v>10698</v>
      </c>
      <c r="C108" s="71" t="s">
        <v>10699</v>
      </c>
      <c r="D108" s="71" t="s">
        <v>10700</v>
      </c>
      <c r="E108" s="71" t="s">
        <v>10701</v>
      </c>
      <c r="F108" s="71" t="s">
        <v>10702</v>
      </c>
      <c r="G108" s="71" t="s">
        <v>10703</v>
      </c>
      <c r="H108" s="71" t="s">
        <v>10704</v>
      </c>
      <c r="I108" s="71" t="s">
        <v>10705</v>
      </c>
      <c r="J108" s="71" t="s">
        <v>10706</v>
      </c>
      <c r="K108" s="71" t="s">
        <v>10707</v>
      </c>
      <c r="L108" s="71" t="s">
        <v>10708</v>
      </c>
      <c r="M108" s="71" t="s">
        <v>10709</v>
      </c>
      <c r="N108" s="71" t="s">
        <v>10710</v>
      </c>
      <c r="O108" s="71" t="s">
        <v>10711</v>
      </c>
      <c r="P108" s="71" t="s">
        <v>10712</v>
      </c>
      <c r="Q108" s="71" t="s">
        <v>10713</v>
      </c>
      <c r="R108" s="71" t="s">
        <v>10714</v>
      </c>
      <c r="S108" s="71" t="s">
        <v>10715</v>
      </c>
      <c r="T108" s="71" t="s">
        <v>10716</v>
      </c>
      <c r="U108" s="71" t="s">
        <v>10717</v>
      </c>
      <c r="V108" s="71" t="s">
        <v>10718</v>
      </c>
      <c r="W108" s="71" t="s">
        <v>10719</v>
      </c>
      <c r="X108" s="71" t="s">
        <v>10720</v>
      </c>
      <c r="Y108" s="71" t="s">
        <v>10721</v>
      </c>
      <c r="Z108" s="71" t="s">
        <v>10722</v>
      </c>
      <c r="AA108" s="71" t="s">
        <v>10723</v>
      </c>
      <c r="AB108" s="71" t="s">
        <v>10724</v>
      </c>
      <c r="AC108" s="71" t="s">
        <v>10725</v>
      </c>
      <c r="AD108" s="71" t="s">
        <v>10726</v>
      </c>
      <c r="AE108" s="71" t="s">
        <v>10727</v>
      </c>
      <c r="AF108" s="71" t="s">
        <v>10728</v>
      </c>
      <c r="AG108" s="71" t="s">
        <v>10729</v>
      </c>
      <c r="AH108" s="71" t="s">
        <v>10730</v>
      </c>
      <c r="AI108" s="71" t="s">
        <v>10731</v>
      </c>
      <c r="AJ108" s="71" t="s">
        <v>10732</v>
      </c>
      <c r="AK108" s="71" t="s">
        <v>10733</v>
      </c>
      <c r="AL108" s="71" t="s">
        <v>10734</v>
      </c>
      <c r="AM108" s="71" t="s">
        <v>10735</v>
      </c>
      <c r="AN108" s="71" t="s">
        <v>10736</v>
      </c>
      <c r="AO108" s="71" t="s">
        <v>10737</v>
      </c>
      <c r="AP108" s="71" t="s">
        <v>10738</v>
      </c>
      <c r="AQ108" s="71" t="s">
        <v>10739</v>
      </c>
      <c r="AR108" s="71" t="s">
        <v>10740</v>
      </c>
      <c r="AS108" s="71" t="s">
        <v>10741</v>
      </c>
      <c r="AT108" s="71" t="s">
        <v>10742</v>
      </c>
      <c r="AU108" s="71" t="s">
        <v>10743</v>
      </c>
      <c r="AV108" s="71" t="s">
        <v>10744</v>
      </c>
      <c r="AW108" s="71" t="s">
        <v>7764</v>
      </c>
      <c r="AX108" s="71" t="s">
        <v>10745</v>
      </c>
      <c r="AY108" s="71" t="s">
        <v>10746</v>
      </c>
      <c r="AZ108" s="71" t="s">
        <v>10747</v>
      </c>
      <c r="BA108" s="71" t="s">
        <v>10748</v>
      </c>
      <c r="BB108" s="71" t="s">
        <v>10744</v>
      </c>
      <c r="BC108" s="71" t="s">
        <v>10749</v>
      </c>
      <c r="BD108" s="71" t="s">
        <v>10750</v>
      </c>
      <c r="BE108" s="71" t="s">
        <v>10751</v>
      </c>
      <c r="BF108" s="71" t="s">
        <v>10752</v>
      </c>
      <c r="BG108" s="71" t="s">
        <v>10753</v>
      </c>
      <c r="BH108" s="71" t="s">
        <v>10754</v>
      </c>
      <c r="BI108" s="71" t="s">
        <v>10755</v>
      </c>
      <c r="BJ108" s="71" t="s">
        <v>10756</v>
      </c>
      <c r="BK108" s="71" t="s">
        <v>10757</v>
      </c>
      <c r="BL108" s="71" t="s">
        <v>10757</v>
      </c>
      <c r="BM108" s="71" t="s">
        <v>10758</v>
      </c>
      <c r="BN108" s="71" t="s">
        <v>10759</v>
      </c>
      <c r="BO108" s="71" t="s">
        <v>10760</v>
      </c>
      <c r="BP108" s="71" t="s">
        <v>10761</v>
      </c>
      <c r="BQ108" s="71" t="s">
        <v>10753</v>
      </c>
      <c r="BR108" s="71" t="s">
        <v>10762</v>
      </c>
      <c r="BS108" s="71" t="s">
        <v>1138</v>
      </c>
      <c r="BT108" s="71" t="s">
        <v>10763</v>
      </c>
      <c r="BU108" s="71" t="s">
        <v>10764</v>
      </c>
      <c r="BV108" s="71" t="s">
        <v>10765</v>
      </c>
      <c r="BW108" s="71" t="s">
        <v>10766</v>
      </c>
      <c r="BX108" s="71" t="s">
        <v>10767</v>
      </c>
      <c r="BY108" s="71" t="s">
        <v>10768</v>
      </c>
      <c r="BZ108" s="71" t="s">
        <v>10768</v>
      </c>
      <c r="CA108" s="71" t="s">
        <v>10769</v>
      </c>
      <c r="CB108" s="71" t="s">
        <v>10770</v>
      </c>
      <c r="CC108" s="71" t="s">
        <v>10771</v>
      </c>
      <c r="CD108" s="71" t="s">
        <v>10772</v>
      </c>
      <c r="CE108" s="71" t="s">
        <v>10773</v>
      </c>
      <c r="CF108" s="71" t="s">
        <v>10770</v>
      </c>
      <c r="CG108" s="71" t="s">
        <v>10774</v>
      </c>
      <c r="CH108" s="71" t="s">
        <v>10774</v>
      </c>
      <c r="CI108" s="71" t="s">
        <v>10775</v>
      </c>
      <c r="CJ108" s="71" t="s">
        <v>10776</v>
      </c>
      <c r="CK108" s="71" t="s">
        <v>10777</v>
      </c>
      <c r="CL108" s="71" t="s">
        <v>10778</v>
      </c>
      <c r="CM108" s="71" t="s">
        <v>10779</v>
      </c>
      <c r="CN108" s="71" t="s">
        <v>10780</v>
      </c>
      <c r="CO108" s="71" t="s">
        <v>10781</v>
      </c>
      <c r="CP108" s="71" t="s">
        <v>10782</v>
      </c>
      <c r="CQ108" s="71" t="s">
        <v>10783</v>
      </c>
      <c r="CR108" s="71" t="s">
        <v>10784</v>
      </c>
      <c r="CS108" s="71" t="s">
        <v>10785</v>
      </c>
      <c r="CT108" s="71" t="s">
        <v>10786</v>
      </c>
      <c r="CU108" s="71" t="s">
        <v>10787</v>
      </c>
      <c r="CV108" s="71" t="s">
        <v>10788</v>
      </c>
      <c r="CW108" s="71" t="s">
        <v>10777</v>
      </c>
      <c r="CX108" s="71" t="s">
        <v>10789</v>
      </c>
      <c r="CY108" s="71" t="s">
        <v>10789</v>
      </c>
      <c r="CZ108" s="71" t="s">
        <v>10787</v>
      </c>
      <c r="DA108" s="71" t="s">
        <v>10788</v>
      </c>
      <c r="DB108" s="71" t="s">
        <v>10790</v>
      </c>
      <c r="DC108" s="67" t="s">
        <v>10791</v>
      </c>
      <c r="DD108" s="67" t="s">
        <v>10792</v>
      </c>
      <c r="DE108" s="67" t="s">
        <v>10793</v>
      </c>
      <c r="DF108" s="67" t="s">
        <v>10794</v>
      </c>
      <c r="DG108" s="67" t="s">
        <v>10795</v>
      </c>
      <c r="DH108" s="67" t="s">
        <v>10796</v>
      </c>
      <c r="DI108" s="67" t="s">
        <v>10797</v>
      </c>
      <c r="DJ108" s="67" t="s">
        <v>10798</v>
      </c>
      <c r="DK108" s="67" t="s">
        <v>10799</v>
      </c>
      <c r="DL108" s="67" t="s">
        <v>10800</v>
      </c>
      <c r="DM108" s="67" t="s">
        <v>10801</v>
      </c>
      <c r="DN108" s="67" t="s">
        <v>10802</v>
      </c>
      <c r="DO108" s="67" t="s">
        <v>10803</v>
      </c>
      <c r="DP108" s="67" t="s">
        <v>10804</v>
      </c>
      <c r="DQ108" s="67" t="s">
        <v>10805</v>
      </c>
      <c r="DR108" s="67" t="s">
        <v>10806</v>
      </c>
      <c r="DS108" s="67" t="s">
        <v>10807</v>
      </c>
      <c r="DT108" s="67" t="s">
        <v>10807</v>
      </c>
      <c r="DU108" s="67" t="s">
        <v>10808</v>
      </c>
      <c r="DV108" s="67" t="s">
        <v>10809</v>
      </c>
      <c r="DW108" s="67" t="s">
        <v>10810</v>
      </c>
      <c r="DX108" s="67" t="s">
        <v>10811</v>
      </c>
      <c r="DY108" s="67" t="s">
        <v>10812</v>
      </c>
      <c r="DZ108" s="67" t="s">
        <v>10813</v>
      </c>
      <c r="EA108" s="67" t="s">
        <v>10814</v>
      </c>
      <c r="EB108" s="67" t="s">
        <v>10815</v>
      </c>
      <c r="EC108" s="67" t="s">
        <v>10816</v>
      </c>
      <c r="ED108" s="67" t="s">
        <v>10817</v>
      </c>
      <c r="EE108" s="67" t="s">
        <v>10818</v>
      </c>
      <c r="EF108" s="67" t="s">
        <v>10819</v>
      </c>
      <c r="EG108" s="67" t="s">
        <v>10820</v>
      </c>
      <c r="EH108" s="67" t="s">
        <v>10821</v>
      </c>
      <c r="EI108" s="67" t="s">
        <v>10822</v>
      </c>
      <c r="EJ108" s="67" t="s">
        <v>10823</v>
      </c>
      <c r="EK108" s="67" t="s">
        <v>10824</v>
      </c>
      <c r="EL108" s="67" t="s">
        <v>10825</v>
      </c>
      <c r="EM108" s="67" t="s">
        <v>10826</v>
      </c>
      <c r="EN108" s="67" t="s">
        <v>10827</v>
      </c>
      <c r="EO108" s="67" t="s">
        <v>10828</v>
      </c>
      <c r="EP108" s="67" t="s">
        <v>10829</v>
      </c>
      <c r="EQ108" s="67" t="s">
        <v>10830</v>
      </c>
      <c r="ER108" s="67" t="s">
        <v>10831</v>
      </c>
      <c r="ES108" s="67" t="s">
        <v>10831</v>
      </c>
      <c r="ET108" s="67" t="s">
        <v>10832</v>
      </c>
      <c r="EU108" s="67" t="s">
        <v>10833</v>
      </c>
      <c r="EV108" s="67" t="s">
        <v>10834</v>
      </c>
      <c r="EW108" s="67" t="s">
        <v>10835</v>
      </c>
      <c r="EX108" s="68" t="s">
        <v>10836</v>
      </c>
      <c r="EY108" s="69" t="s">
        <v>18231</v>
      </c>
      <c r="EZ108" s="69" t="s">
        <v>18232</v>
      </c>
      <c r="FA108" s="69" t="s">
        <v>18233</v>
      </c>
    </row>
    <row r="109" spans="1:157" x14ac:dyDescent="0.25">
      <c r="A109" s="70" t="s">
        <v>81</v>
      </c>
      <c r="B109" s="67" t="s">
        <v>4406</v>
      </c>
      <c r="C109" s="67" t="s">
        <v>4407</v>
      </c>
      <c r="D109" s="67" t="s">
        <v>4408</v>
      </c>
      <c r="E109" s="67" t="s">
        <v>4409</v>
      </c>
      <c r="F109" s="67" t="s">
        <v>4410</v>
      </c>
      <c r="G109" s="67" t="s">
        <v>4411</v>
      </c>
      <c r="H109" s="67" t="s">
        <v>4412</v>
      </c>
      <c r="I109" s="67" t="s">
        <v>4413</v>
      </c>
      <c r="J109" s="67" t="s">
        <v>4414</v>
      </c>
      <c r="K109" s="67" t="s">
        <v>4415</v>
      </c>
      <c r="L109" s="67" t="s">
        <v>4416</v>
      </c>
      <c r="M109" s="67" t="s">
        <v>4417</v>
      </c>
      <c r="N109" s="67" t="s">
        <v>4418</v>
      </c>
      <c r="O109" s="67" t="s">
        <v>4419</v>
      </c>
      <c r="P109" s="67" t="s">
        <v>4420</v>
      </c>
      <c r="Q109" s="67" t="s">
        <v>4421</v>
      </c>
      <c r="R109" s="67" t="s">
        <v>4422</v>
      </c>
      <c r="S109" s="67" t="s">
        <v>4423</v>
      </c>
      <c r="T109" s="67" t="s">
        <v>4424</v>
      </c>
      <c r="U109" s="67" t="s">
        <v>4425</v>
      </c>
      <c r="V109" s="67" t="s">
        <v>4426</v>
      </c>
      <c r="W109" s="67" t="s">
        <v>1138</v>
      </c>
      <c r="X109" s="67" t="s">
        <v>4427</v>
      </c>
      <c r="Y109" s="67" t="s">
        <v>4428</v>
      </c>
      <c r="Z109" s="67" t="s">
        <v>4429</v>
      </c>
      <c r="AA109" s="67" t="s">
        <v>4430</v>
      </c>
      <c r="AB109" s="67" t="s">
        <v>4431</v>
      </c>
      <c r="AC109" s="67" t="s">
        <v>4432</v>
      </c>
      <c r="AD109" s="67" t="s">
        <v>4433</v>
      </c>
      <c r="AE109" s="67" t="s">
        <v>4434</v>
      </c>
      <c r="AF109" s="67" t="s">
        <v>4435</v>
      </c>
      <c r="AG109" s="67" t="s">
        <v>4436</v>
      </c>
      <c r="AH109" s="67" t="s">
        <v>4437</v>
      </c>
      <c r="AI109" s="67" t="s">
        <v>4438</v>
      </c>
      <c r="AJ109" s="67" t="s">
        <v>4439</v>
      </c>
      <c r="AK109" s="67" t="s">
        <v>4440</v>
      </c>
      <c r="AL109" s="67" t="s">
        <v>4441</v>
      </c>
      <c r="AM109" s="67" t="s">
        <v>4442</v>
      </c>
      <c r="AN109" s="67" t="s">
        <v>4443</v>
      </c>
      <c r="AO109" s="67" t="s">
        <v>4444</v>
      </c>
      <c r="AP109" s="67" t="s">
        <v>4445</v>
      </c>
      <c r="AQ109" s="67" t="s">
        <v>4446</v>
      </c>
      <c r="AR109" s="67" t="s">
        <v>4447</v>
      </c>
      <c r="AS109" s="67" t="s">
        <v>4448</v>
      </c>
      <c r="AT109" s="67" t="s">
        <v>4449</v>
      </c>
      <c r="AU109" s="67" t="s">
        <v>4450</v>
      </c>
      <c r="AV109" s="67" t="s">
        <v>4451</v>
      </c>
      <c r="AW109" s="67" t="s">
        <v>4452</v>
      </c>
      <c r="AX109" s="67" t="s">
        <v>4453</v>
      </c>
      <c r="AY109" s="67" t="s">
        <v>4454</v>
      </c>
      <c r="AZ109" s="67" t="s">
        <v>4455</v>
      </c>
      <c r="BA109" s="67" t="s">
        <v>4456</v>
      </c>
      <c r="BB109" s="67" t="s">
        <v>4451</v>
      </c>
      <c r="BC109" s="67" t="s">
        <v>4457</v>
      </c>
      <c r="BD109" s="67" t="s">
        <v>4458</v>
      </c>
      <c r="BE109" s="67" t="s">
        <v>4459</v>
      </c>
      <c r="BF109" s="67" t="s">
        <v>4460</v>
      </c>
      <c r="BG109" s="67" t="s">
        <v>4461</v>
      </c>
      <c r="BH109" s="67" t="s">
        <v>4462</v>
      </c>
      <c r="BI109" s="67" t="s">
        <v>4463</v>
      </c>
      <c r="BJ109" s="67" t="s">
        <v>4464</v>
      </c>
      <c r="BK109" s="67" t="s">
        <v>4465</v>
      </c>
      <c r="BL109" s="67" t="s">
        <v>4465</v>
      </c>
      <c r="BM109" s="67" t="s">
        <v>4466</v>
      </c>
      <c r="BN109" s="67" t="s">
        <v>4467</v>
      </c>
      <c r="BO109" s="67" t="s">
        <v>4468</v>
      </c>
      <c r="BP109" s="67" t="s">
        <v>4469</v>
      </c>
      <c r="BQ109" s="67" t="s">
        <v>4461</v>
      </c>
      <c r="BR109" s="67" t="s">
        <v>4470</v>
      </c>
      <c r="BS109" s="67" t="s">
        <v>4471</v>
      </c>
      <c r="BT109" s="67" t="s">
        <v>4472</v>
      </c>
      <c r="BU109" s="67" t="s">
        <v>4473</v>
      </c>
      <c r="BV109" s="67" t="s">
        <v>4474</v>
      </c>
      <c r="BW109" s="67" t="s">
        <v>4475</v>
      </c>
      <c r="BX109" s="67" t="s">
        <v>4476</v>
      </c>
      <c r="BY109" s="67" t="s">
        <v>4477</v>
      </c>
      <c r="BZ109" s="67" t="s">
        <v>4477</v>
      </c>
      <c r="CA109" s="67" t="s">
        <v>4478</v>
      </c>
      <c r="CB109" s="67" t="s">
        <v>4479</v>
      </c>
      <c r="CC109" s="67" t="s">
        <v>4480</v>
      </c>
      <c r="CD109" s="67" t="s">
        <v>4481</v>
      </c>
      <c r="CE109" s="67" t="s">
        <v>4482</v>
      </c>
      <c r="CF109" s="67" t="s">
        <v>4479</v>
      </c>
      <c r="CG109" s="67" t="s">
        <v>4483</v>
      </c>
      <c r="CH109" s="67" t="s">
        <v>4483</v>
      </c>
      <c r="CI109" s="67" t="s">
        <v>4484</v>
      </c>
      <c r="CJ109" s="67" t="s">
        <v>4485</v>
      </c>
      <c r="CK109" s="67" t="s">
        <v>4486</v>
      </c>
      <c r="CL109" s="67" t="s">
        <v>4487</v>
      </c>
      <c r="CM109" s="67" t="s">
        <v>4488</v>
      </c>
      <c r="CN109" s="67" t="s">
        <v>4489</v>
      </c>
      <c r="CO109" s="67" t="s">
        <v>4490</v>
      </c>
      <c r="CP109" s="67" t="s">
        <v>4491</v>
      </c>
      <c r="CQ109" s="67" t="s">
        <v>4492</v>
      </c>
      <c r="CR109" s="67" t="s">
        <v>4493</v>
      </c>
      <c r="CS109" s="67" t="s">
        <v>4494</v>
      </c>
      <c r="CT109" s="67" t="s">
        <v>4495</v>
      </c>
      <c r="CU109" s="67" t="s">
        <v>4496</v>
      </c>
      <c r="CV109" s="67" t="s">
        <v>4497</v>
      </c>
      <c r="CW109" s="67" t="s">
        <v>4486</v>
      </c>
      <c r="CX109" s="67" t="s">
        <v>4498</v>
      </c>
      <c r="CY109" s="67" t="s">
        <v>4498</v>
      </c>
      <c r="CZ109" s="67" t="s">
        <v>4496</v>
      </c>
      <c r="DA109" s="67" t="s">
        <v>4497</v>
      </c>
      <c r="DB109" s="67" t="s">
        <v>4499</v>
      </c>
      <c r="DC109" s="67" t="s">
        <v>4500</v>
      </c>
      <c r="DD109" s="67" t="s">
        <v>4501</v>
      </c>
      <c r="DE109" s="67" t="s">
        <v>4502</v>
      </c>
      <c r="DF109" s="67" t="s">
        <v>4503</v>
      </c>
      <c r="DG109" s="67" t="s">
        <v>4504</v>
      </c>
      <c r="DH109" s="67" t="s">
        <v>4505</v>
      </c>
      <c r="DI109" s="67" t="s">
        <v>4506</v>
      </c>
      <c r="DJ109" s="67" t="s">
        <v>4507</v>
      </c>
      <c r="DK109" s="67" t="s">
        <v>4508</v>
      </c>
      <c r="DL109" s="67" t="s">
        <v>4509</v>
      </c>
      <c r="DM109" s="67" t="s">
        <v>4510</v>
      </c>
      <c r="DN109" s="67" t="s">
        <v>4511</v>
      </c>
      <c r="DO109" s="67" t="s">
        <v>4512</v>
      </c>
      <c r="DP109" s="67" t="s">
        <v>4513</v>
      </c>
      <c r="DQ109" s="67" t="s">
        <v>4514</v>
      </c>
      <c r="DR109" s="67" t="s">
        <v>4515</v>
      </c>
      <c r="DS109" s="67" t="s">
        <v>4516</v>
      </c>
      <c r="DT109" s="67" t="s">
        <v>4516</v>
      </c>
      <c r="DU109" s="67" t="s">
        <v>4517</v>
      </c>
      <c r="DV109" s="67" t="s">
        <v>4518</v>
      </c>
      <c r="DW109" s="67" t="s">
        <v>4519</v>
      </c>
      <c r="DX109" s="67" t="s">
        <v>4520</v>
      </c>
      <c r="DY109" s="67" t="s">
        <v>4521</v>
      </c>
      <c r="DZ109" s="67" t="s">
        <v>4522</v>
      </c>
      <c r="EA109" s="67" t="s">
        <v>4523</v>
      </c>
      <c r="EB109" s="67" t="s">
        <v>4524</v>
      </c>
      <c r="EC109" s="67" t="s">
        <v>4525</v>
      </c>
      <c r="ED109" s="67" t="s">
        <v>4526</v>
      </c>
      <c r="EE109" s="67" t="s">
        <v>4527</v>
      </c>
      <c r="EF109" s="67" t="s">
        <v>4528</v>
      </c>
      <c r="EG109" s="67" t="s">
        <v>4529</v>
      </c>
      <c r="EH109" s="67" t="s">
        <v>4530</v>
      </c>
      <c r="EI109" s="67" t="s">
        <v>4531</v>
      </c>
      <c r="EJ109" s="67" t="s">
        <v>4532</v>
      </c>
      <c r="EK109" s="67" t="s">
        <v>4533</v>
      </c>
      <c r="EL109" s="67" t="s">
        <v>4534</v>
      </c>
      <c r="EM109" s="67" t="s">
        <v>4535</v>
      </c>
      <c r="EN109" s="67" t="s">
        <v>4536</v>
      </c>
      <c r="EO109" s="67" t="s">
        <v>4537</v>
      </c>
      <c r="EP109" s="67" t="s">
        <v>4538</v>
      </c>
      <c r="EQ109" s="67" t="s">
        <v>4539</v>
      </c>
      <c r="ER109" s="67" t="s">
        <v>4540</v>
      </c>
      <c r="ES109" s="67" t="s">
        <v>4540</v>
      </c>
      <c r="ET109" s="67" t="s">
        <v>4541</v>
      </c>
      <c r="EU109" s="67" t="s">
        <v>4542</v>
      </c>
      <c r="EV109" s="67" t="s">
        <v>4543</v>
      </c>
      <c r="EW109" s="67" t="s">
        <v>4544</v>
      </c>
      <c r="EX109" s="68" t="s">
        <v>4545</v>
      </c>
      <c r="EY109" s="69" t="s">
        <v>18234</v>
      </c>
      <c r="EZ109" s="69" t="s">
        <v>18235</v>
      </c>
      <c r="FA109" s="69" t="s">
        <v>18236</v>
      </c>
    </row>
    <row r="110" spans="1:157" x14ac:dyDescent="0.25">
      <c r="A110" s="70" t="s">
        <v>446</v>
      </c>
      <c r="B110" s="67" t="s">
        <v>3137</v>
      </c>
      <c r="C110" s="67" t="s">
        <v>3138</v>
      </c>
      <c r="D110" s="67" t="s">
        <v>3139</v>
      </c>
      <c r="E110" s="67" t="s">
        <v>3140</v>
      </c>
      <c r="F110" s="67" t="s">
        <v>3141</v>
      </c>
      <c r="G110" s="67" t="s">
        <v>3142</v>
      </c>
      <c r="H110" s="67" t="s">
        <v>3143</v>
      </c>
      <c r="I110" s="67" t="s">
        <v>3144</v>
      </c>
      <c r="J110" s="67" t="s">
        <v>3145</v>
      </c>
      <c r="K110" s="67" t="s">
        <v>3146</v>
      </c>
      <c r="L110" s="67" t="s">
        <v>3147</v>
      </c>
      <c r="M110" s="67" t="s">
        <v>3148</v>
      </c>
      <c r="N110" s="67" t="s">
        <v>1138</v>
      </c>
      <c r="O110" s="67" t="s">
        <v>3149</v>
      </c>
      <c r="P110" s="67" t="s">
        <v>3150</v>
      </c>
      <c r="Q110" s="67" t="s">
        <v>3151</v>
      </c>
      <c r="R110" s="67" t="s">
        <v>3152</v>
      </c>
      <c r="S110" s="67" t="s">
        <v>3153</v>
      </c>
      <c r="T110" s="67" t="s">
        <v>3154</v>
      </c>
      <c r="U110" s="67" t="s">
        <v>3155</v>
      </c>
      <c r="V110" s="67" t="s">
        <v>3156</v>
      </c>
      <c r="W110" s="67" t="s">
        <v>3157</v>
      </c>
      <c r="X110" s="67" t="s">
        <v>3158</v>
      </c>
      <c r="Y110" s="67" t="s">
        <v>3159</v>
      </c>
      <c r="Z110" s="67" t="s">
        <v>3160</v>
      </c>
      <c r="AA110" s="67" t="s">
        <v>3161</v>
      </c>
      <c r="AB110" s="67" t="s">
        <v>3162</v>
      </c>
      <c r="AC110" s="67" t="s">
        <v>3163</v>
      </c>
      <c r="AD110" s="67" t="s">
        <v>3164</v>
      </c>
      <c r="AE110" s="67" t="s">
        <v>3165</v>
      </c>
      <c r="AF110" s="67" t="s">
        <v>3166</v>
      </c>
      <c r="AG110" s="67" t="s">
        <v>3167</v>
      </c>
      <c r="AH110" s="67" t="s">
        <v>3168</v>
      </c>
      <c r="AI110" s="67" t="s">
        <v>3169</v>
      </c>
      <c r="AJ110" s="67" t="s">
        <v>3170</v>
      </c>
      <c r="AK110" s="67" t="s">
        <v>3171</v>
      </c>
      <c r="AL110" s="67" t="s">
        <v>3172</v>
      </c>
      <c r="AM110" s="67" t="s">
        <v>3173</v>
      </c>
      <c r="AN110" s="67" t="s">
        <v>3174</v>
      </c>
      <c r="AO110" s="67" t="s">
        <v>3175</v>
      </c>
      <c r="AP110" s="67" t="s">
        <v>3176</v>
      </c>
      <c r="AQ110" s="67" t="s">
        <v>3177</v>
      </c>
      <c r="AR110" s="67" t="s">
        <v>3178</v>
      </c>
      <c r="AS110" s="67" t="s">
        <v>3179</v>
      </c>
      <c r="AT110" s="67" t="s">
        <v>3180</v>
      </c>
      <c r="AU110" s="67" t="s">
        <v>3181</v>
      </c>
      <c r="AV110" s="67" t="s">
        <v>3182</v>
      </c>
      <c r="AW110" s="67" t="s">
        <v>3183</v>
      </c>
      <c r="AX110" s="67" t="s">
        <v>3184</v>
      </c>
      <c r="AY110" s="67" t="s">
        <v>3185</v>
      </c>
      <c r="AZ110" s="67" t="s">
        <v>3186</v>
      </c>
      <c r="BA110" s="67" t="s">
        <v>3187</v>
      </c>
      <c r="BB110" s="67" t="s">
        <v>3182</v>
      </c>
      <c r="BC110" s="67" t="s">
        <v>3188</v>
      </c>
      <c r="BD110" s="67" t="s">
        <v>3189</v>
      </c>
      <c r="BE110" s="67" t="s">
        <v>3190</v>
      </c>
      <c r="BF110" s="67" t="s">
        <v>3191</v>
      </c>
      <c r="BG110" s="67" t="s">
        <v>3192</v>
      </c>
      <c r="BH110" s="67" t="s">
        <v>3193</v>
      </c>
      <c r="BI110" s="67" t="s">
        <v>3194</v>
      </c>
      <c r="BJ110" s="67" t="s">
        <v>3195</v>
      </c>
      <c r="BK110" s="67" t="s">
        <v>3196</v>
      </c>
      <c r="BL110" s="67" t="s">
        <v>3196</v>
      </c>
      <c r="BM110" s="67" t="s">
        <v>3197</v>
      </c>
      <c r="BN110" s="67" t="s">
        <v>3198</v>
      </c>
      <c r="BO110" s="67" t="s">
        <v>3199</v>
      </c>
      <c r="BP110" s="67" t="s">
        <v>3200</v>
      </c>
      <c r="BQ110" s="67" t="s">
        <v>3192</v>
      </c>
      <c r="BR110" s="67" t="s">
        <v>3201</v>
      </c>
      <c r="BS110" s="67" t="s">
        <v>3202</v>
      </c>
      <c r="BT110" s="67" t="s">
        <v>3203</v>
      </c>
      <c r="BU110" s="67" t="s">
        <v>3204</v>
      </c>
      <c r="BV110" s="67" t="s">
        <v>3205</v>
      </c>
      <c r="BW110" s="67" t="s">
        <v>3206</v>
      </c>
      <c r="BX110" s="67" t="s">
        <v>3207</v>
      </c>
      <c r="BY110" s="67" t="s">
        <v>3208</v>
      </c>
      <c r="BZ110" s="67" t="s">
        <v>3208</v>
      </c>
      <c r="CA110" s="67" t="s">
        <v>3209</v>
      </c>
      <c r="CB110" s="67" t="s">
        <v>3210</v>
      </c>
      <c r="CC110" s="67" t="s">
        <v>3211</v>
      </c>
      <c r="CD110" s="67" t="s">
        <v>3212</v>
      </c>
      <c r="CE110" s="67" t="s">
        <v>3213</v>
      </c>
      <c r="CF110" s="67" t="s">
        <v>3210</v>
      </c>
      <c r="CG110" s="67" t="s">
        <v>3214</v>
      </c>
      <c r="CH110" s="67" t="s">
        <v>3214</v>
      </c>
      <c r="CI110" s="67" t="s">
        <v>3215</v>
      </c>
      <c r="CJ110" s="67" t="s">
        <v>3216</v>
      </c>
      <c r="CK110" s="67" t="s">
        <v>3217</v>
      </c>
      <c r="CL110" s="67" t="s">
        <v>3218</v>
      </c>
      <c r="CM110" s="67" t="s">
        <v>3219</v>
      </c>
      <c r="CN110" s="67" t="s">
        <v>3220</v>
      </c>
      <c r="CO110" s="67" t="s">
        <v>3221</v>
      </c>
      <c r="CP110" s="67" t="s">
        <v>3222</v>
      </c>
      <c r="CQ110" s="67" t="s">
        <v>3223</v>
      </c>
      <c r="CR110" s="67" t="s">
        <v>3224</v>
      </c>
      <c r="CS110" s="67" t="s">
        <v>3225</v>
      </c>
      <c r="CT110" s="67" t="s">
        <v>3226</v>
      </c>
      <c r="CU110" s="67" t="s">
        <v>3227</v>
      </c>
      <c r="CV110" s="67" t="s">
        <v>3228</v>
      </c>
      <c r="CW110" s="67" t="s">
        <v>3217</v>
      </c>
      <c r="CX110" s="67" t="s">
        <v>3229</v>
      </c>
      <c r="CY110" s="67" t="s">
        <v>3229</v>
      </c>
      <c r="CZ110" s="67" t="s">
        <v>3227</v>
      </c>
      <c r="DA110" s="67" t="s">
        <v>3228</v>
      </c>
      <c r="DB110" s="67" t="s">
        <v>3230</v>
      </c>
      <c r="DC110" s="67" t="s">
        <v>3231</v>
      </c>
      <c r="DD110" s="67" t="s">
        <v>3232</v>
      </c>
      <c r="DE110" s="67" t="s">
        <v>3233</v>
      </c>
      <c r="DF110" s="67" t="s">
        <v>3234</v>
      </c>
      <c r="DG110" s="67" t="s">
        <v>3235</v>
      </c>
      <c r="DH110" s="67" t="s">
        <v>3236</v>
      </c>
      <c r="DI110" s="67" t="s">
        <v>3237</v>
      </c>
      <c r="DJ110" s="67" t="s">
        <v>3238</v>
      </c>
      <c r="DK110" s="67" t="s">
        <v>3239</v>
      </c>
      <c r="DL110" s="67" t="s">
        <v>3240</v>
      </c>
      <c r="DM110" s="67" t="s">
        <v>3241</v>
      </c>
      <c r="DN110" s="67" t="s">
        <v>3242</v>
      </c>
      <c r="DO110" s="67" t="s">
        <v>3243</v>
      </c>
      <c r="DP110" s="67" t="s">
        <v>3244</v>
      </c>
      <c r="DQ110" s="67" t="s">
        <v>3245</v>
      </c>
      <c r="DR110" s="67" t="s">
        <v>3246</v>
      </c>
      <c r="DS110" s="67" t="s">
        <v>3247</v>
      </c>
      <c r="DT110" s="67" t="s">
        <v>3247</v>
      </c>
      <c r="DU110" s="67" t="s">
        <v>3248</v>
      </c>
      <c r="DV110" s="67" t="s">
        <v>3249</v>
      </c>
      <c r="DW110" s="67" t="s">
        <v>3250</v>
      </c>
      <c r="DX110" s="67" t="s">
        <v>3251</v>
      </c>
      <c r="DY110" s="67" t="s">
        <v>3252</v>
      </c>
      <c r="DZ110" s="67" t="s">
        <v>3253</v>
      </c>
      <c r="EA110" s="67" t="s">
        <v>3254</v>
      </c>
      <c r="EB110" s="67" t="s">
        <v>3255</v>
      </c>
      <c r="EC110" s="67" t="s">
        <v>3256</v>
      </c>
      <c r="ED110" s="67" t="s">
        <v>3257</v>
      </c>
      <c r="EE110" s="67" t="s">
        <v>3258</v>
      </c>
      <c r="EF110" s="67" t="s">
        <v>3259</v>
      </c>
      <c r="EG110" s="67" t="s">
        <v>3260</v>
      </c>
      <c r="EH110" s="67" t="s">
        <v>3261</v>
      </c>
      <c r="EI110" s="67" t="s">
        <v>3262</v>
      </c>
      <c r="EJ110" s="67" t="s">
        <v>3263</v>
      </c>
      <c r="EK110" s="67" t="s">
        <v>3264</v>
      </c>
      <c r="EL110" s="67" t="s">
        <v>3265</v>
      </c>
      <c r="EM110" s="67" t="s">
        <v>3266</v>
      </c>
      <c r="EN110" s="67" t="s">
        <v>3267</v>
      </c>
      <c r="EO110" s="67" t="s">
        <v>3268</v>
      </c>
      <c r="EP110" s="67" t="s">
        <v>3269</v>
      </c>
      <c r="EQ110" s="67" t="s">
        <v>3270</v>
      </c>
      <c r="ER110" s="67" t="s">
        <v>3271</v>
      </c>
      <c r="ES110" s="67" t="s">
        <v>3271</v>
      </c>
      <c r="ET110" s="67" t="s">
        <v>3272</v>
      </c>
      <c r="EU110" s="67" t="s">
        <v>3273</v>
      </c>
      <c r="EV110" s="67" t="s">
        <v>3274</v>
      </c>
      <c r="EW110" s="67" t="s">
        <v>3275</v>
      </c>
      <c r="EX110" s="68" t="s">
        <v>3276</v>
      </c>
      <c r="EY110" s="69" t="s">
        <v>18237</v>
      </c>
      <c r="EZ110" s="69" t="s">
        <v>18238</v>
      </c>
      <c r="FA110" s="69" t="s">
        <v>18239</v>
      </c>
    </row>
    <row r="111" spans="1:157" x14ac:dyDescent="0.25">
      <c r="A111" s="72" t="s">
        <v>84</v>
      </c>
      <c r="B111" s="71" t="s">
        <v>7473</v>
      </c>
      <c r="C111" s="71" t="s">
        <v>7474</v>
      </c>
      <c r="D111" s="71" t="s">
        <v>7475</v>
      </c>
      <c r="E111" s="71" t="s">
        <v>7476</v>
      </c>
      <c r="F111" s="71" t="s">
        <v>7477</v>
      </c>
      <c r="G111" s="71" t="s">
        <v>7478</v>
      </c>
      <c r="H111" s="71" t="s">
        <v>7479</v>
      </c>
      <c r="I111" s="71" t="s">
        <v>7480</v>
      </c>
      <c r="J111" s="71" t="s">
        <v>7481</v>
      </c>
      <c r="K111" s="71" t="s">
        <v>7482</v>
      </c>
      <c r="L111" s="71" t="s">
        <v>7483</v>
      </c>
      <c r="M111" s="71" t="s">
        <v>7484</v>
      </c>
      <c r="N111" s="71" t="s">
        <v>7485</v>
      </c>
      <c r="O111" s="71" t="s">
        <v>7486</v>
      </c>
      <c r="P111" s="71" t="s">
        <v>7487</v>
      </c>
      <c r="Q111" s="71" t="s">
        <v>7488</v>
      </c>
      <c r="R111" s="71" t="s">
        <v>7489</v>
      </c>
      <c r="S111" s="71" t="s">
        <v>7490</v>
      </c>
      <c r="T111" s="71" t="s">
        <v>7491</v>
      </c>
      <c r="U111" s="71" t="s">
        <v>7492</v>
      </c>
      <c r="V111" s="71" t="s">
        <v>7493</v>
      </c>
      <c r="W111" s="71" t="s">
        <v>7494</v>
      </c>
      <c r="X111" s="71" t="s">
        <v>7495</v>
      </c>
      <c r="Y111" s="71" t="s">
        <v>7496</v>
      </c>
      <c r="Z111" s="71" t="s">
        <v>7497</v>
      </c>
      <c r="AA111" s="71" t="s">
        <v>7498</v>
      </c>
      <c r="AB111" s="71" t="s">
        <v>7499</v>
      </c>
      <c r="AC111" s="71" t="s">
        <v>7500</v>
      </c>
      <c r="AD111" s="71" t="s">
        <v>7501</v>
      </c>
      <c r="AE111" s="71" t="s">
        <v>7502</v>
      </c>
      <c r="AF111" s="71" t="s">
        <v>7503</v>
      </c>
      <c r="AG111" s="71" t="s">
        <v>7504</v>
      </c>
      <c r="AH111" s="71" t="s">
        <v>7505</v>
      </c>
      <c r="AI111" s="71" t="s">
        <v>7506</v>
      </c>
      <c r="AJ111" s="71" t="s">
        <v>7507</v>
      </c>
      <c r="AK111" s="71" t="s">
        <v>7508</v>
      </c>
      <c r="AL111" s="71" t="s">
        <v>7509</v>
      </c>
      <c r="AM111" s="71" t="s">
        <v>7510</v>
      </c>
      <c r="AN111" s="71" t="s">
        <v>7511</v>
      </c>
      <c r="AO111" s="71" t="s">
        <v>7512</v>
      </c>
      <c r="AP111" s="71" t="s">
        <v>7513</v>
      </c>
      <c r="AQ111" s="71" t="s">
        <v>7514</v>
      </c>
      <c r="AR111" s="71" t="s">
        <v>7515</v>
      </c>
      <c r="AS111" s="71" t="s">
        <v>1138</v>
      </c>
      <c r="AT111" s="71" t="s">
        <v>7516</v>
      </c>
      <c r="AU111" s="71" t="s">
        <v>7517</v>
      </c>
      <c r="AV111" s="71" t="s">
        <v>7518</v>
      </c>
      <c r="AW111" s="71" t="s">
        <v>7519</v>
      </c>
      <c r="AX111" s="71" t="s">
        <v>7520</v>
      </c>
      <c r="AY111" s="71" t="s">
        <v>7521</v>
      </c>
      <c r="AZ111" s="71" t="s">
        <v>7522</v>
      </c>
      <c r="BA111" s="71" t="s">
        <v>7523</v>
      </c>
      <c r="BB111" s="71" t="s">
        <v>7518</v>
      </c>
      <c r="BC111" s="71" t="s">
        <v>7524</v>
      </c>
      <c r="BD111" s="71" t="s">
        <v>7525</v>
      </c>
      <c r="BE111" s="71" t="s">
        <v>7526</v>
      </c>
      <c r="BF111" s="71" t="s">
        <v>7527</v>
      </c>
      <c r="BG111" s="71" t="s">
        <v>7528</v>
      </c>
      <c r="BH111" s="71" t="s">
        <v>7529</v>
      </c>
      <c r="BI111" s="71" t="s">
        <v>7530</v>
      </c>
      <c r="BJ111" s="71" t="s">
        <v>7531</v>
      </c>
      <c r="BK111" s="71" t="s">
        <v>7532</v>
      </c>
      <c r="BL111" s="71" t="s">
        <v>7532</v>
      </c>
      <c r="BM111" s="71" t="s">
        <v>7533</v>
      </c>
      <c r="BN111" s="71" t="s">
        <v>7534</v>
      </c>
      <c r="BO111" s="71" t="s">
        <v>7535</v>
      </c>
      <c r="BP111" s="71" t="s">
        <v>5491</v>
      </c>
      <c r="BQ111" s="71" t="s">
        <v>7528</v>
      </c>
      <c r="BR111" s="71" t="s">
        <v>7536</v>
      </c>
      <c r="BS111" s="71" t="s">
        <v>7537</v>
      </c>
      <c r="BT111" s="71" t="s">
        <v>7538</v>
      </c>
      <c r="BU111" s="71" t="s">
        <v>7539</v>
      </c>
      <c r="BV111" s="71" t="s">
        <v>7540</v>
      </c>
      <c r="BW111" s="71" t="s">
        <v>7541</v>
      </c>
      <c r="BX111" s="71" t="s">
        <v>7542</v>
      </c>
      <c r="BY111" s="71" t="s">
        <v>7543</v>
      </c>
      <c r="BZ111" s="71" t="s">
        <v>7543</v>
      </c>
      <c r="CA111" s="71" t="s">
        <v>5217</v>
      </c>
      <c r="CB111" s="71" t="s">
        <v>7544</v>
      </c>
      <c r="CC111" s="71" t="s">
        <v>7545</v>
      </c>
      <c r="CD111" s="71" t="s">
        <v>7546</v>
      </c>
      <c r="CE111" s="71" t="s">
        <v>7547</v>
      </c>
      <c r="CF111" s="71" t="s">
        <v>7544</v>
      </c>
      <c r="CG111" s="71" t="s">
        <v>7548</v>
      </c>
      <c r="CH111" s="71" t="s">
        <v>7548</v>
      </c>
      <c r="CI111" s="71" t="s">
        <v>7549</v>
      </c>
      <c r="CJ111" s="71" t="s">
        <v>7550</v>
      </c>
      <c r="CK111" s="71" t="s">
        <v>7551</v>
      </c>
      <c r="CL111" s="71" t="s">
        <v>7552</v>
      </c>
      <c r="CM111" s="71" t="s">
        <v>7553</v>
      </c>
      <c r="CN111" s="71" t="s">
        <v>7554</v>
      </c>
      <c r="CO111" s="71" t="s">
        <v>7555</v>
      </c>
      <c r="CP111" s="71" t="s">
        <v>7556</v>
      </c>
      <c r="CQ111" s="71" t="s">
        <v>7557</v>
      </c>
      <c r="CR111" s="71" t="s">
        <v>7558</v>
      </c>
      <c r="CS111" s="71" t="s">
        <v>7559</v>
      </c>
      <c r="CT111" s="71" t="s">
        <v>7560</v>
      </c>
      <c r="CU111" s="71" t="s">
        <v>7561</v>
      </c>
      <c r="CV111" s="71" t="s">
        <v>7562</v>
      </c>
      <c r="CW111" s="71" t="s">
        <v>7551</v>
      </c>
      <c r="CX111" s="71" t="s">
        <v>7563</v>
      </c>
      <c r="CY111" s="71" t="s">
        <v>7563</v>
      </c>
      <c r="CZ111" s="71" t="s">
        <v>7561</v>
      </c>
      <c r="DA111" s="71" t="s">
        <v>7562</v>
      </c>
      <c r="DB111" s="71" t="s">
        <v>7564</v>
      </c>
      <c r="DC111" s="67" t="s">
        <v>7565</v>
      </c>
      <c r="DD111" s="67" t="s">
        <v>7566</v>
      </c>
      <c r="DE111" s="67" t="s">
        <v>7567</v>
      </c>
      <c r="DF111" s="67" t="s">
        <v>7568</v>
      </c>
      <c r="DG111" s="67" t="s">
        <v>7569</v>
      </c>
      <c r="DH111" s="67" t="s">
        <v>7570</v>
      </c>
      <c r="DI111" s="67" t="s">
        <v>7571</v>
      </c>
      <c r="DJ111" s="67" t="s">
        <v>7572</v>
      </c>
      <c r="DK111" s="67" t="s">
        <v>7573</v>
      </c>
      <c r="DL111" s="67" t="s">
        <v>7574</v>
      </c>
      <c r="DM111" s="67" t="s">
        <v>7575</v>
      </c>
      <c r="DN111" s="67" t="s">
        <v>7576</v>
      </c>
      <c r="DO111" s="67" t="s">
        <v>7577</v>
      </c>
      <c r="DP111" s="67" t="s">
        <v>7578</v>
      </c>
      <c r="DQ111" s="67" t="s">
        <v>7579</v>
      </c>
      <c r="DR111" s="67" t="s">
        <v>7580</v>
      </c>
      <c r="DS111" s="67" t="s">
        <v>7581</v>
      </c>
      <c r="DT111" s="67" t="s">
        <v>7581</v>
      </c>
      <c r="DU111" s="67" t="s">
        <v>7582</v>
      </c>
      <c r="DV111" s="67" t="s">
        <v>7583</v>
      </c>
      <c r="DW111" s="67" t="s">
        <v>7584</v>
      </c>
      <c r="DX111" s="67" t="s">
        <v>7585</v>
      </c>
      <c r="DY111" s="67" t="s">
        <v>7586</v>
      </c>
      <c r="DZ111" s="67" t="s">
        <v>7587</v>
      </c>
      <c r="EA111" s="67" t="s">
        <v>7588</v>
      </c>
      <c r="EB111" s="67" t="s">
        <v>7589</v>
      </c>
      <c r="EC111" s="67" t="s">
        <v>7590</v>
      </c>
      <c r="ED111" s="67" t="s">
        <v>7591</v>
      </c>
      <c r="EE111" s="67" t="s">
        <v>7592</v>
      </c>
      <c r="EF111" s="67" t="s">
        <v>7593</v>
      </c>
      <c r="EG111" s="67" t="s">
        <v>7594</v>
      </c>
      <c r="EH111" s="67" t="s">
        <v>7595</v>
      </c>
      <c r="EI111" s="67" t="s">
        <v>7596</v>
      </c>
      <c r="EJ111" s="67" t="s">
        <v>7597</v>
      </c>
      <c r="EK111" s="67" t="s">
        <v>7598</v>
      </c>
      <c r="EL111" s="67" t="s">
        <v>7599</v>
      </c>
      <c r="EM111" s="67" t="s">
        <v>7600</v>
      </c>
      <c r="EN111" s="67" t="s">
        <v>7601</v>
      </c>
      <c r="EO111" s="67" t="s">
        <v>7602</v>
      </c>
      <c r="EP111" s="67" t="s">
        <v>7603</v>
      </c>
      <c r="EQ111" s="67" t="s">
        <v>7604</v>
      </c>
      <c r="ER111" s="67" t="s">
        <v>7605</v>
      </c>
      <c r="ES111" s="67" t="s">
        <v>7605</v>
      </c>
      <c r="ET111" s="67" t="s">
        <v>7606</v>
      </c>
      <c r="EU111" s="67" t="s">
        <v>7607</v>
      </c>
      <c r="EV111" s="67" t="s">
        <v>7608</v>
      </c>
      <c r="EW111" s="67" t="s">
        <v>7609</v>
      </c>
      <c r="EX111" s="68" t="s">
        <v>7610</v>
      </c>
      <c r="EY111" s="69" t="s">
        <v>18240</v>
      </c>
      <c r="EZ111" s="69" t="s">
        <v>18241</v>
      </c>
      <c r="FA111" s="69" t="s">
        <v>18242</v>
      </c>
    </row>
    <row r="112" spans="1:157" x14ac:dyDescent="0.25">
      <c r="A112" s="72" t="s">
        <v>76</v>
      </c>
      <c r="B112" s="71" t="s">
        <v>9300</v>
      </c>
      <c r="C112" s="71" t="s">
        <v>9301</v>
      </c>
      <c r="D112" s="71" t="s">
        <v>9302</v>
      </c>
      <c r="E112" s="71" t="s">
        <v>9303</v>
      </c>
      <c r="F112" s="71" t="s">
        <v>9304</v>
      </c>
      <c r="G112" s="71" t="s">
        <v>9305</v>
      </c>
      <c r="H112" s="71" t="s">
        <v>9306</v>
      </c>
      <c r="I112" s="71" t="s">
        <v>9307</v>
      </c>
      <c r="J112" s="71" t="s">
        <v>9308</v>
      </c>
      <c r="K112" s="71" t="s">
        <v>9309</v>
      </c>
      <c r="L112" s="71" t="s">
        <v>9310</v>
      </c>
      <c r="M112" s="71" t="s">
        <v>9311</v>
      </c>
      <c r="N112" s="71" t="s">
        <v>9312</v>
      </c>
      <c r="O112" s="71" t="s">
        <v>9313</v>
      </c>
      <c r="P112" s="71" t="s">
        <v>9314</v>
      </c>
      <c r="Q112" s="71" t="s">
        <v>9315</v>
      </c>
      <c r="R112" s="71" t="s">
        <v>9316</v>
      </c>
      <c r="S112" s="71" t="s">
        <v>9317</v>
      </c>
      <c r="T112" s="71" t="s">
        <v>9318</v>
      </c>
      <c r="U112" s="71" t="s">
        <v>9319</v>
      </c>
      <c r="V112" s="71" t="s">
        <v>9320</v>
      </c>
      <c r="W112" s="71" t="s">
        <v>9321</v>
      </c>
      <c r="X112" s="71" t="s">
        <v>9322</v>
      </c>
      <c r="Y112" s="71" t="s">
        <v>9323</v>
      </c>
      <c r="Z112" s="71" t="s">
        <v>9324</v>
      </c>
      <c r="AA112" s="71" t="s">
        <v>9325</v>
      </c>
      <c r="AB112" s="71" t="s">
        <v>9326</v>
      </c>
      <c r="AC112" s="71" t="s">
        <v>9327</v>
      </c>
      <c r="AD112" s="71" t="s">
        <v>9328</v>
      </c>
      <c r="AE112" s="71" t="s">
        <v>9329</v>
      </c>
      <c r="AF112" s="71" t="s">
        <v>9330</v>
      </c>
      <c r="AG112" s="71" t="s">
        <v>9331</v>
      </c>
      <c r="AH112" s="71" t="s">
        <v>9332</v>
      </c>
      <c r="AI112" s="71" t="s">
        <v>9333</v>
      </c>
      <c r="AJ112" s="71" t="s">
        <v>9334</v>
      </c>
      <c r="AK112" s="71" t="s">
        <v>9335</v>
      </c>
      <c r="AL112" s="71" t="s">
        <v>9336</v>
      </c>
      <c r="AM112" s="71" t="s">
        <v>9337</v>
      </c>
      <c r="AN112" s="71" t="s">
        <v>9338</v>
      </c>
      <c r="AO112" s="71" t="s">
        <v>9339</v>
      </c>
      <c r="AP112" s="71" t="s">
        <v>9340</v>
      </c>
      <c r="AQ112" s="71" t="s">
        <v>9341</v>
      </c>
      <c r="AR112" s="71" t="s">
        <v>9342</v>
      </c>
      <c r="AS112" s="71" t="s">
        <v>9343</v>
      </c>
      <c r="AT112" s="71" t="s">
        <v>9344</v>
      </c>
      <c r="AU112" s="71" t="s">
        <v>9345</v>
      </c>
      <c r="AV112" s="71" t="s">
        <v>9346</v>
      </c>
      <c r="AW112" s="71" t="s">
        <v>9347</v>
      </c>
      <c r="AX112" s="71" t="s">
        <v>9348</v>
      </c>
      <c r="AY112" s="71" t="s">
        <v>9349</v>
      </c>
      <c r="AZ112" s="71" t="s">
        <v>9350</v>
      </c>
      <c r="BA112" s="71" t="s">
        <v>9351</v>
      </c>
      <c r="BB112" s="71" t="s">
        <v>9346</v>
      </c>
      <c r="BC112" s="71" t="s">
        <v>9352</v>
      </c>
      <c r="BD112" s="71" t="s">
        <v>9353</v>
      </c>
      <c r="BE112" s="71" t="s">
        <v>9354</v>
      </c>
      <c r="BF112" s="71" t="s">
        <v>9355</v>
      </c>
      <c r="BG112" s="71" t="s">
        <v>1138</v>
      </c>
      <c r="BH112" s="71" t="s">
        <v>9356</v>
      </c>
      <c r="BI112" s="71" t="s">
        <v>9357</v>
      </c>
      <c r="BJ112" s="71" t="s">
        <v>9358</v>
      </c>
      <c r="BK112" s="71" t="s">
        <v>9359</v>
      </c>
      <c r="BL112" s="71" t="s">
        <v>9359</v>
      </c>
      <c r="BM112" s="71" t="s">
        <v>9360</v>
      </c>
      <c r="BN112" s="71" t="s">
        <v>9361</v>
      </c>
      <c r="BO112" s="71" t="s">
        <v>9362</v>
      </c>
      <c r="BP112" s="71" t="s">
        <v>9363</v>
      </c>
      <c r="BQ112" s="71" t="s">
        <v>1138</v>
      </c>
      <c r="BR112" s="71" t="s">
        <v>9364</v>
      </c>
      <c r="BS112" s="71" t="s">
        <v>9365</v>
      </c>
      <c r="BT112" s="71" t="s">
        <v>9366</v>
      </c>
      <c r="BU112" s="71" t="s">
        <v>9367</v>
      </c>
      <c r="BV112" s="71" t="s">
        <v>9368</v>
      </c>
      <c r="BW112" s="71" t="s">
        <v>9369</v>
      </c>
      <c r="BX112" s="71" t="s">
        <v>9370</v>
      </c>
      <c r="BY112" s="71" t="s">
        <v>9371</v>
      </c>
      <c r="BZ112" s="71" t="s">
        <v>9371</v>
      </c>
      <c r="CA112" s="71" t="s">
        <v>9372</v>
      </c>
      <c r="CB112" s="71" t="s">
        <v>9373</v>
      </c>
      <c r="CC112" s="71" t="s">
        <v>9374</v>
      </c>
      <c r="CD112" s="71" t="s">
        <v>9375</v>
      </c>
      <c r="CE112" s="71" t="s">
        <v>9376</v>
      </c>
      <c r="CF112" s="71" t="s">
        <v>9373</v>
      </c>
      <c r="CG112" s="71" t="s">
        <v>9377</v>
      </c>
      <c r="CH112" s="71" t="s">
        <v>9377</v>
      </c>
      <c r="CI112" s="71" t="s">
        <v>9378</v>
      </c>
      <c r="CJ112" s="71" t="s">
        <v>9379</v>
      </c>
      <c r="CK112" s="71" t="s">
        <v>9380</v>
      </c>
      <c r="CL112" s="71" t="s">
        <v>9381</v>
      </c>
      <c r="CM112" s="71" t="s">
        <v>9382</v>
      </c>
      <c r="CN112" s="71" t="s">
        <v>9383</v>
      </c>
      <c r="CO112" s="71" t="s">
        <v>9384</v>
      </c>
      <c r="CP112" s="71" t="s">
        <v>9385</v>
      </c>
      <c r="CQ112" s="71" t="s">
        <v>9386</v>
      </c>
      <c r="CR112" s="71" t="s">
        <v>9387</v>
      </c>
      <c r="CS112" s="71" t="s">
        <v>9388</v>
      </c>
      <c r="CT112" s="71" t="s">
        <v>9389</v>
      </c>
      <c r="CU112" s="71" t="s">
        <v>9390</v>
      </c>
      <c r="CV112" s="71" t="s">
        <v>9391</v>
      </c>
      <c r="CW112" s="71" t="s">
        <v>9380</v>
      </c>
      <c r="CX112" s="71" t="s">
        <v>9392</v>
      </c>
      <c r="CY112" s="71" t="s">
        <v>9392</v>
      </c>
      <c r="CZ112" s="71" t="s">
        <v>9390</v>
      </c>
      <c r="DA112" s="71" t="s">
        <v>9391</v>
      </c>
      <c r="DB112" s="71" t="s">
        <v>9393</v>
      </c>
      <c r="DC112" s="67" t="s">
        <v>9394</v>
      </c>
      <c r="DD112" s="67" t="s">
        <v>9395</v>
      </c>
      <c r="DE112" s="67" t="s">
        <v>9396</v>
      </c>
      <c r="DF112" s="67" t="s">
        <v>9397</v>
      </c>
      <c r="DG112" s="67" t="s">
        <v>9398</v>
      </c>
      <c r="DH112" s="67" t="s">
        <v>9399</v>
      </c>
      <c r="DI112" s="67" t="s">
        <v>9400</v>
      </c>
      <c r="DJ112" s="67" t="s">
        <v>5011</v>
      </c>
      <c r="DK112" s="67" t="s">
        <v>9401</v>
      </c>
      <c r="DL112" s="67" t="s">
        <v>9402</v>
      </c>
      <c r="DM112" s="67" t="s">
        <v>9403</v>
      </c>
      <c r="DN112" s="67" t="s">
        <v>9404</v>
      </c>
      <c r="DO112" s="67" t="s">
        <v>9405</v>
      </c>
      <c r="DP112" s="67" t="s">
        <v>9406</v>
      </c>
      <c r="DQ112" s="67" t="s">
        <v>9407</v>
      </c>
      <c r="DR112" s="67" t="s">
        <v>9408</v>
      </c>
      <c r="DS112" s="67" t="s">
        <v>9409</v>
      </c>
      <c r="DT112" s="67" t="s">
        <v>9409</v>
      </c>
      <c r="DU112" s="67" t="s">
        <v>9410</v>
      </c>
      <c r="DV112" s="67" t="s">
        <v>9411</v>
      </c>
      <c r="DW112" s="67" t="s">
        <v>9412</v>
      </c>
      <c r="DX112" s="67" t="s">
        <v>9413</v>
      </c>
      <c r="DY112" s="67" t="s">
        <v>9414</v>
      </c>
      <c r="DZ112" s="67" t="s">
        <v>9415</v>
      </c>
      <c r="EA112" s="67" t="s">
        <v>9416</v>
      </c>
      <c r="EB112" s="67" t="s">
        <v>9417</v>
      </c>
      <c r="EC112" s="67" t="s">
        <v>9418</v>
      </c>
      <c r="ED112" s="67" t="s">
        <v>9419</v>
      </c>
      <c r="EE112" s="67" t="s">
        <v>9420</v>
      </c>
      <c r="EF112" s="67" t="s">
        <v>9421</v>
      </c>
      <c r="EG112" s="67" t="s">
        <v>9422</v>
      </c>
      <c r="EH112" s="67" t="s">
        <v>9423</v>
      </c>
      <c r="EI112" s="67" t="s">
        <v>9424</v>
      </c>
      <c r="EJ112" s="67" t="s">
        <v>9425</v>
      </c>
      <c r="EK112" s="67" t="s">
        <v>9426</v>
      </c>
      <c r="EL112" s="67" t="s">
        <v>9427</v>
      </c>
      <c r="EM112" s="67" t="s">
        <v>9428</v>
      </c>
      <c r="EN112" s="67" t="s">
        <v>9429</v>
      </c>
      <c r="EO112" s="67" t="s">
        <v>9430</v>
      </c>
      <c r="EP112" s="67" t="s">
        <v>9431</v>
      </c>
      <c r="EQ112" s="67" t="s">
        <v>9432</v>
      </c>
      <c r="ER112" s="67" t="s">
        <v>9433</v>
      </c>
      <c r="ES112" s="67" t="s">
        <v>9433</v>
      </c>
      <c r="ET112" s="67" t="s">
        <v>9434</v>
      </c>
      <c r="EU112" s="67" t="s">
        <v>9435</v>
      </c>
      <c r="EV112" s="67" t="s">
        <v>9436</v>
      </c>
      <c r="EW112" s="67" t="s">
        <v>9437</v>
      </c>
      <c r="EX112" s="68" t="s">
        <v>9438</v>
      </c>
      <c r="EY112" s="69" t="s">
        <v>18243</v>
      </c>
      <c r="EZ112" s="69" t="s">
        <v>18244</v>
      </c>
      <c r="FA112" s="69" t="s">
        <v>18245</v>
      </c>
    </row>
    <row r="113" spans="1:157" x14ac:dyDescent="0.25">
      <c r="A113" s="70" t="s">
        <v>76</v>
      </c>
      <c r="B113" s="67" t="s">
        <v>9300</v>
      </c>
      <c r="C113" s="67" t="s">
        <v>9301</v>
      </c>
      <c r="D113" s="67" t="s">
        <v>9302</v>
      </c>
      <c r="E113" s="67" t="s">
        <v>9303</v>
      </c>
      <c r="F113" s="67" t="s">
        <v>9304</v>
      </c>
      <c r="G113" s="67" t="s">
        <v>9305</v>
      </c>
      <c r="H113" s="67" t="s">
        <v>9306</v>
      </c>
      <c r="I113" s="67" t="s">
        <v>9307</v>
      </c>
      <c r="J113" s="67" t="s">
        <v>9308</v>
      </c>
      <c r="K113" s="67" t="s">
        <v>9309</v>
      </c>
      <c r="L113" s="67" t="s">
        <v>9310</v>
      </c>
      <c r="M113" s="67" t="s">
        <v>9311</v>
      </c>
      <c r="N113" s="67" t="s">
        <v>9312</v>
      </c>
      <c r="O113" s="67" t="s">
        <v>9313</v>
      </c>
      <c r="P113" s="67" t="s">
        <v>9314</v>
      </c>
      <c r="Q113" s="67" t="s">
        <v>9315</v>
      </c>
      <c r="R113" s="67" t="s">
        <v>9316</v>
      </c>
      <c r="S113" s="67" t="s">
        <v>9317</v>
      </c>
      <c r="T113" s="67" t="s">
        <v>9318</v>
      </c>
      <c r="U113" s="67" t="s">
        <v>9319</v>
      </c>
      <c r="V113" s="67" t="s">
        <v>9320</v>
      </c>
      <c r="W113" s="67" t="s">
        <v>9321</v>
      </c>
      <c r="X113" s="67" t="s">
        <v>9322</v>
      </c>
      <c r="Y113" s="67" t="s">
        <v>9323</v>
      </c>
      <c r="Z113" s="67" t="s">
        <v>9324</v>
      </c>
      <c r="AA113" s="67" t="s">
        <v>9325</v>
      </c>
      <c r="AB113" s="67" t="s">
        <v>9326</v>
      </c>
      <c r="AC113" s="67" t="s">
        <v>9327</v>
      </c>
      <c r="AD113" s="67" t="s">
        <v>9328</v>
      </c>
      <c r="AE113" s="67" t="s">
        <v>9329</v>
      </c>
      <c r="AF113" s="67" t="s">
        <v>9330</v>
      </c>
      <c r="AG113" s="67" t="s">
        <v>9331</v>
      </c>
      <c r="AH113" s="67" t="s">
        <v>9332</v>
      </c>
      <c r="AI113" s="67" t="s">
        <v>9333</v>
      </c>
      <c r="AJ113" s="67" t="s">
        <v>9334</v>
      </c>
      <c r="AK113" s="67" t="s">
        <v>9335</v>
      </c>
      <c r="AL113" s="67" t="s">
        <v>9336</v>
      </c>
      <c r="AM113" s="67" t="s">
        <v>9337</v>
      </c>
      <c r="AN113" s="67" t="s">
        <v>9338</v>
      </c>
      <c r="AO113" s="67" t="s">
        <v>9339</v>
      </c>
      <c r="AP113" s="67" t="s">
        <v>9340</v>
      </c>
      <c r="AQ113" s="67" t="s">
        <v>9341</v>
      </c>
      <c r="AR113" s="67" t="s">
        <v>9342</v>
      </c>
      <c r="AS113" s="67" t="s">
        <v>9343</v>
      </c>
      <c r="AT113" s="67" t="s">
        <v>9344</v>
      </c>
      <c r="AU113" s="67" t="s">
        <v>9345</v>
      </c>
      <c r="AV113" s="67" t="s">
        <v>9346</v>
      </c>
      <c r="AW113" s="67" t="s">
        <v>9347</v>
      </c>
      <c r="AX113" s="67" t="s">
        <v>9348</v>
      </c>
      <c r="AY113" s="67" t="s">
        <v>9349</v>
      </c>
      <c r="AZ113" s="67" t="s">
        <v>9350</v>
      </c>
      <c r="BA113" s="67" t="s">
        <v>9351</v>
      </c>
      <c r="BB113" s="67" t="s">
        <v>9346</v>
      </c>
      <c r="BC113" s="67" t="s">
        <v>9352</v>
      </c>
      <c r="BD113" s="67" t="s">
        <v>9353</v>
      </c>
      <c r="BE113" s="67" t="s">
        <v>9354</v>
      </c>
      <c r="BF113" s="67" t="s">
        <v>9355</v>
      </c>
      <c r="BG113" s="67" t="s">
        <v>1138</v>
      </c>
      <c r="BH113" s="67" t="s">
        <v>9356</v>
      </c>
      <c r="BI113" s="67" t="s">
        <v>9357</v>
      </c>
      <c r="BJ113" s="67" t="s">
        <v>9358</v>
      </c>
      <c r="BK113" s="67" t="s">
        <v>9359</v>
      </c>
      <c r="BL113" s="67" t="s">
        <v>9359</v>
      </c>
      <c r="BM113" s="67" t="s">
        <v>9360</v>
      </c>
      <c r="BN113" s="67" t="s">
        <v>9361</v>
      </c>
      <c r="BO113" s="67" t="s">
        <v>9362</v>
      </c>
      <c r="BP113" s="67" t="s">
        <v>9363</v>
      </c>
      <c r="BQ113" s="67" t="s">
        <v>1138</v>
      </c>
      <c r="BR113" s="67" t="s">
        <v>9364</v>
      </c>
      <c r="BS113" s="67" t="s">
        <v>9365</v>
      </c>
      <c r="BT113" s="67" t="s">
        <v>9366</v>
      </c>
      <c r="BU113" s="67" t="s">
        <v>9367</v>
      </c>
      <c r="BV113" s="67" t="s">
        <v>9368</v>
      </c>
      <c r="BW113" s="67" t="s">
        <v>9369</v>
      </c>
      <c r="BX113" s="67" t="s">
        <v>9370</v>
      </c>
      <c r="BY113" s="67" t="s">
        <v>9371</v>
      </c>
      <c r="BZ113" s="67" t="s">
        <v>9371</v>
      </c>
      <c r="CA113" s="67" t="s">
        <v>9372</v>
      </c>
      <c r="CB113" s="67" t="s">
        <v>9373</v>
      </c>
      <c r="CC113" s="67" t="s">
        <v>9374</v>
      </c>
      <c r="CD113" s="67" t="s">
        <v>9375</v>
      </c>
      <c r="CE113" s="67" t="s">
        <v>9376</v>
      </c>
      <c r="CF113" s="67" t="s">
        <v>9373</v>
      </c>
      <c r="CG113" s="67" t="s">
        <v>9377</v>
      </c>
      <c r="CH113" s="67" t="s">
        <v>9377</v>
      </c>
      <c r="CI113" s="67" t="s">
        <v>9378</v>
      </c>
      <c r="CJ113" s="67" t="s">
        <v>9379</v>
      </c>
      <c r="CK113" s="67" t="s">
        <v>9380</v>
      </c>
      <c r="CL113" s="67" t="s">
        <v>9381</v>
      </c>
      <c r="CM113" s="67" t="s">
        <v>9382</v>
      </c>
      <c r="CN113" s="67" t="s">
        <v>9383</v>
      </c>
      <c r="CO113" s="67" t="s">
        <v>9384</v>
      </c>
      <c r="CP113" s="67" t="s">
        <v>9385</v>
      </c>
      <c r="CQ113" s="67" t="s">
        <v>9386</v>
      </c>
      <c r="CR113" s="67" t="s">
        <v>9387</v>
      </c>
      <c r="CS113" s="67" t="s">
        <v>9388</v>
      </c>
      <c r="CT113" s="67" t="s">
        <v>9389</v>
      </c>
      <c r="CU113" s="67" t="s">
        <v>9390</v>
      </c>
      <c r="CV113" s="67" t="s">
        <v>9391</v>
      </c>
      <c r="CW113" s="67" t="s">
        <v>9380</v>
      </c>
      <c r="CX113" s="67" t="s">
        <v>9392</v>
      </c>
      <c r="CY113" s="67" t="s">
        <v>9392</v>
      </c>
      <c r="CZ113" s="67" t="s">
        <v>9390</v>
      </c>
      <c r="DA113" s="67" t="s">
        <v>9391</v>
      </c>
      <c r="DB113" s="67" t="s">
        <v>9393</v>
      </c>
      <c r="DC113" s="67" t="s">
        <v>9394</v>
      </c>
      <c r="DD113" s="67" t="s">
        <v>9395</v>
      </c>
      <c r="DE113" s="67" t="s">
        <v>9396</v>
      </c>
      <c r="DF113" s="67" t="s">
        <v>9397</v>
      </c>
      <c r="DG113" s="67" t="s">
        <v>9398</v>
      </c>
      <c r="DH113" s="67" t="s">
        <v>9399</v>
      </c>
      <c r="DI113" s="67" t="s">
        <v>10554</v>
      </c>
      <c r="DJ113" s="67" t="s">
        <v>5011</v>
      </c>
      <c r="DK113" s="67" t="s">
        <v>10555</v>
      </c>
      <c r="DL113" s="67" t="s">
        <v>9402</v>
      </c>
      <c r="DM113" s="67" t="s">
        <v>9403</v>
      </c>
      <c r="DN113" s="67" t="s">
        <v>9404</v>
      </c>
      <c r="DO113" s="67" t="s">
        <v>9405</v>
      </c>
      <c r="DP113" s="67" t="s">
        <v>9406</v>
      </c>
      <c r="DQ113" s="67" t="s">
        <v>10556</v>
      </c>
      <c r="DR113" s="67" t="s">
        <v>9408</v>
      </c>
      <c r="DS113" s="67" t="s">
        <v>10557</v>
      </c>
      <c r="DT113" s="67" t="s">
        <v>9409</v>
      </c>
      <c r="DU113" s="67" t="s">
        <v>10558</v>
      </c>
      <c r="DV113" s="67" t="s">
        <v>9411</v>
      </c>
      <c r="DW113" s="67" t="s">
        <v>9412</v>
      </c>
      <c r="DX113" s="67" t="s">
        <v>9413</v>
      </c>
      <c r="DY113" s="67" t="s">
        <v>9414</v>
      </c>
      <c r="DZ113" s="67" t="s">
        <v>10559</v>
      </c>
      <c r="EA113" s="67" t="s">
        <v>9416</v>
      </c>
      <c r="EB113" s="67" t="s">
        <v>9417</v>
      </c>
      <c r="EC113" s="67" t="s">
        <v>9418</v>
      </c>
      <c r="ED113" s="67" t="s">
        <v>9419</v>
      </c>
      <c r="EE113" s="67" t="s">
        <v>9420</v>
      </c>
      <c r="EF113" s="67" t="s">
        <v>9421</v>
      </c>
      <c r="EG113" s="67" t="s">
        <v>9422</v>
      </c>
      <c r="EH113" s="67" t="s">
        <v>9423</v>
      </c>
      <c r="EI113" s="67" t="s">
        <v>9424</v>
      </c>
      <c r="EJ113" s="67" t="s">
        <v>9425</v>
      </c>
      <c r="EK113" s="67" t="s">
        <v>9426</v>
      </c>
      <c r="EL113" s="67" t="s">
        <v>9427</v>
      </c>
      <c r="EM113" s="67" t="s">
        <v>9428</v>
      </c>
      <c r="EN113" s="67" t="s">
        <v>9429</v>
      </c>
      <c r="EO113" s="67" t="s">
        <v>9430</v>
      </c>
      <c r="EP113" s="67" t="s">
        <v>9431</v>
      </c>
      <c r="EQ113" s="67" t="s">
        <v>9432</v>
      </c>
      <c r="ER113" s="67" t="s">
        <v>10560</v>
      </c>
      <c r="ES113" s="67" t="s">
        <v>10560</v>
      </c>
      <c r="ET113" s="67" t="s">
        <v>9434</v>
      </c>
      <c r="EU113" s="67" t="s">
        <v>9435</v>
      </c>
      <c r="EV113" s="67" t="s">
        <v>9436</v>
      </c>
      <c r="EW113" s="67" t="s">
        <v>10561</v>
      </c>
      <c r="EX113" s="68" t="s">
        <v>9438</v>
      </c>
      <c r="EY113" s="69" t="s">
        <v>18243</v>
      </c>
      <c r="EZ113" s="69" t="s">
        <v>18244</v>
      </c>
      <c r="FA113" s="69" t="s">
        <v>18245</v>
      </c>
    </row>
    <row r="114" spans="1:157" x14ac:dyDescent="0.25">
      <c r="A114" s="70" t="s">
        <v>454</v>
      </c>
      <c r="B114" s="67" t="s">
        <v>2998</v>
      </c>
      <c r="C114" s="67" t="s">
        <v>2999</v>
      </c>
      <c r="D114" s="67" t="s">
        <v>3000</v>
      </c>
      <c r="E114" s="67" t="s">
        <v>3001</v>
      </c>
      <c r="F114" s="67" t="s">
        <v>3002</v>
      </c>
      <c r="G114" s="67" t="s">
        <v>3003</v>
      </c>
      <c r="H114" s="67" t="s">
        <v>3004</v>
      </c>
      <c r="I114" s="67" t="s">
        <v>3005</v>
      </c>
      <c r="J114" s="67" t="s">
        <v>3006</v>
      </c>
      <c r="K114" s="67" t="s">
        <v>3007</v>
      </c>
      <c r="L114" s="67" t="s">
        <v>3008</v>
      </c>
      <c r="M114" s="67" t="s">
        <v>1138</v>
      </c>
      <c r="N114" s="67" t="s">
        <v>3009</v>
      </c>
      <c r="O114" s="67" t="s">
        <v>3010</v>
      </c>
      <c r="P114" s="67" t="s">
        <v>3011</v>
      </c>
      <c r="Q114" s="67" t="s">
        <v>3012</v>
      </c>
      <c r="R114" s="67" t="s">
        <v>3013</v>
      </c>
      <c r="S114" s="67" t="s">
        <v>3014</v>
      </c>
      <c r="T114" s="67" t="s">
        <v>3015</v>
      </c>
      <c r="U114" s="67" t="s">
        <v>3016</v>
      </c>
      <c r="V114" s="67" t="s">
        <v>3017</v>
      </c>
      <c r="W114" s="67" t="s">
        <v>3018</v>
      </c>
      <c r="X114" s="67" t="s">
        <v>3019</v>
      </c>
      <c r="Y114" s="67" t="s">
        <v>3020</v>
      </c>
      <c r="Z114" s="67" t="s">
        <v>3021</v>
      </c>
      <c r="AA114" s="67" t="s">
        <v>3022</v>
      </c>
      <c r="AB114" s="67" t="s">
        <v>3023</v>
      </c>
      <c r="AC114" s="67" t="s">
        <v>3024</v>
      </c>
      <c r="AD114" s="67" t="s">
        <v>3025</v>
      </c>
      <c r="AE114" s="67" t="s">
        <v>3026</v>
      </c>
      <c r="AF114" s="67" t="s">
        <v>3027</v>
      </c>
      <c r="AG114" s="67" t="s">
        <v>3028</v>
      </c>
      <c r="AH114" s="67" t="s">
        <v>3029</v>
      </c>
      <c r="AI114" s="67" t="s">
        <v>3030</v>
      </c>
      <c r="AJ114" s="67" t="s">
        <v>3031</v>
      </c>
      <c r="AK114" s="67" t="s">
        <v>3032</v>
      </c>
      <c r="AL114" s="67" t="s">
        <v>3033</v>
      </c>
      <c r="AM114" s="67" t="s">
        <v>3034</v>
      </c>
      <c r="AN114" s="67" t="s">
        <v>3035</v>
      </c>
      <c r="AO114" s="67" t="s">
        <v>3036</v>
      </c>
      <c r="AP114" s="67" t="s">
        <v>3037</v>
      </c>
      <c r="AQ114" s="67" t="s">
        <v>3038</v>
      </c>
      <c r="AR114" s="67" t="s">
        <v>3039</v>
      </c>
      <c r="AS114" s="67" t="s">
        <v>3040</v>
      </c>
      <c r="AT114" s="67" t="s">
        <v>3041</v>
      </c>
      <c r="AU114" s="67" t="s">
        <v>3042</v>
      </c>
      <c r="AV114" s="67" t="s">
        <v>3043</v>
      </c>
      <c r="AW114" s="67" t="s">
        <v>3044</v>
      </c>
      <c r="AX114" s="67" t="s">
        <v>2270</v>
      </c>
      <c r="AY114" s="67" t="s">
        <v>3045</v>
      </c>
      <c r="AZ114" s="67" t="s">
        <v>3046</v>
      </c>
      <c r="BA114" s="67" t="s">
        <v>3047</v>
      </c>
      <c r="BB114" s="67" t="s">
        <v>3043</v>
      </c>
      <c r="BC114" s="67" t="s">
        <v>3048</v>
      </c>
      <c r="BD114" s="67" t="s">
        <v>3049</v>
      </c>
      <c r="BE114" s="67" t="s">
        <v>3050</v>
      </c>
      <c r="BF114" s="67" t="s">
        <v>3051</v>
      </c>
      <c r="BG114" s="67" t="s">
        <v>3052</v>
      </c>
      <c r="BH114" s="67" t="s">
        <v>3053</v>
      </c>
      <c r="BI114" s="67" t="s">
        <v>3054</v>
      </c>
      <c r="BJ114" s="67" t="s">
        <v>3055</v>
      </c>
      <c r="BK114" s="67" t="s">
        <v>3056</v>
      </c>
      <c r="BL114" s="67" t="s">
        <v>3056</v>
      </c>
      <c r="BM114" s="67" t="s">
        <v>3057</v>
      </c>
      <c r="BN114" s="67" t="s">
        <v>3058</v>
      </c>
      <c r="BO114" s="67" t="s">
        <v>3059</v>
      </c>
      <c r="BP114" s="67" t="s">
        <v>3060</v>
      </c>
      <c r="BQ114" s="67" t="s">
        <v>3052</v>
      </c>
      <c r="BR114" s="67" t="s">
        <v>3061</v>
      </c>
      <c r="BS114" s="67" t="s">
        <v>3062</v>
      </c>
      <c r="BT114" s="67" t="s">
        <v>3063</v>
      </c>
      <c r="BU114" s="67" t="s">
        <v>3064</v>
      </c>
      <c r="BV114" s="67" t="s">
        <v>3065</v>
      </c>
      <c r="BW114" s="67" t="s">
        <v>3066</v>
      </c>
      <c r="BX114" s="67" t="s">
        <v>3067</v>
      </c>
      <c r="BY114" s="67" t="s">
        <v>3068</v>
      </c>
      <c r="BZ114" s="67" t="s">
        <v>3068</v>
      </c>
      <c r="CA114" s="67" t="s">
        <v>3069</v>
      </c>
      <c r="CB114" s="67" t="s">
        <v>3070</v>
      </c>
      <c r="CC114" s="67" t="s">
        <v>3071</v>
      </c>
      <c r="CD114" s="67" t="s">
        <v>3072</v>
      </c>
      <c r="CE114" s="67" t="s">
        <v>3073</v>
      </c>
      <c r="CF114" s="67" t="s">
        <v>3070</v>
      </c>
      <c r="CG114" s="67" t="s">
        <v>3074</v>
      </c>
      <c r="CH114" s="67" t="s">
        <v>3074</v>
      </c>
      <c r="CI114" s="67" t="s">
        <v>3075</v>
      </c>
      <c r="CJ114" s="67" t="s">
        <v>3076</v>
      </c>
      <c r="CK114" s="67" t="s">
        <v>3077</v>
      </c>
      <c r="CL114" s="67" t="s">
        <v>3078</v>
      </c>
      <c r="CM114" s="67" t="s">
        <v>3079</v>
      </c>
      <c r="CN114" s="67" t="s">
        <v>3080</v>
      </c>
      <c r="CO114" s="67" t="s">
        <v>3081</v>
      </c>
      <c r="CP114" s="67" t="s">
        <v>3082</v>
      </c>
      <c r="CQ114" s="67" t="s">
        <v>3083</v>
      </c>
      <c r="CR114" s="67" t="s">
        <v>3084</v>
      </c>
      <c r="CS114" s="67" t="s">
        <v>3085</v>
      </c>
      <c r="CT114" s="67" t="s">
        <v>3086</v>
      </c>
      <c r="CU114" s="67" t="s">
        <v>3087</v>
      </c>
      <c r="CV114" s="67" t="s">
        <v>3088</v>
      </c>
      <c r="CW114" s="67" t="s">
        <v>3077</v>
      </c>
      <c r="CX114" s="67" t="s">
        <v>3089</v>
      </c>
      <c r="CY114" s="67" t="s">
        <v>3089</v>
      </c>
      <c r="CZ114" s="67" t="s">
        <v>3087</v>
      </c>
      <c r="DA114" s="67" t="s">
        <v>3088</v>
      </c>
      <c r="DB114" s="67" t="s">
        <v>3090</v>
      </c>
      <c r="DC114" s="67" t="s">
        <v>3091</v>
      </c>
      <c r="DD114" s="67" t="s">
        <v>3092</v>
      </c>
      <c r="DE114" s="67" t="s">
        <v>3093</v>
      </c>
      <c r="DF114" s="67" t="s">
        <v>3094</v>
      </c>
      <c r="DG114" s="67" t="s">
        <v>3095</v>
      </c>
      <c r="DH114" s="67" t="s">
        <v>3096</v>
      </c>
      <c r="DI114" s="67" t="s">
        <v>3097</v>
      </c>
      <c r="DJ114" s="67" t="s">
        <v>3098</v>
      </c>
      <c r="DK114" s="67" t="s">
        <v>3099</v>
      </c>
      <c r="DL114" s="67" t="s">
        <v>3100</v>
      </c>
      <c r="DM114" s="67" t="s">
        <v>3101</v>
      </c>
      <c r="DN114" s="67" t="s">
        <v>3102</v>
      </c>
      <c r="DO114" s="67" t="s">
        <v>3103</v>
      </c>
      <c r="DP114" s="67" t="s">
        <v>3104</v>
      </c>
      <c r="DQ114" s="67" t="s">
        <v>3105</v>
      </c>
      <c r="DR114" s="67" t="s">
        <v>3106</v>
      </c>
      <c r="DS114" s="67" t="s">
        <v>3107</v>
      </c>
      <c r="DT114" s="67" t="s">
        <v>3107</v>
      </c>
      <c r="DU114" s="67" t="s">
        <v>3108</v>
      </c>
      <c r="DV114" s="67" t="s">
        <v>3109</v>
      </c>
      <c r="DW114" s="67" t="s">
        <v>3110</v>
      </c>
      <c r="DX114" s="67" t="s">
        <v>3111</v>
      </c>
      <c r="DY114" s="67" t="s">
        <v>3112</v>
      </c>
      <c r="DZ114" s="67" t="s">
        <v>3113</v>
      </c>
      <c r="EA114" s="67" t="s">
        <v>3114</v>
      </c>
      <c r="EB114" s="67" t="s">
        <v>3115</v>
      </c>
      <c r="EC114" s="67" t="s">
        <v>3116</v>
      </c>
      <c r="ED114" s="67" t="s">
        <v>3117</v>
      </c>
      <c r="EE114" s="67" t="s">
        <v>3118</v>
      </c>
      <c r="EF114" s="67" t="s">
        <v>3119</v>
      </c>
      <c r="EG114" s="67" t="s">
        <v>3120</v>
      </c>
      <c r="EH114" s="67" t="s">
        <v>3121</v>
      </c>
      <c r="EI114" s="67" t="s">
        <v>3122</v>
      </c>
      <c r="EJ114" s="67" t="s">
        <v>3123</v>
      </c>
      <c r="EK114" s="67" t="s">
        <v>3124</v>
      </c>
      <c r="EL114" s="67" t="s">
        <v>3125</v>
      </c>
      <c r="EM114" s="67" t="s">
        <v>3126</v>
      </c>
      <c r="EN114" s="67" t="s">
        <v>3127</v>
      </c>
      <c r="EO114" s="67" t="s">
        <v>3128</v>
      </c>
      <c r="EP114" s="67" t="s">
        <v>3129</v>
      </c>
      <c r="EQ114" s="67" t="s">
        <v>3130</v>
      </c>
      <c r="ER114" s="67" t="s">
        <v>3131</v>
      </c>
      <c r="ES114" s="67" t="s">
        <v>3131</v>
      </c>
      <c r="ET114" s="67" t="s">
        <v>3132</v>
      </c>
      <c r="EU114" s="67" t="s">
        <v>3133</v>
      </c>
      <c r="EV114" s="67" t="s">
        <v>3134</v>
      </c>
      <c r="EW114" s="67" t="s">
        <v>3135</v>
      </c>
      <c r="EX114" s="68" t="s">
        <v>3136</v>
      </c>
      <c r="EY114" s="69" t="s">
        <v>18246</v>
      </c>
      <c r="EZ114" s="69" t="s">
        <v>18247</v>
      </c>
      <c r="FA114" s="69" t="s">
        <v>18248</v>
      </c>
    </row>
    <row r="115" spans="1:157" x14ac:dyDescent="0.25">
      <c r="A115" s="70" t="s">
        <v>1440</v>
      </c>
      <c r="B115" s="67" t="s">
        <v>10978</v>
      </c>
      <c r="C115" s="67" t="s">
        <v>10979</v>
      </c>
      <c r="D115" s="67" t="s">
        <v>10980</v>
      </c>
      <c r="E115" s="67" t="s">
        <v>10981</v>
      </c>
      <c r="F115" s="67" t="s">
        <v>10982</v>
      </c>
      <c r="G115" s="67" t="s">
        <v>10983</v>
      </c>
      <c r="H115" s="67" t="s">
        <v>10984</v>
      </c>
      <c r="I115" s="67" t="s">
        <v>10985</v>
      </c>
      <c r="J115" s="67" t="s">
        <v>10986</v>
      </c>
      <c r="K115" s="67" t="s">
        <v>10987</v>
      </c>
      <c r="L115" s="67" t="s">
        <v>10988</v>
      </c>
      <c r="M115" s="67" t="s">
        <v>10989</v>
      </c>
      <c r="N115" s="67" t="s">
        <v>10990</v>
      </c>
      <c r="O115" s="67" t="s">
        <v>10991</v>
      </c>
      <c r="P115" s="67" t="s">
        <v>10992</v>
      </c>
      <c r="Q115" s="67" t="s">
        <v>10993</v>
      </c>
      <c r="R115" s="67" t="s">
        <v>10994</v>
      </c>
      <c r="S115" s="67" t="s">
        <v>10995</v>
      </c>
      <c r="T115" s="67" t="s">
        <v>10996</v>
      </c>
      <c r="U115" s="67" t="s">
        <v>10997</v>
      </c>
      <c r="V115" s="67" t="s">
        <v>10998</v>
      </c>
      <c r="W115" s="67" t="s">
        <v>10999</v>
      </c>
      <c r="X115" s="67" t="s">
        <v>11000</v>
      </c>
      <c r="Y115" s="67" t="s">
        <v>11001</v>
      </c>
      <c r="Z115" s="67" t="s">
        <v>11002</v>
      </c>
      <c r="AA115" s="67" t="s">
        <v>11003</v>
      </c>
      <c r="AB115" s="67" t="s">
        <v>11004</v>
      </c>
      <c r="AC115" s="67" t="s">
        <v>11005</v>
      </c>
      <c r="AD115" s="67" t="s">
        <v>11006</v>
      </c>
      <c r="AE115" s="67" t="s">
        <v>11007</v>
      </c>
      <c r="AF115" s="67" t="s">
        <v>11008</v>
      </c>
      <c r="AG115" s="67" t="s">
        <v>11009</v>
      </c>
      <c r="AH115" s="67" t="s">
        <v>11010</v>
      </c>
      <c r="AI115" s="67" t="s">
        <v>11011</v>
      </c>
      <c r="AJ115" s="67" t="s">
        <v>11012</v>
      </c>
      <c r="AK115" s="67" t="s">
        <v>11013</v>
      </c>
      <c r="AL115" s="67" t="s">
        <v>11014</v>
      </c>
      <c r="AM115" s="67" t="s">
        <v>11015</v>
      </c>
      <c r="AN115" s="67" t="s">
        <v>11016</v>
      </c>
      <c r="AO115" s="67" t="s">
        <v>11017</v>
      </c>
      <c r="AP115" s="67" t="s">
        <v>11018</v>
      </c>
      <c r="AQ115" s="67" t="s">
        <v>11019</v>
      </c>
      <c r="AR115" s="67" t="s">
        <v>11020</v>
      </c>
      <c r="AS115" s="67" t="s">
        <v>11021</v>
      </c>
      <c r="AT115" s="67" t="s">
        <v>11022</v>
      </c>
      <c r="AU115" s="67" t="s">
        <v>11023</v>
      </c>
      <c r="AV115" s="67" t="s">
        <v>11024</v>
      </c>
      <c r="AW115" s="67" t="s">
        <v>11025</v>
      </c>
      <c r="AX115" s="67" t="s">
        <v>11026</v>
      </c>
      <c r="AY115" s="67" t="s">
        <v>11027</v>
      </c>
      <c r="AZ115" s="67" t="s">
        <v>11028</v>
      </c>
      <c r="BA115" s="67" t="s">
        <v>11029</v>
      </c>
      <c r="BB115" s="67" t="s">
        <v>11024</v>
      </c>
      <c r="BC115" s="67" t="s">
        <v>11030</v>
      </c>
      <c r="BD115" s="67" t="s">
        <v>11031</v>
      </c>
      <c r="BE115" s="67" t="s">
        <v>11032</v>
      </c>
      <c r="BF115" s="67" t="s">
        <v>11033</v>
      </c>
      <c r="BG115" s="67" t="s">
        <v>11034</v>
      </c>
      <c r="BH115" s="67" t="s">
        <v>11035</v>
      </c>
      <c r="BI115" s="67" t="s">
        <v>11036</v>
      </c>
      <c r="BJ115" s="67" t="s">
        <v>11037</v>
      </c>
      <c r="BK115" s="67" t="s">
        <v>11038</v>
      </c>
      <c r="BL115" s="67" t="s">
        <v>11038</v>
      </c>
      <c r="BM115" s="67" t="s">
        <v>11039</v>
      </c>
      <c r="BN115" s="67" t="s">
        <v>11040</v>
      </c>
      <c r="BO115" s="67" t="s">
        <v>11041</v>
      </c>
      <c r="BP115" s="67" t="s">
        <v>11042</v>
      </c>
      <c r="BQ115" s="67" t="s">
        <v>11034</v>
      </c>
      <c r="BR115" s="67" t="s">
        <v>11043</v>
      </c>
      <c r="BS115" s="67" t="s">
        <v>11044</v>
      </c>
      <c r="BT115" s="67" t="s">
        <v>11045</v>
      </c>
      <c r="BU115" s="67" t="s">
        <v>1138</v>
      </c>
      <c r="BV115" s="67" t="s">
        <v>11046</v>
      </c>
      <c r="BW115" s="67" t="s">
        <v>11047</v>
      </c>
      <c r="BX115" s="67" t="s">
        <v>11048</v>
      </c>
      <c r="BY115" s="67" t="s">
        <v>11049</v>
      </c>
      <c r="BZ115" s="67" t="s">
        <v>11049</v>
      </c>
      <c r="CA115" s="67" t="s">
        <v>11050</v>
      </c>
      <c r="CB115" s="67" t="s">
        <v>11051</v>
      </c>
      <c r="CC115" s="67" t="s">
        <v>11052</v>
      </c>
      <c r="CD115" s="67" t="s">
        <v>11053</v>
      </c>
      <c r="CE115" s="67" t="s">
        <v>11054</v>
      </c>
      <c r="CF115" s="67" t="s">
        <v>11051</v>
      </c>
      <c r="CG115" s="67" t="s">
        <v>11055</v>
      </c>
      <c r="CH115" s="67" t="s">
        <v>11055</v>
      </c>
      <c r="CI115" s="67" t="s">
        <v>11056</v>
      </c>
      <c r="CJ115" s="67" t="s">
        <v>11057</v>
      </c>
      <c r="CK115" s="67" t="s">
        <v>11058</v>
      </c>
      <c r="CL115" s="67" t="s">
        <v>11059</v>
      </c>
      <c r="CM115" s="67" t="s">
        <v>11060</v>
      </c>
      <c r="CN115" s="67" t="s">
        <v>11061</v>
      </c>
      <c r="CO115" s="67" t="s">
        <v>11062</v>
      </c>
      <c r="CP115" s="67" t="s">
        <v>11063</v>
      </c>
      <c r="CQ115" s="67" t="s">
        <v>11064</v>
      </c>
      <c r="CR115" s="67" t="s">
        <v>2123</v>
      </c>
      <c r="CS115" s="67" t="s">
        <v>11065</v>
      </c>
      <c r="CT115" s="67" t="s">
        <v>11066</v>
      </c>
      <c r="CU115" s="67" t="s">
        <v>11067</v>
      </c>
      <c r="CV115" s="67" t="s">
        <v>11068</v>
      </c>
      <c r="CW115" s="67" t="s">
        <v>11058</v>
      </c>
      <c r="CX115" s="67" t="s">
        <v>11069</v>
      </c>
      <c r="CY115" s="67" t="s">
        <v>11069</v>
      </c>
      <c r="CZ115" s="67" t="s">
        <v>11067</v>
      </c>
      <c r="DA115" s="67" t="s">
        <v>11068</v>
      </c>
      <c r="DB115" s="67" t="s">
        <v>11070</v>
      </c>
      <c r="DC115" s="67" t="s">
        <v>11071</v>
      </c>
      <c r="DD115" s="67" t="s">
        <v>11072</v>
      </c>
      <c r="DE115" s="67" t="s">
        <v>11073</v>
      </c>
      <c r="DF115" s="67" t="s">
        <v>11074</v>
      </c>
      <c r="DG115" s="67" t="s">
        <v>11075</v>
      </c>
      <c r="DH115" s="67" t="s">
        <v>11076</v>
      </c>
      <c r="DI115" s="67" t="s">
        <v>11077</v>
      </c>
      <c r="DJ115" s="67" t="s">
        <v>5023</v>
      </c>
      <c r="DK115" s="67" t="s">
        <v>11078</v>
      </c>
      <c r="DL115" s="67" t="s">
        <v>11079</v>
      </c>
      <c r="DM115" s="67" t="s">
        <v>11080</v>
      </c>
      <c r="DN115" s="67" t="s">
        <v>11081</v>
      </c>
      <c r="DO115" s="67" t="s">
        <v>11082</v>
      </c>
      <c r="DP115" s="67" t="s">
        <v>11083</v>
      </c>
      <c r="DQ115" s="67" t="s">
        <v>11084</v>
      </c>
      <c r="DR115" s="67" t="s">
        <v>11085</v>
      </c>
      <c r="DS115" s="67" t="s">
        <v>11086</v>
      </c>
      <c r="DT115" s="67" t="s">
        <v>11086</v>
      </c>
      <c r="DU115" s="67" t="s">
        <v>11087</v>
      </c>
      <c r="DV115" s="67" t="s">
        <v>11088</v>
      </c>
      <c r="DW115" s="67" t="s">
        <v>11089</v>
      </c>
      <c r="DX115" s="67" t="s">
        <v>11090</v>
      </c>
      <c r="DY115" s="67" t="s">
        <v>11091</v>
      </c>
      <c r="DZ115" s="67" t="s">
        <v>11092</v>
      </c>
      <c r="EA115" s="67" t="s">
        <v>11093</v>
      </c>
      <c r="EB115" s="67" t="s">
        <v>11094</v>
      </c>
      <c r="EC115" s="67" t="s">
        <v>11095</v>
      </c>
      <c r="ED115" s="67" t="s">
        <v>11096</v>
      </c>
      <c r="EE115" s="67" t="s">
        <v>11097</v>
      </c>
      <c r="EF115" s="67" t="s">
        <v>11098</v>
      </c>
      <c r="EG115" s="67" t="s">
        <v>11099</v>
      </c>
      <c r="EH115" s="67" t="s">
        <v>11100</v>
      </c>
      <c r="EI115" s="67" t="s">
        <v>1521</v>
      </c>
      <c r="EJ115" s="67" t="s">
        <v>11101</v>
      </c>
      <c r="EK115" s="67" t="s">
        <v>11102</v>
      </c>
      <c r="EL115" s="67" t="s">
        <v>11103</v>
      </c>
      <c r="EM115" s="67" t="s">
        <v>11104</v>
      </c>
      <c r="EN115" s="67" t="s">
        <v>11105</v>
      </c>
      <c r="EO115" s="67" t="s">
        <v>11106</v>
      </c>
      <c r="EP115" s="67" t="s">
        <v>11107</v>
      </c>
      <c r="EQ115" s="67" t="s">
        <v>11108</v>
      </c>
      <c r="ER115" s="67" t="s">
        <v>11109</v>
      </c>
      <c r="ES115" s="67" t="s">
        <v>11109</v>
      </c>
      <c r="ET115" s="67" t="s">
        <v>11110</v>
      </c>
      <c r="EU115" s="67" t="s">
        <v>11111</v>
      </c>
      <c r="EV115" s="67" t="s">
        <v>11112</v>
      </c>
      <c r="EW115" s="67" t="s">
        <v>11113</v>
      </c>
      <c r="EX115" s="68" t="s">
        <v>11114</v>
      </c>
      <c r="EY115" s="69" t="s">
        <v>18249</v>
      </c>
      <c r="EZ115" s="69" t="s">
        <v>18250</v>
      </c>
      <c r="FA115" s="69" t="s">
        <v>18251</v>
      </c>
    </row>
    <row r="116" spans="1:157" x14ac:dyDescent="0.25">
      <c r="A116" s="70" t="s">
        <v>93</v>
      </c>
      <c r="B116" s="71" t="s">
        <v>1560</v>
      </c>
      <c r="C116" s="71" t="s">
        <v>1700</v>
      </c>
      <c r="D116" s="71" t="s">
        <v>1840</v>
      </c>
      <c r="E116" s="71" t="s">
        <v>1979</v>
      </c>
      <c r="F116" s="71" t="s">
        <v>2119</v>
      </c>
      <c r="G116" s="71" t="s">
        <v>2256</v>
      </c>
      <c r="H116" s="71" t="s">
        <v>2397</v>
      </c>
      <c r="I116" s="71" t="s">
        <v>2537</v>
      </c>
      <c r="J116" s="71" t="s">
        <v>2677</v>
      </c>
      <c r="K116" s="71" t="s">
        <v>2817</v>
      </c>
      <c r="L116" s="71" t="s">
        <v>2956</v>
      </c>
      <c r="M116" s="71" t="s">
        <v>3094</v>
      </c>
      <c r="N116" s="71" t="s">
        <v>3234</v>
      </c>
      <c r="O116" s="71" t="s">
        <v>3377</v>
      </c>
      <c r="P116" s="71" t="s">
        <v>3517</v>
      </c>
      <c r="Q116" s="71" t="s">
        <v>3658</v>
      </c>
      <c r="R116" s="71" t="s">
        <v>3798</v>
      </c>
      <c r="S116" s="71" t="s">
        <v>3938</v>
      </c>
      <c r="T116" s="71" t="s">
        <v>4083</v>
      </c>
      <c r="U116" s="71" t="s">
        <v>4223</v>
      </c>
      <c r="V116" s="71" t="s">
        <v>4363</v>
      </c>
      <c r="W116" s="71" t="s">
        <v>4503</v>
      </c>
      <c r="X116" s="71" t="s">
        <v>4643</v>
      </c>
      <c r="Y116" s="71" t="s">
        <v>4781</v>
      </c>
      <c r="Z116" s="71" t="s">
        <v>4921</v>
      </c>
      <c r="AA116" s="71" t="s">
        <v>5052</v>
      </c>
      <c r="AB116" s="71" t="s">
        <v>5192</v>
      </c>
      <c r="AC116" s="71" t="s">
        <v>5333</v>
      </c>
      <c r="AD116" s="71" t="s">
        <v>5473</v>
      </c>
      <c r="AE116" s="71" t="s">
        <v>5612</v>
      </c>
      <c r="AF116" s="71" t="s">
        <v>5753</v>
      </c>
      <c r="AG116" s="71" t="s">
        <v>5894</v>
      </c>
      <c r="AH116" s="71" t="s">
        <v>6033</v>
      </c>
      <c r="AI116" s="71" t="s">
        <v>6173</v>
      </c>
      <c r="AJ116" s="71" t="s">
        <v>6313</v>
      </c>
      <c r="AK116" s="71" t="s">
        <v>6454</v>
      </c>
      <c r="AL116" s="71" t="s">
        <v>6591</v>
      </c>
      <c r="AM116" s="71" t="s">
        <v>6731</v>
      </c>
      <c r="AN116" s="71" t="s">
        <v>6871</v>
      </c>
      <c r="AO116" s="71" t="s">
        <v>7009</v>
      </c>
      <c r="AP116" s="71" t="s">
        <v>7148</v>
      </c>
      <c r="AQ116" s="71" t="s">
        <v>7289</v>
      </c>
      <c r="AR116" s="71" t="s">
        <v>7429</v>
      </c>
      <c r="AS116" s="71" t="s">
        <v>7568</v>
      </c>
      <c r="AT116" s="71" t="s">
        <v>7706</v>
      </c>
      <c r="AU116" s="71" t="s">
        <v>7842</v>
      </c>
      <c r="AV116" s="71" t="s">
        <v>7983</v>
      </c>
      <c r="AW116" s="71" t="s">
        <v>8129</v>
      </c>
      <c r="AX116" s="71" t="s">
        <v>8274</v>
      </c>
      <c r="AY116" s="71" t="s">
        <v>8411</v>
      </c>
      <c r="AZ116" s="71" t="s">
        <v>8546</v>
      </c>
      <c r="BA116" s="71" t="s">
        <v>8684</v>
      </c>
      <c r="BB116" s="71" t="s">
        <v>7983</v>
      </c>
      <c r="BC116" s="71" t="s">
        <v>8836</v>
      </c>
      <c r="BD116" s="71" t="s">
        <v>8976</v>
      </c>
      <c r="BE116" s="71" t="s">
        <v>9118</v>
      </c>
      <c r="BF116" s="71" t="s">
        <v>9257</v>
      </c>
      <c r="BG116" s="71" t="s">
        <v>9397</v>
      </c>
      <c r="BH116" s="71" t="s">
        <v>9535</v>
      </c>
      <c r="BI116" s="71" t="s">
        <v>9672</v>
      </c>
      <c r="BJ116" s="71" t="s">
        <v>9810</v>
      </c>
      <c r="BK116" s="71" t="s">
        <v>9950</v>
      </c>
      <c r="BL116" s="71" t="s">
        <v>9950</v>
      </c>
      <c r="BM116" s="71" t="s">
        <v>10090</v>
      </c>
      <c r="BN116" s="71" t="s">
        <v>10230</v>
      </c>
      <c r="BO116" s="71" t="s">
        <v>10371</v>
      </c>
      <c r="BP116" s="71" t="s">
        <v>10511</v>
      </c>
      <c r="BQ116" s="71" t="s">
        <v>9397</v>
      </c>
      <c r="BR116" s="71" t="s">
        <v>10655</v>
      </c>
      <c r="BS116" s="71" t="s">
        <v>10794</v>
      </c>
      <c r="BT116" s="71" t="s">
        <v>10935</v>
      </c>
      <c r="BU116" s="71" t="s">
        <v>11074</v>
      </c>
      <c r="BV116" s="71" t="s">
        <v>11212</v>
      </c>
      <c r="BW116" s="71" t="s">
        <v>11353</v>
      </c>
      <c r="BX116" s="71" t="s">
        <v>11491</v>
      </c>
      <c r="BY116" s="71" t="s">
        <v>11627</v>
      </c>
      <c r="BZ116" s="71" t="s">
        <v>11627</v>
      </c>
      <c r="CA116" s="71" t="s">
        <v>11766</v>
      </c>
      <c r="CB116" s="71" t="s">
        <v>11905</v>
      </c>
      <c r="CC116" s="71" t="s">
        <v>12042</v>
      </c>
      <c r="CD116" s="71" t="s">
        <v>12181</v>
      </c>
      <c r="CE116" s="71" t="s">
        <v>12321</v>
      </c>
      <c r="CF116" s="71" t="s">
        <v>11905</v>
      </c>
      <c r="CG116" s="71" t="s">
        <v>12460</v>
      </c>
      <c r="CH116" s="71" t="s">
        <v>12460</v>
      </c>
      <c r="CI116" s="71" t="s">
        <v>12599</v>
      </c>
      <c r="CJ116" s="71" t="s">
        <v>12741</v>
      </c>
      <c r="CK116" s="71" t="s">
        <v>12881</v>
      </c>
      <c r="CL116" s="71" t="s">
        <v>13019</v>
      </c>
      <c r="CM116" s="71" t="s">
        <v>13158</v>
      </c>
      <c r="CN116" s="71" t="s">
        <v>13298</v>
      </c>
      <c r="CO116" s="71" t="s">
        <v>13442</v>
      </c>
      <c r="CP116" s="71" t="s">
        <v>13575</v>
      </c>
      <c r="CQ116" s="71" t="s">
        <v>13713</v>
      </c>
      <c r="CR116" s="71" t="s">
        <v>13850</v>
      </c>
      <c r="CS116" s="71" t="s">
        <v>13988</v>
      </c>
      <c r="CT116" s="71" t="s">
        <v>14126</v>
      </c>
      <c r="CU116" s="71" t="s">
        <v>14265</v>
      </c>
      <c r="CV116" s="71" t="s">
        <v>14403</v>
      </c>
      <c r="CW116" s="71" t="s">
        <v>12881</v>
      </c>
      <c r="CX116" s="71" t="s">
        <v>14558</v>
      </c>
      <c r="CY116" s="71" t="s">
        <v>14558</v>
      </c>
      <c r="CZ116" s="71" t="s">
        <v>14265</v>
      </c>
      <c r="DA116" s="71" t="s">
        <v>14403</v>
      </c>
      <c r="DB116" s="71" t="s">
        <v>14698</v>
      </c>
      <c r="DC116" s="67" t="s">
        <v>14867</v>
      </c>
      <c r="DD116" s="67" t="s">
        <v>14868</v>
      </c>
      <c r="DE116" s="67" t="s">
        <v>14869</v>
      </c>
      <c r="DF116" s="67" t="s">
        <v>1138</v>
      </c>
      <c r="DG116" s="67" t="s">
        <v>14870</v>
      </c>
      <c r="DH116" s="67" t="s">
        <v>14871</v>
      </c>
      <c r="DI116" s="67" t="s">
        <v>14872</v>
      </c>
      <c r="DJ116" s="67" t="s">
        <v>5052</v>
      </c>
      <c r="DK116" s="67" t="s">
        <v>14873</v>
      </c>
      <c r="DL116" s="67" t="s">
        <v>14874</v>
      </c>
      <c r="DM116" s="67" t="s">
        <v>14875</v>
      </c>
      <c r="DN116" s="67" t="s">
        <v>14876</v>
      </c>
      <c r="DO116" s="67" t="s">
        <v>14877</v>
      </c>
      <c r="DP116" s="67" t="s">
        <v>14878</v>
      </c>
      <c r="DQ116" s="67" t="s">
        <v>14879</v>
      </c>
      <c r="DR116" s="67" t="s">
        <v>5473</v>
      </c>
      <c r="DS116" s="67" t="s">
        <v>14880</v>
      </c>
      <c r="DT116" s="67" t="s">
        <v>14880</v>
      </c>
      <c r="DU116" s="67" t="s">
        <v>14881</v>
      </c>
      <c r="DV116" s="67" t="s">
        <v>14882</v>
      </c>
      <c r="DW116" s="67" t="s">
        <v>14883</v>
      </c>
      <c r="DX116" s="67" t="s">
        <v>14884</v>
      </c>
      <c r="DY116" s="67" t="s">
        <v>14885</v>
      </c>
      <c r="DZ116" s="67" t="s">
        <v>14886</v>
      </c>
      <c r="EA116" s="67" t="s">
        <v>14887</v>
      </c>
      <c r="EB116" s="67" t="s">
        <v>14888</v>
      </c>
      <c r="EC116" s="67" t="s">
        <v>14889</v>
      </c>
      <c r="ED116" s="67" t="s">
        <v>14890</v>
      </c>
      <c r="EE116" s="67" t="s">
        <v>14891</v>
      </c>
      <c r="EF116" s="67" t="s">
        <v>14892</v>
      </c>
      <c r="EG116" s="67" t="s">
        <v>14893</v>
      </c>
      <c r="EH116" s="67" t="s">
        <v>14894</v>
      </c>
      <c r="EI116" s="67" t="s">
        <v>14895</v>
      </c>
      <c r="EJ116" s="67" t="s">
        <v>14896</v>
      </c>
      <c r="EK116" s="67" t="s">
        <v>14897</v>
      </c>
      <c r="EL116" s="67" t="s">
        <v>14898</v>
      </c>
      <c r="EM116" s="67" t="s">
        <v>14899</v>
      </c>
      <c r="EN116" s="67" t="s">
        <v>14900</v>
      </c>
      <c r="EO116" s="67" t="s">
        <v>14901</v>
      </c>
      <c r="EP116" s="67" t="s">
        <v>14902</v>
      </c>
      <c r="EQ116" s="67" t="s">
        <v>14903</v>
      </c>
      <c r="ER116" s="67" t="s">
        <v>14904</v>
      </c>
      <c r="ES116" s="67" t="s">
        <v>14904</v>
      </c>
      <c r="ET116" s="67" t="s">
        <v>14905</v>
      </c>
      <c r="EU116" s="67" t="s">
        <v>14906</v>
      </c>
      <c r="EV116" s="67" t="s">
        <v>14907</v>
      </c>
      <c r="EW116" s="67" t="s">
        <v>14908</v>
      </c>
      <c r="EX116" s="68" t="s">
        <v>14909</v>
      </c>
      <c r="EY116" s="69" t="s">
        <v>18252</v>
      </c>
      <c r="EZ116" s="69" t="s">
        <v>18253</v>
      </c>
      <c r="FA116" s="69" t="s">
        <v>18254</v>
      </c>
    </row>
    <row r="117" spans="1:157" x14ac:dyDescent="0.25">
      <c r="A117" s="70" t="s">
        <v>1444</v>
      </c>
      <c r="B117" s="67" t="s">
        <v>11531</v>
      </c>
      <c r="C117" s="67" t="s">
        <v>11532</v>
      </c>
      <c r="D117" s="67" t="s">
        <v>11533</v>
      </c>
      <c r="E117" s="67" t="s">
        <v>11534</v>
      </c>
      <c r="F117" s="67" t="s">
        <v>11535</v>
      </c>
      <c r="G117" s="67" t="s">
        <v>11536</v>
      </c>
      <c r="H117" s="67" t="s">
        <v>11537</v>
      </c>
      <c r="I117" s="67" t="s">
        <v>11538</v>
      </c>
      <c r="J117" s="67" t="s">
        <v>11539</v>
      </c>
      <c r="K117" s="67" t="s">
        <v>11540</v>
      </c>
      <c r="L117" s="67" t="s">
        <v>11541</v>
      </c>
      <c r="M117" s="67" t="s">
        <v>11542</v>
      </c>
      <c r="N117" s="67" t="s">
        <v>11543</v>
      </c>
      <c r="O117" s="67" t="s">
        <v>11544</v>
      </c>
      <c r="P117" s="67" t="s">
        <v>11545</v>
      </c>
      <c r="Q117" s="67" t="s">
        <v>11546</v>
      </c>
      <c r="R117" s="67" t="s">
        <v>11547</v>
      </c>
      <c r="S117" s="67" t="s">
        <v>11548</v>
      </c>
      <c r="T117" s="67" t="s">
        <v>11549</v>
      </c>
      <c r="U117" s="67" t="s">
        <v>11550</v>
      </c>
      <c r="V117" s="67" t="s">
        <v>11551</v>
      </c>
      <c r="W117" s="67" t="s">
        <v>11552</v>
      </c>
      <c r="X117" s="67" t="s">
        <v>11553</v>
      </c>
      <c r="Y117" s="67" t="s">
        <v>11554</v>
      </c>
      <c r="Z117" s="67" t="s">
        <v>11555</v>
      </c>
      <c r="AA117" s="67" t="s">
        <v>11556</v>
      </c>
      <c r="AB117" s="67" t="s">
        <v>11557</v>
      </c>
      <c r="AC117" s="67" t="s">
        <v>11558</v>
      </c>
      <c r="AD117" s="67" t="s">
        <v>11559</v>
      </c>
      <c r="AE117" s="67" t="s">
        <v>11560</v>
      </c>
      <c r="AF117" s="67" t="s">
        <v>11561</v>
      </c>
      <c r="AG117" s="67" t="s">
        <v>11562</v>
      </c>
      <c r="AH117" s="67" t="s">
        <v>11563</v>
      </c>
      <c r="AI117" s="67" t="s">
        <v>11564</v>
      </c>
      <c r="AJ117" s="67" t="s">
        <v>11565</v>
      </c>
      <c r="AK117" s="67" t="s">
        <v>11566</v>
      </c>
      <c r="AL117" s="67" t="s">
        <v>11567</v>
      </c>
      <c r="AM117" s="67" t="s">
        <v>11568</v>
      </c>
      <c r="AN117" s="67" t="s">
        <v>11569</v>
      </c>
      <c r="AO117" s="67" t="s">
        <v>11570</v>
      </c>
      <c r="AP117" s="67" t="s">
        <v>11571</v>
      </c>
      <c r="AQ117" s="67" t="s">
        <v>11572</v>
      </c>
      <c r="AR117" s="67" t="s">
        <v>11573</v>
      </c>
      <c r="AS117" s="67" t="s">
        <v>11574</v>
      </c>
      <c r="AT117" s="67" t="s">
        <v>11575</v>
      </c>
      <c r="AU117" s="67" t="s">
        <v>11576</v>
      </c>
      <c r="AV117" s="67" t="s">
        <v>11577</v>
      </c>
      <c r="AW117" s="67" t="s">
        <v>11578</v>
      </c>
      <c r="AX117" s="67" t="s">
        <v>11579</v>
      </c>
      <c r="AY117" s="67" t="s">
        <v>11580</v>
      </c>
      <c r="AZ117" s="67" t="s">
        <v>11581</v>
      </c>
      <c r="BA117" s="67" t="s">
        <v>11582</v>
      </c>
      <c r="BB117" s="67" t="s">
        <v>11577</v>
      </c>
      <c r="BC117" s="67" t="s">
        <v>11583</v>
      </c>
      <c r="BD117" s="67" t="s">
        <v>11584</v>
      </c>
      <c r="BE117" s="67" t="s">
        <v>11585</v>
      </c>
      <c r="BF117" s="67" t="s">
        <v>11586</v>
      </c>
      <c r="BG117" s="67" t="s">
        <v>11587</v>
      </c>
      <c r="BH117" s="67" t="s">
        <v>11588</v>
      </c>
      <c r="BI117" s="67" t="s">
        <v>11589</v>
      </c>
      <c r="BJ117" s="67" t="s">
        <v>11590</v>
      </c>
      <c r="BK117" s="67" t="s">
        <v>11591</v>
      </c>
      <c r="BL117" s="67" t="s">
        <v>11591</v>
      </c>
      <c r="BM117" s="67" t="s">
        <v>11592</v>
      </c>
      <c r="BN117" s="67" t="s">
        <v>11593</v>
      </c>
      <c r="BO117" s="67" t="s">
        <v>11594</v>
      </c>
      <c r="BP117" s="67" t="s">
        <v>11595</v>
      </c>
      <c r="BQ117" s="67" t="s">
        <v>11587</v>
      </c>
      <c r="BR117" s="67" t="s">
        <v>11596</v>
      </c>
      <c r="BS117" s="67" t="s">
        <v>11597</v>
      </c>
      <c r="BT117" s="67" t="s">
        <v>11598</v>
      </c>
      <c r="BU117" s="67" t="s">
        <v>11599</v>
      </c>
      <c r="BV117" s="67" t="s">
        <v>11600</v>
      </c>
      <c r="BW117" s="67" t="s">
        <v>11601</v>
      </c>
      <c r="BX117" s="67" t="s">
        <v>11602</v>
      </c>
      <c r="BY117" s="67" t="s">
        <v>1138</v>
      </c>
      <c r="BZ117" s="67" t="s">
        <v>1138</v>
      </c>
      <c r="CA117" s="67" t="s">
        <v>11603</v>
      </c>
      <c r="CB117" s="67" t="s">
        <v>11604</v>
      </c>
      <c r="CC117" s="67" t="s">
        <v>11605</v>
      </c>
      <c r="CD117" s="67" t="s">
        <v>2183</v>
      </c>
      <c r="CE117" s="67" t="s">
        <v>11606</v>
      </c>
      <c r="CF117" s="67" t="s">
        <v>11604</v>
      </c>
      <c r="CG117" s="67" t="s">
        <v>11607</v>
      </c>
      <c r="CH117" s="67" t="s">
        <v>11607</v>
      </c>
      <c r="CI117" s="67" t="s">
        <v>11608</v>
      </c>
      <c r="CJ117" s="67" t="s">
        <v>11609</v>
      </c>
      <c r="CK117" s="67" t="s">
        <v>11610</v>
      </c>
      <c r="CL117" s="67" t="s">
        <v>11611</v>
      </c>
      <c r="CM117" s="67" t="s">
        <v>11612</v>
      </c>
      <c r="CN117" s="67" t="s">
        <v>11613</v>
      </c>
      <c r="CO117" s="67" t="s">
        <v>11614</v>
      </c>
      <c r="CP117" s="67" t="s">
        <v>11615</v>
      </c>
      <c r="CQ117" s="67" t="s">
        <v>11616</v>
      </c>
      <c r="CR117" s="67" t="s">
        <v>11617</v>
      </c>
      <c r="CS117" s="67" t="s">
        <v>11618</v>
      </c>
      <c r="CT117" s="67" t="s">
        <v>11619</v>
      </c>
      <c r="CU117" s="67" t="s">
        <v>11620</v>
      </c>
      <c r="CV117" s="67" t="s">
        <v>11621</v>
      </c>
      <c r="CW117" s="67" t="s">
        <v>11610</v>
      </c>
      <c r="CX117" s="67" t="s">
        <v>11622</v>
      </c>
      <c r="CY117" s="67" t="s">
        <v>11622</v>
      </c>
      <c r="CZ117" s="67" t="s">
        <v>11620</v>
      </c>
      <c r="DA117" s="67" t="s">
        <v>11621</v>
      </c>
      <c r="DB117" s="67" t="s">
        <v>11623</v>
      </c>
      <c r="DC117" s="67" t="s">
        <v>11624</v>
      </c>
      <c r="DD117" s="67" t="s">
        <v>11625</v>
      </c>
      <c r="DE117" s="67" t="s">
        <v>11626</v>
      </c>
      <c r="DF117" s="67" t="s">
        <v>11627</v>
      </c>
      <c r="DG117" s="67" t="s">
        <v>11628</v>
      </c>
      <c r="DH117" s="67" t="s">
        <v>11629</v>
      </c>
      <c r="DI117" s="67" t="s">
        <v>11630</v>
      </c>
      <c r="DJ117" s="67" t="s">
        <v>11631</v>
      </c>
      <c r="DK117" s="67" t="s">
        <v>11632</v>
      </c>
      <c r="DL117" s="67" t="s">
        <v>11633</v>
      </c>
      <c r="DM117" s="67" t="s">
        <v>11634</v>
      </c>
      <c r="DN117" s="67" t="s">
        <v>11635</v>
      </c>
      <c r="DO117" s="67" t="s">
        <v>11636</v>
      </c>
      <c r="DP117" s="67" t="s">
        <v>11637</v>
      </c>
      <c r="DQ117" s="67" t="s">
        <v>11638</v>
      </c>
      <c r="DR117" s="67" t="s">
        <v>11639</v>
      </c>
      <c r="DS117" s="67" t="s">
        <v>11640</v>
      </c>
      <c r="DT117" s="67" t="s">
        <v>11640</v>
      </c>
      <c r="DU117" s="67" t="s">
        <v>11641</v>
      </c>
      <c r="DV117" s="67" t="s">
        <v>11642</v>
      </c>
      <c r="DW117" s="67" t="s">
        <v>11643</v>
      </c>
      <c r="DX117" s="67" t="s">
        <v>11644</v>
      </c>
      <c r="DY117" s="67" t="s">
        <v>11645</v>
      </c>
      <c r="DZ117" s="67" t="s">
        <v>11646</v>
      </c>
      <c r="EA117" s="67" t="s">
        <v>11647</v>
      </c>
      <c r="EB117" s="67" t="s">
        <v>11648</v>
      </c>
      <c r="EC117" s="67" t="s">
        <v>11649</v>
      </c>
      <c r="ED117" s="67" t="s">
        <v>11650</v>
      </c>
      <c r="EE117" s="67" t="s">
        <v>11651</v>
      </c>
      <c r="EF117" s="67" t="s">
        <v>11652</v>
      </c>
      <c r="EG117" s="67" t="s">
        <v>11653</v>
      </c>
      <c r="EH117" s="67" t="s">
        <v>11654</v>
      </c>
      <c r="EI117" s="67" t="s">
        <v>11655</v>
      </c>
      <c r="EJ117" s="67" t="s">
        <v>11656</v>
      </c>
      <c r="EK117" s="67" t="s">
        <v>11657</v>
      </c>
      <c r="EL117" s="67" t="s">
        <v>11658</v>
      </c>
      <c r="EM117" s="67" t="s">
        <v>11659</v>
      </c>
      <c r="EN117" s="67" t="s">
        <v>11660</v>
      </c>
      <c r="EO117" s="67" t="s">
        <v>11661</v>
      </c>
      <c r="EP117" s="67" t="s">
        <v>11662</v>
      </c>
      <c r="EQ117" s="67" t="s">
        <v>11663</v>
      </c>
      <c r="ER117" s="67" t="s">
        <v>11664</v>
      </c>
      <c r="ES117" s="67" t="s">
        <v>11669</v>
      </c>
      <c r="ET117" s="67" t="s">
        <v>11665</v>
      </c>
      <c r="EU117" s="67" t="s">
        <v>10235</v>
      </c>
      <c r="EV117" s="67" t="s">
        <v>11666</v>
      </c>
      <c r="EW117" s="67" t="s">
        <v>11667</v>
      </c>
      <c r="EX117" s="68" t="s">
        <v>11668</v>
      </c>
      <c r="EY117" s="69" t="s">
        <v>18255</v>
      </c>
      <c r="EZ117" s="69" t="s">
        <v>18256</v>
      </c>
      <c r="FA117" s="69" t="s">
        <v>18257</v>
      </c>
    </row>
    <row r="118" spans="1:157" x14ac:dyDescent="0.25">
      <c r="A118" s="70" t="s">
        <v>90</v>
      </c>
      <c r="B118" s="67" t="s">
        <v>11531</v>
      </c>
      <c r="C118" s="67" t="s">
        <v>11532</v>
      </c>
      <c r="D118" s="67" t="s">
        <v>11533</v>
      </c>
      <c r="E118" s="67" t="s">
        <v>11534</v>
      </c>
      <c r="F118" s="67" t="s">
        <v>11535</v>
      </c>
      <c r="G118" s="67" t="s">
        <v>11536</v>
      </c>
      <c r="H118" s="67" t="s">
        <v>11537</v>
      </c>
      <c r="I118" s="67" t="s">
        <v>11538</v>
      </c>
      <c r="J118" s="67" t="s">
        <v>11539</v>
      </c>
      <c r="K118" s="67" t="s">
        <v>11540</v>
      </c>
      <c r="L118" s="67" t="s">
        <v>11541</v>
      </c>
      <c r="M118" s="67" t="s">
        <v>11542</v>
      </c>
      <c r="N118" s="67" t="s">
        <v>11543</v>
      </c>
      <c r="O118" s="67" t="s">
        <v>11544</v>
      </c>
      <c r="P118" s="67" t="s">
        <v>11545</v>
      </c>
      <c r="Q118" s="67" t="s">
        <v>11546</v>
      </c>
      <c r="R118" s="67" t="s">
        <v>11547</v>
      </c>
      <c r="S118" s="67" t="s">
        <v>11548</v>
      </c>
      <c r="T118" s="67" t="s">
        <v>11549</v>
      </c>
      <c r="U118" s="67" t="s">
        <v>11550</v>
      </c>
      <c r="V118" s="67" t="s">
        <v>11551</v>
      </c>
      <c r="W118" s="67" t="s">
        <v>11552</v>
      </c>
      <c r="X118" s="67" t="s">
        <v>11553</v>
      </c>
      <c r="Y118" s="67" t="s">
        <v>11554</v>
      </c>
      <c r="Z118" s="67" t="s">
        <v>11555</v>
      </c>
      <c r="AA118" s="67" t="s">
        <v>11556</v>
      </c>
      <c r="AB118" s="67" t="s">
        <v>11557</v>
      </c>
      <c r="AC118" s="67" t="s">
        <v>11558</v>
      </c>
      <c r="AD118" s="67" t="s">
        <v>11559</v>
      </c>
      <c r="AE118" s="67" t="s">
        <v>11560</v>
      </c>
      <c r="AF118" s="67" t="s">
        <v>11561</v>
      </c>
      <c r="AG118" s="67" t="s">
        <v>11562</v>
      </c>
      <c r="AH118" s="67" t="s">
        <v>11563</v>
      </c>
      <c r="AI118" s="67" t="s">
        <v>11564</v>
      </c>
      <c r="AJ118" s="67" t="s">
        <v>11565</v>
      </c>
      <c r="AK118" s="67" t="s">
        <v>11566</v>
      </c>
      <c r="AL118" s="67" t="s">
        <v>11567</v>
      </c>
      <c r="AM118" s="67" t="s">
        <v>11568</v>
      </c>
      <c r="AN118" s="67" t="s">
        <v>11569</v>
      </c>
      <c r="AO118" s="67" t="s">
        <v>11570</v>
      </c>
      <c r="AP118" s="67" t="s">
        <v>11571</v>
      </c>
      <c r="AQ118" s="67" t="s">
        <v>11572</v>
      </c>
      <c r="AR118" s="67" t="s">
        <v>11573</v>
      </c>
      <c r="AS118" s="67" t="s">
        <v>11574</v>
      </c>
      <c r="AT118" s="67" t="s">
        <v>11575</v>
      </c>
      <c r="AU118" s="67" t="s">
        <v>11576</v>
      </c>
      <c r="AV118" s="67" t="s">
        <v>11577</v>
      </c>
      <c r="AW118" s="67" t="s">
        <v>11578</v>
      </c>
      <c r="AX118" s="67" t="s">
        <v>11579</v>
      </c>
      <c r="AY118" s="67" t="s">
        <v>11580</v>
      </c>
      <c r="AZ118" s="67" t="s">
        <v>11581</v>
      </c>
      <c r="BA118" s="67" t="s">
        <v>11582</v>
      </c>
      <c r="BB118" s="67" t="s">
        <v>11577</v>
      </c>
      <c r="BC118" s="67" t="s">
        <v>11583</v>
      </c>
      <c r="BD118" s="67" t="s">
        <v>11584</v>
      </c>
      <c r="BE118" s="67" t="s">
        <v>11585</v>
      </c>
      <c r="BF118" s="67" t="s">
        <v>11586</v>
      </c>
      <c r="BG118" s="67" t="s">
        <v>11587</v>
      </c>
      <c r="BH118" s="67" t="s">
        <v>11588</v>
      </c>
      <c r="BI118" s="67" t="s">
        <v>11589</v>
      </c>
      <c r="BJ118" s="67" t="s">
        <v>11590</v>
      </c>
      <c r="BK118" s="67" t="s">
        <v>11591</v>
      </c>
      <c r="BL118" s="67" t="s">
        <v>11591</v>
      </c>
      <c r="BM118" s="67" t="s">
        <v>11592</v>
      </c>
      <c r="BN118" s="67" t="s">
        <v>11593</v>
      </c>
      <c r="BO118" s="67" t="s">
        <v>11594</v>
      </c>
      <c r="BP118" s="67" t="s">
        <v>11595</v>
      </c>
      <c r="BQ118" s="67" t="s">
        <v>11587</v>
      </c>
      <c r="BR118" s="67" t="s">
        <v>11596</v>
      </c>
      <c r="BS118" s="67" t="s">
        <v>11597</v>
      </c>
      <c r="BT118" s="67" t="s">
        <v>11598</v>
      </c>
      <c r="BU118" s="67" t="s">
        <v>11599</v>
      </c>
      <c r="BV118" s="67" t="s">
        <v>11600</v>
      </c>
      <c r="BW118" s="67" t="s">
        <v>11601</v>
      </c>
      <c r="BX118" s="67" t="s">
        <v>11602</v>
      </c>
      <c r="BY118" s="67" t="s">
        <v>1138</v>
      </c>
      <c r="BZ118" s="67" t="s">
        <v>1138</v>
      </c>
      <c r="CA118" s="67" t="s">
        <v>11603</v>
      </c>
      <c r="CB118" s="67" t="s">
        <v>11604</v>
      </c>
      <c r="CC118" s="67" t="s">
        <v>11605</v>
      </c>
      <c r="CD118" s="67" t="s">
        <v>2183</v>
      </c>
      <c r="CE118" s="67" t="s">
        <v>11606</v>
      </c>
      <c r="CF118" s="67" t="s">
        <v>11604</v>
      </c>
      <c r="CG118" s="67" t="s">
        <v>11607</v>
      </c>
      <c r="CH118" s="67" t="s">
        <v>11607</v>
      </c>
      <c r="CI118" s="67" t="s">
        <v>11608</v>
      </c>
      <c r="CJ118" s="67" t="s">
        <v>11609</v>
      </c>
      <c r="CK118" s="67" t="s">
        <v>11610</v>
      </c>
      <c r="CL118" s="67" t="s">
        <v>11611</v>
      </c>
      <c r="CM118" s="67" t="s">
        <v>11612</v>
      </c>
      <c r="CN118" s="67" t="s">
        <v>11613</v>
      </c>
      <c r="CO118" s="67" t="s">
        <v>11614</v>
      </c>
      <c r="CP118" s="67" t="s">
        <v>11615</v>
      </c>
      <c r="CQ118" s="67" t="s">
        <v>11616</v>
      </c>
      <c r="CR118" s="67" t="s">
        <v>11617</v>
      </c>
      <c r="CS118" s="67" t="s">
        <v>11618</v>
      </c>
      <c r="CT118" s="67" t="s">
        <v>11619</v>
      </c>
      <c r="CU118" s="67" t="s">
        <v>11620</v>
      </c>
      <c r="CV118" s="67" t="s">
        <v>11621</v>
      </c>
      <c r="CW118" s="67" t="s">
        <v>11610</v>
      </c>
      <c r="CX118" s="67" t="s">
        <v>11622</v>
      </c>
      <c r="CY118" s="67" t="s">
        <v>11622</v>
      </c>
      <c r="CZ118" s="67" t="s">
        <v>11620</v>
      </c>
      <c r="DA118" s="67" t="s">
        <v>11621</v>
      </c>
      <c r="DB118" s="67" t="s">
        <v>11623</v>
      </c>
      <c r="DC118" s="67" t="s">
        <v>11624</v>
      </c>
      <c r="DD118" s="67" t="s">
        <v>11625</v>
      </c>
      <c r="DE118" s="67" t="s">
        <v>11626</v>
      </c>
      <c r="DF118" s="67" t="s">
        <v>11627</v>
      </c>
      <c r="DG118" s="67" t="s">
        <v>11628</v>
      </c>
      <c r="DH118" s="67" t="s">
        <v>11629</v>
      </c>
      <c r="DI118" s="67" t="s">
        <v>11630</v>
      </c>
      <c r="DJ118" s="67" t="s">
        <v>11631</v>
      </c>
      <c r="DK118" s="67" t="s">
        <v>11632</v>
      </c>
      <c r="DL118" s="67" t="s">
        <v>11633</v>
      </c>
      <c r="DM118" s="67" t="s">
        <v>11634</v>
      </c>
      <c r="DN118" s="67" t="s">
        <v>11635</v>
      </c>
      <c r="DO118" s="67" t="s">
        <v>11636</v>
      </c>
      <c r="DP118" s="67" t="s">
        <v>11637</v>
      </c>
      <c r="DQ118" s="67" t="s">
        <v>11638</v>
      </c>
      <c r="DR118" s="67" t="s">
        <v>11639</v>
      </c>
      <c r="DS118" s="67" t="s">
        <v>11640</v>
      </c>
      <c r="DT118" s="67" t="s">
        <v>11640</v>
      </c>
      <c r="DU118" s="67" t="s">
        <v>11641</v>
      </c>
      <c r="DV118" s="67" t="s">
        <v>11642</v>
      </c>
      <c r="DW118" s="67" t="s">
        <v>11643</v>
      </c>
      <c r="DX118" s="67" t="s">
        <v>11644</v>
      </c>
      <c r="DY118" s="67" t="s">
        <v>11645</v>
      </c>
      <c r="DZ118" s="67" t="s">
        <v>11646</v>
      </c>
      <c r="EA118" s="67" t="s">
        <v>11647</v>
      </c>
      <c r="EB118" s="67" t="s">
        <v>11648</v>
      </c>
      <c r="EC118" s="67" t="s">
        <v>11649</v>
      </c>
      <c r="ED118" s="67" t="s">
        <v>11650</v>
      </c>
      <c r="EE118" s="67" t="s">
        <v>11651</v>
      </c>
      <c r="EF118" s="67" t="s">
        <v>11652</v>
      </c>
      <c r="EG118" s="67" t="s">
        <v>11653</v>
      </c>
      <c r="EH118" s="67" t="s">
        <v>11654</v>
      </c>
      <c r="EI118" s="67" t="s">
        <v>11655</v>
      </c>
      <c r="EJ118" s="67" t="s">
        <v>11656</v>
      </c>
      <c r="EK118" s="67" t="s">
        <v>11657</v>
      </c>
      <c r="EL118" s="67" t="s">
        <v>11658</v>
      </c>
      <c r="EM118" s="67" t="s">
        <v>11659</v>
      </c>
      <c r="EN118" s="67" t="s">
        <v>11660</v>
      </c>
      <c r="EO118" s="67" t="s">
        <v>11661</v>
      </c>
      <c r="EP118" s="67" t="s">
        <v>11662</v>
      </c>
      <c r="EQ118" s="67" t="s">
        <v>11663</v>
      </c>
      <c r="ER118" s="67" t="s">
        <v>11664</v>
      </c>
      <c r="ES118" s="67" t="s">
        <v>11664</v>
      </c>
      <c r="ET118" s="67" t="s">
        <v>11665</v>
      </c>
      <c r="EU118" s="67" t="s">
        <v>10235</v>
      </c>
      <c r="EV118" s="67" t="s">
        <v>11666</v>
      </c>
      <c r="EW118" s="67" t="s">
        <v>11667</v>
      </c>
      <c r="EX118" s="68" t="s">
        <v>11668</v>
      </c>
      <c r="EY118" s="69" t="s">
        <v>18255</v>
      </c>
      <c r="EZ118" s="69" t="s">
        <v>18256</v>
      </c>
      <c r="FA118" s="69" t="s">
        <v>18257</v>
      </c>
    </row>
    <row r="119" spans="1:157" x14ac:dyDescent="0.25">
      <c r="A119" s="72" t="s">
        <v>108</v>
      </c>
      <c r="B119" s="71" t="s">
        <v>12366</v>
      </c>
      <c r="C119" s="71" t="s">
        <v>12367</v>
      </c>
      <c r="D119" s="71" t="s">
        <v>12368</v>
      </c>
      <c r="E119" s="71" t="s">
        <v>12369</v>
      </c>
      <c r="F119" s="71" t="s">
        <v>12370</v>
      </c>
      <c r="G119" s="71" t="s">
        <v>12371</v>
      </c>
      <c r="H119" s="71" t="s">
        <v>12372</v>
      </c>
      <c r="I119" s="71" t="s">
        <v>12373</v>
      </c>
      <c r="J119" s="71" t="s">
        <v>12374</v>
      </c>
      <c r="K119" s="71" t="s">
        <v>12375</v>
      </c>
      <c r="L119" s="71" t="s">
        <v>12376</v>
      </c>
      <c r="M119" s="71" t="s">
        <v>12377</v>
      </c>
      <c r="N119" s="71" t="s">
        <v>12378</v>
      </c>
      <c r="O119" s="71" t="s">
        <v>12379</v>
      </c>
      <c r="P119" s="71" t="s">
        <v>12380</v>
      </c>
      <c r="Q119" s="71" t="s">
        <v>12381</v>
      </c>
      <c r="R119" s="71" t="s">
        <v>12382</v>
      </c>
      <c r="S119" s="71" t="s">
        <v>12383</v>
      </c>
      <c r="T119" s="71" t="s">
        <v>12384</v>
      </c>
      <c r="U119" s="71" t="s">
        <v>12385</v>
      </c>
      <c r="V119" s="71" t="s">
        <v>12386</v>
      </c>
      <c r="W119" s="71" t="s">
        <v>12387</v>
      </c>
      <c r="X119" s="71" t="s">
        <v>12388</v>
      </c>
      <c r="Y119" s="71" t="s">
        <v>12389</v>
      </c>
      <c r="Z119" s="71" t="s">
        <v>12390</v>
      </c>
      <c r="AA119" s="71" t="s">
        <v>12391</v>
      </c>
      <c r="AB119" s="71" t="s">
        <v>12392</v>
      </c>
      <c r="AC119" s="71" t="s">
        <v>12393</v>
      </c>
      <c r="AD119" s="71" t="s">
        <v>12394</v>
      </c>
      <c r="AE119" s="71" t="s">
        <v>12395</v>
      </c>
      <c r="AF119" s="71" t="s">
        <v>12396</v>
      </c>
      <c r="AG119" s="71" t="s">
        <v>12397</v>
      </c>
      <c r="AH119" s="71" t="s">
        <v>12398</v>
      </c>
      <c r="AI119" s="71" t="s">
        <v>12399</v>
      </c>
      <c r="AJ119" s="71" t="s">
        <v>12400</v>
      </c>
      <c r="AK119" s="71" t="s">
        <v>12401</v>
      </c>
      <c r="AL119" s="71" t="s">
        <v>6404</v>
      </c>
      <c r="AM119" s="71" t="s">
        <v>12402</v>
      </c>
      <c r="AN119" s="71" t="s">
        <v>12403</v>
      </c>
      <c r="AO119" s="71" t="s">
        <v>12404</v>
      </c>
      <c r="AP119" s="71" t="s">
        <v>12405</v>
      </c>
      <c r="AQ119" s="71" t="s">
        <v>12406</v>
      </c>
      <c r="AR119" s="71" t="s">
        <v>12407</v>
      </c>
      <c r="AS119" s="71" t="s">
        <v>12408</v>
      </c>
      <c r="AT119" s="71" t="s">
        <v>12409</v>
      </c>
      <c r="AU119" s="71" t="s">
        <v>12410</v>
      </c>
      <c r="AV119" s="71" t="s">
        <v>12411</v>
      </c>
      <c r="AW119" s="71" t="s">
        <v>12412</v>
      </c>
      <c r="AX119" s="71" t="s">
        <v>12413</v>
      </c>
      <c r="AY119" s="71" t="s">
        <v>12414</v>
      </c>
      <c r="AZ119" s="71" t="s">
        <v>12415</v>
      </c>
      <c r="BA119" s="71" t="s">
        <v>8667</v>
      </c>
      <c r="BB119" s="71" t="s">
        <v>12411</v>
      </c>
      <c r="BC119" s="71" t="s">
        <v>12416</v>
      </c>
      <c r="BD119" s="71" t="s">
        <v>12417</v>
      </c>
      <c r="BE119" s="71" t="s">
        <v>12418</v>
      </c>
      <c r="BF119" s="71" t="s">
        <v>12419</v>
      </c>
      <c r="BG119" s="71" t="s">
        <v>12420</v>
      </c>
      <c r="BH119" s="71" t="s">
        <v>12421</v>
      </c>
      <c r="BI119" s="71" t="s">
        <v>12422</v>
      </c>
      <c r="BJ119" s="71" t="s">
        <v>12423</v>
      </c>
      <c r="BK119" s="71" t="s">
        <v>12424</v>
      </c>
      <c r="BL119" s="71" t="s">
        <v>12424</v>
      </c>
      <c r="BM119" s="71" t="s">
        <v>8900</v>
      </c>
      <c r="BN119" s="71" t="s">
        <v>12425</v>
      </c>
      <c r="BO119" s="71" t="s">
        <v>12426</v>
      </c>
      <c r="BP119" s="71" t="s">
        <v>12427</v>
      </c>
      <c r="BQ119" s="71" t="s">
        <v>12420</v>
      </c>
      <c r="BR119" s="71" t="s">
        <v>12428</v>
      </c>
      <c r="BS119" s="71" t="s">
        <v>12429</v>
      </c>
      <c r="BT119" s="71" t="s">
        <v>12430</v>
      </c>
      <c r="BU119" s="71" t="s">
        <v>12431</v>
      </c>
      <c r="BV119" s="71" t="s">
        <v>12432</v>
      </c>
      <c r="BW119" s="71" t="s">
        <v>12433</v>
      </c>
      <c r="BX119" s="71" t="s">
        <v>12434</v>
      </c>
      <c r="BY119" s="71" t="s">
        <v>12435</v>
      </c>
      <c r="BZ119" s="71" t="s">
        <v>12435</v>
      </c>
      <c r="CA119" s="71" t="s">
        <v>12436</v>
      </c>
      <c r="CB119" s="71" t="s">
        <v>12437</v>
      </c>
      <c r="CC119" s="71" t="s">
        <v>12438</v>
      </c>
      <c r="CD119" s="71" t="s">
        <v>12439</v>
      </c>
      <c r="CE119" s="71" t="s">
        <v>12440</v>
      </c>
      <c r="CF119" s="71" t="s">
        <v>12437</v>
      </c>
      <c r="CG119" s="71" t="s">
        <v>1138</v>
      </c>
      <c r="CH119" s="71" t="s">
        <v>1138</v>
      </c>
      <c r="CI119" s="71" t="s">
        <v>12441</v>
      </c>
      <c r="CJ119" s="71" t="s">
        <v>12442</v>
      </c>
      <c r="CK119" s="71" t="s">
        <v>12443</v>
      </c>
      <c r="CL119" s="71" t="s">
        <v>12444</v>
      </c>
      <c r="CM119" s="71" t="s">
        <v>12445</v>
      </c>
      <c r="CN119" s="71" t="s">
        <v>12446</v>
      </c>
      <c r="CO119" s="71" t="s">
        <v>12447</v>
      </c>
      <c r="CP119" s="71" t="s">
        <v>12448</v>
      </c>
      <c r="CQ119" s="71" t="s">
        <v>12449</v>
      </c>
      <c r="CR119" s="71" t="s">
        <v>12450</v>
      </c>
      <c r="CS119" s="71" t="s">
        <v>12451</v>
      </c>
      <c r="CT119" s="71" t="s">
        <v>12452</v>
      </c>
      <c r="CU119" s="71" t="s">
        <v>12453</v>
      </c>
      <c r="CV119" s="71" t="s">
        <v>12454</v>
      </c>
      <c r="CW119" s="71" t="s">
        <v>12443</v>
      </c>
      <c r="CX119" s="71" t="s">
        <v>12455</v>
      </c>
      <c r="CY119" s="71" t="s">
        <v>12455</v>
      </c>
      <c r="CZ119" s="71" t="s">
        <v>12453</v>
      </c>
      <c r="DA119" s="71" t="s">
        <v>12454</v>
      </c>
      <c r="DB119" s="71" t="s">
        <v>12456</v>
      </c>
      <c r="DC119" s="67" t="s">
        <v>12457</v>
      </c>
      <c r="DD119" s="67" t="s">
        <v>12458</v>
      </c>
      <c r="DE119" s="67" t="s">
        <v>12459</v>
      </c>
      <c r="DF119" s="67" t="s">
        <v>12460</v>
      </c>
      <c r="DG119" s="67" t="s">
        <v>12461</v>
      </c>
      <c r="DH119" s="67" t="s">
        <v>12462</v>
      </c>
      <c r="DI119" s="67" t="s">
        <v>12463</v>
      </c>
      <c r="DJ119" s="67" t="s">
        <v>12464</v>
      </c>
      <c r="DK119" s="67" t="s">
        <v>12465</v>
      </c>
      <c r="DL119" s="67" t="s">
        <v>12466</v>
      </c>
      <c r="DM119" s="67" t="s">
        <v>12467</v>
      </c>
      <c r="DN119" s="67" t="s">
        <v>12468</v>
      </c>
      <c r="DO119" s="67" t="s">
        <v>12469</v>
      </c>
      <c r="DP119" s="67" t="s">
        <v>12470</v>
      </c>
      <c r="DQ119" s="67" t="s">
        <v>12471</v>
      </c>
      <c r="DR119" s="67" t="s">
        <v>12472</v>
      </c>
      <c r="DS119" s="67" t="s">
        <v>12473</v>
      </c>
      <c r="DT119" s="67" t="s">
        <v>12473</v>
      </c>
      <c r="DU119" s="67" t="s">
        <v>12474</v>
      </c>
      <c r="DV119" s="67" t="s">
        <v>12475</v>
      </c>
      <c r="DW119" s="67" t="s">
        <v>12476</v>
      </c>
      <c r="DX119" s="67" t="s">
        <v>12477</v>
      </c>
      <c r="DY119" s="67" t="s">
        <v>12478</v>
      </c>
      <c r="DZ119" s="67" t="s">
        <v>12479</v>
      </c>
      <c r="EA119" s="67" t="s">
        <v>12480</v>
      </c>
      <c r="EB119" s="67" t="s">
        <v>12481</v>
      </c>
      <c r="EC119" s="67" t="s">
        <v>12482</v>
      </c>
      <c r="ED119" s="67" t="s">
        <v>12483</v>
      </c>
      <c r="EE119" s="67" t="s">
        <v>12484</v>
      </c>
      <c r="EF119" s="67" t="s">
        <v>12485</v>
      </c>
      <c r="EG119" s="67" t="s">
        <v>12486</v>
      </c>
      <c r="EH119" s="67" t="s">
        <v>12487</v>
      </c>
      <c r="EI119" s="67" t="s">
        <v>12488</v>
      </c>
      <c r="EJ119" s="67" t="s">
        <v>12489</v>
      </c>
      <c r="EK119" s="67" t="s">
        <v>11469</v>
      </c>
      <c r="EL119" s="67" t="s">
        <v>12490</v>
      </c>
      <c r="EM119" s="67" t="s">
        <v>12491</v>
      </c>
      <c r="EN119" s="67" t="s">
        <v>12492</v>
      </c>
      <c r="EO119" s="67" t="s">
        <v>12493</v>
      </c>
      <c r="EP119" s="67" t="s">
        <v>12494</v>
      </c>
      <c r="EQ119" s="67" t="s">
        <v>12495</v>
      </c>
      <c r="ER119" s="67" t="s">
        <v>12496</v>
      </c>
      <c r="ES119" s="67" t="s">
        <v>12496</v>
      </c>
      <c r="ET119" s="67" t="s">
        <v>12497</v>
      </c>
      <c r="EU119" s="67" t="s">
        <v>12498</v>
      </c>
      <c r="EV119" s="67" t="s">
        <v>12499</v>
      </c>
      <c r="EW119" s="67" t="s">
        <v>12500</v>
      </c>
      <c r="EX119" s="68" t="s">
        <v>12501</v>
      </c>
      <c r="EY119" s="69" t="s">
        <v>18258</v>
      </c>
      <c r="EZ119" s="69" t="s">
        <v>18259</v>
      </c>
      <c r="FA119" s="69" t="s">
        <v>18260</v>
      </c>
    </row>
    <row r="120" spans="1:157" x14ac:dyDescent="0.25">
      <c r="A120" s="70" t="s">
        <v>108</v>
      </c>
      <c r="B120" s="67" t="s">
        <v>12366</v>
      </c>
      <c r="C120" s="67" t="s">
        <v>12367</v>
      </c>
      <c r="D120" s="67" t="s">
        <v>12368</v>
      </c>
      <c r="E120" s="67" t="s">
        <v>12369</v>
      </c>
      <c r="F120" s="67" t="s">
        <v>12370</v>
      </c>
      <c r="G120" s="67" t="s">
        <v>12371</v>
      </c>
      <c r="H120" s="67" t="s">
        <v>12372</v>
      </c>
      <c r="I120" s="67" t="s">
        <v>12373</v>
      </c>
      <c r="J120" s="67" t="s">
        <v>12374</v>
      </c>
      <c r="K120" s="67" t="s">
        <v>12375</v>
      </c>
      <c r="L120" s="67" t="s">
        <v>12376</v>
      </c>
      <c r="M120" s="67" t="s">
        <v>12377</v>
      </c>
      <c r="N120" s="67" t="s">
        <v>12378</v>
      </c>
      <c r="O120" s="67" t="s">
        <v>12379</v>
      </c>
      <c r="P120" s="67" t="s">
        <v>12380</v>
      </c>
      <c r="Q120" s="67" t="s">
        <v>12381</v>
      </c>
      <c r="R120" s="67" t="s">
        <v>12382</v>
      </c>
      <c r="S120" s="67" t="s">
        <v>12383</v>
      </c>
      <c r="T120" s="67" t="s">
        <v>12384</v>
      </c>
      <c r="U120" s="67" t="s">
        <v>12385</v>
      </c>
      <c r="V120" s="67" t="s">
        <v>12386</v>
      </c>
      <c r="W120" s="67" t="s">
        <v>12387</v>
      </c>
      <c r="X120" s="67" t="s">
        <v>12388</v>
      </c>
      <c r="Y120" s="67" t="s">
        <v>12389</v>
      </c>
      <c r="Z120" s="67" t="s">
        <v>12390</v>
      </c>
      <c r="AA120" s="67" t="s">
        <v>12391</v>
      </c>
      <c r="AB120" s="67" t="s">
        <v>12392</v>
      </c>
      <c r="AC120" s="67" t="s">
        <v>12393</v>
      </c>
      <c r="AD120" s="67" t="s">
        <v>12394</v>
      </c>
      <c r="AE120" s="67" t="s">
        <v>12395</v>
      </c>
      <c r="AF120" s="67" t="s">
        <v>12396</v>
      </c>
      <c r="AG120" s="67" t="s">
        <v>12397</v>
      </c>
      <c r="AH120" s="67" t="s">
        <v>12398</v>
      </c>
      <c r="AI120" s="67" t="s">
        <v>12399</v>
      </c>
      <c r="AJ120" s="67" t="s">
        <v>12400</v>
      </c>
      <c r="AK120" s="67" t="s">
        <v>12401</v>
      </c>
      <c r="AL120" s="67" t="s">
        <v>6404</v>
      </c>
      <c r="AM120" s="67" t="s">
        <v>12402</v>
      </c>
      <c r="AN120" s="67" t="s">
        <v>12403</v>
      </c>
      <c r="AO120" s="67" t="s">
        <v>12404</v>
      </c>
      <c r="AP120" s="67" t="s">
        <v>12405</v>
      </c>
      <c r="AQ120" s="67" t="s">
        <v>12406</v>
      </c>
      <c r="AR120" s="67" t="s">
        <v>12407</v>
      </c>
      <c r="AS120" s="67" t="s">
        <v>12408</v>
      </c>
      <c r="AT120" s="67" t="s">
        <v>12409</v>
      </c>
      <c r="AU120" s="67" t="s">
        <v>12410</v>
      </c>
      <c r="AV120" s="67" t="s">
        <v>12411</v>
      </c>
      <c r="AW120" s="67" t="s">
        <v>12412</v>
      </c>
      <c r="AX120" s="67" t="s">
        <v>12413</v>
      </c>
      <c r="AY120" s="67" t="s">
        <v>12414</v>
      </c>
      <c r="AZ120" s="67" t="s">
        <v>12415</v>
      </c>
      <c r="BA120" s="67" t="s">
        <v>8667</v>
      </c>
      <c r="BB120" s="67" t="s">
        <v>12411</v>
      </c>
      <c r="BC120" s="67" t="s">
        <v>12416</v>
      </c>
      <c r="BD120" s="67" t="s">
        <v>12417</v>
      </c>
      <c r="BE120" s="67" t="s">
        <v>12418</v>
      </c>
      <c r="BF120" s="67" t="s">
        <v>12419</v>
      </c>
      <c r="BG120" s="67" t="s">
        <v>12420</v>
      </c>
      <c r="BH120" s="67" t="s">
        <v>12421</v>
      </c>
      <c r="BI120" s="67" t="s">
        <v>12422</v>
      </c>
      <c r="BJ120" s="67" t="s">
        <v>12423</v>
      </c>
      <c r="BK120" s="67" t="s">
        <v>12424</v>
      </c>
      <c r="BL120" s="67" t="s">
        <v>12424</v>
      </c>
      <c r="BM120" s="67" t="s">
        <v>8900</v>
      </c>
      <c r="BN120" s="67" t="s">
        <v>12425</v>
      </c>
      <c r="BO120" s="67" t="s">
        <v>12426</v>
      </c>
      <c r="BP120" s="67" t="s">
        <v>12427</v>
      </c>
      <c r="BQ120" s="67" t="s">
        <v>12420</v>
      </c>
      <c r="BR120" s="67" t="s">
        <v>12428</v>
      </c>
      <c r="BS120" s="67" t="s">
        <v>12429</v>
      </c>
      <c r="BT120" s="67" t="s">
        <v>12430</v>
      </c>
      <c r="BU120" s="67" t="s">
        <v>12431</v>
      </c>
      <c r="BV120" s="67" t="s">
        <v>12432</v>
      </c>
      <c r="BW120" s="67" t="s">
        <v>12433</v>
      </c>
      <c r="BX120" s="67" t="s">
        <v>12434</v>
      </c>
      <c r="BY120" s="67" t="s">
        <v>12435</v>
      </c>
      <c r="BZ120" s="67" t="s">
        <v>12435</v>
      </c>
      <c r="CA120" s="67" t="s">
        <v>12436</v>
      </c>
      <c r="CB120" s="67" t="s">
        <v>12437</v>
      </c>
      <c r="CC120" s="67" t="s">
        <v>12438</v>
      </c>
      <c r="CD120" s="67" t="s">
        <v>12439</v>
      </c>
      <c r="CE120" s="67" t="s">
        <v>12440</v>
      </c>
      <c r="CF120" s="67" t="s">
        <v>12437</v>
      </c>
      <c r="CG120" s="67" t="s">
        <v>1138</v>
      </c>
      <c r="CH120" s="67" t="s">
        <v>1138</v>
      </c>
      <c r="CI120" s="67" t="s">
        <v>12441</v>
      </c>
      <c r="CJ120" s="67" t="s">
        <v>12442</v>
      </c>
      <c r="CK120" s="67" t="s">
        <v>12443</v>
      </c>
      <c r="CL120" s="67" t="s">
        <v>12444</v>
      </c>
      <c r="CM120" s="67" t="s">
        <v>12445</v>
      </c>
      <c r="CN120" s="67" t="s">
        <v>12446</v>
      </c>
      <c r="CO120" s="67" t="s">
        <v>12447</v>
      </c>
      <c r="CP120" s="67" t="s">
        <v>12448</v>
      </c>
      <c r="CQ120" s="67" t="s">
        <v>12449</v>
      </c>
      <c r="CR120" s="67" t="s">
        <v>12450</v>
      </c>
      <c r="CS120" s="67" t="s">
        <v>12451</v>
      </c>
      <c r="CT120" s="67" t="s">
        <v>12452</v>
      </c>
      <c r="CU120" s="67" t="s">
        <v>12453</v>
      </c>
      <c r="CV120" s="67" t="s">
        <v>12454</v>
      </c>
      <c r="CW120" s="67" t="s">
        <v>12443</v>
      </c>
      <c r="CX120" s="67" t="s">
        <v>12455</v>
      </c>
      <c r="CY120" s="67" t="s">
        <v>12455</v>
      </c>
      <c r="CZ120" s="67" t="s">
        <v>12453</v>
      </c>
      <c r="DA120" s="67" t="s">
        <v>12454</v>
      </c>
      <c r="DB120" s="67" t="s">
        <v>12456</v>
      </c>
      <c r="DC120" s="67" t="s">
        <v>12457</v>
      </c>
      <c r="DD120" s="67" t="s">
        <v>12458</v>
      </c>
      <c r="DE120" s="67" t="s">
        <v>12459</v>
      </c>
      <c r="DF120" s="67" t="s">
        <v>12460</v>
      </c>
      <c r="DG120" s="67" t="s">
        <v>12461</v>
      </c>
      <c r="DH120" s="67" t="s">
        <v>12462</v>
      </c>
      <c r="DI120" s="67" t="s">
        <v>12463</v>
      </c>
      <c r="DJ120" s="67" t="s">
        <v>12464</v>
      </c>
      <c r="DK120" s="67" t="s">
        <v>12465</v>
      </c>
      <c r="DL120" s="67" t="s">
        <v>12466</v>
      </c>
      <c r="DM120" s="67" t="s">
        <v>12467</v>
      </c>
      <c r="DN120" s="67" t="s">
        <v>12468</v>
      </c>
      <c r="DO120" s="67" t="s">
        <v>12469</v>
      </c>
      <c r="DP120" s="67" t="s">
        <v>12470</v>
      </c>
      <c r="DQ120" s="67" t="s">
        <v>12471</v>
      </c>
      <c r="DR120" s="67" t="s">
        <v>12472</v>
      </c>
      <c r="DS120" s="67" t="s">
        <v>12473</v>
      </c>
      <c r="DT120" s="67" t="s">
        <v>12473</v>
      </c>
      <c r="DU120" s="67" t="s">
        <v>12474</v>
      </c>
      <c r="DV120" s="67" t="s">
        <v>12475</v>
      </c>
      <c r="DW120" s="67" t="s">
        <v>12502</v>
      </c>
      <c r="DX120" s="67" t="s">
        <v>12477</v>
      </c>
      <c r="DY120" s="67" t="s">
        <v>12478</v>
      </c>
      <c r="DZ120" s="67" t="s">
        <v>12479</v>
      </c>
      <c r="EA120" s="67" t="s">
        <v>12480</v>
      </c>
      <c r="EB120" s="67" t="s">
        <v>12481</v>
      </c>
      <c r="EC120" s="67" t="s">
        <v>12482</v>
      </c>
      <c r="ED120" s="67" t="s">
        <v>12483</v>
      </c>
      <c r="EE120" s="67" t="s">
        <v>12484</v>
      </c>
      <c r="EF120" s="67" t="s">
        <v>12485</v>
      </c>
      <c r="EG120" s="67" t="s">
        <v>12486</v>
      </c>
      <c r="EH120" s="67" t="s">
        <v>12487</v>
      </c>
      <c r="EI120" s="67" t="s">
        <v>12488</v>
      </c>
      <c r="EJ120" s="67" t="s">
        <v>12489</v>
      </c>
      <c r="EK120" s="67" t="s">
        <v>11469</v>
      </c>
      <c r="EL120" s="67" t="s">
        <v>12490</v>
      </c>
      <c r="EM120" s="67" t="s">
        <v>12491</v>
      </c>
      <c r="EN120" s="67" t="s">
        <v>12492</v>
      </c>
      <c r="EO120" s="67" t="s">
        <v>12493</v>
      </c>
      <c r="EP120" s="67" t="s">
        <v>12494</v>
      </c>
      <c r="EQ120" s="67" t="s">
        <v>12495</v>
      </c>
      <c r="ER120" s="67" t="s">
        <v>12496</v>
      </c>
      <c r="ES120" s="67" t="s">
        <v>12496</v>
      </c>
      <c r="ET120" s="67" t="s">
        <v>12497</v>
      </c>
      <c r="EU120" s="67" t="s">
        <v>12498</v>
      </c>
      <c r="EV120" s="67" t="s">
        <v>12499</v>
      </c>
      <c r="EW120" s="67" t="s">
        <v>12500</v>
      </c>
      <c r="EX120" s="68" t="s">
        <v>12501</v>
      </c>
      <c r="EY120" s="69" t="s">
        <v>18258</v>
      </c>
      <c r="EZ120" s="69" t="s">
        <v>18259</v>
      </c>
      <c r="FA120" s="69" t="s">
        <v>18260</v>
      </c>
    </row>
    <row r="121" spans="1:157" x14ac:dyDescent="0.25">
      <c r="A121" s="70" t="s">
        <v>99</v>
      </c>
      <c r="B121" s="67" t="s">
        <v>11809</v>
      </c>
      <c r="C121" s="67" t="s">
        <v>11810</v>
      </c>
      <c r="D121" s="67" t="s">
        <v>11811</v>
      </c>
      <c r="E121" s="67" t="s">
        <v>11812</v>
      </c>
      <c r="F121" s="67" t="s">
        <v>11813</v>
      </c>
      <c r="G121" s="67" t="s">
        <v>11814</v>
      </c>
      <c r="H121" s="67" t="s">
        <v>11815</v>
      </c>
      <c r="I121" s="67" t="s">
        <v>11816</v>
      </c>
      <c r="J121" s="67" t="s">
        <v>11817</v>
      </c>
      <c r="K121" s="67" t="s">
        <v>11818</v>
      </c>
      <c r="L121" s="67" t="s">
        <v>11819</v>
      </c>
      <c r="M121" s="67" t="s">
        <v>11820</v>
      </c>
      <c r="N121" s="67" t="s">
        <v>11821</v>
      </c>
      <c r="O121" s="67" t="s">
        <v>11822</v>
      </c>
      <c r="P121" s="67" t="s">
        <v>11823</v>
      </c>
      <c r="Q121" s="67" t="s">
        <v>11824</v>
      </c>
      <c r="R121" s="67" t="s">
        <v>11825</v>
      </c>
      <c r="S121" s="67" t="s">
        <v>11826</v>
      </c>
      <c r="T121" s="67" t="s">
        <v>11827</v>
      </c>
      <c r="U121" s="67" t="s">
        <v>11828</v>
      </c>
      <c r="V121" s="67" t="s">
        <v>11829</v>
      </c>
      <c r="W121" s="67" t="s">
        <v>11830</v>
      </c>
      <c r="X121" s="67" t="s">
        <v>11831</v>
      </c>
      <c r="Y121" s="67" t="s">
        <v>11832</v>
      </c>
      <c r="Z121" s="67" t="s">
        <v>11833</v>
      </c>
      <c r="AA121" s="67" t="s">
        <v>11834</v>
      </c>
      <c r="AB121" s="67" t="s">
        <v>11835</v>
      </c>
      <c r="AC121" s="67" t="s">
        <v>11836</v>
      </c>
      <c r="AD121" s="67" t="s">
        <v>11837</v>
      </c>
      <c r="AE121" s="67" t="s">
        <v>11838</v>
      </c>
      <c r="AF121" s="67" t="s">
        <v>11839</v>
      </c>
      <c r="AG121" s="67" t="s">
        <v>11840</v>
      </c>
      <c r="AH121" s="67" t="s">
        <v>11841</v>
      </c>
      <c r="AI121" s="67" t="s">
        <v>11842</v>
      </c>
      <c r="AJ121" s="67" t="s">
        <v>11843</v>
      </c>
      <c r="AK121" s="67" t="s">
        <v>11844</v>
      </c>
      <c r="AL121" s="67" t="s">
        <v>11845</v>
      </c>
      <c r="AM121" s="67" t="s">
        <v>11846</v>
      </c>
      <c r="AN121" s="67" t="s">
        <v>11847</v>
      </c>
      <c r="AO121" s="67" t="s">
        <v>11848</v>
      </c>
      <c r="AP121" s="67" t="s">
        <v>11849</v>
      </c>
      <c r="AQ121" s="67" t="s">
        <v>11850</v>
      </c>
      <c r="AR121" s="67" t="s">
        <v>602</v>
      </c>
      <c r="AS121" s="67" t="s">
        <v>11851</v>
      </c>
      <c r="AT121" s="67" t="s">
        <v>11852</v>
      </c>
      <c r="AU121" s="67" t="s">
        <v>11853</v>
      </c>
      <c r="AV121" s="67" t="s">
        <v>11854</v>
      </c>
      <c r="AW121" s="67" t="s">
        <v>11855</v>
      </c>
      <c r="AX121" s="67" t="s">
        <v>11856</v>
      </c>
      <c r="AY121" s="67" t="s">
        <v>11857</v>
      </c>
      <c r="AZ121" s="67" t="s">
        <v>11858</v>
      </c>
      <c r="BA121" s="67" t="s">
        <v>11859</v>
      </c>
      <c r="BB121" s="67" t="s">
        <v>11854</v>
      </c>
      <c r="BC121" s="67" t="s">
        <v>11860</v>
      </c>
      <c r="BD121" s="67" t="s">
        <v>11861</v>
      </c>
      <c r="BE121" s="67" t="s">
        <v>11862</v>
      </c>
      <c r="BF121" s="67" t="s">
        <v>11863</v>
      </c>
      <c r="BG121" s="67" t="s">
        <v>11864</v>
      </c>
      <c r="BH121" s="67" t="s">
        <v>11865</v>
      </c>
      <c r="BI121" s="67" t="s">
        <v>11866</v>
      </c>
      <c r="BJ121" s="67" t="s">
        <v>11867</v>
      </c>
      <c r="BK121" s="67" t="s">
        <v>11868</v>
      </c>
      <c r="BL121" s="67" t="s">
        <v>11868</v>
      </c>
      <c r="BM121" s="67" t="s">
        <v>11869</v>
      </c>
      <c r="BN121" s="67" t="s">
        <v>11870</v>
      </c>
      <c r="BO121" s="67" t="s">
        <v>11871</v>
      </c>
      <c r="BP121" s="67" t="s">
        <v>11872</v>
      </c>
      <c r="BQ121" s="67" t="s">
        <v>11864</v>
      </c>
      <c r="BR121" s="67" t="s">
        <v>11873</v>
      </c>
      <c r="BS121" s="67" t="s">
        <v>11874</v>
      </c>
      <c r="BT121" s="67" t="s">
        <v>11875</v>
      </c>
      <c r="BU121" s="67" t="s">
        <v>11876</v>
      </c>
      <c r="BV121" s="67" t="s">
        <v>11877</v>
      </c>
      <c r="BW121" s="67" t="s">
        <v>11878</v>
      </c>
      <c r="BX121" s="67" t="s">
        <v>11879</v>
      </c>
      <c r="BY121" s="67" t="s">
        <v>11880</v>
      </c>
      <c r="BZ121" s="67" t="s">
        <v>11880</v>
      </c>
      <c r="CA121" s="67" t="s">
        <v>11881</v>
      </c>
      <c r="CB121" s="67" t="s">
        <v>1138</v>
      </c>
      <c r="CC121" s="67" t="s">
        <v>11882</v>
      </c>
      <c r="CD121" s="67" t="s">
        <v>11883</v>
      </c>
      <c r="CE121" s="67" t="s">
        <v>11884</v>
      </c>
      <c r="CF121" s="67" t="s">
        <v>1138</v>
      </c>
      <c r="CG121" s="67" t="s">
        <v>11885</v>
      </c>
      <c r="CH121" s="67" t="s">
        <v>11885</v>
      </c>
      <c r="CI121" s="67" t="s">
        <v>11886</v>
      </c>
      <c r="CJ121" s="67" t="s">
        <v>11887</v>
      </c>
      <c r="CK121" s="67" t="s">
        <v>11888</v>
      </c>
      <c r="CL121" s="67" t="s">
        <v>11889</v>
      </c>
      <c r="CM121" s="67" t="s">
        <v>11890</v>
      </c>
      <c r="CN121" s="67" t="s">
        <v>11891</v>
      </c>
      <c r="CO121" s="67" t="s">
        <v>11892</v>
      </c>
      <c r="CP121" s="67" t="s">
        <v>11893</v>
      </c>
      <c r="CQ121" s="67" t="s">
        <v>11894</v>
      </c>
      <c r="CR121" s="67" t="s">
        <v>11895</v>
      </c>
      <c r="CS121" s="67" t="s">
        <v>11896</v>
      </c>
      <c r="CT121" s="67" t="s">
        <v>11897</v>
      </c>
      <c r="CU121" s="67" t="s">
        <v>11898</v>
      </c>
      <c r="CV121" s="67" t="s">
        <v>11899</v>
      </c>
      <c r="CW121" s="67" t="s">
        <v>11888</v>
      </c>
      <c r="CX121" s="67" t="s">
        <v>11900</v>
      </c>
      <c r="CY121" s="67" t="s">
        <v>11900</v>
      </c>
      <c r="CZ121" s="67" t="s">
        <v>11898</v>
      </c>
      <c r="DA121" s="67" t="s">
        <v>11899</v>
      </c>
      <c r="DB121" s="67" t="s">
        <v>11901</v>
      </c>
      <c r="DC121" s="67" t="s">
        <v>11902</v>
      </c>
      <c r="DD121" s="67" t="s">
        <v>11903</v>
      </c>
      <c r="DE121" s="67" t="s">
        <v>11904</v>
      </c>
      <c r="DF121" s="67" t="s">
        <v>11905</v>
      </c>
      <c r="DG121" s="67" t="s">
        <v>11906</v>
      </c>
      <c r="DH121" s="67" t="s">
        <v>11907</v>
      </c>
      <c r="DI121" s="67" t="s">
        <v>11908</v>
      </c>
      <c r="DJ121" s="67" t="s">
        <v>5029</v>
      </c>
      <c r="DK121" s="67" t="s">
        <v>11909</v>
      </c>
      <c r="DL121" s="67" t="s">
        <v>11910</v>
      </c>
      <c r="DM121" s="67" t="s">
        <v>11911</v>
      </c>
      <c r="DN121" s="67" t="s">
        <v>11912</v>
      </c>
      <c r="DO121" s="67" t="s">
        <v>11913</v>
      </c>
      <c r="DP121" s="67" t="s">
        <v>11914</v>
      </c>
      <c r="DQ121" s="67" t="s">
        <v>11915</v>
      </c>
      <c r="DR121" s="67" t="s">
        <v>11916</v>
      </c>
      <c r="DS121" s="67" t="s">
        <v>11917</v>
      </c>
      <c r="DT121" s="67" t="s">
        <v>11917</v>
      </c>
      <c r="DU121" s="67" t="s">
        <v>11918</v>
      </c>
      <c r="DV121" s="67" t="s">
        <v>11919</v>
      </c>
      <c r="DW121" s="67" t="s">
        <v>11920</v>
      </c>
      <c r="DX121" s="67" t="s">
        <v>11921</v>
      </c>
      <c r="DY121" s="67" t="s">
        <v>11922</v>
      </c>
      <c r="DZ121" s="67" t="s">
        <v>11923</v>
      </c>
      <c r="EA121" s="67" t="s">
        <v>11924</v>
      </c>
      <c r="EB121" s="67" t="s">
        <v>11925</v>
      </c>
      <c r="EC121" s="67" t="s">
        <v>11926</v>
      </c>
      <c r="ED121" s="67" t="s">
        <v>11927</v>
      </c>
      <c r="EE121" s="67" t="s">
        <v>11928</v>
      </c>
      <c r="EF121" s="67" t="s">
        <v>11929</v>
      </c>
      <c r="EG121" s="67" t="s">
        <v>11930</v>
      </c>
      <c r="EH121" s="67" t="s">
        <v>11931</v>
      </c>
      <c r="EI121" s="67" t="s">
        <v>11932</v>
      </c>
      <c r="EJ121" s="67" t="s">
        <v>11933</v>
      </c>
      <c r="EK121" s="67" t="s">
        <v>11934</v>
      </c>
      <c r="EL121" s="67" t="s">
        <v>11935</v>
      </c>
      <c r="EM121" s="67" t="s">
        <v>11936</v>
      </c>
      <c r="EN121" s="67" t="s">
        <v>11937</v>
      </c>
      <c r="EO121" s="67" t="s">
        <v>11938</v>
      </c>
      <c r="EP121" s="67" t="s">
        <v>11939</v>
      </c>
      <c r="EQ121" s="67" t="s">
        <v>11940</v>
      </c>
      <c r="ER121" s="67" t="s">
        <v>11941</v>
      </c>
      <c r="ES121" s="67" t="s">
        <v>11941</v>
      </c>
      <c r="ET121" s="67" t="s">
        <v>11942</v>
      </c>
      <c r="EU121" s="67" t="s">
        <v>11943</v>
      </c>
      <c r="EV121" s="67" t="s">
        <v>11944</v>
      </c>
      <c r="EW121" s="67" t="s">
        <v>11945</v>
      </c>
      <c r="EX121" s="68" t="s">
        <v>11946</v>
      </c>
      <c r="EY121" s="69" t="s">
        <v>18261</v>
      </c>
      <c r="EZ121" s="69" t="s">
        <v>18262</v>
      </c>
      <c r="FA121" s="69" t="s">
        <v>18263</v>
      </c>
    </row>
    <row r="122" spans="1:157" x14ac:dyDescent="0.25">
      <c r="A122" s="70" t="s">
        <v>99</v>
      </c>
      <c r="B122" s="67" t="s">
        <v>11809</v>
      </c>
      <c r="C122" s="67" t="s">
        <v>11810</v>
      </c>
      <c r="D122" s="67" t="s">
        <v>11811</v>
      </c>
      <c r="E122" s="67" t="s">
        <v>11812</v>
      </c>
      <c r="F122" s="67" t="s">
        <v>11813</v>
      </c>
      <c r="G122" s="67" t="s">
        <v>11814</v>
      </c>
      <c r="H122" s="67" t="s">
        <v>11815</v>
      </c>
      <c r="I122" s="67" t="s">
        <v>11816</v>
      </c>
      <c r="J122" s="67" t="s">
        <v>11817</v>
      </c>
      <c r="K122" s="67" t="s">
        <v>11818</v>
      </c>
      <c r="L122" s="67" t="s">
        <v>11819</v>
      </c>
      <c r="M122" s="67" t="s">
        <v>11820</v>
      </c>
      <c r="N122" s="67" t="s">
        <v>11821</v>
      </c>
      <c r="O122" s="67" t="s">
        <v>11822</v>
      </c>
      <c r="P122" s="67" t="s">
        <v>11823</v>
      </c>
      <c r="Q122" s="67" t="s">
        <v>11824</v>
      </c>
      <c r="R122" s="67" t="s">
        <v>11825</v>
      </c>
      <c r="S122" s="67" t="s">
        <v>11826</v>
      </c>
      <c r="T122" s="67" t="s">
        <v>11827</v>
      </c>
      <c r="U122" s="67" t="s">
        <v>11828</v>
      </c>
      <c r="V122" s="67" t="s">
        <v>11829</v>
      </c>
      <c r="W122" s="67" t="s">
        <v>11830</v>
      </c>
      <c r="X122" s="67" t="s">
        <v>11831</v>
      </c>
      <c r="Y122" s="67" t="s">
        <v>11832</v>
      </c>
      <c r="Z122" s="67" t="s">
        <v>11833</v>
      </c>
      <c r="AA122" s="67" t="s">
        <v>11834</v>
      </c>
      <c r="AB122" s="67" t="s">
        <v>11835</v>
      </c>
      <c r="AC122" s="67" t="s">
        <v>11836</v>
      </c>
      <c r="AD122" s="67" t="s">
        <v>11837</v>
      </c>
      <c r="AE122" s="67" t="s">
        <v>11838</v>
      </c>
      <c r="AF122" s="67" t="s">
        <v>11839</v>
      </c>
      <c r="AG122" s="67" t="s">
        <v>11840</v>
      </c>
      <c r="AH122" s="67" t="s">
        <v>11841</v>
      </c>
      <c r="AI122" s="67" t="s">
        <v>11842</v>
      </c>
      <c r="AJ122" s="67" t="s">
        <v>11843</v>
      </c>
      <c r="AK122" s="67" t="s">
        <v>11844</v>
      </c>
      <c r="AL122" s="67" t="s">
        <v>11845</v>
      </c>
      <c r="AM122" s="67" t="s">
        <v>11846</v>
      </c>
      <c r="AN122" s="67" t="s">
        <v>11847</v>
      </c>
      <c r="AO122" s="67" t="s">
        <v>11848</v>
      </c>
      <c r="AP122" s="67" t="s">
        <v>11849</v>
      </c>
      <c r="AQ122" s="67" t="s">
        <v>11850</v>
      </c>
      <c r="AR122" s="67" t="s">
        <v>602</v>
      </c>
      <c r="AS122" s="67" t="s">
        <v>11851</v>
      </c>
      <c r="AT122" s="67" t="s">
        <v>11852</v>
      </c>
      <c r="AU122" s="67" t="s">
        <v>11853</v>
      </c>
      <c r="AV122" s="67" t="s">
        <v>11854</v>
      </c>
      <c r="AW122" s="67" t="s">
        <v>11855</v>
      </c>
      <c r="AX122" s="67" t="s">
        <v>11856</v>
      </c>
      <c r="AY122" s="67" t="s">
        <v>11857</v>
      </c>
      <c r="AZ122" s="67" t="s">
        <v>11858</v>
      </c>
      <c r="BA122" s="67" t="s">
        <v>11859</v>
      </c>
      <c r="BB122" s="67" t="s">
        <v>11854</v>
      </c>
      <c r="BC122" s="67" t="s">
        <v>11860</v>
      </c>
      <c r="BD122" s="67" t="s">
        <v>11861</v>
      </c>
      <c r="BE122" s="67" t="s">
        <v>11862</v>
      </c>
      <c r="BF122" s="67" t="s">
        <v>11863</v>
      </c>
      <c r="BG122" s="67" t="s">
        <v>11864</v>
      </c>
      <c r="BH122" s="67" t="s">
        <v>11865</v>
      </c>
      <c r="BI122" s="67" t="s">
        <v>11866</v>
      </c>
      <c r="BJ122" s="67" t="s">
        <v>11867</v>
      </c>
      <c r="BK122" s="67" t="s">
        <v>11868</v>
      </c>
      <c r="BL122" s="67" t="s">
        <v>11868</v>
      </c>
      <c r="BM122" s="67" t="s">
        <v>11869</v>
      </c>
      <c r="BN122" s="67" t="s">
        <v>11870</v>
      </c>
      <c r="BO122" s="67" t="s">
        <v>11871</v>
      </c>
      <c r="BP122" s="67" t="s">
        <v>11872</v>
      </c>
      <c r="BQ122" s="67" t="s">
        <v>11864</v>
      </c>
      <c r="BR122" s="67" t="s">
        <v>11873</v>
      </c>
      <c r="BS122" s="67" t="s">
        <v>11874</v>
      </c>
      <c r="BT122" s="67" t="s">
        <v>11875</v>
      </c>
      <c r="BU122" s="67" t="s">
        <v>12364</v>
      </c>
      <c r="BV122" s="67" t="s">
        <v>11877</v>
      </c>
      <c r="BW122" s="67" t="s">
        <v>11878</v>
      </c>
      <c r="BX122" s="67" t="s">
        <v>11879</v>
      </c>
      <c r="BY122" s="67" t="s">
        <v>11880</v>
      </c>
      <c r="BZ122" s="67" t="s">
        <v>11880</v>
      </c>
      <c r="CA122" s="67" t="s">
        <v>11881</v>
      </c>
      <c r="CB122" s="67" t="s">
        <v>1138</v>
      </c>
      <c r="CC122" s="67" t="s">
        <v>11882</v>
      </c>
      <c r="CD122" s="67" t="s">
        <v>11883</v>
      </c>
      <c r="CE122" s="67" t="s">
        <v>11884</v>
      </c>
      <c r="CF122" s="67" t="s">
        <v>1138</v>
      </c>
      <c r="CG122" s="67" t="s">
        <v>11885</v>
      </c>
      <c r="CH122" s="67" t="s">
        <v>11885</v>
      </c>
      <c r="CI122" s="67" t="s">
        <v>11886</v>
      </c>
      <c r="CJ122" s="67" t="s">
        <v>11887</v>
      </c>
      <c r="CK122" s="67" t="s">
        <v>11888</v>
      </c>
      <c r="CL122" s="67" t="s">
        <v>11889</v>
      </c>
      <c r="CM122" s="67" t="s">
        <v>11890</v>
      </c>
      <c r="CN122" s="67" t="s">
        <v>11891</v>
      </c>
      <c r="CO122" s="67" t="s">
        <v>11892</v>
      </c>
      <c r="CP122" s="67" t="s">
        <v>11893</v>
      </c>
      <c r="CQ122" s="67" t="s">
        <v>11894</v>
      </c>
      <c r="CR122" s="67" t="s">
        <v>11895</v>
      </c>
      <c r="CS122" s="67" t="s">
        <v>11896</v>
      </c>
      <c r="CT122" s="67" t="s">
        <v>11897</v>
      </c>
      <c r="CU122" s="67" t="s">
        <v>11898</v>
      </c>
      <c r="CV122" s="67" t="s">
        <v>11899</v>
      </c>
      <c r="CW122" s="67" t="s">
        <v>11888</v>
      </c>
      <c r="CX122" s="67" t="s">
        <v>11900</v>
      </c>
      <c r="CY122" s="67" t="s">
        <v>11900</v>
      </c>
      <c r="CZ122" s="67" t="s">
        <v>11898</v>
      </c>
      <c r="DA122" s="67" t="s">
        <v>11899</v>
      </c>
      <c r="DB122" s="67" t="s">
        <v>11901</v>
      </c>
      <c r="DC122" s="67" t="s">
        <v>11902</v>
      </c>
      <c r="DD122" s="67" t="s">
        <v>11903</v>
      </c>
      <c r="DE122" s="67" t="s">
        <v>11904</v>
      </c>
      <c r="DF122" s="67" t="s">
        <v>11905</v>
      </c>
      <c r="DG122" s="67" t="s">
        <v>11906</v>
      </c>
      <c r="DH122" s="67" t="s">
        <v>11907</v>
      </c>
      <c r="DI122" s="67" t="s">
        <v>11908</v>
      </c>
      <c r="DJ122" s="67" t="s">
        <v>5029</v>
      </c>
      <c r="DK122" s="67" t="s">
        <v>11909</v>
      </c>
      <c r="DL122" s="67" t="s">
        <v>11910</v>
      </c>
      <c r="DM122" s="67" t="s">
        <v>11911</v>
      </c>
      <c r="DN122" s="67" t="s">
        <v>11912</v>
      </c>
      <c r="DO122" s="67" t="s">
        <v>11913</v>
      </c>
      <c r="DP122" s="67" t="s">
        <v>11914</v>
      </c>
      <c r="DQ122" s="67" t="s">
        <v>11915</v>
      </c>
      <c r="DR122" s="67" t="s">
        <v>11916</v>
      </c>
      <c r="DS122" s="67" t="s">
        <v>11917</v>
      </c>
      <c r="DT122" s="67" t="s">
        <v>11917</v>
      </c>
      <c r="DU122" s="67" t="s">
        <v>11918</v>
      </c>
      <c r="DV122" s="67" t="s">
        <v>11919</v>
      </c>
      <c r="DW122" s="67" t="s">
        <v>12365</v>
      </c>
      <c r="DX122" s="67" t="s">
        <v>11921</v>
      </c>
      <c r="DY122" s="67" t="s">
        <v>11922</v>
      </c>
      <c r="DZ122" s="67" t="s">
        <v>11923</v>
      </c>
      <c r="EA122" s="67" t="s">
        <v>11924</v>
      </c>
      <c r="EB122" s="67" t="s">
        <v>11925</v>
      </c>
      <c r="EC122" s="67" t="s">
        <v>11926</v>
      </c>
      <c r="ED122" s="67" t="s">
        <v>11927</v>
      </c>
      <c r="EE122" s="67" t="s">
        <v>11928</v>
      </c>
      <c r="EF122" s="67" t="s">
        <v>11929</v>
      </c>
      <c r="EG122" s="67" t="s">
        <v>11930</v>
      </c>
      <c r="EH122" s="67" t="s">
        <v>11931</v>
      </c>
      <c r="EI122" s="67" t="s">
        <v>11932</v>
      </c>
      <c r="EJ122" s="67" t="s">
        <v>11933</v>
      </c>
      <c r="EK122" s="67" t="s">
        <v>11934</v>
      </c>
      <c r="EL122" s="67" t="s">
        <v>11935</v>
      </c>
      <c r="EM122" s="67" t="s">
        <v>11936</v>
      </c>
      <c r="EN122" s="67" t="s">
        <v>11937</v>
      </c>
      <c r="EO122" s="67" t="s">
        <v>11938</v>
      </c>
      <c r="EP122" s="67" t="s">
        <v>11939</v>
      </c>
      <c r="EQ122" s="67" t="s">
        <v>11940</v>
      </c>
      <c r="ER122" s="67" t="s">
        <v>11941</v>
      </c>
      <c r="ES122" s="67" t="s">
        <v>11941</v>
      </c>
      <c r="ET122" s="67" t="s">
        <v>11942</v>
      </c>
      <c r="EU122" s="67" t="s">
        <v>11943</v>
      </c>
      <c r="EV122" s="67" t="s">
        <v>11944</v>
      </c>
      <c r="EW122" s="67" t="s">
        <v>11945</v>
      </c>
      <c r="EX122" s="68" t="s">
        <v>11946</v>
      </c>
      <c r="EY122" s="69" t="s">
        <v>18261</v>
      </c>
      <c r="EZ122" s="69" t="s">
        <v>18262</v>
      </c>
      <c r="FA122" s="69" t="s">
        <v>18263</v>
      </c>
    </row>
    <row r="123" spans="1:157" x14ac:dyDescent="0.25">
      <c r="A123" s="70" t="s">
        <v>96</v>
      </c>
      <c r="B123" s="71" t="s">
        <v>1561</v>
      </c>
      <c r="C123" s="71" t="s">
        <v>1701</v>
      </c>
      <c r="D123" s="71" t="s">
        <v>1841</v>
      </c>
      <c r="E123" s="71" t="s">
        <v>1980</v>
      </c>
      <c r="F123" s="71" t="s">
        <v>2120</v>
      </c>
      <c r="G123" s="71" t="s">
        <v>2257</v>
      </c>
      <c r="H123" s="71" t="s">
        <v>2398</v>
      </c>
      <c r="I123" s="71" t="s">
        <v>2538</v>
      </c>
      <c r="J123" s="71" t="s">
        <v>2678</v>
      </c>
      <c r="K123" s="71" t="s">
        <v>2818</v>
      </c>
      <c r="L123" s="71" t="s">
        <v>2957</v>
      </c>
      <c r="M123" s="71" t="s">
        <v>3095</v>
      </c>
      <c r="N123" s="71" t="s">
        <v>3235</v>
      </c>
      <c r="O123" s="71" t="s">
        <v>3378</v>
      </c>
      <c r="P123" s="71" t="s">
        <v>3518</v>
      </c>
      <c r="Q123" s="71" t="s">
        <v>3659</v>
      </c>
      <c r="R123" s="71" t="s">
        <v>3799</v>
      </c>
      <c r="S123" s="71" t="s">
        <v>3939</v>
      </c>
      <c r="T123" s="71" t="s">
        <v>4084</v>
      </c>
      <c r="U123" s="71" t="s">
        <v>4224</v>
      </c>
      <c r="V123" s="71" t="s">
        <v>4364</v>
      </c>
      <c r="W123" s="71" t="s">
        <v>4504</v>
      </c>
      <c r="X123" s="71" t="s">
        <v>4644</v>
      </c>
      <c r="Y123" s="71" t="s">
        <v>4782</v>
      </c>
      <c r="Z123" s="71" t="s">
        <v>4922</v>
      </c>
      <c r="AA123" s="71" t="s">
        <v>4923</v>
      </c>
      <c r="AB123" s="71" t="s">
        <v>5193</v>
      </c>
      <c r="AC123" s="71" t="s">
        <v>5334</v>
      </c>
      <c r="AD123" s="71" t="s">
        <v>5474</v>
      </c>
      <c r="AE123" s="71" t="s">
        <v>5613</v>
      </c>
      <c r="AF123" s="71" t="s">
        <v>5754</v>
      </c>
      <c r="AG123" s="71" t="s">
        <v>5895</v>
      </c>
      <c r="AH123" s="71" t="s">
        <v>6034</v>
      </c>
      <c r="AI123" s="71" t="s">
        <v>6174</v>
      </c>
      <c r="AJ123" s="71" t="s">
        <v>6314</v>
      </c>
      <c r="AK123" s="71" t="s">
        <v>6455</v>
      </c>
      <c r="AL123" s="71" t="s">
        <v>6592</v>
      </c>
      <c r="AM123" s="71" t="s">
        <v>6732</v>
      </c>
      <c r="AN123" s="71" t="s">
        <v>6872</v>
      </c>
      <c r="AO123" s="71" t="s">
        <v>7010</v>
      </c>
      <c r="AP123" s="71" t="s">
        <v>7149</v>
      </c>
      <c r="AQ123" s="71" t="s">
        <v>7290</v>
      </c>
      <c r="AR123" s="71" t="s">
        <v>7430</v>
      </c>
      <c r="AS123" s="71" t="s">
        <v>7569</v>
      </c>
      <c r="AT123" s="71" t="s">
        <v>7707</v>
      </c>
      <c r="AU123" s="71" t="s">
        <v>7843</v>
      </c>
      <c r="AV123" s="71" t="s">
        <v>7984</v>
      </c>
      <c r="AW123" s="71" t="s">
        <v>8130</v>
      </c>
      <c r="AX123" s="71" t="s">
        <v>8275</v>
      </c>
      <c r="AY123" s="71" t="s">
        <v>8412</v>
      </c>
      <c r="AZ123" s="71" t="s">
        <v>8547</v>
      </c>
      <c r="BA123" s="71" t="s">
        <v>8685</v>
      </c>
      <c r="BB123" s="71" t="s">
        <v>7984</v>
      </c>
      <c r="BC123" s="71" t="s">
        <v>8837</v>
      </c>
      <c r="BD123" s="71" t="s">
        <v>8977</v>
      </c>
      <c r="BE123" s="71" t="s">
        <v>9119</v>
      </c>
      <c r="BF123" s="71" t="s">
        <v>9258</v>
      </c>
      <c r="BG123" s="71" t="s">
        <v>9398</v>
      </c>
      <c r="BH123" s="71" t="s">
        <v>9536</v>
      </c>
      <c r="BI123" s="71" t="s">
        <v>9673</v>
      </c>
      <c r="BJ123" s="71" t="s">
        <v>9811</v>
      </c>
      <c r="BK123" s="71" t="s">
        <v>9951</v>
      </c>
      <c r="BL123" s="71" t="s">
        <v>9951</v>
      </c>
      <c r="BM123" s="71" t="s">
        <v>10091</v>
      </c>
      <c r="BN123" s="71" t="s">
        <v>10231</v>
      </c>
      <c r="BO123" s="71" t="s">
        <v>10372</v>
      </c>
      <c r="BP123" s="71" t="s">
        <v>10512</v>
      </c>
      <c r="BQ123" s="71" t="s">
        <v>9398</v>
      </c>
      <c r="BR123" s="71" t="s">
        <v>10656</v>
      </c>
      <c r="BS123" s="71" t="s">
        <v>10795</v>
      </c>
      <c r="BT123" s="71" t="s">
        <v>10936</v>
      </c>
      <c r="BU123" s="71" t="s">
        <v>11075</v>
      </c>
      <c r="BV123" s="71" t="s">
        <v>11213</v>
      </c>
      <c r="BW123" s="71" t="s">
        <v>11354</v>
      </c>
      <c r="BX123" s="71" t="s">
        <v>11492</v>
      </c>
      <c r="BY123" s="71" t="s">
        <v>11628</v>
      </c>
      <c r="BZ123" s="71" t="s">
        <v>11628</v>
      </c>
      <c r="CA123" s="71" t="s">
        <v>11767</v>
      </c>
      <c r="CB123" s="71" t="s">
        <v>11906</v>
      </c>
      <c r="CC123" s="71" t="s">
        <v>12043</v>
      </c>
      <c r="CD123" s="71" t="s">
        <v>12182</v>
      </c>
      <c r="CE123" s="71" t="s">
        <v>12322</v>
      </c>
      <c r="CF123" s="71" t="s">
        <v>11906</v>
      </c>
      <c r="CG123" s="71" t="s">
        <v>12461</v>
      </c>
      <c r="CH123" s="71" t="s">
        <v>12461</v>
      </c>
      <c r="CI123" s="71" t="s">
        <v>12600</v>
      </c>
      <c r="CJ123" s="71" t="s">
        <v>12742</v>
      </c>
      <c r="CK123" s="71" t="s">
        <v>12882</v>
      </c>
      <c r="CL123" s="71" t="s">
        <v>13020</v>
      </c>
      <c r="CM123" s="71" t="s">
        <v>13159</v>
      </c>
      <c r="CN123" s="71" t="s">
        <v>13299</v>
      </c>
      <c r="CO123" s="71" t="s">
        <v>13443</v>
      </c>
      <c r="CP123" s="71" t="s">
        <v>13576</v>
      </c>
      <c r="CQ123" s="71" t="s">
        <v>13714</v>
      </c>
      <c r="CR123" s="71" t="s">
        <v>13851</v>
      </c>
      <c r="CS123" s="71" t="s">
        <v>13989</v>
      </c>
      <c r="CT123" s="71" t="s">
        <v>14127</v>
      </c>
      <c r="CU123" s="71" t="s">
        <v>14266</v>
      </c>
      <c r="CV123" s="71" t="s">
        <v>14404</v>
      </c>
      <c r="CW123" s="71" t="s">
        <v>12882</v>
      </c>
      <c r="CX123" s="71" t="s">
        <v>14559</v>
      </c>
      <c r="CY123" s="71" t="s">
        <v>14559</v>
      </c>
      <c r="CZ123" s="71" t="s">
        <v>14266</v>
      </c>
      <c r="DA123" s="71" t="s">
        <v>14404</v>
      </c>
      <c r="DB123" s="71" t="s">
        <v>14699</v>
      </c>
      <c r="DC123" s="67" t="s">
        <v>14910</v>
      </c>
      <c r="DD123" s="67" t="s">
        <v>14911</v>
      </c>
      <c r="DE123" s="67" t="s">
        <v>14912</v>
      </c>
      <c r="DF123" s="67" t="s">
        <v>14913</v>
      </c>
      <c r="DG123" s="67" t="s">
        <v>1138</v>
      </c>
      <c r="DH123" s="67" t="s">
        <v>14914</v>
      </c>
      <c r="DI123" s="67" t="s">
        <v>14915</v>
      </c>
      <c r="DJ123" s="67" t="s">
        <v>4923</v>
      </c>
      <c r="DK123" s="67" t="s">
        <v>14916</v>
      </c>
      <c r="DL123" s="67" t="s">
        <v>14917</v>
      </c>
      <c r="DM123" s="67" t="s">
        <v>14918</v>
      </c>
      <c r="DN123" s="67" t="s">
        <v>14919</v>
      </c>
      <c r="DO123" s="67" t="s">
        <v>14920</v>
      </c>
      <c r="DP123" s="67" t="s">
        <v>14921</v>
      </c>
      <c r="DQ123" s="67" t="s">
        <v>14922</v>
      </c>
      <c r="DR123" s="67" t="s">
        <v>14923</v>
      </c>
      <c r="DS123" s="67" t="s">
        <v>14924</v>
      </c>
      <c r="DT123" s="67" t="s">
        <v>14924</v>
      </c>
      <c r="DU123" s="67" t="s">
        <v>14925</v>
      </c>
      <c r="DV123" s="67" t="s">
        <v>14926</v>
      </c>
      <c r="DW123" s="67" t="s">
        <v>12792</v>
      </c>
      <c r="DX123" s="67" t="s">
        <v>14927</v>
      </c>
      <c r="DY123" s="67" t="s">
        <v>14928</v>
      </c>
      <c r="DZ123" s="67" t="s">
        <v>14929</v>
      </c>
      <c r="EA123" s="67" t="s">
        <v>14930</v>
      </c>
      <c r="EB123" s="67" t="s">
        <v>14931</v>
      </c>
      <c r="EC123" s="67" t="s">
        <v>14932</v>
      </c>
      <c r="ED123" s="67" t="s">
        <v>14933</v>
      </c>
      <c r="EE123" s="67" t="s">
        <v>14934</v>
      </c>
      <c r="EF123" s="67" t="s">
        <v>14935</v>
      </c>
      <c r="EG123" s="67" t="s">
        <v>14936</v>
      </c>
      <c r="EH123" s="67" t="s">
        <v>14937</v>
      </c>
      <c r="EI123" s="67" t="s">
        <v>14938</v>
      </c>
      <c r="EJ123" s="67" t="s">
        <v>14939</v>
      </c>
      <c r="EK123" s="67" t="s">
        <v>14940</v>
      </c>
      <c r="EL123" s="67" t="s">
        <v>14941</v>
      </c>
      <c r="EM123" s="67" t="s">
        <v>14942</v>
      </c>
      <c r="EN123" s="67" t="s">
        <v>14943</v>
      </c>
      <c r="EO123" s="67" t="s">
        <v>14944</v>
      </c>
      <c r="EP123" s="67" t="s">
        <v>4890</v>
      </c>
      <c r="EQ123" s="67" t="s">
        <v>14945</v>
      </c>
      <c r="ER123" s="67" t="s">
        <v>14946</v>
      </c>
      <c r="ES123" s="67" t="s">
        <v>14946</v>
      </c>
      <c r="ET123" s="67" t="s">
        <v>14947</v>
      </c>
      <c r="EU123" s="67" t="s">
        <v>14948</v>
      </c>
      <c r="EV123" s="67" t="s">
        <v>14949</v>
      </c>
      <c r="EW123" s="67" t="s">
        <v>14950</v>
      </c>
      <c r="EX123" s="68" t="s">
        <v>14951</v>
      </c>
      <c r="EY123" s="69" t="s">
        <v>18264</v>
      </c>
      <c r="EZ123" s="69" t="s">
        <v>18265</v>
      </c>
      <c r="FA123" s="69" t="s">
        <v>18266</v>
      </c>
    </row>
    <row r="124" spans="1:157" x14ac:dyDescent="0.25">
      <c r="A124" s="70" t="s">
        <v>102</v>
      </c>
      <c r="B124" s="67" t="s">
        <v>7332</v>
      </c>
      <c r="C124" s="67" t="s">
        <v>7333</v>
      </c>
      <c r="D124" s="67" t="s">
        <v>7334</v>
      </c>
      <c r="E124" s="67" t="s">
        <v>7335</v>
      </c>
      <c r="F124" s="67" t="s">
        <v>7336</v>
      </c>
      <c r="G124" s="67" t="s">
        <v>7337</v>
      </c>
      <c r="H124" s="67" t="s">
        <v>7338</v>
      </c>
      <c r="I124" s="67" t="s">
        <v>7339</v>
      </c>
      <c r="J124" s="67" t="s">
        <v>7340</v>
      </c>
      <c r="K124" s="67" t="s">
        <v>7341</v>
      </c>
      <c r="L124" s="67" t="s">
        <v>7342</v>
      </c>
      <c r="M124" s="67" t="s">
        <v>7343</v>
      </c>
      <c r="N124" s="67" t="s">
        <v>7344</v>
      </c>
      <c r="O124" s="67" t="s">
        <v>7345</v>
      </c>
      <c r="P124" s="67" t="s">
        <v>7346</v>
      </c>
      <c r="Q124" s="67" t="s">
        <v>7347</v>
      </c>
      <c r="R124" s="67" t="s">
        <v>7348</v>
      </c>
      <c r="S124" s="67" t="s">
        <v>7349</v>
      </c>
      <c r="T124" s="67" t="s">
        <v>7350</v>
      </c>
      <c r="U124" s="67" t="s">
        <v>7351</v>
      </c>
      <c r="V124" s="67" t="s">
        <v>7352</v>
      </c>
      <c r="W124" s="67" t="s">
        <v>7353</v>
      </c>
      <c r="X124" s="67" t="s">
        <v>7354</v>
      </c>
      <c r="Y124" s="67" t="s">
        <v>7355</v>
      </c>
      <c r="Z124" s="67" t="s">
        <v>7356</v>
      </c>
      <c r="AA124" s="67" t="s">
        <v>7357</v>
      </c>
      <c r="AB124" s="67" t="s">
        <v>7358</v>
      </c>
      <c r="AC124" s="67" t="s">
        <v>7359</v>
      </c>
      <c r="AD124" s="67" t="s">
        <v>7360</v>
      </c>
      <c r="AE124" s="67" t="s">
        <v>7361</v>
      </c>
      <c r="AF124" s="67" t="s">
        <v>7362</v>
      </c>
      <c r="AG124" s="67" t="s">
        <v>7363</v>
      </c>
      <c r="AH124" s="67" t="s">
        <v>7364</v>
      </c>
      <c r="AI124" s="67" t="s">
        <v>7365</v>
      </c>
      <c r="AJ124" s="67" t="s">
        <v>7366</v>
      </c>
      <c r="AK124" s="67" t="s">
        <v>7367</v>
      </c>
      <c r="AL124" s="67" t="s">
        <v>7368</v>
      </c>
      <c r="AM124" s="67" t="s">
        <v>7369</v>
      </c>
      <c r="AN124" s="67" t="s">
        <v>7370</v>
      </c>
      <c r="AO124" s="67" t="s">
        <v>7371</v>
      </c>
      <c r="AP124" s="67" t="s">
        <v>7372</v>
      </c>
      <c r="AQ124" s="67" t="s">
        <v>7373</v>
      </c>
      <c r="AR124" s="67" t="s">
        <v>1138</v>
      </c>
      <c r="AS124" s="67" t="s">
        <v>7374</v>
      </c>
      <c r="AT124" s="67" t="s">
        <v>7375</v>
      </c>
      <c r="AU124" s="67" t="s">
        <v>7376</v>
      </c>
      <c r="AV124" s="67" t="s">
        <v>7377</v>
      </c>
      <c r="AW124" s="67" t="s">
        <v>7378</v>
      </c>
      <c r="AX124" s="67" t="s">
        <v>7379</v>
      </c>
      <c r="AY124" s="67" t="s">
        <v>7380</v>
      </c>
      <c r="AZ124" s="67" t="s">
        <v>7381</v>
      </c>
      <c r="BA124" s="67" t="s">
        <v>7382</v>
      </c>
      <c r="BB124" s="67" t="s">
        <v>7377</v>
      </c>
      <c r="BC124" s="67" t="s">
        <v>7383</v>
      </c>
      <c r="BD124" s="67" t="s">
        <v>7384</v>
      </c>
      <c r="BE124" s="67" t="s">
        <v>7385</v>
      </c>
      <c r="BF124" s="67" t="s">
        <v>7386</v>
      </c>
      <c r="BG124" s="67" t="s">
        <v>7387</v>
      </c>
      <c r="BH124" s="67" t="s">
        <v>7388</v>
      </c>
      <c r="BI124" s="67" t="s">
        <v>7389</v>
      </c>
      <c r="BJ124" s="67" t="s">
        <v>7390</v>
      </c>
      <c r="BK124" s="67" t="s">
        <v>7391</v>
      </c>
      <c r="BL124" s="67" t="s">
        <v>7391</v>
      </c>
      <c r="BM124" s="67" t="s">
        <v>7392</v>
      </c>
      <c r="BN124" s="67" t="s">
        <v>7393</v>
      </c>
      <c r="BO124" s="67" t="s">
        <v>7394</v>
      </c>
      <c r="BP124" s="67" t="s">
        <v>7395</v>
      </c>
      <c r="BQ124" s="67" t="s">
        <v>7387</v>
      </c>
      <c r="BR124" s="67" t="s">
        <v>7396</v>
      </c>
      <c r="BS124" s="67" t="s">
        <v>7397</v>
      </c>
      <c r="BT124" s="67" t="s">
        <v>7398</v>
      </c>
      <c r="BU124" s="67" t="s">
        <v>7399</v>
      </c>
      <c r="BV124" s="67" t="s">
        <v>7400</v>
      </c>
      <c r="BW124" s="67" t="s">
        <v>7401</v>
      </c>
      <c r="BX124" s="67" t="s">
        <v>7402</v>
      </c>
      <c r="BY124" s="67" t="s">
        <v>7403</v>
      </c>
      <c r="BZ124" s="67" t="s">
        <v>7403</v>
      </c>
      <c r="CA124" s="67" t="s">
        <v>7404</v>
      </c>
      <c r="CB124" s="67" t="s">
        <v>7405</v>
      </c>
      <c r="CC124" s="67" t="s">
        <v>7406</v>
      </c>
      <c r="CD124" s="67" t="s">
        <v>7407</v>
      </c>
      <c r="CE124" s="67" t="s">
        <v>7408</v>
      </c>
      <c r="CF124" s="67" t="s">
        <v>7405</v>
      </c>
      <c r="CG124" s="67" t="s">
        <v>7409</v>
      </c>
      <c r="CH124" s="67" t="s">
        <v>7409</v>
      </c>
      <c r="CI124" s="67" t="s">
        <v>7410</v>
      </c>
      <c r="CJ124" s="67" t="s">
        <v>7411</v>
      </c>
      <c r="CK124" s="67" t="s">
        <v>7412</v>
      </c>
      <c r="CL124" s="67" t="s">
        <v>7413</v>
      </c>
      <c r="CM124" s="67" t="s">
        <v>7414</v>
      </c>
      <c r="CN124" s="67" t="s">
        <v>7415</v>
      </c>
      <c r="CO124" s="67" t="s">
        <v>7416</v>
      </c>
      <c r="CP124" s="67" t="s">
        <v>7417</v>
      </c>
      <c r="CQ124" s="67" t="s">
        <v>7418</v>
      </c>
      <c r="CR124" s="67" t="s">
        <v>7419</v>
      </c>
      <c r="CS124" s="67" t="s">
        <v>7420</v>
      </c>
      <c r="CT124" s="67" t="s">
        <v>7421</v>
      </c>
      <c r="CU124" s="67" t="s">
        <v>7422</v>
      </c>
      <c r="CV124" s="67" t="s">
        <v>7423</v>
      </c>
      <c r="CW124" s="67" t="s">
        <v>7412</v>
      </c>
      <c r="CX124" s="67" t="s">
        <v>7424</v>
      </c>
      <c r="CY124" s="67" t="s">
        <v>7424</v>
      </c>
      <c r="CZ124" s="67" t="s">
        <v>7422</v>
      </c>
      <c r="DA124" s="67" t="s">
        <v>7423</v>
      </c>
      <c r="DB124" s="67" t="s">
        <v>7425</v>
      </c>
      <c r="DC124" s="67" t="s">
        <v>7426</v>
      </c>
      <c r="DD124" s="67" t="s">
        <v>7427</v>
      </c>
      <c r="DE124" s="67" t="s">
        <v>7428</v>
      </c>
      <c r="DF124" s="67" t="s">
        <v>7429</v>
      </c>
      <c r="DG124" s="67" t="s">
        <v>7430</v>
      </c>
      <c r="DH124" s="67" t="s">
        <v>7431</v>
      </c>
      <c r="DI124" s="67" t="s">
        <v>7432</v>
      </c>
      <c r="DJ124" s="67" t="s">
        <v>7433</v>
      </c>
      <c r="DK124" s="67" t="s">
        <v>7434</v>
      </c>
      <c r="DL124" s="67" t="s">
        <v>7435</v>
      </c>
      <c r="DM124" s="67" t="s">
        <v>7436</v>
      </c>
      <c r="DN124" s="67" t="s">
        <v>7437</v>
      </c>
      <c r="DO124" s="67" t="s">
        <v>7438</v>
      </c>
      <c r="DP124" s="67" t="s">
        <v>7439</v>
      </c>
      <c r="DQ124" s="67" t="s">
        <v>7440</v>
      </c>
      <c r="DR124" s="67" t="s">
        <v>7441</v>
      </c>
      <c r="DS124" s="67" t="s">
        <v>7442</v>
      </c>
      <c r="DT124" s="67" t="s">
        <v>7443</v>
      </c>
      <c r="DU124" s="67" t="s">
        <v>7444</v>
      </c>
      <c r="DV124" s="67" t="s">
        <v>7445</v>
      </c>
      <c r="DW124" s="67" t="s">
        <v>7446</v>
      </c>
      <c r="DX124" s="67" t="s">
        <v>7447</v>
      </c>
      <c r="DY124" s="67" t="s">
        <v>7448</v>
      </c>
      <c r="DZ124" s="67" t="s">
        <v>7449</v>
      </c>
      <c r="EA124" s="67" t="s">
        <v>7450</v>
      </c>
      <c r="EB124" s="67" t="s">
        <v>7451</v>
      </c>
      <c r="EC124" s="67" t="s">
        <v>7452</v>
      </c>
      <c r="ED124" s="67" t="s">
        <v>7453</v>
      </c>
      <c r="EE124" s="67" t="s">
        <v>7454</v>
      </c>
      <c r="EF124" s="67" t="s">
        <v>7455</v>
      </c>
      <c r="EG124" s="67" t="s">
        <v>7456</v>
      </c>
      <c r="EH124" s="67" t="s">
        <v>7457</v>
      </c>
      <c r="EI124" s="67" t="s">
        <v>7458</v>
      </c>
      <c r="EJ124" s="67" t="s">
        <v>7459</v>
      </c>
      <c r="EK124" s="67" t="s">
        <v>7460</v>
      </c>
      <c r="EL124" s="67" t="s">
        <v>7461</v>
      </c>
      <c r="EM124" s="67" t="s">
        <v>7462</v>
      </c>
      <c r="EN124" s="67" t="s">
        <v>7463</v>
      </c>
      <c r="EO124" s="67" t="s">
        <v>7464</v>
      </c>
      <c r="EP124" s="67" t="s">
        <v>7465</v>
      </c>
      <c r="EQ124" s="67" t="s">
        <v>7466</v>
      </c>
      <c r="ER124" s="67" t="s">
        <v>7467</v>
      </c>
      <c r="ES124" s="67" t="s">
        <v>7467</v>
      </c>
      <c r="ET124" s="67" t="s">
        <v>7468</v>
      </c>
      <c r="EU124" s="67" t="s">
        <v>7469</v>
      </c>
      <c r="EV124" s="67" t="s">
        <v>7470</v>
      </c>
      <c r="EW124" s="67" t="s">
        <v>7471</v>
      </c>
      <c r="EX124" s="68" t="s">
        <v>7472</v>
      </c>
      <c r="EY124" s="69" t="s">
        <v>18267</v>
      </c>
      <c r="EZ124" s="69" t="s">
        <v>18268</v>
      </c>
      <c r="FA124" s="69" t="s">
        <v>18269</v>
      </c>
    </row>
    <row r="125" spans="1:157" x14ac:dyDescent="0.25">
      <c r="A125" s="70" t="s">
        <v>123</v>
      </c>
      <c r="B125" s="67" t="s">
        <v>7611</v>
      </c>
      <c r="C125" s="67" t="s">
        <v>7612</v>
      </c>
      <c r="D125" s="67" t="s">
        <v>3718</v>
      </c>
      <c r="E125" s="67" t="s">
        <v>7613</v>
      </c>
      <c r="F125" s="67" t="s">
        <v>7614</v>
      </c>
      <c r="G125" s="67" t="s">
        <v>7615</v>
      </c>
      <c r="H125" s="67" t="s">
        <v>7616</v>
      </c>
      <c r="I125" s="67" t="s">
        <v>7617</v>
      </c>
      <c r="J125" s="67" t="s">
        <v>7618</v>
      </c>
      <c r="K125" s="67" t="s">
        <v>7619</v>
      </c>
      <c r="L125" s="67" t="s">
        <v>7620</v>
      </c>
      <c r="M125" s="67" t="s">
        <v>7621</v>
      </c>
      <c r="N125" s="67" t="s">
        <v>7622</v>
      </c>
      <c r="O125" s="67" t="s">
        <v>7623</v>
      </c>
      <c r="P125" s="67" t="s">
        <v>7624</v>
      </c>
      <c r="Q125" s="67" t="s">
        <v>7625</v>
      </c>
      <c r="R125" s="67" t="s">
        <v>7626</v>
      </c>
      <c r="S125" s="67" t="s">
        <v>7627</v>
      </c>
      <c r="T125" s="67" t="s">
        <v>7628</v>
      </c>
      <c r="U125" s="67" t="s">
        <v>7629</v>
      </c>
      <c r="V125" s="67" t="s">
        <v>7630</v>
      </c>
      <c r="W125" s="67" t="s">
        <v>7631</v>
      </c>
      <c r="X125" s="67" t="s">
        <v>7632</v>
      </c>
      <c r="Y125" s="67" t="s">
        <v>7633</v>
      </c>
      <c r="Z125" s="67" t="s">
        <v>7634</v>
      </c>
      <c r="AA125" s="67" t="s">
        <v>7635</v>
      </c>
      <c r="AB125" s="67" t="s">
        <v>7636</v>
      </c>
      <c r="AC125" s="67" t="s">
        <v>7637</v>
      </c>
      <c r="AD125" s="67" t="s">
        <v>7638</v>
      </c>
      <c r="AE125" s="67" t="s">
        <v>7639</v>
      </c>
      <c r="AF125" s="67" t="s">
        <v>7640</v>
      </c>
      <c r="AG125" s="67" t="s">
        <v>7641</v>
      </c>
      <c r="AH125" s="67" t="s">
        <v>7642</v>
      </c>
      <c r="AI125" s="67" t="s">
        <v>7643</v>
      </c>
      <c r="AJ125" s="67" t="s">
        <v>7644</v>
      </c>
      <c r="AK125" s="67" t="s">
        <v>7645</v>
      </c>
      <c r="AL125" s="67" t="s">
        <v>7646</v>
      </c>
      <c r="AM125" s="67" t="s">
        <v>7647</v>
      </c>
      <c r="AN125" s="67" t="s">
        <v>7648</v>
      </c>
      <c r="AO125" s="67" t="s">
        <v>7649</v>
      </c>
      <c r="AP125" s="67" t="s">
        <v>7650</v>
      </c>
      <c r="AQ125" s="67" t="s">
        <v>7651</v>
      </c>
      <c r="AR125" s="67" t="s">
        <v>7652</v>
      </c>
      <c r="AS125" s="67" t="s">
        <v>7653</v>
      </c>
      <c r="AT125" s="67" t="s">
        <v>1138</v>
      </c>
      <c r="AU125" s="67" t="s">
        <v>7654</v>
      </c>
      <c r="AV125" s="67" t="s">
        <v>7655</v>
      </c>
      <c r="AW125" s="67" t="s">
        <v>7656</v>
      </c>
      <c r="AX125" s="67" t="s">
        <v>7657</v>
      </c>
      <c r="AY125" s="67" t="s">
        <v>7658</v>
      </c>
      <c r="AZ125" s="67" t="s">
        <v>2522</v>
      </c>
      <c r="BA125" s="67" t="s">
        <v>7659</v>
      </c>
      <c r="BB125" s="67" t="s">
        <v>7655</v>
      </c>
      <c r="BC125" s="67" t="s">
        <v>7660</v>
      </c>
      <c r="BD125" s="67" t="s">
        <v>7661</v>
      </c>
      <c r="BE125" s="67" t="s">
        <v>7662</v>
      </c>
      <c r="BF125" s="67" t="s">
        <v>7663</v>
      </c>
      <c r="BG125" s="67" t="s">
        <v>7664</v>
      </c>
      <c r="BH125" s="67" t="s">
        <v>7665</v>
      </c>
      <c r="BI125" s="67" t="s">
        <v>7666</v>
      </c>
      <c r="BJ125" s="67" t="s">
        <v>7667</v>
      </c>
      <c r="BK125" s="67" t="s">
        <v>7668</v>
      </c>
      <c r="BL125" s="67" t="s">
        <v>7668</v>
      </c>
      <c r="BM125" s="67" t="s">
        <v>7669</v>
      </c>
      <c r="BN125" s="67" t="s">
        <v>7670</v>
      </c>
      <c r="BO125" s="67" t="s">
        <v>7671</v>
      </c>
      <c r="BP125" s="67" t="s">
        <v>7672</v>
      </c>
      <c r="BQ125" s="67" t="s">
        <v>7664</v>
      </c>
      <c r="BR125" s="67" t="s">
        <v>7673</v>
      </c>
      <c r="BS125" s="67" t="s">
        <v>7674</v>
      </c>
      <c r="BT125" s="67" t="s">
        <v>7675</v>
      </c>
      <c r="BU125" s="67" t="s">
        <v>7676</v>
      </c>
      <c r="BV125" s="67" t="s">
        <v>7677</v>
      </c>
      <c r="BW125" s="67" t="s">
        <v>7678</v>
      </c>
      <c r="BX125" s="67" t="s">
        <v>7679</v>
      </c>
      <c r="BY125" s="67" t="s">
        <v>7680</v>
      </c>
      <c r="BZ125" s="67" t="s">
        <v>7680</v>
      </c>
      <c r="CA125" s="67" t="s">
        <v>7681</v>
      </c>
      <c r="CB125" s="67" t="s">
        <v>7682</v>
      </c>
      <c r="CC125" s="67" t="s">
        <v>7683</v>
      </c>
      <c r="CD125" s="67" t="s">
        <v>7684</v>
      </c>
      <c r="CE125" s="67" t="s">
        <v>7685</v>
      </c>
      <c r="CF125" s="67" t="s">
        <v>7682</v>
      </c>
      <c r="CG125" s="67" t="s">
        <v>7686</v>
      </c>
      <c r="CH125" s="67" t="s">
        <v>7686</v>
      </c>
      <c r="CI125" s="67" t="s">
        <v>7687</v>
      </c>
      <c r="CJ125" s="67" t="s">
        <v>7688</v>
      </c>
      <c r="CK125" s="67" t="s">
        <v>7689</v>
      </c>
      <c r="CL125" s="67" t="s">
        <v>7690</v>
      </c>
      <c r="CM125" s="67" t="s">
        <v>7691</v>
      </c>
      <c r="CN125" s="67" t="s">
        <v>7692</v>
      </c>
      <c r="CO125" s="67" t="s">
        <v>7693</v>
      </c>
      <c r="CP125" s="67" t="s">
        <v>7694</v>
      </c>
      <c r="CQ125" s="67" t="s">
        <v>7695</v>
      </c>
      <c r="CR125" s="67" t="s">
        <v>7696</v>
      </c>
      <c r="CS125" s="67" t="s">
        <v>7697</v>
      </c>
      <c r="CT125" s="67" t="s">
        <v>7698</v>
      </c>
      <c r="CU125" s="67" t="s">
        <v>7699</v>
      </c>
      <c r="CV125" s="67" t="s">
        <v>7700</v>
      </c>
      <c r="CW125" s="67" t="s">
        <v>7689</v>
      </c>
      <c r="CX125" s="67" t="s">
        <v>7701</v>
      </c>
      <c r="CY125" s="67" t="s">
        <v>7701</v>
      </c>
      <c r="CZ125" s="67" t="s">
        <v>7699</v>
      </c>
      <c r="DA125" s="67" t="s">
        <v>7700</v>
      </c>
      <c r="DB125" s="67" t="s">
        <v>7702</v>
      </c>
      <c r="DC125" s="67" t="s">
        <v>7703</v>
      </c>
      <c r="DD125" s="67" t="s">
        <v>7704</v>
      </c>
      <c r="DE125" s="67" t="s">
        <v>7705</v>
      </c>
      <c r="DF125" s="67" t="s">
        <v>7706</v>
      </c>
      <c r="DG125" s="67" t="s">
        <v>7707</v>
      </c>
      <c r="DH125" s="67" t="s">
        <v>7708</v>
      </c>
      <c r="DI125" s="67" t="s">
        <v>7709</v>
      </c>
      <c r="DJ125" s="67" t="s">
        <v>4999</v>
      </c>
      <c r="DK125" s="67" t="s">
        <v>7710</v>
      </c>
      <c r="DL125" s="67" t="s">
        <v>7711</v>
      </c>
      <c r="DM125" s="67" t="s">
        <v>7712</v>
      </c>
      <c r="DN125" s="67" t="s">
        <v>7713</v>
      </c>
      <c r="DO125" s="67" t="s">
        <v>7714</v>
      </c>
      <c r="DP125" s="67" t="s">
        <v>7088</v>
      </c>
      <c r="DQ125" s="67" t="s">
        <v>7715</v>
      </c>
      <c r="DR125" s="67" t="s">
        <v>7716</v>
      </c>
      <c r="DS125" s="67" t="s">
        <v>7717</v>
      </c>
      <c r="DT125" s="67" t="s">
        <v>7717</v>
      </c>
      <c r="DU125" s="67" t="s">
        <v>7718</v>
      </c>
      <c r="DV125" s="67" t="s">
        <v>7719</v>
      </c>
      <c r="DW125" s="67" t="s">
        <v>7720</v>
      </c>
      <c r="DX125" s="67" t="s">
        <v>7721</v>
      </c>
      <c r="DY125" s="67" t="s">
        <v>7722</v>
      </c>
      <c r="DZ125" s="67" t="s">
        <v>7723</v>
      </c>
      <c r="EA125" s="67" t="s">
        <v>7724</v>
      </c>
      <c r="EB125" s="67" t="s">
        <v>7725</v>
      </c>
      <c r="EC125" s="67" t="s">
        <v>7726</v>
      </c>
      <c r="ED125" s="67" t="s">
        <v>7727</v>
      </c>
      <c r="EE125" s="67" t="s">
        <v>7728</v>
      </c>
      <c r="EF125" s="67" t="s">
        <v>7729</v>
      </c>
      <c r="EG125" s="67" t="s">
        <v>7730</v>
      </c>
      <c r="EH125" s="67" t="s">
        <v>7731</v>
      </c>
      <c r="EI125" s="67" t="s">
        <v>7732</v>
      </c>
      <c r="EJ125" s="67" t="s">
        <v>7733</v>
      </c>
      <c r="EK125" s="67" t="s">
        <v>7734</v>
      </c>
      <c r="EL125" s="67" t="s">
        <v>7735</v>
      </c>
      <c r="EM125" s="67" t="s">
        <v>7736</v>
      </c>
      <c r="EN125" s="67" t="s">
        <v>7737</v>
      </c>
      <c r="EO125" s="67" t="s">
        <v>7738</v>
      </c>
      <c r="EP125" s="67" t="s">
        <v>7739</v>
      </c>
      <c r="EQ125" s="67" t="s">
        <v>7740</v>
      </c>
      <c r="ER125" s="67" t="s">
        <v>7741</v>
      </c>
      <c r="ES125" s="67" t="s">
        <v>7741</v>
      </c>
      <c r="ET125" s="67" t="s">
        <v>7742</v>
      </c>
      <c r="EU125" s="67" t="s">
        <v>7743</v>
      </c>
      <c r="EV125" s="67" t="s">
        <v>7744</v>
      </c>
      <c r="EW125" s="67" t="s">
        <v>7745</v>
      </c>
      <c r="EX125" s="68" t="s">
        <v>7746</v>
      </c>
      <c r="EY125" s="69" t="s">
        <v>18270</v>
      </c>
      <c r="EZ125" s="69" t="s">
        <v>18271</v>
      </c>
      <c r="FA125" s="69" t="s">
        <v>18272</v>
      </c>
    </row>
    <row r="126" spans="1:157" x14ac:dyDescent="0.25">
      <c r="A126" s="70" t="s">
        <v>126</v>
      </c>
      <c r="B126" s="67" t="s">
        <v>12784</v>
      </c>
      <c r="C126" s="67" t="s">
        <v>12785</v>
      </c>
      <c r="D126" s="67" t="s">
        <v>12786</v>
      </c>
      <c r="E126" s="67" t="s">
        <v>12787</v>
      </c>
      <c r="F126" s="67" t="s">
        <v>12788</v>
      </c>
      <c r="G126" s="67" t="s">
        <v>12789</v>
      </c>
      <c r="H126" s="67" t="s">
        <v>12790</v>
      </c>
      <c r="I126" s="67" t="s">
        <v>12791</v>
      </c>
      <c r="J126" s="67" t="s">
        <v>12792</v>
      </c>
      <c r="K126" s="67" t="s">
        <v>12793</v>
      </c>
      <c r="L126" s="67" t="s">
        <v>12794</v>
      </c>
      <c r="M126" s="67" t="s">
        <v>12795</v>
      </c>
      <c r="N126" s="67" t="s">
        <v>12796</v>
      </c>
      <c r="O126" s="67" t="s">
        <v>12797</v>
      </c>
      <c r="P126" s="67" t="s">
        <v>12798</v>
      </c>
      <c r="Q126" s="67" t="s">
        <v>12799</v>
      </c>
      <c r="R126" s="67" t="s">
        <v>12800</v>
      </c>
      <c r="S126" s="67" t="s">
        <v>12801</v>
      </c>
      <c r="T126" s="67" t="s">
        <v>12802</v>
      </c>
      <c r="U126" s="67" t="s">
        <v>12803</v>
      </c>
      <c r="V126" s="67" t="s">
        <v>12804</v>
      </c>
      <c r="W126" s="67" t="s">
        <v>12805</v>
      </c>
      <c r="X126" s="67" t="s">
        <v>12806</v>
      </c>
      <c r="Y126" s="67" t="s">
        <v>12807</v>
      </c>
      <c r="Z126" s="67" t="s">
        <v>12808</v>
      </c>
      <c r="AA126" s="67" t="s">
        <v>12809</v>
      </c>
      <c r="AB126" s="67" t="s">
        <v>12810</v>
      </c>
      <c r="AC126" s="67" t="s">
        <v>12811</v>
      </c>
      <c r="AD126" s="67" t="s">
        <v>12812</v>
      </c>
      <c r="AE126" s="67" t="s">
        <v>12813</v>
      </c>
      <c r="AF126" s="67" t="s">
        <v>12814</v>
      </c>
      <c r="AG126" s="67" t="s">
        <v>12815</v>
      </c>
      <c r="AH126" s="67" t="s">
        <v>12816</v>
      </c>
      <c r="AI126" s="67" t="s">
        <v>12817</v>
      </c>
      <c r="AJ126" s="67" t="s">
        <v>12818</v>
      </c>
      <c r="AK126" s="67" t="s">
        <v>12819</v>
      </c>
      <c r="AL126" s="67" t="s">
        <v>12820</v>
      </c>
      <c r="AM126" s="67" t="s">
        <v>12821</v>
      </c>
      <c r="AN126" s="67" t="s">
        <v>12822</v>
      </c>
      <c r="AO126" s="67" t="s">
        <v>12823</v>
      </c>
      <c r="AP126" s="67" t="s">
        <v>12824</v>
      </c>
      <c r="AQ126" s="67" t="s">
        <v>12825</v>
      </c>
      <c r="AR126" s="67" t="s">
        <v>12826</v>
      </c>
      <c r="AS126" s="67" t="s">
        <v>12827</v>
      </c>
      <c r="AT126" s="67" t="s">
        <v>12828</v>
      </c>
      <c r="AU126" s="67" t="s">
        <v>12829</v>
      </c>
      <c r="AV126" s="67" t="s">
        <v>12830</v>
      </c>
      <c r="AW126" s="67" t="s">
        <v>12831</v>
      </c>
      <c r="AX126" s="67" t="s">
        <v>12832</v>
      </c>
      <c r="AY126" s="67" t="s">
        <v>12833</v>
      </c>
      <c r="AZ126" s="67" t="s">
        <v>12834</v>
      </c>
      <c r="BA126" s="67" t="s">
        <v>12835</v>
      </c>
      <c r="BB126" s="67" t="s">
        <v>12830</v>
      </c>
      <c r="BC126" s="67" t="s">
        <v>12836</v>
      </c>
      <c r="BD126" s="67" t="s">
        <v>12837</v>
      </c>
      <c r="BE126" s="67" t="s">
        <v>12838</v>
      </c>
      <c r="BF126" s="67" t="s">
        <v>12839</v>
      </c>
      <c r="BG126" s="67" t="s">
        <v>12840</v>
      </c>
      <c r="BH126" s="67" t="s">
        <v>12841</v>
      </c>
      <c r="BI126" s="67" t="s">
        <v>12842</v>
      </c>
      <c r="BJ126" s="67" t="s">
        <v>12843</v>
      </c>
      <c r="BK126" s="67" t="s">
        <v>12844</v>
      </c>
      <c r="BL126" s="67" t="s">
        <v>12844</v>
      </c>
      <c r="BM126" s="67" t="s">
        <v>12845</v>
      </c>
      <c r="BN126" s="67" t="s">
        <v>12846</v>
      </c>
      <c r="BO126" s="67" t="s">
        <v>12847</v>
      </c>
      <c r="BP126" s="67" t="s">
        <v>12848</v>
      </c>
      <c r="BQ126" s="67" t="s">
        <v>12840</v>
      </c>
      <c r="BR126" s="67" t="s">
        <v>12849</v>
      </c>
      <c r="BS126" s="67" t="s">
        <v>12850</v>
      </c>
      <c r="BT126" s="67" t="s">
        <v>12851</v>
      </c>
      <c r="BU126" s="67" t="s">
        <v>12852</v>
      </c>
      <c r="BV126" s="67" t="s">
        <v>12853</v>
      </c>
      <c r="BW126" s="67" t="s">
        <v>12854</v>
      </c>
      <c r="BX126" s="67" t="s">
        <v>12855</v>
      </c>
      <c r="BY126" s="67" t="s">
        <v>12856</v>
      </c>
      <c r="BZ126" s="67" t="s">
        <v>12856</v>
      </c>
      <c r="CA126" s="67" t="s">
        <v>12857</v>
      </c>
      <c r="CB126" s="67" t="s">
        <v>12858</v>
      </c>
      <c r="CC126" s="67" t="s">
        <v>12859</v>
      </c>
      <c r="CD126" s="67" t="s">
        <v>12860</v>
      </c>
      <c r="CE126" s="67" t="s">
        <v>12861</v>
      </c>
      <c r="CF126" s="67" t="s">
        <v>12858</v>
      </c>
      <c r="CG126" s="67" t="s">
        <v>12862</v>
      </c>
      <c r="CH126" s="67" t="s">
        <v>12862</v>
      </c>
      <c r="CI126" s="67" t="s">
        <v>12863</v>
      </c>
      <c r="CJ126" s="67" t="s">
        <v>12864</v>
      </c>
      <c r="CK126" s="67" t="s">
        <v>1138</v>
      </c>
      <c r="CL126" s="67" t="s">
        <v>12865</v>
      </c>
      <c r="CM126" s="67" t="s">
        <v>12866</v>
      </c>
      <c r="CN126" s="67" t="s">
        <v>12867</v>
      </c>
      <c r="CO126" s="67" t="s">
        <v>12868</v>
      </c>
      <c r="CP126" s="67" t="s">
        <v>12869</v>
      </c>
      <c r="CQ126" s="67" t="s">
        <v>12870</v>
      </c>
      <c r="CR126" s="67" t="s">
        <v>12871</v>
      </c>
      <c r="CS126" s="67" t="s">
        <v>12872</v>
      </c>
      <c r="CT126" s="67" t="s">
        <v>12873</v>
      </c>
      <c r="CU126" s="67" t="s">
        <v>12874</v>
      </c>
      <c r="CV126" s="67" t="s">
        <v>12875</v>
      </c>
      <c r="CW126" s="67" t="s">
        <v>1138</v>
      </c>
      <c r="CX126" s="67" t="s">
        <v>12876</v>
      </c>
      <c r="CY126" s="67" t="s">
        <v>12876</v>
      </c>
      <c r="CZ126" s="67" t="s">
        <v>12874</v>
      </c>
      <c r="DA126" s="67" t="s">
        <v>12875</v>
      </c>
      <c r="DB126" s="67" t="s">
        <v>12877</v>
      </c>
      <c r="DC126" s="67" t="s">
        <v>12878</v>
      </c>
      <c r="DD126" s="67" t="s">
        <v>12879</v>
      </c>
      <c r="DE126" s="67" t="s">
        <v>12880</v>
      </c>
      <c r="DF126" s="67" t="s">
        <v>12881</v>
      </c>
      <c r="DG126" s="67" t="s">
        <v>12882</v>
      </c>
      <c r="DH126" s="67" t="s">
        <v>12883</v>
      </c>
      <c r="DI126" s="67" t="s">
        <v>12884</v>
      </c>
      <c r="DJ126" s="67" t="s">
        <v>12885</v>
      </c>
      <c r="DK126" s="67" t="s">
        <v>12886</v>
      </c>
      <c r="DL126" s="67" t="s">
        <v>12887</v>
      </c>
      <c r="DM126" s="67" t="s">
        <v>12888</v>
      </c>
      <c r="DN126" s="67" t="s">
        <v>12889</v>
      </c>
      <c r="DO126" s="67" t="s">
        <v>12890</v>
      </c>
      <c r="DP126" s="67" t="s">
        <v>12891</v>
      </c>
      <c r="DQ126" s="67" t="s">
        <v>12892</v>
      </c>
      <c r="DR126" s="67" t="s">
        <v>12893</v>
      </c>
      <c r="DS126" s="67" t="s">
        <v>12894</v>
      </c>
      <c r="DT126" s="67" t="s">
        <v>12894</v>
      </c>
      <c r="DU126" s="67" t="s">
        <v>12895</v>
      </c>
      <c r="DV126" s="67" t="s">
        <v>12896</v>
      </c>
      <c r="DW126" s="67" t="s">
        <v>12897</v>
      </c>
      <c r="DX126" s="67" t="s">
        <v>12898</v>
      </c>
      <c r="DY126" s="67" t="s">
        <v>12899</v>
      </c>
      <c r="DZ126" s="67" t="s">
        <v>12900</v>
      </c>
      <c r="EA126" s="67" t="s">
        <v>12901</v>
      </c>
      <c r="EB126" s="67" t="s">
        <v>12902</v>
      </c>
      <c r="EC126" s="67" t="s">
        <v>12903</v>
      </c>
      <c r="ED126" s="67" t="s">
        <v>12904</v>
      </c>
      <c r="EE126" s="67" t="s">
        <v>12905</v>
      </c>
      <c r="EF126" s="67" t="s">
        <v>12906</v>
      </c>
      <c r="EG126" s="67" t="s">
        <v>12907</v>
      </c>
      <c r="EH126" s="67" t="s">
        <v>12908</v>
      </c>
      <c r="EI126" s="67" t="s">
        <v>12909</v>
      </c>
      <c r="EJ126" s="67" t="s">
        <v>12910</v>
      </c>
      <c r="EK126" s="67" t="s">
        <v>12911</v>
      </c>
      <c r="EL126" s="67" t="s">
        <v>12912</v>
      </c>
      <c r="EM126" s="67" t="s">
        <v>12913</v>
      </c>
      <c r="EN126" s="67" t="s">
        <v>12914</v>
      </c>
      <c r="EO126" s="67" t="s">
        <v>12915</v>
      </c>
      <c r="EP126" s="67" t="s">
        <v>12916</v>
      </c>
      <c r="EQ126" s="67" t="s">
        <v>12917</v>
      </c>
      <c r="ER126" s="67" t="s">
        <v>12918</v>
      </c>
      <c r="ES126" s="67" t="s">
        <v>12918</v>
      </c>
      <c r="ET126" s="67" t="s">
        <v>12919</v>
      </c>
      <c r="EU126" s="67" t="s">
        <v>12920</v>
      </c>
      <c r="EV126" s="67" t="s">
        <v>12921</v>
      </c>
      <c r="EW126" s="67" t="s">
        <v>12922</v>
      </c>
      <c r="EX126" s="68" t="s">
        <v>12923</v>
      </c>
      <c r="EY126" s="69" t="s">
        <v>18273</v>
      </c>
      <c r="EZ126" s="69" t="s">
        <v>18274</v>
      </c>
      <c r="FA126" s="69" t="s">
        <v>18275</v>
      </c>
    </row>
    <row r="127" spans="1:157" x14ac:dyDescent="0.25">
      <c r="A127" s="72" t="s">
        <v>126</v>
      </c>
      <c r="B127" s="71" t="s">
        <v>12784</v>
      </c>
      <c r="C127" s="71" t="s">
        <v>12785</v>
      </c>
      <c r="D127" s="71" t="s">
        <v>12786</v>
      </c>
      <c r="E127" s="71" t="s">
        <v>12787</v>
      </c>
      <c r="F127" s="71" t="s">
        <v>12788</v>
      </c>
      <c r="G127" s="71" t="s">
        <v>12789</v>
      </c>
      <c r="H127" s="71" t="s">
        <v>12790</v>
      </c>
      <c r="I127" s="71" t="s">
        <v>12791</v>
      </c>
      <c r="J127" s="71" t="s">
        <v>12792</v>
      </c>
      <c r="K127" s="71" t="s">
        <v>12793</v>
      </c>
      <c r="L127" s="71" t="s">
        <v>12794</v>
      </c>
      <c r="M127" s="71" t="s">
        <v>12795</v>
      </c>
      <c r="N127" s="71" t="s">
        <v>12796</v>
      </c>
      <c r="O127" s="71" t="s">
        <v>12797</v>
      </c>
      <c r="P127" s="71" t="s">
        <v>12798</v>
      </c>
      <c r="Q127" s="71" t="s">
        <v>12799</v>
      </c>
      <c r="R127" s="71" t="s">
        <v>12800</v>
      </c>
      <c r="S127" s="71" t="s">
        <v>12801</v>
      </c>
      <c r="T127" s="71" t="s">
        <v>12802</v>
      </c>
      <c r="U127" s="71" t="s">
        <v>12803</v>
      </c>
      <c r="V127" s="71" t="s">
        <v>12804</v>
      </c>
      <c r="W127" s="71" t="s">
        <v>12805</v>
      </c>
      <c r="X127" s="71" t="s">
        <v>12806</v>
      </c>
      <c r="Y127" s="71" t="s">
        <v>12807</v>
      </c>
      <c r="Z127" s="71" t="s">
        <v>12808</v>
      </c>
      <c r="AA127" s="71" t="s">
        <v>12809</v>
      </c>
      <c r="AB127" s="71" t="s">
        <v>12810</v>
      </c>
      <c r="AC127" s="71" t="s">
        <v>12811</v>
      </c>
      <c r="AD127" s="71" t="s">
        <v>12812</v>
      </c>
      <c r="AE127" s="71" t="s">
        <v>12813</v>
      </c>
      <c r="AF127" s="71" t="s">
        <v>12814</v>
      </c>
      <c r="AG127" s="71" t="s">
        <v>12815</v>
      </c>
      <c r="AH127" s="71" t="s">
        <v>12816</v>
      </c>
      <c r="AI127" s="71" t="s">
        <v>12817</v>
      </c>
      <c r="AJ127" s="71" t="s">
        <v>12818</v>
      </c>
      <c r="AK127" s="71" t="s">
        <v>12819</v>
      </c>
      <c r="AL127" s="71" t="s">
        <v>12820</v>
      </c>
      <c r="AM127" s="71" t="s">
        <v>12821</v>
      </c>
      <c r="AN127" s="71" t="s">
        <v>12822</v>
      </c>
      <c r="AO127" s="71" t="s">
        <v>12823</v>
      </c>
      <c r="AP127" s="71" t="s">
        <v>12824</v>
      </c>
      <c r="AQ127" s="71" t="s">
        <v>12825</v>
      </c>
      <c r="AR127" s="71" t="s">
        <v>12826</v>
      </c>
      <c r="AS127" s="71" t="s">
        <v>12827</v>
      </c>
      <c r="AT127" s="71" t="s">
        <v>12828</v>
      </c>
      <c r="AU127" s="71" t="s">
        <v>12829</v>
      </c>
      <c r="AV127" s="71" t="s">
        <v>12830</v>
      </c>
      <c r="AW127" s="71" t="s">
        <v>12831</v>
      </c>
      <c r="AX127" s="71" t="s">
        <v>12832</v>
      </c>
      <c r="AY127" s="71" t="s">
        <v>12833</v>
      </c>
      <c r="AZ127" s="71" t="s">
        <v>12834</v>
      </c>
      <c r="BA127" s="71" t="s">
        <v>12835</v>
      </c>
      <c r="BB127" s="71" t="s">
        <v>12830</v>
      </c>
      <c r="BC127" s="71" t="s">
        <v>12836</v>
      </c>
      <c r="BD127" s="71" t="s">
        <v>12837</v>
      </c>
      <c r="BE127" s="71" t="s">
        <v>12838</v>
      </c>
      <c r="BF127" s="71" t="s">
        <v>12839</v>
      </c>
      <c r="BG127" s="71" t="s">
        <v>12840</v>
      </c>
      <c r="BH127" s="71" t="s">
        <v>12841</v>
      </c>
      <c r="BI127" s="71" t="s">
        <v>12842</v>
      </c>
      <c r="BJ127" s="71" t="s">
        <v>12843</v>
      </c>
      <c r="BK127" s="71" t="s">
        <v>12844</v>
      </c>
      <c r="BL127" s="71" t="s">
        <v>12844</v>
      </c>
      <c r="BM127" s="71" t="s">
        <v>12845</v>
      </c>
      <c r="BN127" s="71" t="s">
        <v>12846</v>
      </c>
      <c r="BO127" s="71" t="s">
        <v>12847</v>
      </c>
      <c r="BP127" s="71" t="s">
        <v>12848</v>
      </c>
      <c r="BQ127" s="71" t="s">
        <v>12840</v>
      </c>
      <c r="BR127" s="71" t="s">
        <v>12849</v>
      </c>
      <c r="BS127" s="71" t="s">
        <v>12850</v>
      </c>
      <c r="BT127" s="71" t="s">
        <v>12851</v>
      </c>
      <c r="BU127" s="71" t="s">
        <v>12852</v>
      </c>
      <c r="BV127" s="71" t="s">
        <v>12853</v>
      </c>
      <c r="BW127" s="71" t="s">
        <v>12854</v>
      </c>
      <c r="BX127" s="71" t="s">
        <v>12855</v>
      </c>
      <c r="BY127" s="71" t="s">
        <v>12856</v>
      </c>
      <c r="BZ127" s="71" t="s">
        <v>12856</v>
      </c>
      <c r="CA127" s="71" t="s">
        <v>12857</v>
      </c>
      <c r="CB127" s="71" t="s">
        <v>12858</v>
      </c>
      <c r="CC127" s="71" t="s">
        <v>12859</v>
      </c>
      <c r="CD127" s="71" t="s">
        <v>12860</v>
      </c>
      <c r="CE127" s="71" t="s">
        <v>12861</v>
      </c>
      <c r="CF127" s="71" t="s">
        <v>12858</v>
      </c>
      <c r="CG127" s="71" t="s">
        <v>12862</v>
      </c>
      <c r="CH127" s="71" t="s">
        <v>12862</v>
      </c>
      <c r="CI127" s="71" t="s">
        <v>12863</v>
      </c>
      <c r="CJ127" s="71" t="s">
        <v>12864</v>
      </c>
      <c r="CK127" s="71" t="s">
        <v>1138</v>
      </c>
      <c r="CL127" s="71" t="s">
        <v>12865</v>
      </c>
      <c r="CM127" s="71" t="s">
        <v>12866</v>
      </c>
      <c r="CN127" s="71" t="s">
        <v>12867</v>
      </c>
      <c r="CO127" s="71" t="s">
        <v>12868</v>
      </c>
      <c r="CP127" s="71" t="s">
        <v>12869</v>
      </c>
      <c r="CQ127" s="71" t="s">
        <v>12870</v>
      </c>
      <c r="CR127" s="71" t="s">
        <v>12871</v>
      </c>
      <c r="CS127" s="71" t="s">
        <v>12872</v>
      </c>
      <c r="CT127" s="71" t="s">
        <v>12873</v>
      </c>
      <c r="CU127" s="71" t="s">
        <v>12874</v>
      </c>
      <c r="CV127" s="71" t="s">
        <v>12875</v>
      </c>
      <c r="CW127" s="71" t="s">
        <v>1138</v>
      </c>
      <c r="CX127" s="71" t="s">
        <v>12876</v>
      </c>
      <c r="CY127" s="71" t="s">
        <v>12876</v>
      </c>
      <c r="CZ127" s="71" t="s">
        <v>12874</v>
      </c>
      <c r="DA127" s="71" t="s">
        <v>12875</v>
      </c>
      <c r="DB127" s="71" t="s">
        <v>12877</v>
      </c>
      <c r="DC127" s="67" t="s">
        <v>12878</v>
      </c>
      <c r="DD127" s="67" t="s">
        <v>12879</v>
      </c>
      <c r="DE127" s="67" t="s">
        <v>12880</v>
      </c>
      <c r="DF127" s="67" t="s">
        <v>12881</v>
      </c>
      <c r="DG127" s="67" t="s">
        <v>12882</v>
      </c>
      <c r="DH127" s="67" t="s">
        <v>12883</v>
      </c>
      <c r="DI127" s="67" t="s">
        <v>12884</v>
      </c>
      <c r="DJ127" s="67" t="s">
        <v>12885</v>
      </c>
      <c r="DK127" s="67" t="s">
        <v>14446</v>
      </c>
      <c r="DL127" s="67" t="s">
        <v>12887</v>
      </c>
      <c r="DM127" s="67" t="s">
        <v>12888</v>
      </c>
      <c r="DN127" s="67" t="s">
        <v>14447</v>
      </c>
      <c r="DO127" s="67" t="s">
        <v>12890</v>
      </c>
      <c r="DP127" s="67" t="s">
        <v>12891</v>
      </c>
      <c r="DQ127" s="67" t="s">
        <v>12892</v>
      </c>
      <c r="DR127" s="67" t="s">
        <v>12893</v>
      </c>
      <c r="DS127" s="67" t="s">
        <v>14448</v>
      </c>
      <c r="DT127" s="67" t="s">
        <v>14448</v>
      </c>
      <c r="DU127" s="67" t="s">
        <v>12895</v>
      </c>
      <c r="DV127" s="67" t="s">
        <v>12896</v>
      </c>
      <c r="DW127" s="67" t="s">
        <v>12897</v>
      </c>
      <c r="DX127" s="67" t="s">
        <v>12898</v>
      </c>
      <c r="DY127" s="67" t="s">
        <v>12899</v>
      </c>
      <c r="DZ127" s="67" t="s">
        <v>14449</v>
      </c>
      <c r="EA127" s="67" t="s">
        <v>14450</v>
      </c>
      <c r="EB127" s="67" t="s">
        <v>14451</v>
      </c>
      <c r="EC127" s="67" t="s">
        <v>14452</v>
      </c>
      <c r="ED127" s="67" t="s">
        <v>12904</v>
      </c>
      <c r="EE127" s="67" t="s">
        <v>14453</v>
      </c>
      <c r="EF127" s="67" t="s">
        <v>12906</v>
      </c>
      <c r="EG127" s="67" t="s">
        <v>14454</v>
      </c>
      <c r="EH127" s="67" t="s">
        <v>14455</v>
      </c>
      <c r="EI127" s="67" t="s">
        <v>14456</v>
      </c>
      <c r="EJ127" s="67" t="s">
        <v>12910</v>
      </c>
      <c r="EK127" s="67" t="s">
        <v>12911</v>
      </c>
      <c r="EL127" s="67" t="s">
        <v>14457</v>
      </c>
      <c r="EM127" s="67" t="s">
        <v>14458</v>
      </c>
      <c r="EN127" s="67" t="s">
        <v>12914</v>
      </c>
      <c r="EO127" s="67" t="s">
        <v>12915</v>
      </c>
      <c r="EP127" s="67" t="s">
        <v>12916</v>
      </c>
      <c r="EQ127" s="67" t="s">
        <v>14459</v>
      </c>
      <c r="ER127" s="67" t="s">
        <v>12918</v>
      </c>
      <c r="ES127" s="67" t="s">
        <v>12918</v>
      </c>
      <c r="ET127" s="67" t="s">
        <v>14460</v>
      </c>
      <c r="EU127" s="67" t="s">
        <v>12920</v>
      </c>
      <c r="EV127" s="67" t="s">
        <v>12921</v>
      </c>
      <c r="EW127" s="67" t="s">
        <v>12922</v>
      </c>
      <c r="EX127" s="68" t="s">
        <v>14461</v>
      </c>
      <c r="EY127" s="69" t="s">
        <v>18273</v>
      </c>
      <c r="EZ127" s="69" t="s">
        <v>18274</v>
      </c>
      <c r="FA127" s="69" t="s">
        <v>18275</v>
      </c>
    </row>
    <row r="128" spans="1:157" x14ac:dyDescent="0.25">
      <c r="A128" s="70" t="s">
        <v>61</v>
      </c>
      <c r="B128" s="71" t="s">
        <v>1558</v>
      </c>
      <c r="C128" s="71" t="s">
        <v>1698</v>
      </c>
      <c r="D128" s="71" t="s">
        <v>1838</v>
      </c>
      <c r="E128" s="71" t="s">
        <v>1977</v>
      </c>
      <c r="F128" s="71" t="s">
        <v>2117</v>
      </c>
      <c r="G128" s="71" t="s">
        <v>2254</v>
      </c>
      <c r="H128" s="71" t="s">
        <v>2395</v>
      </c>
      <c r="I128" s="71" t="s">
        <v>2535</v>
      </c>
      <c r="J128" s="71" t="s">
        <v>2675</v>
      </c>
      <c r="K128" s="71" t="s">
        <v>2815</v>
      </c>
      <c r="L128" s="71" t="s">
        <v>2954</v>
      </c>
      <c r="M128" s="71" t="s">
        <v>3092</v>
      </c>
      <c r="N128" s="71" t="s">
        <v>3232</v>
      </c>
      <c r="O128" s="71" t="s">
        <v>3375</v>
      </c>
      <c r="P128" s="71" t="s">
        <v>3515</v>
      </c>
      <c r="Q128" s="71" t="s">
        <v>3656</v>
      </c>
      <c r="R128" s="71" t="s">
        <v>3796</v>
      </c>
      <c r="S128" s="71" t="s">
        <v>3936</v>
      </c>
      <c r="T128" s="71" t="s">
        <v>4081</v>
      </c>
      <c r="U128" s="71" t="s">
        <v>4221</v>
      </c>
      <c r="V128" s="71" t="s">
        <v>4361</v>
      </c>
      <c r="W128" s="71" t="s">
        <v>4501</v>
      </c>
      <c r="X128" s="71" t="s">
        <v>4641</v>
      </c>
      <c r="Y128" s="71" t="s">
        <v>4779</v>
      </c>
      <c r="Z128" s="71" t="s">
        <v>4919</v>
      </c>
      <c r="AA128" s="71" t="s">
        <v>5050</v>
      </c>
      <c r="AB128" s="71" t="s">
        <v>5190</v>
      </c>
      <c r="AC128" s="71" t="s">
        <v>5331</v>
      </c>
      <c r="AD128" s="71" t="s">
        <v>5471</v>
      </c>
      <c r="AE128" s="71" t="s">
        <v>5610</v>
      </c>
      <c r="AF128" s="71" t="s">
        <v>5751</v>
      </c>
      <c r="AG128" s="71" t="s">
        <v>5892</v>
      </c>
      <c r="AH128" s="71" t="s">
        <v>6031</v>
      </c>
      <c r="AI128" s="71" t="s">
        <v>6171</v>
      </c>
      <c r="AJ128" s="71" t="s">
        <v>6311</v>
      </c>
      <c r="AK128" s="71" t="s">
        <v>6452</v>
      </c>
      <c r="AL128" s="71" t="s">
        <v>6589</v>
      </c>
      <c r="AM128" s="71" t="s">
        <v>6730</v>
      </c>
      <c r="AN128" s="71" t="s">
        <v>6869</v>
      </c>
      <c r="AO128" s="71" t="s">
        <v>7007</v>
      </c>
      <c r="AP128" s="71" t="s">
        <v>7146</v>
      </c>
      <c r="AQ128" s="71" t="s">
        <v>7287</v>
      </c>
      <c r="AR128" s="71" t="s">
        <v>7427</v>
      </c>
      <c r="AS128" s="71" t="s">
        <v>7566</v>
      </c>
      <c r="AT128" s="71" t="s">
        <v>7704</v>
      </c>
      <c r="AU128" s="71" t="s">
        <v>7840</v>
      </c>
      <c r="AV128" s="71" t="s">
        <v>7981</v>
      </c>
      <c r="AW128" s="71" t="s">
        <v>8127</v>
      </c>
      <c r="AX128" s="71" t="s">
        <v>8272</v>
      </c>
      <c r="AY128" s="71" t="s">
        <v>8409</v>
      </c>
      <c r="AZ128" s="71" t="s">
        <v>8544</v>
      </c>
      <c r="BA128" s="71" t="s">
        <v>8682</v>
      </c>
      <c r="BB128" s="71" t="s">
        <v>7981</v>
      </c>
      <c r="BC128" s="71" t="s">
        <v>8834</v>
      </c>
      <c r="BD128" s="71" t="s">
        <v>8974</v>
      </c>
      <c r="BE128" s="71" t="s">
        <v>9116</v>
      </c>
      <c r="BF128" s="71" t="s">
        <v>9255</v>
      </c>
      <c r="BG128" s="71" t="s">
        <v>9395</v>
      </c>
      <c r="BH128" s="71" t="s">
        <v>9533</v>
      </c>
      <c r="BI128" s="71" t="s">
        <v>9670</v>
      </c>
      <c r="BJ128" s="71" t="s">
        <v>9808</v>
      </c>
      <c r="BK128" s="71" t="s">
        <v>9948</v>
      </c>
      <c r="BL128" s="71" t="s">
        <v>9948</v>
      </c>
      <c r="BM128" s="71" t="s">
        <v>4505</v>
      </c>
      <c r="BN128" s="71" t="s">
        <v>10228</v>
      </c>
      <c r="BO128" s="71" t="s">
        <v>10369</v>
      </c>
      <c r="BP128" s="71" t="s">
        <v>10509</v>
      </c>
      <c r="BQ128" s="71" t="s">
        <v>9395</v>
      </c>
      <c r="BR128" s="71" t="s">
        <v>10653</v>
      </c>
      <c r="BS128" s="71" t="s">
        <v>10792</v>
      </c>
      <c r="BT128" s="71" t="s">
        <v>10934</v>
      </c>
      <c r="BU128" s="71" t="s">
        <v>11072</v>
      </c>
      <c r="BV128" s="71" t="s">
        <v>11210</v>
      </c>
      <c r="BW128" s="71" t="s">
        <v>11351</v>
      </c>
      <c r="BX128" s="71" t="s">
        <v>11489</v>
      </c>
      <c r="BY128" s="71" t="s">
        <v>11625</v>
      </c>
      <c r="BZ128" s="71" t="s">
        <v>11625</v>
      </c>
      <c r="CA128" s="71" t="s">
        <v>11764</v>
      </c>
      <c r="CB128" s="71" t="s">
        <v>11903</v>
      </c>
      <c r="CC128" s="71" t="s">
        <v>12040</v>
      </c>
      <c r="CD128" s="71" t="s">
        <v>12179</v>
      </c>
      <c r="CE128" s="71" t="s">
        <v>12319</v>
      </c>
      <c r="CF128" s="71" t="s">
        <v>11903</v>
      </c>
      <c r="CG128" s="71" t="s">
        <v>12458</v>
      </c>
      <c r="CH128" s="71" t="s">
        <v>12458</v>
      </c>
      <c r="CI128" s="71" t="s">
        <v>12597</v>
      </c>
      <c r="CJ128" s="71" t="s">
        <v>12739</v>
      </c>
      <c r="CK128" s="71" t="s">
        <v>12879</v>
      </c>
      <c r="CL128" s="71" t="s">
        <v>13017</v>
      </c>
      <c r="CM128" s="71" t="s">
        <v>13156</v>
      </c>
      <c r="CN128" s="71" t="s">
        <v>13296</v>
      </c>
      <c r="CO128" s="71" t="s">
        <v>13440</v>
      </c>
      <c r="CP128" s="71" t="s">
        <v>13573</v>
      </c>
      <c r="CQ128" s="71" t="s">
        <v>13711</v>
      </c>
      <c r="CR128" s="71" t="s">
        <v>13848</v>
      </c>
      <c r="CS128" s="71" t="s">
        <v>13986</v>
      </c>
      <c r="CT128" s="71" t="s">
        <v>14124</v>
      </c>
      <c r="CU128" s="71" t="s">
        <v>14263</v>
      </c>
      <c r="CV128" s="71" t="s">
        <v>14401</v>
      </c>
      <c r="CW128" s="71" t="s">
        <v>12879</v>
      </c>
      <c r="CX128" s="71" t="s">
        <v>14556</v>
      </c>
      <c r="CY128" s="71" t="s">
        <v>14556</v>
      </c>
      <c r="CZ128" s="71" t="s">
        <v>14263</v>
      </c>
      <c r="DA128" s="71" t="s">
        <v>14401</v>
      </c>
      <c r="DB128" s="71" t="s">
        <v>14696</v>
      </c>
      <c r="DC128" s="67" t="s">
        <v>14784</v>
      </c>
      <c r="DD128" s="67" t="s">
        <v>1138</v>
      </c>
      <c r="DE128" s="67" t="s">
        <v>14785</v>
      </c>
      <c r="DF128" s="67" t="s">
        <v>14786</v>
      </c>
      <c r="DG128" s="67" t="s">
        <v>14787</v>
      </c>
      <c r="DH128" s="67" t="s">
        <v>14788</v>
      </c>
      <c r="DI128" s="67" t="s">
        <v>14789</v>
      </c>
      <c r="DJ128" s="67" t="s">
        <v>5050</v>
      </c>
      <c r="DK128" s="67" t="s">
        <v>10663</v>
      </c>
      <c r="DL128" s="67" t="s">
        <v>14790</v>
      </c>
      <c r="DM128" s="67" t="s">
        <v>14791</v>
      </c>
      <c r="DN128" s="67" t="s">
        <v>14792</v>
      </c>
      <c r="DO128" s="67" t="s">
        <v>14793</v>
      </c>
      <c r="DP128" s="67" t="s">
        <v>14794</v>
      </c>
      <c r="DQ128" s="67" t="s">
        <v>14795</v>
      </c>
      <c r="DR128" s="67" t="s">
        <v>5471</v>
      </c>
      <c r="DS128" s="67" t="s">
        <v>14796</v>
      </c>
      <c r="DT128" s="67" t="s">
        <v>14796</v>
      </c>
      <c r="DU128" s="67" t="s">
        <v>14797</v>
      </c>
      <c r="DV128" s="67" t="s">
        <v>14798</v>
      </c>
      <c r="DW128" s="67" t="s">
        <v>14799</v>
      </c>
      <c r="DX128" s="67" t="s">
        <v>14800</v>
      </c>
      <c r="DY128" s="67" t="s">
        <v>14801</v>
      </c>
      <c r="DZ128" s="67" t="s">
        <v>14802</v>
      </c>
      <c r="EA128" s="67" t="s">
        <v>14803</v>
      </c>
      <c r="EB128" s="67" t="s">
        <v>14804</v>
      </c>
      <c r="EC128" s="67" t="s">
        <v>14805</v>
      </c>
      <c r="ED128" s="67" t="s">
        <v>14806</v>
      </c>
      <c r="EE128" s="67" t="s">
        <v>14807</v>
      </c>
      <c r="EF128" s="67" t="s">
        <v>14808</v>
      </c>
      <c r="EG128" s="67" t="s">
        <v>14809</v>
      </c>
      <c r="EH128" s="67" t="s">
        <v>14810</v>
      </c>
      <c r="EI128" s="67" t="s">
        <v>14811</v>
      </c>
      <c r="EJ128" s="67" t="s">
        <v>14812</v>
      </c>
      <c r="EK128" s="67" t="s">
        <v>14813</v>
      </c>
      <c r="EL128" s="67" t="s">
        <v>14814</v>
      </c>
      <c r="EM128" s="67" t="s">
        <v>14815</v>
      </c>
      <c r="EN128" s="67" t="s">
        <v>14816</v>
      </c>
      <c r="EO128" s="67" t="s">
        <v>14817</v>
      </c>
      <c r="EP128" s="67" t="s">
        <v>14818</v>
      </c>
      <c r="EQ128" s="67" t="s">
        <v>14819</v>
      </c>
      <c r="ER128" s="67" t="s">
        <v>14820</v>
      </c>
      <c r="ES128" s="67" t="s">
        <v>14820</v>
      </c>
      <c r="ET128" s="67" t="s">
        <v>14821</v>
      </c>
      <c r="EU128" s="67" t="s">
        <v>14822</v>
      </c>
      <c r="EV128" s="67" t="s">
        <v>14823</v>
      </c>
      <c r="EW128" s="67" t="s">
        <v>14824</v>
      </c>
      <c r="EX128" s="68" t="s">
        <v>14825</v>
      </c>
      <c r="EY128" s="69" t="s">
        <v>18276</v>
      </c>
      <c r="EZ128" s="69" t="s">
        <v>18277</v>
      </c>
      <c r="FA128" s="69" t="s">
        <v>18278</v>
      </c>
    </row>
    <row r="129" spans="1:157" x14ac:dyDescent="0.25">
      <c r="A129" s="70" t="s">
        <v>131</v>
      </c>
      <c r="B129" s="67" t="s">
        <v>14462</v>
      </c>
      <c r="C129" s="67" t="s">
        <v>14463</v>
      </c>
      <c r="D129" s="67" t="s">
        <v>14464</v>
      </c>
      <c r="E129" s="67" t="s">
        <v>14465</v>
      </c>
      <c r="F129" s="67" t="s">
        <v>14466</v>
      </c>
      <c r="G129" s="67" t="s">
        <v>14467</v>
      </c>
      <c r="H129" s="67" t="s">
        <v>14468</v>
      </c>
      <c r="I129" s="67" t="s">
        <v>14469</v>
      </c>
      <c r="J129" s="67" t="s">
        <v>14470</v>
      </c>
      <c r="K129" s="67" t="s">
        <v>14471</v>
      </c>
      <c r="L129" s="67" t="s">
        <v>14472</v>
      </c>
      <c r="M129" s="67" t="s">
        <v>14473</v>
      </c>
      <c r="N129" s="67" t="s">
        <v>14474</v>
      </c>
      <c r="O129" s="67" t="s">
        <v>14475</v>
      </c>
      <c r="P129" s="67" t="s">
        <v>14476</v>
      </c>
      <c r="Q129" s="67" t="s">
        <v>14477</v>
      </c>
      <c r="R129" s="67" t="s">
        <v>14478</v>
      </c>
      <c r="S129" s="67" t="s">
        <v>14479</v>
      </c>
      <c r="T129" s="67" t="s">
        <v>14480</v>
      </c>
      <c r="U129" s="67" t="s">
        <v>14481</v>
      </c>
      <c r="V129" s="67" t="s">
        <v>14482</v>
      </c>
      <c r="W129" s="67" t="s">
        <v>14483</v>
      </c>
      <c r="X129" s="67" t="s">
        <v>14484</v>
      </c>
      <c r="Y129" s="67" t="s">
        <v>14485</v>
      </c>
      <c r="Z129" s="67" t="s">
        <v>14486</v>
      </c>
      <c r="AA129" s="67" t="s">
        <v>14487</v>
      </c>
      <c r="AB129" s="67" t="s">
        <v>14488</v>
      </c>
      <c r="AC129" s="67" t="s">
        <v>14489</v>
      </c>
      <c r="AD129" s="67" t="s">
        <v>14490</v>
      </c>
      <c r="AE129" s="67" t="s">
        <v>14491</v>
      </c>
      <c r="AF129" s="67" t="s">
        <v>14492</v>
      </c>
      <c r="AG129" s="67" t="s">
        <v>14493</v>
      </c>
      <c r="AH129" s="67" t="s">
        <v>14494</v>
      </c>
      <c r="AI129" s="67" t="s">
        <v>14495</v>
      </c>
      <c r="AJ129" s="67" t="s">
        <v>14496</v>
      </c>
      <c r="AK129" s="67" t="s">
        <v>14497</v>
      </c>
      <c r="AL129" s="67" t="s">
        <v>14498</v>
      </c>
      <c r="AM129" s="67" t="s">
        <v>14499</v>
      </c>
      <c r="AN129" s="67" t="s">
        <v>14500</v>
      </c>
      <c r="AO129" s="67" t="s">
        <v>14501</v>
      </c>
      <c r="AP129" s="67" t="s">
        <v>14502</v>
      </c>
      <c r="AQ129" s="67" t="s">
        <v>14503</v>
      </c>
      <c r="AR129" s="67" t="s">
        <v>14504</v>
      </c>
      <c r="AS129" s="67" t="s">
        <v>14505</v>
      </c>
      <c r="AT129" s="67" t="s">
        <v>14506</v>
      </c>
      <c r="AU129" s="67" t="s">
        <v>14507</v>
      </c>
      <c r="AV129" s="67" t="s">
        <v>14508</v>
      </c>
      <c r="AW129" s="67" t="s">
        <v>14509</v>
      </c>
      <c r="AX129" s="67" t="s">
        <v>14510</v>
      </c>
      <c r="AY129" s="67" t="s">
        <v>14511</v>
      </c>
      <c r="AZ129" s="67" t="s">
        <v>14512</v>
      </c>
      <c r="BA129" s="67" t="s">
        <v>14513</v>
      </c>
      <c r="BB129" s="67" t="s">
        <v>14508</v>
      </c>
      <c r="BC129" s="67" t="s">
        <v>14514</v>
      </c>
      <c r="BD129" s="67" t="s">
        <v>14515</v>
      </c>
      <c r="BE129" s="67" t="s">
        <v>14516</v>
      </c>
      <c r="BF129" s="67" t="s">
        <v>14517</v>
      </c>
      <c r="BG129" s="67" t="s">
        <v>14518</v>
      </c>
      <c r="BH129" s="67" t="s">
        <v>14519</v>
      </c>
      <c r="BI129" s="67" t="s">
        <v>14520</v>
      </c>
      <c r="BJ129" s="67" t="s">
        <v>14521</v>
      </c>
      <c r="BK129" s="67" t="s">
        <v>14522</v>
      </c>
      <c r="BL129" s="67" t="s">
        <v>14522</v>
      </c>
      <c r="BM129" s="67" t="s">
        <v>14523</v>
      </c>
      <c r="BN129" s="67" t="s">
        <v>14524</v>
      </c>
      <c r="BO129" s="67" t="s">
        <v>14525</v>
      </c>
      <c r="BP129" s="67" t="s">
        <v>14526</v>
      </c>
      <c r="BQ129" s="67" t="s">
        <v>14518</v>
      </c>
      <c r="BR129" s="67" t="s">
        <v>14527</v>
      </c>
      <c r="BS129" s="67" t="s">
        <v>14528</v>
      </c>
      <c r="BT129" s="67" t="s">
        <v>14529</v>
      </c>
      <c r="BU129" s="67" t="s">
        <v>14530</v>
      </c>
      <c r="BV129" s="67" t="s">
        <v>14531</v>
      </c>
      <c r="BW129" s="67" t="s">
        <v>14532</v>
      </c>
      <c r="BX129" s="67" t="s">
        <v>14533</v>
      </c>
      <c r="BY129" s="67" t="s">
        <v>14534</v>
      </c>
      <c r="BZ129" s="67" t="s">
        <v>14534</v>
      </c>
      <c r="CA129" s="67" t="s">
        <v>14535</v>
      </c>
      <c r="CB129" s="67" t="s">
        <v>14536</v>
      </c>
      <c r="CC129" s="67" t="s">
        <v>14537</v>
      </c>
      <c r="CD129" s="67" t="s">
        <v>14538</v>
      </c>
      <c r="CE129" s="67" t="s">
        <v>14539</v>
      </c>
      <c r="CF129" s="67" t="s">
        <v>14536</v>
      </c>
      <c r="CG129" s="67" t="s">
        <v>14540</v>
      </c>
      <c r="CH129" s="67" t="s">
        <v>14540</v>
      </c>
      <c r="CI129" s="67" t="s">
        <v>14541</v>
      </c>
      <c r="CJ129" s="67" t="s">
        <v>14542</v>
      </c>
      <c r="CK129" s="67" t="s">
        <v>14543</v>
      </c>
      <c r="CL129" s="67" t="s">
        <v>14544</v>
      </c>
      <c r="CM129" s="67" t="s">
        <v>14545</v>
      </c>
      <c r="CN129" s="67" t="s">
        <v>14546</v>
      </c>
      <c r="CO129" s="67" t="s">
        <v>14547</v>
      </c>
      <c r="CP129" s="67" t="s">
        <v>14548</v>
      </c>
      <c r="CQ129" s="67" t="s">
        <v>14549</v>
      </c>
      <c r="CR129" s="67" t="s">
        <v>14550</v>
      </c>
      <c r="CS129" s="67" t="s">
        <v>14551</v>
      </c>
      <c r="CT129" s="67" t="s">
        <v>14552</v>
      </c>
      <c r="CU129" s="67" t="s">
        <v>14553</v>
      </c>
      <c r="CV129" s="67" t="s">
        <v>14554</v>
      </c>
      <c r="CW129" s="67" t="s">
        <v>14543</v>
      </c>
      <c r="CX129" s="67" t="s">
        <v>1138</v>
      </c>
      <c r="CY129" s="67" t="s">
        <v>1138</v>
      </c>
      <c r="CZ129" s="67" t="s">
        <v>14553</v>
      </c>
      <c r="DA129" s="67" t="s">
        <v>14554</v>
      </c>
      <c r="DB129" s="67" t="s">
        <v>14555</v>
      </c>
      <c r="DC129" s="67" t="s">
        <v>5281</v>
      </c>
      <c r="DD129" s="67" t="s">
        <v>14556</v>
      </c>
      <c r="DE129" s="67" t="s">
        <v>14557</v>
      </c>
      <c r="DF129" s="67" t="s">
        <v>14558</v>
      </c>
      <c r="DG129" s="67" t="s">
        <v>14559</v>
      </c>
      <c r="DH129" s="67" t="s">
        <v>14560</v>
      </c>
      <c r="DI129" s="67" t="s">
        <v>14561</v>
      </c>
      <c r="DJ129" s="67" t="s">
        <v>5048</v>
      </c>
      <c r="DK129" s="67" t="s">
        <v>14562</v>
      </c>
      <c r="DL129" s="67" t="s">
        <v>14563</v>
      </c>
      <c r="DM129" s="67" t="s">
        <v>14564</v>
      </c>
      <c r="DN129" s="67" t="s">
        <v>14565</v>
      </c>
      <c r="DO129" s="67" t="s">
        <v>14566</v>
      </c>
      <c r="DP129" s="67" t="s">
        <v>14567</v>
      </c>
      <c r="DQ129" s="67" t="s">
        <v>14568</v>
      </c>
      <c r="DR129" s="67" t="s">
        <v>14569</v>
      </c>
      <c r="DS129" s="67" t="s">
        <v>14570</v>
      </c>
      <c r="DT129" s="67" t="s">
        <v>14570</v>
      </c>
      <c r="DU129" s="67" t="s">
        <v>14571</v>
      </c>
      <c r="DV129" s="67" t="s">
        <v>14572</v>
      </c>
      <c r="DW129" s="67" t="s">
        <v>14573</v>
      </c>
      <c r="DX129" s="67" t="s">
        <v>14574</v>
      </c>
      <c r="DY129" s="67" t="s">
        <v>14575</v>
      </c>
      <c r="DZ129" s="67" t="s">
        <v>14576</v>
      </c>
      <c r="EA129" s="67" t="s">
        <v>14577</v>
      </c>
      <c r="EB129" s="67" t="s">
        <v>14578</v>
      </c>
      <c r="EC129" s="67" t="s">
        <v>14579</v>
      </c>
      <c r="ED129" s="67" t="s">
        <v>14580</v>
      </c>
      <c r="EE129" s="67" t="s">
        <v>14581</v>
      </c>
      <c r="EF129" s="67" t="s">
        <v>14582</v>
      </c>
      <c r="EG129" s="67" t="s">
        <v>14583</v>
      </c>
      <c r="EH129" s="67" t="s">
        <v>14584</v>
      </c>
      <c r="EI129" s="67" t="s">
        <v>14585</v>
      </c>
      <c r="EJ129" s="67" t="s">
        <v>14586</v>
      </c>
      <c r="EK129" s="67" t="s">
        <v>14587</v>
      </c>
      <c r="EL129" s="67" t="s">
        <v>14588</v>
      </c>
      <c r="EM129" s="67" t="s">
        <v>14589</v>
      </c>
      <c r="EN129" s="67" t="s">
        <v>14590</v>
      </c>
      <c r="EO129" s="67" t="s">
        <v>14591</v>
      </c>
      <c r="EP129" s="67" t="s">
        <v>3080</v>
      </c>
      <c r="EQ129" s="67" t="s">
        <v>14592</v>
      </c>
      <c r="ER129" s="67" t="s">
        <v>14593</v>
      </c>
      <c r="ES129" s="67" t="s">
        <v>14593</v>
      </c>
      <c r="ET129" s="67" t="s">
        <v>14594</v>
      </c>
      <c r="EU129" s="67" t="s">
        <v>14595</v>
      </c>
      <c r="EV129" s="67" t="s">
        <v>14596</v>
      </c>
      <c r="EW129" s="67" t="s">
        <v>14597</v>
      </c>
      <c r="EX129" s="68" t="s">
        <v>14598</v>
      </c>
      <c r="EY129" s="69" t="s">
        <v>18279</v>
      </c>
      <c r="EZ129" s="69" t="s">
        <v>18280</v>
      </c>
      <c r="FA129" s="69" t="s">
        <v>18281</v>
      </c>
    </row>
    <row r="130" spans="1:157" x14ac:dyDescent="0.25">
      <c r="A130" s="72" t="s">
        <v>131</v>
      </c>
      <c r="B130" s="71" t="s">
        <v>14462</v>
      </c>
      <c r="C130" s="71" t="s">
        <v>14463</v>
      </c>
      <c r="D130" s="71" t="s">
        <v>14464</v>
      </c>
      <c r="E130" s="71" t="s">
        <v>14465</v>
      </c>
      <c r="F130" s="71" t="s">
        <v>14466</v>
      </c>
      <c r="G130" s="71" t="s">
        <v>14467</v>
      </c>
      <c r="H130" s="71" t="s">
        <v>14468</v>
      </c>
      <c r="I130" s="71" t="s">
        <v>14469</v>
      </c>
      <c r="J130" s="71" t="s">
        <v>14470</v>
      </c>
      <c r="K130" s="71" t="s">
        <v>14471</v>
      </c>
      <c r="L130" s="71" t="s">
        <v>14472</v>
      </c>
      <c r="M130" s="71" t="s">
        <v>14473</v>
      </c>
      <c r="N130" s="71" t="s">
        <v>14474</v>
      </c>
      <c r="O130" s="71" t="s">
        <v>14475</v>
      </c>
      <c r="P130" s="71" t="s">
        <v>14476</v>
      </c>
      <c r="Q130" s="71" t="s">
        <v>14477</v>
      </c>
      <c r="R130" s="71" t="s">
        <v>14478</v>
      </c>
      <c r="S130" s="71" t="s">
        <v>14479</v>
      </c>
      <c r="T130" s="71" t="s">
        <v>14480</v>
      </c>
      <c r="U130" s="71" t="s">
        <v>14481</v>
      </c>
      <c r="V130" s="71" t="s">
        <v>14482</v>
      </c>
      <c r="W130" s="71" t="s">
        <v>14483</v>
      </c>
      <c r="X130" s="71" t="s">
        <v>14484</v>
      </c>
      <c r="Y130" s="71" t="s">
        <v>14485</v>
      </c>
      <c r="Z130" s="71" t="s">
        <v>14486</v>
      </c>
      <c r="AA130" s="71" t="s">
        <v>14487</v>
      </c>
      <c r="AB130" s="71" t="s">
        <v>14488</v>
      </c>
      <c r="AC130" s="71" t="s">
        <v>14489</v>
      </c>
      <c r="AD130" s="71" t="s">
        <v>14490</v>
      </c>
      <c r="AE130" s="71" t="s">
        <v>14491</v>
      </c>
      <c r="AF130" s="71" t="s">
        <v>14492</v>
      </c>
      <c r="AG130" s="71" t="s">
        <v>14493</v>
      </c>
      <c r="AH130" s="71" t="s">
        <v>14494</v>
      </c>
      <c r="AI130" s="71" t="s">
        <v>14495</v>
      </c>
      <c r="AJ130" s="71" t="s">
        <v>14496</v>
      </c>
      <c r="AK130" s="71" t="s">
        <v>14497</v>
      </c>
      <c r="AL130" s="71" t="s">
        <v>14498</v>
      </c>
      <c r="AM130" s="71" t="s">
        <v>14499</v>
      </c>
      <c r="AN130" s="71" t="s">
        <v>14500</v>
      </c>
      <c r="AO130" s="71" t="s">
        <v>14501</v>
      </c>
      <c r="AP130" s="71" t="s">
        <v>14502</v>
      </c>
      <c r="AQ130" s="71" t="s">
        <v>14503</v>
      </c>
      <c r="AR130" s="71" t="s">
        <v>14504</v>
      </c>
      <c r="AS130" s="71" t="s">
        <v>14505</v>
      </c>
      <c r="AT130" s="71" t="s">
        <v>14506</v>
      </c>
      <c r="AU130" s="71" t="s">
        <v>14507</v>
      </c>
      <c r="AV130" s="71" t="s">
        <v>14508</v>
      </c>
      <c r="AW130" s="71" t="s">
        <v>14509</v>
      </c>
      <c r="AX130" s="71" t="s">
        <v>14510</v>
      </c>
      <c r="AY130" s="71" t="s">
        <v>14511</v>
      </c>
      <c r="AZ130" s="71" t="s">
        <v>14512</v>
      </c>
      <c r="BA130" s="71" t="s">
        <v>14513</v>
      </c>
      <c r="BB130" s="71" t="s">
        <v>14508</v>
      </c>
      <c r="BC130" s="71" t="s">
        <v>14514</v>
      </c>
      <c r="BD130" s="71" t="s">
        <v>14515</v>
      </c>
      <c r="BE130" s="71" t="s">
        <v>14516</v>
      </c>
      <c r="BF130" s="71" t="s">
        <v>14517</v>
      </c>
      <c r="BG130" s="71" t="s">
        <v>14518</v>
      </c>
      <c r="BH130" s="71" t="s">
        <v>14519</v>
      </c>
      <c r="BI130" s="71" t="s">
        <v>14520</v>
      </c>
      <c r="BJ130" s="71" t="s">
        <v>14521</v>
      </c>
      <c r="BK130" s="71" t="s">
        <v>14522</v>
      </c>
      <c r="BL130" s="71" t="s">
        <v>14522</v>
      </c>
      <c r="BM130" s="71" t="s">
        <v>14523</v>
      </c>
      <c r="BN130" s="71" t="s">
        <v>14524</v>
      </c>
      <c r="BO130" s="71" t="s">
        <v>14525</v>
      </c>
      <c r="BP130" s="71" t="s">
        <v>14526</v>
      </c>
      <c r="BQ130" s="71" t="s">
        <v>14518</v>
      </c>
      <c r="BR130" s="71" t="s">
        <v>14527</v>
      </c>
      <c r="BS130" s="71" t="s">
        <v>14528</v>
      </c>
      <c r="BT130" s="71" t="s">
        <v>14529</v>
      </c>
      <c r="BU130" s="71" t="s">
        <v>14530</v>
      </c>
      <c r="BV130" s="71" t="s">
        <v>14531</v>
      </c>
      <c r="BW130" s="71" t="s">
        <v>14532</v>
      </c>
      <c r="BX130" s="71" t="s">
        <v>14533</v>
      </c>
      <c r="BY130" s="71" t="s">
        <v>14534</v>
      </c>
      <c r="BZ130" s="71" t="s">
        <v>14534</v>
      </c>
      <c r="CA130" s="71" t="s">
        <v>14535</v>
      </c>
      <c r="CB130" s="71" t="s">
        <v>14536</v>
      </c>
      <c r="CC130" s="71" t="s">
        <v>14537</v>
      </c>
      <c r="CD130" s="71" t="s">
        <v>14538</v>
      </c>
      <c r="CE130" s="71" t="s">
        <v>14539</v>
      </c>
      <c r="CF130" s="71" t="s">
        <v>14536</v>
      </c>
      <c r="CG130" s="71" t="s">
        <v>14540</v>
      </c>
      <c r="CH130" s="71" t="s">
        <v>14540</v>
      </c>
      <c r="CI130" s="71" t="s">
        <v>14541</v>
      </c>
      <c r="CJ130" s="71" t="s">
        <v>14542</v>
      </c>
      <c r="CK130" s="71" t="s">
        <v>14543</v>
      </c>
      <c r="CL130" s="71" t="s">
        <v>14544</v>
      </c>
      <c r="CM130" s="71" t="s">
        <v>14545</v>
      </c>
      <c r="CN130" s="71" t="s">
        <v>14546</v>
      </c>
      <c r="CO130" s="71" t="s">
        <v>14547</v>
      </c>
      <c r="CP130" s="71" t="s">
        <v>14548</v>
      </c>
      <c r="CQ130" s="71" t="s">
        <v>14549</v>
      </c>
      <c r="CR130" s="71" t="s">
        <v>14550</v>
      </c>
      <c r="CS130" s="71" t="s">
        <v>14551</v>
      </c>
      <c r="CT130" s="71" t="s">
        <v>14552</v>
      </c>
      <c r="CU130" s="71" t="s">
        <v>14553</v>
      </c>
      <c r="CV130" s="71" t="s">
        <v>14554</v>
      </c>
      <c r="CW130" s="71" t="s">
        <v>14543</v>
      </c>
      <c r="CX130" s="71" t="s">
        <v>1138</v>
      </c>
      <c r="CY130" s="71" t="s">
        <v>1138</v>
      </c>
      <c r="CZ130" s="71" t="s">
        <v>14553</v>
      </c>
      <c r="DA130" s="71" t="s">
        <v>14554</v>
      </c>
      <c r="DB130" s="71" t="s">
        <v>14555</v>
      </c>
      <c r="DC130" s="67" t="s">
        <v>5281</v>
      </c>
      <c r="DD130" s="67" t="s">
        <v>14556</v>
      </c>
      <c r="DE130" s="67" t="s">
        <v>14557</v>
      </c>
      <c r="DF130" s="67" t="s">
        <v>14558</v>
      </c>
      <c r="DG130" s="67" t="s">
        <v>14559</v>
      </c>
      <c r="DH130" s="67" t="s">
        <v>14560</v>
      </c>
      <c r="DI130" s="67" t="s">
        <v>14561</v>
      </c>
      <c r="DJ130" s="67" t="s">
        <v>5048</v>
      </c>
      <c r="DK130" s="67" t="s">
        <v>14562</v>
      </c>
      <c r="DL130" s="67" t="s">
        <v>14563</v>
      </c>
      <c r="DM130" s="67" t="s">
        <v>14564</v>
      </c>
      <c r="DN130" s="67" t="s">
        <v>14565</v>
      </c>
      <c r="DO130" s="67" t="s">
        <v>14566</v>
      </c>
      <c r="DP130" s="67" t="s">
        <v>14567</v>
      </c>
      <c r="DQ130" s="67" t="s">
        <v>14568</v>
      </c>
      <c r="DR130" s="67" t="s">
        <v>14569</v>
      </c>
      <c r="DS130" s="67" t="s">
        <v>14570</v>
      </c>
      <c r="DT130" s="67" t="s">
        <v>14570</v>
      </c>
      <c r="DU130" s="67" t="s">
        <v>14571</v>
      </c>
      <c r="DV130" s="67" t="s">
        <v>14572</v>
      </c>
      <c r="DW130" s="67" t="s">
        <v>14573</v>
      </c>
      <c r="DX130" s="67" t="s">
        <v>14574</v>
      </c>
      <c r="DY130" s="67" t="s">
        <v>14575</v>
      </c>
      <c r="DZ130" s="67" t="s">
        <v>14576</v>
      </c>
      <c r="EA130" s="67" t="s">
        <v>14577</v>
      </c>
      <c r="EB130" s="67" t="s">
        <v>14578</v>
      </c>
      <c r="EC130" s="67" t="s">
        <v>14579</v>
      </c>
      <c r="ED130" s="67" t="s">
        <v>14580</v>
      </c>
      <c r="EE130" s="67" t="s">
        <v>14581</v>
      </c>
      <c r="EF130" s="67" t="s">
        <v>14582</v>
      </c>
      <c r="EG130" s="67" t="s">
        <v>14583</v>
      </c>
      <c r="EH130" s="67" t="s">
        <v>14584</v>
      </c>
      <c r="EI130" s="67" t="s">
        <v>14585</v>
      </c>
      <c r="EJ130" s="67" t="s">
        <v>14586</v>
      </c>
      <c r="EK130" s="67" t="s">
        <v>14587</v>
      </c>
      <c r="EL130" s="67" t="s">
        <v>14588</v>
      </c>
      <c r="EM130" s="67" t="s">
        <v>14589</v>
      </c>
      <c r="EN130" s="67" t="s">
        <v>14590</v>
      </c>
      <c r="EO130" s="67" t="s">
        <v>14591</v>
      </c>
      <c r="EP130" s="67" t="s">
        <v>3080</v>
      </c>
      <c r="EQ130" s="67" t="s">
        <v>14592</v>
      </c>
      <c r="ER130" s="67" t="s">
        <v>14593</v>
      </c>
      <c r="ES130" s="67" t="s">
        <v>14593</v>
      </c>
      <c r="ET130" s="67" t="s">
        <v>14594</v>
      </c>
      <c r="EU130" s="67" t="s">
        <v>14595</v>
      </c>
      <c r="EV130" s="67" t="s">
        <v>14596</v>
      </c>
      <c r="EW130" s="67" t="s">
        <v>14597</v>
      </c>
      <c r="EX130" s="68" t="s">
        <v>14598</v>
      </c>
      <c r="EY130" s="69" t="s">
        <v>18279</v>
      </c>
      <c r="EZ130" s="69" t="s">
        <v>18280</v>
      </c>
      <c r="FA130" s="69" t="s">
        <v>18281</v>
      </c>
    </row>
    <row r="131" spans="1:157" x14ac:dyDescent="0.25">
      <c r="A131" s="70" t="s">
        <v>136</v>
      </c>
      <c r="B131" s="67" t="s">
        <v>9853</v>
      </c>
      <c r="C131" s="67" t="s">
        <v>9854</v>
      </c>
      <c r="D131" s="67" t="s">
        <v>9855</v>
      </c>
      <c r="E131" s="67" t="s">
        <v>9856</v>
      </c>
      <c r="F131" s="67" t="s">
        <v>9857</v>
      </c>
      <c r="G131" s="67" t="s">
        <v>9858</v>
      </c>
      <c r="H131" s="67" t="s">
        <v>9859</v>
      </c>
      <c r="I131" s="67" t="s">
        <v>9860</v>
      </c>
      <c r="J131" s="67" t="s">
        <v>9861</v>
      </c>
      <c r="K131" s="67" t="s">
        <v>9862</v>
      </c>
      <c r="L131" s="67" t="s">
        <v>9863</v>
      </c>
      <c r="M131" s="67" t="s">
        <v>9864</v>
      </c>
      <c r="N131" s="67" t="s">
        <v>9865</v>
      </c>
      <c r="O131" s="67" t="s">
        <v>9866</v>
      </c>
      <c r="P131" s="67" t="s">
        <v>9867</v>
      </c>
      <c r="Q131" s="67" t="s">
        <v>9868</v>
      </c>
      <c r="R131" s="67" t="s">
        <v>9869</v>
      </c>
      <c r="S131" s="67" t="s">
        <v>9870</v>
      </c>
      <c r="T131" s="67" t="s">
        <v>9871</v>
      </c>
      <c r="U131" s="67" t="s">
        <v>9872</v>
      </c>
      <c r="V131" s="67" t="s">
        <v>9873</v>
      </c>
      <c r="W131" s="67" t="s">
        <v>9874</v>
      </c>
      <c r="X131" s="67" t="s">
        <v>9875</v>
      </c>
      <c r="Y131" s="67" t="s">
        <v>9876</v>
      </c>
      <c r="Z131" s="67" t="s">
        <v>9877</v>
      </c>
      <c r="AA131" s="67" t="s">
        <v>9878</v>
      </c>
      <c r="AB131" s="67" t="s">
        <v>9879</v>
      </c>
      <c r="AC131" s="67" t="s">
        <v>9880</v>
      </c>
      <c r="AD131" s="67" t="s">
        <v>9881</v>
      </c>
      <c r="AE131" s="67" t="s">
        <v>9882</v>
      </c>
      <c r="AF131" s="67" t="s">
        <v>9883</v>
      </c>
      <c r="AG131" s="67" t="s">
        <v>9884</v>
      </c>
      <c r="AH131" s="67" t="s">
        <v>9885</v>
      </c>
      <c r="AI131" s="67" t="s">
        <v>9886</v>
      </c>
      <c r="AJ131" s="67" t="s">
        <v>9887</v>
      </c>
      <c r="AK131" s="67" t="s">
        <v>9888</v>
      </c>
      <c r="AL131" s="67" t="s">
        <v>9889</v>
      </c>
      <c r="AM131" s="67" t="s">
        <v>9890</v>
      </c>
      <c r="AN131" s="67" t="s">
        <v>9891</v>
      </c>
      <c r="AO131" s="67" t="s">
        <v>9892</v>
      </c>
      <c r="AP131" s="67" t="s">
        <v>9893</v>
      </c>
      <c r="AQ131" s="67" t="s">
        <v>9894</v>
      </c>
      <c r="AR131" s="67" t="s">
        <v>9895</v>
      </c>
      <c r="AS131" s="67" t="s">
        <v>9896</v>
      </c>
      <c r="AT131" s="67" t="s">
        <v>9897</v>
      </c>
      <c r="AU131" s="67" t="s">
        <v>9898</v>
      </c>
      <c r="AV131" s="67" t="s">
        <v>9899</v>
      </c>
      <c r="AW131" s="67" t="s">
        <v>9900</v>
      </c>
      <c r="AX131" s="67" t="s">
        <v>9901</v>
      </c>
      <c r="AY131" s="67" t="s">
        <v>9902</v>
      </c>
      <c r="AZ131" s="67" t="s">
        <v>9903</v>
      </c>
      <c r="BA131" s="67" t="s">
        <v>9904</v>
      </c>
      <c r="BB131" s="67" t="s">
        <v>9899</v>
      </c>
      <c r="BC131" s="67" t="s">
        <v>9905</v>
      </c>
      <c r="BD131" s="67" t="s">
        <v>9906</v>
      </c>
      <c r="BE131" s="67" t="s">
        <v>9907</v>
      </c>
      <c r="BF131" s="67" t="s">
        <v>9908</v>
      </c>
      <c r="BG131" s="67" t="s">
        <v>9909</v>
      </c>
      <c r="BH131" s="67" t="s">
        <v>9910</v>
      </c>
      <c r="BI131" s="67" t="s">
        <v>9911</v>
      </c>
      <c r="BJ131" s="67" t="s">
        <v>9912</v>
      </c>
      <c r="BK131" s="67" t="s">
        <v>1138</v>
      </c>
      <c r="BL131" s="67" t="s">
        <v>1138</v>
      </c>
      <c r="BM131" s="67" t="s">
        <v>9913</v>
      </c>
      <c r="BN131" s="67" t="s">
        <v>9914</v>
      </c>
      <c r="BO131" s="67" t="s">
        <v>9915</v>
      </c>
      <c r="BP131" s="67" t="s">
        <v>9916</v>
      </c>
      <c r="BQ131" s="67" t="s">
        <v>9909</v>
      </c>
      <c r="BR131" s="67" t="s">
        <v>9917</v>
      </c>
      <c r="BS131" s="67" t="s">
        <v>9918</v>
      </c>
      <c r="BT131" s="67" t="s">
        <v>9919</v>
      </c>
      <c r="BU131" s="67" t="s">
        <v>9920</v>
      </c>
      <c r="BV131" s="67" t="s">
        <v>9921</v>
      </c>
      <c r="BW131" s="67" t="s">
        <v>9922</v>
      </c>
      <c r="BX131" s="67" t="s">
        <v>9923</v>
      </c>
      <c r="BY131" s="67" t="s">
        <v>9924</v>
      </c>
      <c r="BZ131" s="67" t="s">
        <v>9925</v>
      </c>
      <c r="CA131" s="67" t="s">
        <v>9926</v>
      </c>
      <c r="CB131" s="67" t="s">
        <v>9927</v>
      </c>
      <c r="CC131" s="67" t="s">
        <v>9928</v>
      </c>
      <c r="CD131" s="67" t="s">
        <v>9929</v>
      </c>
      <c r="CE131" s="67" t="s">
        <v>9930</v>
      </c>
      <c r="CF131" s="67" t="s">
        <v>9927</v>
      </c>
      <c r="CG131" s="67" t="s">
        <v>9931</v>
      </c>
      <c r="CH131" s="67" t="s">
        <v>9931</v>
      </c>
      <c r="CI131" s="67" t="s">
        <v>9932</v>
      </c>
      <c r="CJ131" s="67" t="s">
        <v>9933</v>
      </c>
      <c r="CK131" s="67" t="s">
        <v>9934</v>
      </c>
      <c r="CL131" s="67" t="s">
        <v>9935</v>
      </c>
      <c r="CM131" s="67" t="s">
        <v>9936</v>
      </c>
      <c r="CN131" s="67" t="s">
        <v>9937</v>
      </c>
      <c r="CO131" s="67" t="s">
        <v>9938</v>
      </c>
      <c r="CP131" s="67" t="s">
        <v>9939</v>
      </c>
      <c r="CQ131" s="67" t="s">
        <v>9940</v>
      </c>
      <c r="CR131" s="67" t="s">
        <v>9941</v>
      </c>
      <c r="CS131" s="67" t="s">
        <v>9942</v>
      </c>
      <c r="CT131" s="67" t="s">
        <v>9943</v>
      </c>
      <c r="CU131" s="67" t="s">
        <v>9944</v>
      </c>
      <c r="CV131" s="67" t="s">
        <v>9945</v>
      </c>
      <c r="CW131" s="67" t="s">
        <v>9934</v>
      </c>
      <c r="CX131" s="67" t="s">
        <v>9946</v>
      </c>
      <c r="CY131" s="67" t="s">
        <v>9946</v>
      </c>
      <c r="CZ131" s="67" t="s">
        <v>9944</v>
      </c>
      <c r="DA131" s="67" t="s">
        <v>9945</v>
      </c>
      <c r="DB131" s="67" t="s">
        <v>9947</v>
      </c>
      <c r="DC131" s="67" t="s">
        <v>6899</v>
      </c>
      <c r="DD131" s="67" t="s">
        <v>9948</v>
      </c>
      <c r="DE131" s="67" t="s">
        <v>9949</v>
      </c>
      <c r="DF131" s="67" t="s">
        <v>9950</v>
      </c>
      <c r="DG131" s="67" t="s">
        <v>9951</v>
      </c>
      <c r="DH131" s="67" t="s">
        <v>9952</v>
      </c>
      <c r="DI131" s="67" t="s">
        <v>9953</v>
      </c>
      <c r="DJ131" s="67" t="s">
        <v>5015</v>
      </c>
      <c r="DK131" s="67" t="s">
        <v>9954</v>
      </c>
      <c r="DL131" s="67" t="s">
        <v>9955</v>
      </c>
      <c r="DM131" s="67" t="s">
        <v>9956</v>
      </c>
      <c r="DN131" s="67" t="s">
        <v>9957</v>
      </c>
      <c r="DO131" s="67" t="s">
        <v>9958</v>
      </c>
      <c r="DP131" s="67" t="s">
        <v>9959</v>
      </c>
      <c r="DQ131" s="67" t="s">
        <v>9960</v>
      </c>
      <c r="DR131" s="67" t="s">
        <v>9961</v>
      </c>
      <c r="DS131" s="67" t="s">
        <v>9962</v>
      </c>
      <c r="DT131" s="67" t="s">
        <v>9962</v>
      </c>
      <c r="DU131" s="67" t="s">
        <v>9963</v>
      </c>
      <c r="DV131" s="67" t="s">
        <v>9964</v>
      </c>
      <c r="DW131" s="67" t="s">
        <v>9965</v>
      </c>
      <c r="DX131" s="67" t="s">
        <v>9966</v>
      </c>
      <c r="DY131" s="67" t="s">
        <v>9967</v>
      </c>
      <c r="DZ131" s="67" t="s">
        <v>9968</v>
      </c>
      <c r="EA131" s="67" t="s">
        <v>9969</v>
      </c>
      <c r="EB131" s="67" t="s">
        <v>9970</v>
      </c>
      <c r="EC131" s="67" t="s">
        <v>9971</v>
      </c>
      <c r="ED131" s="67" t="s">
        <v>9972</v>
      </c>
      <c r="EE131" s="67" t="s">
        <v>9973</v>
      </c>
      <c r="EF131" s="67" t="s">
        <v>9974</v>
      </c>
      <c r="EG131" s="67" t="s">
        <v>9975</v>
      </c>
      <c r="EH131" s="67" t="s">
        <v>9976</v>
      </c>
      <c r="EI131" s="67" t="s">
        <v>9977</v>
      </c>
      <c r="EJ131" s="67" t="s">
        <v>9978</v>
      </c>
      <c r="EK131" s="67" t="s">
        <v>9979</v>
      </c>
      <c r="EL131" s="67" t="s">
        <v>9980</v>
      </c>
      <c r="EM131" s="67" t="s">
        <v>9981</v>
      </c>
      <c r="EN131" s="67" t="s">
        <v>9982</v>
      </c>
      <c r="EO131" s="67" t="s">
        <v>9983</v>
      </c>
      <c r="EP131" s="67" t="s">
        <v>9984</v>
      </c>
      <c r="EQ131" s="67" t="s">
        <v>9985</v>
      </c>
      <c r="ER131" s="67" t="s">
        <v>9986</v>
      </c>
      <c r="ES131" s="67" t="s">
        <v>9986</v>
      </c>
      <c r="ET131" s="67" t="s">
        <v>9987</v>
      </c>
      <c r="EU131" s="67" t="s">
        <v>9988</v>
      </c>
      <c r="EV131" s="67" t="s">
        <v>9989</v>
      </c>
      <c r="EW131" s="67" t="s">
        <v>9990</v>
      </c>
      <c r="EX131" s="68" t="s">
        <v>9991</v>
      </c>
      <c r="EY131" s="69" t="s">
        <v>18282</v>
      </c>
      <c r="EZ131" s="69" t="s">
        <v>18283</v>
      </c>
      <c r="FA131" s="69" t="s">
        <v>18284</v>
      </c>
    </row>
    <row r="132" spans="1:157" x14ac:dyDescent="0.25">
      <c r="A132" s="70" t="s">
        <v>136</v>
      </c>
      <c r="B132" s="67" t="s">
        <v>9853</v>
      </c>
      <c r="C132" s="67" t="s">
        <v>9854</v>
      </c>
      <c r="D132" s="67" t="s">
        <v>9855</v>
      </c>
      <c r="E132" s="67" t="s">
        <v>9856</v>
      </c>
      <c r="F132" s="67" t="s">
        <v>9857</v>
      </c>
      <c r="G132" s="67" t="s">
        <v>9858</v>
      </c>
      <c r="H132" s="67" t="s">
        <v>9859</v>
      </c>
      <c r="I132" s="67" t="s">
        <v>9860</v>
      </c>
      <c r="J132" s="67" t="s">
        <v>9861</v>
      </c>
      <c r="K132" s="67" t="s">
        <v>9862</v>
      </c>
      <c r="L132" s="67" t="s">
        <v>9863</v>
      </c>
      <c r="M132" s="67" t="s">
        <v>9864</v>
      </c>
      <c r="N132" s="67" t="s">
        <v>9865</v>
      </c>
      <c r="O132" s="67" t="s">
        <v>9866</v>
      </c>
      <c r="P132" s="67" t="s">
        <v>9867</v>
      </c>
      <c r="Q132" s="67" t="s">
        <v>9868</v>
      </c>
      <c r="R132" s="67" t="s">
        <v>9869</v>
      </c>
      <c r="S132" s="67" t="s">
        <v>9870</v>
      </c>
      <c r="T132" s="67" t="s">
        <v>9871</v>
      </c>
      <c r="U132" s="67" t="s">
        <v>9872</v>
      </c>
      <c r="V132" s="67" t="s">
        <v>9873</v>
      </c>
      <c r="W132" s="67" t="s">
        <v>9874</v>
      </c>
      <c r="X132" s="67" t="s">
        <v>9875</v>
      </c>
      <c r="Y132" s="67" t="s">
        <v>9876</v>
      </c>
      <c r="Z132" s="67" t="s">
        <v>9877</v>
      </c>
      <c r="AA132" s="67" t="s">
        <v>9878</v>
      </c>
      <c r="AB132" s="67" t="s">
        <v>9879</v>
      </c>
      <c r="AC132" s="67" t="s">
        <v>9880</v>
      </c>
      <c r="AD132" s="67" t="s">
        <v>9881</v>
      </c>
      <c r="AE132" s="67" t="s">
        <v>9882</v>
      </c>
      <c r="AF132" s="67" t="s">
        <v>9883</v>
      </c>
      <c r="AG132" s="67" t="s">
        <v>9884</v>
      </c>
      <c r="AH132" s="67" t="s">
        <v>9885</v>
      </c>
      <c r="AI132" s="67" t="s">
        <v>9886</v>
      </c>
      <c r="AJ132" s="67" t="s">
        <v>9887</v>
      </c>
      <c r="AK132" s="67" t="s">
        <v>9888</v>
      </c>
      <c r="AL132" s="67" t="s">
        <v>9889</v>
      </c>
      <c r="AM132" s="67" t="s">
        <v>9890</v>
      </c>
      <c r="AN132" s="67" t="s">
        <v>9891</v>
      </c>
      <c r="AO132" s="67" t="s">
        <v>9892</v>
      </c>
      <c r="AP132" s="67" t="s">
        <v>9893</v>
      </c>
      <c r="AQ132" s="67" t="s">
        <v>9894</v>
      </c>
      <c r="AR132" s="67" t="s">
        <v>9895</v>
      </c>
      <c r="AS132" s="67" t="s">
        <v>9896</v>
      </c>
      <c r="AT132" s="67" t="s">
        <v>9897</v>
      </c>
      <c r="AU132" s="67" t="s">
        <v>9898</v>
      </c>
      <c r="AV132" s="67" t="s">
        <v>9899</v>
      </c>
      <c r="AW132" s="67" t="s">
        <v>9900</v>
      </c>
      <c r="AX132" s="67" t="s">
        <v>9901</v>
      </c>
      <c r="AY132" s="67" t="s">
        <v>9902</v>
      </c>
      <c r="AZ132" s="67" t="s">
        <v>9903</v>
      </c>
      <c r="BA132" s="67" t="s">
        <v>9904</v>
      </c>
      <c r="BB132" s="67" t="s">
        <v>9899</v>
      </c>
      <c r="BC132" s="67" t="s">
        <v>9905</v>
      </c>
      <c r="BD132" s="67" t="s">
        <v>9906</v>
      </c>
      <c r="BE132" s="67" t="s">
        <v>9907</v>
      </c>
      <c r="BF132" s="67" t="s">
        <v>9908</v>
      </c>
      <c r="BG132" s="67" t="s">
        <v>9909</v>
      </c>
      <c r="BH132" s="67" t="s">
        <v>9910</v>
      </c>
      <c r="BI132" s="67" t="s">
        <v>9911</v>
      </c>
      <c r="BJ132" s="67" t="s">
        <v>9912</v>
      </c>
      <c r="BK132" s="67" t="s">
        <v>1138</v>
      </c>
      <c r="BL132" s="67" t="s">
        <v>1138</v>
      </c>
      <c r="BM132" s="67" t="s">
        <v>9913</v>
      </c>
      <c r="BN132" s="67" t="s">
        <v>9914</v>
      </c>
      <c r="BO132" s="67" t="s">
        <v>9915</v>
      </c>
      <c r="BP132" s="67" t="s">
        <v>9916</v>
      </c>
      <c r="BQ132" s="67" t="s">
        <v>9909</v>
      </c>
      <c r="BR132" s="67" t="s">
        <v>9917</v>
      </c>
      <c r="BS132" s="67" t="s">
        <v>9918</v>
      </c>
      <c r="BT132" s="67" t="s">
        <v>9919</v>
      </c>
      <c r="BU132" s="67" t="s">
        <v>9920</v>
      </c>
      <c r="BV132" s="67" t="s">
        <v>9921</v>
      </c>
      <c r="BW132" s="67" t="s">
        <v>9922</v>
      </c>
      <c r="BX132" s="67" t="s">
        <v>9923</v>
      </c>
      <c r="BY132" s="67" t="s">
        <v>9925</v>
      </c>
      <c r="BZ132" s="67" t="s">
        <v>9925</v>
      </c>
      <c r="CA132" s="67" t="s">
        <v>9926</v>
      </c>
      <c r="CB132" s="67" t="s">
        <v>9927</v>
      </c>
      <c r="CC132" s="67" t="s">
        <v>9928</v>
      </c>
      <c r="CD132" s="67" t="s">
        <v>9929</v>
      </c>
      <c r="CE132" s="67" t="s">
        <v>9930</v>
      </c>
      <c r="CF132" s="67" t="s">
        <v>9927</v>
      </c>
      <c r="CG132" s="67" t="s">
        <v>9931</v>
      </c>
      <c r="CH132" s="67" t="s">
        <v>9931</v>
      </c>
      <c r="CI132" s="67" t="s">
        <v>9932</v>
      </c>
      <c r="CJ132" s="67" t="s">
        <v>9933</v>
      </c>
      <c r="CK132" s="67" t="s">
        <v>9934</v>
      </c>
      <c r="CL132" s="67" t="s">
        <v>9935</v>
      </c>
      <c r="CM132" s="67" t="s">
        <v>9936</v>
      </c>
      <c r="CN132" s="67" t="s">
        <v>9937</v>
      </c>
      <c r="CO132" s="67" t="s">
        <v>9938</v>
      </c>
      <c r="CP132" s="67" t="s">
        <v>9939</v>
      </c>
      <c r="CQ132" s="67" t="s">
        <v>9940</v>
      </c>
      <c r="CR132" s="67" t="s">
        <v>9941</v>
      </c>
      <c r="CS132" s="67" t="s">
        <v>9942</v>
      </c>
      <c r="CT132" s="67" t="s">
        <v>9943</v>
      </c>
      <c r="CU132" s="67" t="s">
        <v>9944</v>
      </c>
      <c r="CV132" s="67" t="s">
        <v>9945</v>
      </c>
      <c r="CW132" s="67" t="s">
        <v>9934</v>
      </c>
      <c r="CX132" s="67" t="s">
        <v>9946</v>
      </c>
      <c r="CY132" s="67" t="s">
        <v>9946</v>
      </c>
      <c r="CZ132" s="67" t="s">
        <v>9944</v>
      </c>
      <c r="DA132" s="67" t="s">
        <v>9945</v>
      </c>
      <c r="DB132" s="67" t="s">
        <v>9947</v>
      </c>
      <c r="DC132" s="67" t="s">
        <v>6899</v>
      </c>
      <c r="DD132" s="67" t="s">
        <v>9948</v>
      </c>
      <c r="DE132" s="67" t="s">
        <v>9949</v>
      </c>
      <c r="DF132" s="67" t="s">
        <v>9950</v>
      </c>
      <c r="DG132" s="67" t="s">
        <v>9951</v>
      </c>
      <c r="DH132" s="67" t="s">
        <v>9952</v>
      </c>
      <c r="DI132" s="67" t="s">
        <v>9953</v>
      </c>
      <c r="DJ132" s="67" t="s">
        <v>5015</v>
      </c>
      <c r="DK132" s="67" t="s">
        <v>9954</v>
      </c>
      <c r="DL132" s="67" t="s">
        <v>9955</v>
      </c>
      <c r="DM132" s="67" t="s">
        <v>9956</v>
      </c>
      <c r="DN132" s="67" t="s">
        <v>9957</v>
      </c>
      <c r="DO132" s="67" t="s">
        <v>9958</v>
      </c>
      <c r="DP132" s="67" t="s">
        <v>9959</v>
      </c>
      <c r="DQ132" s="67" t="s">
        <v>9960</v>
      </c>
      <c r="DR132" s="67" t="s">
        <v>9961</v>
      </c>
      <c r="DS132" s="67" t="s">
        <v>9962</v>
      </c>
      <c r="DT132" s="67" t="s">
        <v>9962</v>
      </c>
      <c r="DU132" s="67" t="s">
        <v>9963</v>
      </c>
      <c r="DV132" s="67" t="s">
        <v>9964</v>
      </c>
      <c r="DW132" s="67" t="s">
        <v>9965</v>
      </c>
      <c r="DX132" s="67" t="s">
        <v>9966</v>
      </c>
      <c r="DY132" s="67" t="s">
        <v>9967</v>
      </c>
      <c r="DZ132" s="67" t="s">
        <v>9992</v>
      </c>
      <c r="EA132" s="67" t="s">
        <v>9993</v>
      </c>
      <c r="EB132" s="67" t="s">
        <v>9970</v>
      </c>
      <c r="EC132" s="67" t="s">
        <v>9971</v>
      </c>
      <c r="ED132" s="67" t="s">
        <v>9972</v>
      </c>
      <c r="EE132" s="67" t="s">
        <v>9994</v>
      </c>
      <c r="EF132" s="67" t="s">
        <v>9974</v>
      </c>
      <c r="EG132" s="67" t="s">
        <v>9975</v>
      </c>
      <c r="EH132" s="67" t="s">
        <v>9976</v>
      </c>
      <c r="EI132" s="67" t="s">
        <v>9977</v>
      </c>
      <c r="EJ132" s="67" t="s">
        <v>9978</v>
      </c>
      <c r="EK132" s="67" t="s">
        <v>9979</v>
      </c>
      <c r="EL132" s="67" t="s">
        <v>9980</v>
      </c>
      <c r="EM132" s="67" t="s">
        <v>9981</v>
      </c>
      <c r="EN132" s="67" t="s">
        <v>9982</v>
      </c>
      <c r="EO132" s="67" t="s">
        <v>9983</v>
      </c>
      <c r="EP132" s="67" t="s">
        <v>9984</v>
      </c>
      <c r="EQ132" s="67" t="s">
        <v>9985</v>
      </c>
      <c r="ER132" s="67" t="s">
        <v>9986</v>
      </c>
      <c r="ES132" s="67" t="s">
        <v>9986</v>
      </c>
      <c r="ET132" s="67" t="s">
        <v>9987</v>
      </c>
      <c r="EU132" s="67" t="s">
        <v>9988</v>
      </c>
      <c r="EV132" s="67" t="s">
        <v>9989</v>
      </c>
      <c r="EW132" s="67" t="s">
        <v>9995</v>
      </c>
      <c r="EX132" s="68" t="s">
        <v>9991</v>
      </c>
      <c r="EY132" s="69" t="s">
        <v>18282</v>
      </c>
      <c r="EZ132" s="69" t="s">
        <v>18283</v>
      </c>
      <c r="FA132" s="69" t="s">
        <v>18284</v>
      </c>
    </row>
    <row r="133" spans="1:157" x14ac:dyDescent="0.25">
      <c r="A133" s="70" t="s">
        <v>112</v>
      </c>
      <c r="B133" s="67" t="s">
        <v>4824</v>
      </c>
      <c r="C133" s="67" t="s">
        <v>4825</v>
      </c>
      <c r="D133" s="67" t="s">
        <v>4826</v>
      </c>
      <c r="E133" s="67" t="s">
        <v>4827</v>
      </c>
      <c r="F133" s="67" t="s">
        <v>4828</v>
      </c>
      <c r="G133" s="67" t="s">
        <v>4829</v>
      </c>
      <c r="H133" s="67" t="s">
        <v>4830</v>
      </c>
      <c r="I133" s="67" t="s">
        <v>4831</v>
      </c>
      <c r="J133" s="67" t="s">
        <v>4832</v>
      </c>
      <c r="K133" s="67" t="s">
        <v>4833</v>
      </c>
      <c r="L133" s="67" t="s">
        <v>4834</v>
      </c>
      <c r="M133" s="67" t="s">
        <v>4835</v>
      </c>
      <c r="N133" s="67" t="s">
        <v>4836</v>
      </c>
      <c r="O133" s="67" t="s">
        <v>4837</v>
      </c>
      <c r="P133" s="67" t="s">
        <v>4838</v>
      </c>
      <c r="Q133" s="67" t="s">
        <v>4839</v>
      </c>
      <c r="R133" s="67" t="s">
        <v>4840</v>
      </c>
      <c r="S133" s="67" t="s">
        <v>4841</v>
      </c>
      <c r="T133" s="67" t="s">
        <v>4842</v>
      </c>
      <c r="U133" s="67" t="s">
        <v>4843</v>
      </c>
      <c r="V133" s="67" t="s">
        <v>4844</v>
      </c>
      <c r="W133" s="67" t="s">
        <v>4845</v>
      </c>
      <c r="X133" s="67" t="s">
        <v>4846</v>
      </c>
      <c r="Y133" s="67" t="s">
        <v>4847</v>
      </c>
      <c r="Z133" s="67" t="s">
        <v>1138</v>
      </c>
      <c r="AA133" s="67" t="s">
        <v>4848</v>
      </c>
      <c r="AB133" s="67" t="s">
        <v>4849</v>
      </c>
      <c r="AC133" s="67" t="s">
        <v>4850</v>
      </c>
      <c r="AD133" s="67" t="s">
        <v>4851</v>
      </c>
      <c r="AE133" s="67" t="s">
        <v>4852</v>
      </c>
      <c r="AF133" s="67" t="s">
        <v>4853</v>
      </c>
      <c r="AG133" s="67" t="s">
        <v>4854</v>
      </c>
      <c r="AH133" s="67" t="s">
        <v>4855</v>
      </c>
      <c r="AI133" s="67" t="s">
        <v>4856</v>
      </c>
      <c r="AJ133" s="67" t="s">
        <v>4857</v>
      </c>
      <c r="AK133" s="67" t="s">
        <v>4858</v>
      </c>
      <c r="AL133" s="67" t="s">
        <v>4859</v>
      </c>
      <c r="AM133" s="67" t="s">
        <v>4860</v>
      </c>
      <c r="AN133" s="67" t="s">
        <v>4861</v>
      </c>
      <c r="AO133" s="67" t="s">
        <v>4862</v>
      </c>
      <c r="AP133" s="67" t="s">
        <v>4863</v>
      </c>
      <c r="AQ133" s="67" t="s">
        <v>4864</v>
      </c>
      <c r="AR133" s="67" t="s">
        <v>4865</v>
      </c>
      <c r="AS133" s="67" t="s">
        <v>4866</v>
      </c>
      <c r="AT133" s="67" t="s">
        <v>4867</v>
      </c>
      <c r="AU133" s="67" t="s">
        <v>4868</v>
      </c>
      <c r="AV133" s="67" t="s">
        <v>4869</v>
      </c>
      <c r="AW133" s="67" t="s">
        <v>4870</v>
      </c>
      <c r="AX133" s="67" t="s">
        <v>4871</v>
      </c>
      <c r="AY133" s="67" t="s">
        <v>4872</v>
      </c>
      <c r="AZ133" s="67" t="s">
        <v>4873</v>
      </c>
      <c r="BA133" s="67" t="s">
        <v>4874</v>
      </c>
      <c r="BB133" s="67" t="s">
        <v>4869</v>
      </c>
      <c r="BC133" s="67" t="s">
        <v>4875</v>
      </c>
      <c r="BD133" s="67" t="s">
        <v>4876</v>
      </c>
      <c r="BE133" s="67" t="s">
        <v>4877</v>
      </c>
      <c r="BF133" s="67" t="s">
        <v>4878</v>
      </c>
      <c r="BG133" s="67" t="s">
        <v>4879</v>
      </c>
      <c r="BH133" s="67" t="s">
        <v>4880</v>
      </c>
      <c r="BI133" s="67" t="s">
        <v>4881</v>
      </c>
      <c r="BJ133" s="67" t="s">
        <v>4882</v>
      </c>
      <c r="BK133" s="67" t="s">
        <v>4883</v>
      </c>
      <c r="BL133" s="67" t="s">
        <v>4883</v>
      </c>
      <c r="BM133" s="67" t="s">
        <v>4884</v>
      </c>
      <c r="BN133" s="67" t="s">
        <v>4885</v>
      </c>
      <c r="BO133" s="67" t="s">
        <v>4886</v>
      </c>
      <c r="BP133" s="67" t="s">
        <v>4887</v>
      </c>
      <c r="BQ133" s="67" t="s">
        <v>4879</v>
      </c>
      <c r="BR133" s="67" t="s">
        <v>4888</v>
      </c>
      <c r="BS133" s="67" t="s">
        <v>4889</v>
      </c>
      <c r="BT133" s="67" t="s">
        <v>4890</v>
      </c>
      <c r="BU133" s="67" t="s">
        <v>4891</v>
      </c>
      <c r="BV133" s="67" t="s">
        <v>4892</v>
      </c>
      <c r="BW133" s="67" t="s">
        <v>4893</v>
      </c>
      <c r="BX133" s="67" t="s">
        <v>4894</v>
      </c>
      <c r="BY133" s="67" t="s">
        <v>4895</v>
      </c>
      <c r="BZ133" s="67" t="s">
        <v>4895</v>
      </c>
      <c r="CA133" s="67" t="s">
        <v>4896</v>
      </c>
      <c r="CB133" s="67" t="s">
        <v>4897</v>
      </c>
      <c r="CC133" s="67" t="s">
        <v>4898</v>
      </c>
      <c r="CD133" s="67" t="s">
        <v>4899</v>
      </c>
      <c r="CE133" s="67" t="s">
        <v>4900</v>
      </c>
      <c r="CF133" s="67" t="s">
        <v>4897</v>
      </c>
      <c r="CG133" s="67" t="s">
        <v>4901</v>
      </c>
      <c r="CH133" s="67" t="s">
        <v>4901</v>
      </c>
      <c r="CI133" s="67" t="s">
        <v>4902</v>
      </c>
      <c r="CJ133" s="67" t="s">
        <v>4903</v>
      </c>
      <c r="CK133" s="67" t="s">
        <v>4904</v>
      </c>
      <c r="CL133" s="67" t="s">
        <v>4905</v>
      </c>
      <c r="CM133" s="67" t="s">
        <v>4906</v>
      </c>
      <c r="CN133" s="67" t="s">
        <v>4907</v>
      </c>
      <c r="CO133" s="67" t="s">
        <v>4908</v>
      </c>
      <c r="CP133" s="67" t="s">
        <v>4909</v>
      </c>
      <c r="CQ133" s="67" t="s">
        <v>4910</v>
      </c>
      <c r="CR133" s="67" t="s">
        <v>4911</v>
      </c>
      <c r="CS133" s="67" t="s">
        <v>4912</v>
      </c>
      <c r="CT133" s="67" t="s">
        <v>4913</v>
      </c>
      <c r="CU133" s="67" t="s">
        <v>4914</v>
      </c>
      <c r="CV133" s="67" t="s">
        <v>4915</v>
      </c>
      <c r="CW133" s="67" t="s">
        <v>4904</v>
      </c>
      <c r="CX133" s="67" t="s">
        <v>4916</v>
      </c>
      <c r="CY133" s="67" t="s">
        <v>4916</v>
      </c>
      <c r="CZ133" s="67" t="s">
        <v>4914</v>
      </c>
      <c r="DA133" s="67" t="s">
        <v>4915</v>
      </c>
      <c r="DB133" s="67" t="s">
        <v>4917</v>
      </c>
      <c r="DC133" s="67" t="s">
        <v>4918</v>
      </c>
      <c r="DD133" s="67" t="s">
        <v>4919</v>
      </c>
      <c r="DE133" s="67" t="s">
        <v>4920</v>
      </c>
      <c r="DF133" s="67" t="s">
        <v>4921</v>
      </c>
      <c r="DG133" s="67" t="s">
        <v>4922</v>
      </c>
      <c r="DH133" s="67" t="s">
        <v>4923</v>
      </c>
      <c r="DI133" s="67" t="s">
        <v>4924</v>
      </c>
      <c r="DJ133" s="67" t="s">
        <v>4925</v>
      </c>
      <c r="DK133" s="67" t="s">
        <v>4926</v>
      </c>
      <c r="DL133" s="67" t="s">
        <v>4927</v>
      </c>
      <c r="DM133" s="67" t="s">
        <v>4928</v>
      </c>
      <c r="DN133" s="67" t="s">
        <v>4929</v>
      </c>
      <c r="DO133" s="67" t="s">
        <v>4930</v>
      </c>
      <c r="DP133" s="67" t="s">
        <v>4931</v>
      </c>
      <c r="DQ133" s="67" t="s">
        <v>4932</v>
      </c>
      <c r="DR133" s="67" t="s">
        <v>4933</v>
      </c>
      <c r="DS133" s="67" t="s">
        <v>4934</v>
      </c>
      <c r="DT133" s="67" t="s">
        <v>4934</v>
      </c>
      <c r="DU133" s="67" t="s">
        <v>4935</v>
      </c>
      <c r="DV133" s="67" t="s">
        <v>4936</v>
      </c>
      <c r="DW133" s="67" t="s">
        <v>4937</v>
      </c>
      <c r="DX133" s="67" t="s">
        <v>4938</v>
      </c>
      <c r="DY133" s="67" t="s">
        <v>4939</v>
      </c>
      <c r="DZ133" s="67" t="s">
        <v>4940</v>
      </c>
      <c r="EA133" s="67" t="s">
        <v>4941</v>
      </c>
      <c r="EB133" s="67" t="s">
        <v>4942</v>
      </c>
      <c r="EC133" s="67" t="s">
        <v>4943</v>
      </c>
      <c r="ED133" s="67" t="s">
        <v>4944</v>
      </c>
      <c r="EE133" s="67" t="s">
        <v>4945</v>
      </c>
      <c r="EF133" s="67" t="s">
        <v>4946</v>
      </c>
      <c r="EG133" s="67" t="s">
        <v>4947</v>
      </c>
      <c r="EH133" s="67" t="s">
        <v>4948</v>
      </c>
      <c r="EI133" s="67" t="s">
        <v>4949</v>
      </c>
      <c r="EJ133" s="67" t="s">
        <v>4950</v>
      </c>
      <c r="EK133" s="67" t="s">
        <v>4951</v>
      </c>
      <c r="EL133" s="67" t="s">
        <v>4952</v>
      </c>
      <c r="EM133" s="67" t="s">
        <v>4953</v>
      </c>
      <c r="EN133" s="67" t="s">
        <v>4954</v>
      </c>
      <c r="EO133" s="67" t="s">
        <v>4955</v>
      </c>
      <c r="EP133" s="67" t="s">
        <v>4956</v>
      </c>
      <c r="EQ133" s="67" t="s">
        <v>4957</v>
      </c>
      <c r="ER133" s="67" t="s">
        <v>4958</v>
      </c>
      <c r="ES133" s="67" t="s">
        <v>4958</v>
      </c>
      <c r="ET133" s="67" t="s">
        <v>4959</v>
      </c>
      <c r="EU133" s="67" t="s">
        <v>4960</v>
      </c>
      <c r="EV133" s="67" t="s">
        <v>4961</v>
      </c>
      <c r="EW133" s="67" t="s">
        <v>4962</v>
      </c>
      <c r="EX133" s="68" t="s">
        <v>4963</v>
      </c>
      <c r="EY133" s="69" t="s">
        <v>18285</v>
      </c>
      <c r="EZ133" s="69" t="s">
        <v>18286</v>
      </c>
      <c r="FA133" s="69" t="s">
        <v>18287</v>
      </c>
    </row>
    <row r="134" spans="1:157" x14ac:dyDescent="0.25">
      <c r="A134" s="70" t="s">
        <v>1460</v>
      </c>
      <c r="B134" s="67" t="s">
        <v>14604</v>
      </c>
      <c r="C134" s="67" t="s">
        <v>14605</v>
      </c>
      <c r="D134" s="67" t="s">
        <v>14606</v>
      </c>
      <c r="E134" s="67" t="s">
        <v>14607</v>
      </c>
      <c r="F134" s="67" t="s">
        <v>14608</v>
      </c>
      <c r="G134" s="67" t="s">
        <v>14609</v>
      </c>
      <c r="H134" s="67" t="s">
        <v>14610</v>
      </c>
      <c r="I134" s="67" t="s">
        <v>14611</v>
      </c>
      <c r="J134" s="67" t="s">
        <v>14612</v>
      </c>
      <c r="K134" s="67" t="s">
        <v>14613</v>
      </c>
      <c r="L134" s="67" t="s">
        <v>14614</v>
      </c>
      <c r="M134" s="67" t="s">
        <v>14615</v>
      </c>
      <c r="N134" s="67" t="s">
        <v>14616</v>
      </c>
      <c r="O134" s="67" t="s">
        <v>14617</v>
      </c>
      <c r="P134" s="67" t="s">
        <v>14618</v>
      </c>
      <c r="Q134" s="67" t="s">
        <v>14619</v>
      </c>
      <c r="R134" s="67" t="s">
        <v>14620</v>
      </c>
      <c r="S134" s="67" t="s">
        <v>14621</v>
      </c>
      <c r="T134" s="67" t="s">
        <v>14622</v>
      </c>
      <c r="U134" s="67" t="s">
        <v>14623</v>
      </c>
      <c r="V134" s="67" t="s">
        <v>14624</v>
      </c>
      <c r="W134" s="67" t="s">
        <v>14625</v>
      </c>
      <c r="X134" s="67" t="s">
        <v>14626</v>
      </c>
      <c r="Y134" s="67" t="s">
        <v>14627</v>
      </c>
      <c r="Z134" s="67" t="s">
        <v>14628</v>
      </c>
      <c r="AA134" s="67" t="s">
        <v>14629</v>
      </c>
      <c r="AB134" s="67" t="s">
        <v>14630</v>
      </c>
      <c r="AC134" s="67" t="s">
        <v>14631</v>
      </c>
      <c r="AD134" s="67" t="s">
        <v>14632</v>
      </c>
      <c r="AE134" s="67" t="s">
        <v>14633</v>
      </c>
      <c r="AF134" s="67" t="s">
        <v>14634</v>
      </c>
      <c r="AG134" s="67" t="s">
        <v>14635</v>
      </c>
      <c r="AH134" s="67" t="s">
        <v>14636</v>
      </c>
      <c r="AI134" s="67" t="s">
        <v>14637</v>
      </c>
      <c r="AJ134" s="67" t="s">
        <v>14638</v>
      </c>
      <c r="AK134" s="67" t="s">
        <v>14639</v>
      </c>
      <c r="AL134" s="67" t="s">
        <v>14640</v>
      </c>
      <c r="AM134" s="67" t="s">
        <v>14641</v>
      </c>
      <c r="AN134" s="67" t="s">
        <v>5119</v>
      </c>
      <c r="AO134" s="67" t="s">
        <v>14642</v>
      </c>
      <c r="AP134" s="67" t="s">
        <v>14643</v>
      </c>
      <c r="AQ134" s="67" t="s">
        <v>14644</v>
      </c>
      <c r="AR134" s="67" t="s">
        <v>14645</v>
      </c>
      <c r="AS134" s="67" t="s">
        <v>14646</v>
      </c>
      <c r="AT134" s="67" t="s">
        <v>14647</v>
      </c>
      <c r="AU134" s="67" t="s">
        <v>14648</v>
      </c>
      <c r="AV134" s="67" t="s">
        <v>14649</v>
      </c>
      <c r="AW134" s="67" t="s">
        <v>14650</v>
      </c>
      <c r="AX134" s="67" t="s">
        <v>14651</v>
      </c>
      <c r="AY134" s="67" t="s">
        <v>14652</v>
      </c>
      <c r="AZ134" s="67" t="s">
        <v>14653</v>
      </c>
      <c r="BA134" s="67" t="s">
        <v>14654</v>
      </c>
      <c r="BB134" s="67" t="s">
        <v>14649</v>
      </c>
      <c r="BC134" s="67" t="s">
        <v>14655</v>
      </c>
      <c r="BD134" s="67" t="s">
        <v>14656</v>
      </c>
      <c r="BE134" s="67" t="s">
        <v>14657</v>
      </c>
      <c r="BF134" s="67" t="s">
        <v>11792</v>
      </c>
      <c r="BG134" s="67" t="s">
        <v>14658</v>
      </c>
      <c r="BH134" s="67" t="s">
        <v>14659</v>
      </c>
      <c r="BI134" s="67" t="s">
        <v>14660</v>
      </c>
      <c r="BJ134" s="67" t="s">
        <v>14661</v>
      </c>
      <c r="BK134" s="67" t="s">
        <v>14662</v>
      </c>
      <c r="BL134" s="67" t="s">
        <v>14662</v>
      </c>
      <c r="BM134" s="67" t="s">
        <v>14663</v>
      </c>
      <c r="BN134" s="67" t="s">
        <v>14664</v>
      </c>
      <c r="BO134" s="67" t="s">
        <v>14665</v>
      </c>
      <c r="BP134" s="67" t="s">
        <v>14666</v>
      </c>
      <c r="BQ134" s="67" t="s">
        <v>14658</v>
      </c>
      <c r="BR134" s="67" t="s">
        <v>14667</v>
      </c>
      <c r="BS134" s="67" t="s">
        <v>14668</v>
      </c>
      <c r="BT134" s="67" t="s">
        <v>14669</v>
      </c>
      <c r="BU134" s="67" t="s">
        <v>14670</v>
      </c>
      <c r="BV134" s="67" t="s">
        <v>14671</v>
      </c>
      <c r="BW134" s="67" t="s">
        <v>14672</v>
      </c>
      <c r="BX134" s="67" t="s">
        <v>14673</v>
      </c>
      <c r="BY134" s="67" t="s">
        <v>14674</v>
      </c>
      <c r="BZ134" s="67" t="s">
        <v>14674</v>
      </c>
      <c r="CA134" s="67" t="s">
        <v>14675</v>
      </c>
      <c r="CB134" s="67" t="s">
        <v>14676</v>
      </c>
      <c r="CC134" s="67" t="s">
        <v>14677</v>
      </c>
      <c r="CD134" s="67" t="s">
        <v>14678</v>
      </c>
      <c r="CE134" s="67" t="s">
        <v>14679</v>
      </c>
      <c r="CF134" s="67" t="s">
        <v>14676</v>
      </c>
      <c r="CG134" s="67" t="s">
        <v>14680</v>
      </c>
      <c r="CH134" s="67" t="s">
        <v>14680</v>
      </c>
      <c r="CI134" s="67" t="s">
        <v>14681</v>
      </c>
      <c r="CJ134" s="67" t="s">
        <v>14682</v>
      </c>
      <c r="CK134" s="67" t="s">
        <v>14683</v>
      </c>
      <c r="CL134" s="67" t="s">
        <v>14684</v>
      </c>
      <c r="CM134" s="67" t="s">
        <v>14685</v>
      </c>
      <c r="CN134" s="67" t="s">
        <v>14686</v>
      </c>
      <c r="CO134" s="67" t="s">
        <v>14687</v>
      </c>
      <c r="CP134" s="67" t="s">
        <v>14688</v>
      </c>
      <c r="CQ134" s="67" t="s">
        <v>14689</v>
      </c>
      <c r="CR134" s="67" t="s">
        <v>14690</v>
      </c>
      <c r="CS134" s="67" t="s">
        <v>14691</v>
      </c>
      <c r="CT134" s="67" t="s">
        <v>12703</v>
      </c>
      <c r="CU134" s="67" t="s">
        <v>14692</v>
      </c>
      <c r="CV134" s="67" t="s">
        <v>14693</v>
      </c>
      <c r="CW134" s="67" t="s">
        <v>14683</v>
      </c>
      <c r="CX134" s="67" t="s">
        <v>14694</v>
      </c>
      <c r="CY134" s="67" t="s">
        <v>14694</v>
      </c>
      <c r="CZ134" s="67" t="s">
        <v>14692</v>
      </c>
      <c r="DA134" s="67" t="s">
        <v>14693</v>
      </c>
      <c r="DB134" s="67" t="s">
        <v>1138</v>
      </c>
      <c r="DC134" s="67" t="s">
        <v>14695</v>
      </c>
      <c r="DD134" s="67" t="s">
        <v>14696</v>
      </c>
      <c r="DE134" s="67" t="s">
        <v>14697</v>
      </c>
      <c r="DF134" s="67" t="s">
        <v>14698</v>
      </c>
      <c r="DG134" s="67" t="s">
        <v>14699</v>
      </c>
      <c r="DH134" s="67" t="s">
        <v>14700</v>
      </c>
      <c r="DI134" s="67" t="s">
        <v>14701</v>
      </c>
      <c r="DJ134" s="67" t="s">
        <v>14702</v>
      </c>
      <c r="DK134" s="67" t="s">
        <v>14703</v>
      </c>
      <c r="DL134" s="67" t="s">
        <v>14704</v>
      </c>
      <c r="DM134" s="67" t="s">
        <v>14705</v>
      </c>
      <c r="DN134" s="67" t="s">
        <v>14706</v>
      </c>
      <c r="DO134" s="67" t="s">
        <v>14707</v>
      </c>
      <c r="DP134" s="67" t="s">
        <v>14708</v>
      </c>
      <c r="DQ134" s="67" t="s">
        <v>14709</v>
      </c>
      <c r="DR134" s="67" t="s">
        <v>14710</v>
      </c>
      <c r="DS134" s="67" t="s">
        <v>14711</v>
      </c>
      <c r="DT134" s="67" t="s">
        <v>14711</v>
      </c>
      <c r="DU134" s="67" t="s">
        <v>14712</v>
      </c>
      <c r="DV134" s="67" t="s">
        <v>14713</v>
      </c>
      <c r="DW134" s="67" t="s">
        <v>14714</v>
      </c>
      <c r="DX134" s="67" t="s">
        <v>14715</v>
      </c>
      <c r="DY134" s="67" t="s">
        <v>14716</v>
      </c>
      <c r="DZ134" s="67" t="s">
        <v>14717</v>
      </c>
      <c r="EA134" s="67" t="s">
        <v>14718</v>
      </c>
      <c r="EB134" s="67" t="s">
        <v>14719</v>
      </c>
      <c r="EC134" s="67" t="s">
        <v>14720</v>
      </c>
      <c r="ED134" s="67" t="s">
        <v>14721</v>
      </c>
      <c r="EE134" s="67" t="s">
        <v>14722</v>
      </c>
      <c r="EF134" s="67" t="s">
        <v>14723</v>
      </c>
      <c r="EG134" s="67" t="s">
        <v>14724</v>
      </c>
      <c r="EH134" s="67" t="s">
        <v>14725</v>
      </c>
      <c r="EI134" s="67" t="s">
        <v>14726</v>
      </c>
      <c r="EJ134" s="67" t="s">
        <v>14727</v>
      </c>
      <c r="EK134" s="67" t="s">
        <v>14728</v>
      </c>
      <c r="EL134" s="67" t="s">
        <v>14729</v>
      </c>
      <c r="EM134" s="67" t="s">
        <v>14730</v>
      </c>
      <c r="EN134" s="67" t="s">
        <v>14731</v>
      </c>
      <c r="EO134" s="67" t="s">
        <v>14732</v>
      </c>
      <c r="EP134" s="67" t="s">
        <v>14733</v>
      </c>
      <c r="EQ134" s="67" t="s">
        <v>14734</v>
      </c>
      <c r="ER134" s="67" t="s">
        <v>14735</v>
      </c>
      <c r="ES134" s="67" t="s">
        <v>14735</v>
      </c>
      <c r="ET134" s="67" t="s">
        <v>14736</v>
      </c>
      <c r="EU134" s="67" t="s">
        <v>14737</v>
      </c>
      <c r="EV134" s="67" t="s">
        <v>14738</v>
      </c>
      <c r="EW134" s="67" t="s">
        <v>14739</v>
      </c>
      <c r="EX134" s="68" t="s">
        <v>14740</v>
      </c>
      <c r="EY134" s="69" t="s">
        <v>18288</v>
      </c>
      <c r="EZ134" s="69" t="s">
        <v>18289</v>
      </c>
      <c r="FA134" s="69" t="s">
        <v>18290</v>
      </c>
    </row>
    <row r="135" spans="1:157" x14ac:dyDescent="0.25">
      <c r="A135" s="70" t="s">
        <v>64</v>
      </c>
      <c r="B135" s="67" t="s">
        <v>1559</v>
      </c>
      <c r="C135" s="67" t="s">
        <v>1699</v>
      </c>
      <c r="D135" s="67" t="s">
        <v>1839</v>
      </c>
      <c r="E135" s="67" t="s">
        <v>1978</v>
      </c>
      <c r="F135" s="67" t="s">
        <v>2118</v>
      </c>
      <c r="G135" s="67" t="s">
        <v>2255</v>
      </c>
      <c r="H135" s="67" t="s">
        <v>2396</v>
      </c>
      <c r="I135" s="67" t="s">
        <v>2536</v>
      </c>
      <c r="J135" s="67" t="s">
        <v>2676</v>
      </c>
      <c r="K135" s="67" t="s">
        <v>2816</v>
      </c>
      <c r="L135" s="67" t="s">
        <v>2955</v>
      </c>
      <c r="M135" s="67" t="s">
        <v>3093</v>
      </c>
      <c r="N135" s="67" t="s">
        <v>3233</v>
      </c>
      <c r="O135" s="67" t="s">
        <v>3376</v>
      </c>
      <c r="P135" s="67" t="s">
        <v>3516</v>
      </c>
      <c r="Q135" s="67" t="s">
        <v>3657</v>
      </c>
      <c r="R135" s="67" t="s">
        <v>3797</v>
      </c>
      <c r="S135" s="67" t="s">
        <v>3937</v>
      </c>
      <c r="T135" s="67" t="s">
        <v>4082</v>
      </c>
      <c r="U135" s="67" t="s">
        <v>4222</v>
      </c>
      <c r="V135" s="67" t="s">
        <v>4362</v>
      </c>
      <c r="W135" s="67" t="s">
        <v>4502</v>
      </c>
      <c r="X135" s="67" t="s">
        <v>4642</v>
      </c>
      <c r="Y135" s="67" t="s">
        <v>4780</v>
      </c>
      <c r="Z135" s="67" t="s">
        <v>4920</v>
      </c>
      <c r="AA135" s="67" t="s">
        <v>5051</v>
      </c>
      <c r="AB135" s="67" t="s">
        <v>5191</v>
      </c>
      <c r="AC135" s="67" t="s">
        <v>5332</v>
      </c>
      <c r="AD135" s="67" t="s">
        <v>5472</v>
      </c>
      <c r="AE135" s="67" t="s">
        <v>5611</v>
      </c>
      <c r="AF135" s="67" t="s">
        <v>5752</v>
      </c>
      <c r="AG135" s="67" t="s">
        <v>5893</v>
      </c>
      <c r="AH135" s="67" t="s">
        <v>6032</v>
      </c>
      <c r="AI135" s="67" t="s">
        <v>6172</v>
      </c>
      <c r="AJ135" s="67" t="s">
        <v>6312</v>
      </c>
      <c r="AK135" s="67" t="s">
        <v>6453</v>
      </c>
      <c r="AL135" s="67" t="s">
        <v>6590</v>
      </c>
      <c r="AM135" s="67" t="s">
        <v>1115</v>
      </c>
      <c r="AN135" s="67" t="s">
        <v>6870</v>
      </c>
      <c r="AO135" s="67" t="s">
        <v>7008</v>
      </c>
      <c r="AP135" s="67" t="s">
        <v>7147</v>
      </c>
      <c r="AQ135" s="67" t="s">
        <v>7288</v>
      </c>
      <c r="AR135" s="67" t="s">
        <v>7428</v>
      </c>
      <c r="AS135" s="67" t="s">
        <v>7567</v>
      </c>
      <c r="AT135" s="67" t="s">
        <v>7705</v>
      </c>
      <c r="AU135" s="67" t="s">
        <v>7841</v>
      </c>
      <c r="AV135" s="67" t="s">
        <v>7982</v>
      </c>
      <c r="AW135" s="67" t="s">
        <v>8128</v>
      </c>
      <c r="AX135" s="67" t="s">
        <v>8273</v>
      </c>
      <c r="AY135" s="67" t="s">
        <v>8410</v>
      </c>
      <c r="AZ135" s="67" t="s">
        <v>8545</v>
      </c>
      <c r="BA135" s="67" t="s">
        <v>8683</v>
      </c>
      <c r="BB135" s="67" t="s">
        <v>7982</v>
      </c>
      <c r="BC135" s="67" t="s">
        <v>8835</v>
      </c>
      <c r="BD135" s="67" t="s">
        <v>8975</v>
      </c>
      <c r="BE135" s="67" t="s">
        <v>9117</v>
      </c>
      <c r="BF135" s="67" t="s">
        <v>9256</v>
      </c>
      <c r="BG135" s="67" t="s">
        <v>9396</v>
      </c>
      <c r="BH135" s="67" t="s">
        <v>9534</v>
      </c>
      <c r="BI135" s="67" t="s">
        <v>9671</v>
      </c>
      <c r="BJ135" s="67" t="s">
        <v>9809</v>
      </c>
      <c r="BK135" s="67" t="s">
        <v>9949</v>
      </c>
      <c r="BL135" s="67" t="s">
        <v>9949</v>
      </c>
      <c r="BM135" s="67" t="s">
        <v>10089</v>
      </c>
      <c r="BN135" s="67" t="s">
        <v>10229</v>
      </c>
      <c r="BO135" s="67" t="s">
        <v>10370</v>
      </c>
      <c r="BP135" s="67" t="s">
        <v>10510</v>
      </c>
      <c r="BQ135" s="67" t="s">
        <v>9396</v>
      </c>
      <c r="BR135" s="67" t="s">
        <v>10654</v>
      </c>
      <c r="BS135" s="67" t="s">
        <v>10793</v>
      </c>
      <c r="BT135" s="67" t="s">
        <v>5334</v>
      </c>
      <c r="BU135" s="67" t="s">
        <v>11073</v>
      </c>
      <c r="BV135" s="67" t="s">
        <v>11211</v>
      </c>
      <c r="BW135" s="67" t="s">
        <v>11352</v>
      </c>
      <c r="BX135" s="67" t="s">
        <v>11490</v>
      </c>
      <c r="BY135" s="67" t="s">
        <v>11626</v>
      </c>
      <c r="BZ135" s="67" t="s">
        <v>11626</v>
      </c>
      <c r="CA135" s="67" t="s">
        <v>11765</v>
      </c>
      <c r="CB135" s="67" t="s">
        <v>11904</v>
      </c>
      <c r="CC135" s="67" t="s">
        <v>12041</v>
      </c>
      <c r="CD135" s="67" t="s">
        <v>12180</v>
      </c>
      <c r="CE135" s="67" t="s">
        <v>12320</v>
      </c>
      <c r="CF135" s="67" t="s">
        <v>11904</v>
      </c>
      <c r="CG135" s="67" t="s">
        <v>12459</v>
      </c>
      <c r="CH135" s="67" t="s">
        <v>12459</v>
      </c>
      <c r="CI135" s="67" t="s">
        <v>12598</v>
      </c>
      <c r="CJ135" s="67" t="s">
        <v>12740</v>
      </c>
      <c r="CK135" s="67" t="s">
        <v>12880</v>
      </c>
      <c r="CL135" s="67" t="s">
        <v>13018</v>
      </c>
      <c r="CM135" s="67" t="s">
        <v>13157</v>
      </c>
      <c r="CN135" s="67" t="s">
        <v>13297</v>
      </c>
      <c r="CO135" s="67" t="s">
        <v>13441</v>
      </c>
      <c r="CP135" s="67" t="s">
        <v>13574</v>
      </c>
      <c r="CQ135" s="67" t="s">
        <v>13712</v>
      </c>
      <c r="CR135" s="67" t="s">
        <v>13849</v>
      </c>
      <c r="CS135" s="67" t="s">
        <v>13987</v>
      </c>
      <c r="CT135" s="67" t="s">
        <v>14125</v>
      </c>
      <c r="CU135" s="67" t="s">
        <v>14264</v>
      </c>
      <c r="CV135" s="67" t="s">
        <v>14402</v>
      </c>
      <c r="CW135" s="67" t="s">
        <v>12880</v>
      </c>
      <c r="CX135" s="67" t="s">
        <v>14557</v>
      </c>
      <c r="CY135" s="67" t="s">
        <v>14557</v>
      </c>
      <c r="CZ135" s="67" t="s">
        <v>14264</v>
      </c>
      <c r="DA135" s="67" t="s">
        <v>14402</v>
      </c>
      <c r="DB135" s="67" t="s">
        <v>14697</v>
      </c>
      <c r="DC135" s="67" t="s">
        <v>14826</v>
      </c>
      <c r="DD135" s="67" t="s">
        <v>14827</v>
      </c>
      <c r="DE135" s="67" t="s">
        <v>1138</v>
      </c>
      <c r="DF135" s="67" t="s">
        <v>14828</v>
      </c>
      <c r="DG135" s="67" t="s">
        <v>14829</v>
      </c>
      <c r="DH135" s="67" t="s">
        <v>14830</v>
      </c>
      <c r="DI135" s="67" t="s">
        <v>14831</v>
      </c>
      <c r="DJ135" s="67" t="s">
        <v>5051</v>
      </c>
      <c r="DK135" s="67" t="s">
        <v>14832</v>
      </c>
      <c r="DL135" s="67" t="s">
        <v>14833</v>
      </c>
      <c r="DM135" s="67" t="s">
        <v>14834</v>
      </c>
      <c r="DN135" s="67" t="s">
        <v>14835</v>
      </c>
      <c r="DO135" s="67" t="s">
        <v>14836</v>
      </c>
      <c r="DP135" s="67" t="s">
        <v>8870</v>
      </c>
      <c r="DQ135" s="67" t="s">
        <v>14837</v>
      </c>
      <c r="DR135" s="67" t="s">
        <v>14838</v>
      </c>
      <c r="DS135" s="67" t="s">
        <v>14839</v>
      </c>
      <c r="DT135" s="67" t="s">
        <v>14839</v>
      </c>
      <c r="DU135" s="67" t="s">
        <v>14840</v>
      </c>
      <c r="DV135" s="67" t="s">
        <v>14841</v>
      </c>
      <c r="DW135" s="67" t="s">
        <v>14842</v>
      </c>
      <c r="DX135" s="67" t="s">
        <v>14843</v>
      </c>
      <c r="DY135" s="67" t="s">
        <v>7875</v>
      </c>
      <c r="DZ135" s="67" t="s">
        <v>14844</v>
      </c>
      <c r="EA135" s="67" t="s">
        <v>14845</v>
      </c>
      <c r="EB135" s="67" t="s">
        <v>14846</v>
      </c>
      <c r="EC135" s="67" t="s">
        <v>14847</v>
      </c>
      <c r="ED135" s="67" t="s">
        <v>14848</v>
      </c>
      <c r="EE135" s="67" t="s">
        <v>14849</v>
      </c>
      <c r="EF135" s="67" t="s">
        <v>14850</v>
      </c>
      <c r="EG135" s="67" t="s">
        <v>14851</v>
      </c>
      <c r="EH135" s="67" t="s">
        <v>14852</v>
      </c>
      <c r="EI135" s="67" t="s">
        <v>14853</v>
      </c>
      <c r="EJ135" s="67" t="s">
        <v>14854</v>
      </c>
      <c r="EK135" s="67" t="s">
        <v>14855</v>
      </c>
      <c r="EL135" s="67" t="s">
        <v>14856</v>
      </c>
      <c r="EM135" s="67" t="s">
        <v>14857</v>
      </c>
      <c r="EN135" s="67" t="s">
        <v>14858</v>
      </c>
      <c r="EO135" s="67" t="s">
        <v>14859</v>
      </c>
      <c r="EP135" s="67" t="s">
        <v>14860</v>
      </c>
      <c r="EQ135" s="67" t="s">
        <v>14861</v>
      </c>
      <c r="ER135" s="67" t="s">
        <v>14862</v>
      </c>
      <c r="ES135" s="67" t="s">
        <v>14862</v>
      </c>
      <c r="ET135" s="67" t="s">
        <v>14863</v>
      </c>
      <c r="EU135" s="67" t="s">
        <v>14864</v>
      </c>
      <c r="EV135" s="67" t="s">
        <v>2229</v>
      </c>
      <c r="EW135" s="67" t="s">
        <v>14865</v>
      </c>
      <c r="EX135" s="68" t="s">
        <v>14866</v>
      </c>
      <c r="EY135" s="69" t="s">
        <v>18291</v>
      </c>
      <c r="EZ135" s="69" t="s">
        <v>18292</v>
      </c>
      <c r="FA135" s="69" t="s">
        <v>18293</v>
      </c>
    </row>
    <row r="136" spans="1:157" x14ac:dyDescent="0.25">
      <c r="A136" s="70" t="s">
        <v>1445</v>
      </c>
      <c r="B136" s="67" t="s">
        <v>11670</v>
      </c>
      <c r="C136" s="67" t="s">
        <v>11671</v>
      </c>
      <c r="D136" s="67" t="s">
        <v>11672</v>
      </c>
      <c r="E136" s="67" t="s">
        <v>11673</v>
      </c>
      <c r="F136" s="67" t="s">
        <v>11674</v>
      </c>
      <c r="G136" s="67" t="s">
        <v>11675</v>
      </c>
      <c r="H136" s="67" t="s">
        <v>11676</v>
      </c>
      <c r="I136" s="67" t="s">
        <v>11677</v>
      </c>
      <c r="J136" s="67" t="s">
        <v>11678</v>
      </c>
      <c r="K136" s="67" t="s">
        <v>11679</v>
      </c>
      <c r="L136" s="67" t="s">
        <v>11680</v>
      </c>
      <c r="M136" s="67" t="s">
        <v>11681</v>
      </c>
      <c r="N136" s="67" t="s">
        <v>11682</v>
      </c>
      <c r="O136" s="67" t="s">
        <v>11683</v>
      </c>
      <c r="P136" s="67" t="s">
        <v>11684</v>
      </c>
      <c r="Q136" s="67" t="s">
        <v>11685</v>
      </c>
      <c r="R136" s="67" t="s">
        <v>11686</v>
      </c>
      <c r="S136" s="67" t="s">
        <v>11687</v>
      </c>
      <c r="T136" s="67" t="s">
        <v>11688</v>
      </c>
      <c r="U136" s="67" t="s">
        <v>11689</v>
      </c>
      <c r="V136" s="67" t="s">
        <v>11690</v>
      </c>
      <c r="W136" s="67" t="s">
        <v>11691</v>
      </c>
      <c r="X136" s="67" t="s">
        <v>11692</v>
      </c>
      <c r="Y136" s="67" t="s">
        <v>11693</v>
      </c>
      <c r="Z136" s="67" t="s">
        <v>11694</v>
      </c>
      <c r="AA136" s="67" t="s">
        <v>11695</v>
      </c>
      <c r="AB136" s="67" t="s">
        <v>11696</v>
      </c>
      <c r="AC136" s="67" t="s">
        <v>11697</v>
      </c>
      <c r="AD136" s="67" t="s">
        <v>11698</v>
      </c>
      <c r="AE136" s="67" t="s">
        <v>11699</v>
      </c>
      <c r="AF136" s="67" t="s">
        <v>11700</v>
      </c>
      <c r="AG136" s="67" t="s">
        <v>11701</v>
      </c>
      <c r="AH136" s="67" t="s">
        <v>11702</v>
      </c>
      <c r="AI136" s="67" t="s">
        <v>11703</v>
      </c>
      <c r="AJ136" s="67" t="s">
        <v>11704</v>
      </c>
      <c r="AK136" s="67" t="s">
        <v>11705</v>
      </c>
      <c r="AL136" s="67" t="s">
        <v>11706</v>
      </c>
      <c r="AM136" s="67" t="s">
        <v>11707</v>
      </c>
      <c r="AN136" s="67" t="s">
        <v>11708</v>
      </c>
      <c r="AO136" s="67" t="s">
        <v>11709</v>
      </c>
      <c r="AP136" s="67" t="s">
        <v>11710</v>
      </c>
      <c r="AQ136" s="67" t="s">
        <v>11711</v>
      </c>
      <c r="AR136" s="67" t="s">
        <v>11712</v>
      </c>
      <c r="AS136" s="67" t="s">
        <v>11713</v>
      </c>
      <c r="AT136" s="67" t="s">
        <v>11714</v>
      </c>
      <c r="AU136" s="67" t="s">
        <v>11715</v>
      </c>
      <c r="AV136" s="67" t="s">
        <v>11716</v>
      </c>
      <c r="AW136" s="67" t="s">
        <v>11717</v>
      </c>
      <c r="AX136" s="67" t="s">
        <v>11718</v>
      </c>
      <c r="AY136" s="67" t="s">
        <v>11719</v>
      </c>
      <c r="AZ136" s="67" t="s">
        <v>11720</v>
      </c>
      <c r="BA136" s="67" t="s">
        <v>11721</v>
      </c>
      <c r="BB136" s="67" t="s">
        <v>11716</v>
      </c>
      <c r="BC136" s="67" t="s">
        <v>11722</v>
      </c>
      <c r="BD136" s="67" t="s">
        <v>11723</v>
      </c>
      <c r="BE136" s="67" t="s">
        <v>11724</v>
      </c>
      <c r="BF136" s="67" t="s">
        <v>11725</v>
      </c>
      <c r="BG136" s="67" t="s">
        <v>11726</v>
      </c>
      <c r="BH136" s="67" t="s">
        <v>11727</v>
      </c>
      <c r="BI136" s="67" t="s">
        <v>11728</v>
      </c>
      <c r="BJ136" s="67" t="s">
        <v>11729</v>
      </c>
      <c r="BK136" s="67" t="s">
        <v>11730</v>
      </c>
      <c r="BL136" s="67" t="s">
        <v>11730</v>
      </c>
      <c r="BM136" s="67" t="s">
        <v>11731</v>
      </c>
      <c r="BN136" s="67" t="s">
        <v>11732</v>
      </c>
      <c r="BO136" s="67" t="s">
        <v>11733</v>
      </c>
      <c r="BP136" s="67" t="s">
        <v>11734</v>
      </c>
      <c r="BQ136" s="67" t="s">
        <v>11726</v>
      </c>
      <c r="BR136" s="67" t="s">
        <v>11735</v>
      </c>
      <c r="BS136" s="67" t="s">
        <v>11736</v>
      </c>
      <c r="BT136" s="67" t="s">
        <v>11737</v>
      </c>
      <c r="BU136" s="67" t="s">
        <v>11738</v>
      </c>
      <c r="BV136" s="67" t="s">
        <v>11739</v>
      </c>
      <c r="BW136" s="67" t="s">
        <v>11740</v>
      </c>
      <c r="BX136" s="67" t="s">
        <v>11741</v>
      </c>
      <c r="BY136" s="67" t="s">
        <v>11742</v>
      </c>
      <c r="BZ136" s="67" t="s">
        <v>11742</v>
      </c>
      <c r="CA136" s="67" t="s">
        <v>1138</v>
      </c>
      <c r="CB136" s="67" t="s">
        <v>11743</v>
      </c>
      <c r="CC136" s="67" t="s">
        <v>11744</v>
      </c>
      <c r="CD136" s="67" t="s">
        <v>11745</v>
      </c>
      <c r="CE136" s="67" t="s">
        <v>11746</v>
      </c>
      <c r="CF136" s="67" t="s">
        <v>11743</v>
      </c>
      <c r="CG136" s="67" t="s">
        <v>11747</v>
      </c>
      <c r="CH136" s="67" t="s">
        <v>11747</v>
      </c>
      <c r="CI136" s="67" t="s">
        <v>11748</v>
      </c>
      <c r="CJ136" s="67" t="s">
        <v>11749</v>
      </c>
      <c r="CK136" s="67" t="s">
        <v>11750</v>
      </c>
      <c r="CL136" s="67" t="s">
        <v>9474</v>
      </c>
      <c r="CM136" s="67" t="s">
        <v>11751</v>
      </c>
      <c r="CN136" s="67" t="s">
        <v>11752</v>
      </c>
      <c r="CO136" s="67" t="s">
        <v>11728</v>
      </c>
      <c r="CP136" s="67" t="s">
        <v>11753</v>
      </c>
      <c r="CQ136" s="67" t="s">
        <v>11754</v>
      </c>
      <c r="CR136" s="67" t="s">
        <v>11755</v>
      </c>
      <c r="CS136" s="67" t="s">
        <v>11756</v>
      </c>
      <c r="CT136" s="67" t="s">
        <v>11757</v>
      </c>
      <c r="CU136" s="67" t="s">
        <v>11758</v>
      </c>
      <c r="CV136" s="67" t="s">
        <v>11759</v>
      </c>
      <c r="CW136" s="67" t="s">
        <v>11750</v>
      </c>
      <c r="CX136" s="67" t="s">
        <v>11760</v>
      </c>
      <c r="CY136" s="67" t="s">
        <v>11760</v>
      </c>
      <c r="CZ136" s="67" t="s">
        <v>11761</v>
      </c>
      <c r="DA136" s="67" t="s">
        <v>11759</v>
      </c>
      <c r="DB136" s="67" t="s">
        <v>11762</v>
      </c>
      <c r="DC136" s="67" t="s">
        <v>11763</v>
      </c>
      <c r="DD136" s="67" t="s">
        <v>11764</v>
      </c>
      <c r="DE136" s="67" t="s">
        <v>11765</v>
      </c>
      <c r="DF136" s="67" t="s">
        <v>11766</v>
      </c>
      <c r="DG136" s="67" t="s">
        <v>11767</v>
      </c>
      <c r="DH136" s="67" t="s">
        <v>11768</v>
      </c>
      <c r="DI136" s="67" t="s">
        <v>11769</v>
      </c>
      <c r="DJ136" s="67" t="s">
        <v>11770</v>
      </c>
      <c r="DK136" s="67" t="s">
        <v>11771</v>
      </c>
      <c r="DL136" s="67" t="s">
        <v>11772</v>
      </c>
      <c r="DM136" s="67" t="s">
        <v>11773</v>
      </c>
      <c r="DN136" s="67" t="s">
        <v>11774</v>
      </c>
      <c r="DO136" s="67" t="s">
        <v>11775</v>
      </c>
      <c r="DP136" s="67" t="s">
        <v>11776</v>
      </c>
      <c r="DQ136" s="67" t="s">
        <v>11777</v>
      </c>
      <c r="DR136" s="67" t="s">
        <v>11778</v>
      </c>
      <c r="DS136" s="67" t="s">
        <v>11779</v>
      </c>
      <c r="DT136" s="67" t="s">
        <v>11779</v>
      </c>
      <c r="DU136" s="67" t="s">
        <v>11780</v>
      </c>
      <c r="DV136" s="67" t="s">
        <v>11781</v>
      </c>
      <c r="DW136" s="67" t="s">
        <v>11782</v>
      </c>
      <c r="DX136" s="67" t="s">
        <v>11783</v>
      </c>
      <c r="DY136" s="67" t="s">
        <v>11784</v>
      </c>
      <c r="DZ136" s="67" t="s">
        <v>11785</v>
      </c>
      <c r="EA136" s="67" t="s">
        <v>11786</v>
      </c>
      <c r="EB136" s="67" t="s">
        <v>11787</v>
      </c>
      <c r="EC136" s="67" t="s">
        <v>11788</v>
      </c>
      <c r="ED136" s="67" t="s">
        <v>11789</v>
      </c>
      <c r="EE136" s="67" t="s">
        <v>11790</v>
      </c>
      <c r="EF136" s="67" t="s">
        <v>11791</v>
      </c>
      <c r="EG136" s="67" t="s">
        <v>11792</v>
      </c>
      <c r="EH136" s="67" t="s">
        <v>11793</v>
      </c>
      <c r="EI136" s="67" t="s">
        <v>11794</v>
      </c>
      <c r="EJ136" s="67" t="s">
        <v>11795</v>
      </c>
      <c r="EK136" s="67" t="s">
        <v>11796</v>
      </c>
      <c r="EL136" s="67" t="s">
        <v>11797</v>
      </c>
      <c r="EM136" s="67" t="s">
        <v>11798</v>
      </c>
      <c r="EN136" s="67" t="s">
        <v>11799</v>
      </c>
      <c r="EO136" s="67" t="s">
        <v>11800</v>
      </c>
      <c r="EP136" s="67" t="s">
        <v>11801</v>
      </c>
      <c r="EQ136" s="67" t="s">
        <v>11802</v>
      </c>
      <c r="ER136" s="67" t="s">
        <v>11803</v>
      </c>
      <c r="ES136" s="67" t="s">
        <v>11803</v>
      </c>
      <c r="ET136" s="67" t="s">
        <v>11804</v>
      </c>
      <c r="EU136" s="67" t="s">
        <v>11805</v>
      </c>
      <c r="EV136" s="67" t="s">
        <v>11806</v>
      </c>
      <c r="EW136" s="67" t="s">
        <v>11807</v>
      </c>
      <c r="EX136" s="68" t="s">
        <v>11808</v>
      </c>
      <c r="EY136" s="69" t="s">
        <v>18294</v>
      </c>
      <c r="EZ136" s="69" t="s">
        <v>18295</v>
      </c>
      <c r="FA136" s="69" t="s">
        <v>18296</v>
      </c>
    </row>
    <row r="137" spans="1:157" x14ac:dyDescent="0.25">
      <c r="A137" s="72" t="s">
        <v>73</v>
      </c>
      <c r="B137" s="71" t="s">
        <v>7747</v>
      </c>
      <c r="C137" s="71" t="s">
        <v>7748</v>
      </c>
      <c r="D137" s="71" t="s">
        <v>7749</v>
      </c>
      <c r="E137" s="71" t="s">
        <v>7750</v>
      </c>
      <c r="F137" s="71" t="s">
        <v>7751</v>
      </c>
      <c r="G137" s="71" t="s">
        <v>7752</v>
      </c>
      <c r="H137" s="71" t="s">
        <v>7753</v>
      </c>
      <c r="I137" s="71" t="s">
        <v>7754</v>
      </c>
      <c r="J137" s="71" t="s">
        <v>7755</v>
      </c>
      <c r="K137" s="71" t="s">
        <v>7756</v>
      </c>
      <c r="L137" s="71" t="s">
        <v>7757</v>
      </c>
      <c r="M137" s="71" t="s">
        <v>7758</v>
      </c>
      <c r="N137" s="71" t="s">
        <v>7759</v>
      </c>
      <c r="O137" s="71" t="s">
        <v>7760</v>
      </c>
      <c r="P137" s="71" t="s">
        <v>7761</v>
      </c>
      <c r="Q137" s="71" t="s">
        <v>7762</v>
      </c>
      <c r="R137" s="71" t="s">
        <v>7763</v>
      </c>
      <c r="S137" s="71" t="s">
        <v>7310</v>
      </c>
      <c r="T137" s="71" t="s">
        <v>7764</v>
      </c>
      <c r="U137" s="71" t="s">
        <v>7765</v>
      </c>
      <c r="V137" s="71" t="s">
        <v>7766</v>
      </c>
      <c r="W137" s="71" t="s">
        <v>7767</v>
      </c>
      <c r="X137" s="71" t="s">
        <v>7768</v>
      </c>
      <c r="Y137" s="71" t="s">
        <v>7769</v>
      </c>
      <c r="Z137" s="71" t="s">
        <v>7770</v>
      </c>
      <c r="AA137" s="71" t="s">
        <v>7771</v>
      </c>
      <c r="AB137" s="71" t="s">
        <v>7772</v>
      </c>
      <c r="AC137" s="71" t="s">
        <v>7773</v>
      </c>
      <c r="AD137" s="71" t="s">
        <v>7774</v>
      </c>
      <c r="AE137" s="71" t="s">
        <v>7775</v>
      </c>
      <c r="AF137" s="71" t="s">
        <v>7776</v>
      </c>
      <c r="AG137" s="71" t="s">
        <v>7777</v>
      </c>
      <c r="AH137" s="71" t="s">
        <v>7778</v>
      </c>
      <c r="AI137" s="71" t="s">
        <v>7779</v>
      </c>
      <c r="AJ137" s="71" t="s">
        <v>7780</v>
      </c>
      <c r="AK137" s="71" t="s">
        <v>7781</v>
      </c>
      <c r="AL137" s="71" t="s">
        <v>7782</v>
      </c>
      <c r="AM137" s="71" t="s">
        <v>7783</v>
      </c>
      <c r="AN137" s="71" t="s">
        <v>7784</v>
      </c>
      <c r="AO137" s="71" t="s">
        <v>7785</v>
      </c>
      <c r="AP137" s="71" t="s">
        <v>1209</v>
      </c>
      <c r="AQ137" s="71" t="s">
        <v>7786</v>
      </c>
      <c r="AR137" s="71" t="s">
        <v>7787</v>
      </c>
      <c r="AS137" s="71" t="s">
        <v>7788</v>
      </c>
      <c r="AT137" s="71" t="s">
        <v>7789</v>
      </c>
      <c r="AU137" s="71" t="s">
        <v>1138</v>
      </c>
      <c r="AV137" s="71" t="s">
        <v>7790</v>
      </c>
      <c r="AW137" s="71" t="s">
        <v>7791</v>
      </c>
      <c r="AX137" s="71" t="s">
        <v>7792</v>
      </c>
      <c r="AY137" s="71" t="s">
        <v>7793</v>
      </c>
      <c r="AZ137" s="71" t="s">
        <v>7794</v>
      </c>
      <c r="BA137" s="71" t="s">
        <v>7795</v>
      </c>
      <c r="BB137" s="71" t="s">
        <v>7790</v>
      </c>
      <c r="BC137" s="71" t="s">
        <v>7796</v>
      </c>
      <c r="BD137" s="71" t="s">
        <v>7797</v>
      </c>
      <c r="BE137" s="71" t="s">
        <v>7798</v>
      </c>
      <c r="BF137" s="71" t="s">
        <v>7799</v>
      </c>
      <c r="BG137" s="71" t="s">
        <v>7800</v>
      </c>
      <c r="BH137" s="71" t="s">
        <v>7801</v>
      </c>
      <c r="BI137" s="71" t="s">
        <v>7802</v>
      </c>
      <c r="BJ137" s="71" t="s">
        <v>7803</v>
      </c>
      <c r="BK137" s="71" t="s">
        <v>7804</v>
      </c>
      <c r="BL137" s="71" t="s">
        <v>7804</v>
      </c>
      <c r="BM137" s="71" t="s">
        <v>7805</v>
      </c>
      <c r="BN137" s="71" t="s">
        <v>7806</v>
      </c>
      <c r="BO137" s="71" t="s">
        <v>7807</v>
      </c>
      <c r="BP137" s="71" t="s">
        <v>7808</v>
      </c>
      <c r="BQ137" s="71" t="s">
        <v>7800</v>
      </c>
      <c r="BR137" s="71" t="s">
        <v>7809</v>
      </c>
      <c r="BS137" s="71" t="s">
        <v>7810</v>
      </c>
      <c r="BT137" s="71" t="s">
        <v>7811</v>
      </c>
      <c r="BU137" s="71" t="s">
        <v>7812</v>
      </c>
      <c r="BV137" s="71" t="s">
        <v>7813</v>
      </c>
      <c r="BW137" s="71" t="s">
        <v>7814</v>
      </c>
      <c r="BX137" s="71" t="s">
        <v>7815</v>
      </c>
      <c r="BY137" s="71" t="s">
        <v>7816</v>
      </c>
      <c r="BZ137" s="71" t="s">
        <v>7816</v>
      </c>
      <c r="CA137" s="71" t="s">
        <v>7817</v>
      </c>
      <c r="CB137" s="71" t="s">
        <v>7818</v>
      </c>
      <c r="CC137" s="71" t="s">
        <v>7819</v>
      </c>
      <c r="CD137" s="71" t="s">
        <v>7820</v>
      </c>
      <c r="CE137" s="71" t="s">
        <v>7821</v>
      </c>
      <c r="CF137" s="71" t="s">
        <v>7818</v>
      </c>
      <c r="CG137" s="71" t="s">
        <v>7822</v>
      </c>
      <c r="CH137" s="71" t="s">
        <v>7822</v>
      </c>
      <c r="CI137" s="71" t="s">
        <v>7823</v>
      </c>
      <c r="CJ137" s="71" t="s">
        <v>7824</v>
      </c>
      <c r="CK137" s="71" t="s">
        <v>7825</v>
      </c>
      <c r="CL137" s="71" t="s">
        <v>7826</v>
      </c>
      <c r="CM137" s="71" t="s">
        <v>7827</v>
      </c>
      <c r="CN137" s="71" t="s">
        <v>7828</v>
      </c>
      <c r="CO137" s="71" t="s">
        <v>7829</v>
      </c>
      <c r="CP137" s="71" t="s">
        <v>7830</v>
      </c>
      <c r="CQ137" s="71" t="s">
        <v>7831</v>
      </c>
      <c r="CR137" s="71" t="s">
        <v>7832</v>
      </c>
      <c r="CS137" s="71" t="s">
        <v>7833</v>
      </c>
      <c r="CT137" s="71" t="s">
        <v>7834</v>
      </c>
      <c r="CU137" s="71" t="s">
        <v>7835</v>
      </c>
      <c r="CV137" s="71" t="s">
        <v>7836</v>
      </c>
      <c r="CW137" s="71" t="s">
        <v>7825</v>
      </c>
      <c r="CX137" s="71" t="s">
        <v>7837</v>
      </c>
      <c r="CY137" s="71" t="s">
        <v>7837</v>
      </c>
      <c r="CZ137" s="71" t="s">
        <v>7835</v>
      </c>
      <c r="DA137" s="71" t="s">
        <v>7836</v>
      </c>
      <c r="DB137" s="71" t="s">
        <v>7838</v>
      </c>
      <c r="DC137" s="67" t="s">
        <v>7839</v>
      </c>
      <c r="DD137" s="67" t="s">
        <v>7840</v>
      </c>
      <c r="DE137" s="67" t="s">
        <v>7841</v>
      </c>
      <c r="DF137" s="67" t="s">
        <v>7842</v>
      </c>
      <c r="DG137" s="67" t="s">
        <v>7843</v>
      </c>
      <c r="DH137" s="67" t="s">
        <v>7844</v>
      </c>
      <c r="DI137" s="67" t="s">
        <v>7845</v>
      </c>
      <c r="DJ137" s="67" t="s">
        <v>7846</v>
      </c>
      <c r="DK137" s="67" t="s">
        <v>7847</v>
      </c>
      <c r="DL137" s="67" t="s">
        <v>7848</v>
      </c>
      <c r="DM137" s="67" t="s">
        <v>7849</v>
      </c>
      <c r="DN137" s="67" t="s">
        <v>7850</v>
      </c>
      <c r="DO137" s="67" t="s">
        <v>7851</v>
      </c>
      <c r="DP137" s="67" t="s">
        <v>7852</v>
      </c>
      <c r="DQ137" s="67" t="s">
        <v>7853</v>
      </c>
      <c r="DR137" s="67" t="s">
        <v>7854</v>
      </c>
      <c r="DS137" s="67" t="s">
        <v>7855</v>
      </c>
      <c r="DT137" s="67" t="s">
        <v>7856</v>
      </c>
      <c r="DU137" s="67" t="s">
        <v>7857</v>
      </c>
      <c r="DV137" s="67" t="s">
        <v>7858</v>
      </c>
      <c r="DW137" s="67" t="s">
        <v>7859</v>
      </c>
      <c r="DX137" s="67" t="s">
        <v>7860</v>
      </c>
      <c r="DY137" s="67" t="s">
        <v>7861</v>
      </c>
      <c r="DZ137" s="67" t="s">
        <v>7862</v>
      </c>
      <c r="EA137" s="67" t="s">
        <v>7863</v>
      </c>
      <c r="EB137" s="67" t="s">
        <v>7864</v>
      </c>
      <c r="EC137" s="67" t="s">
        <v>7865</v>
      </c>
      <c r="ED137" s="67" t="s">
        <v>7866</v>
      </c>
      <c r="EE137" s="67" t="s">
        <v>7867</v>
      </c>
      <c r="EF137" s="67" t="s">
        <v>7868</v>
      </c>
      <c r="EG137" s="67" t="s">
        <v>7869</v>
      </c>
      <c r="EH137" s="67" t="s">
        <v>7870</v>
      </c>
      <c r="EI137" s="67" t="s">
        <v>7871</v>
      </c>
      <c r="EJ137" s="67" t="s">
        <v>7872</v>
      </c>
      <c r="EK137" s="67" t="s">
        <v>7873</v>
      </c>
      <c r="EL137" s="67" t="s">
        <v>7874</v>
      </c>
      <c r="EM137" s="67" t="s">
        <v>7875</v>
      </c>
      <c r="EN137" s="67" t="s">
        <v>7876</v>
      </c>
      <c r="EO137" s="67" t="s">
        <v>7877</v>
      </c>
      <c r="EP137" s="67" t="s">
        <v>7878</v>
      </c>
      <c r="EQ137" s="67" t="s">
        <v>7879</v>
      </c>
      <c r="ER137" s="67" t="s">
        <v>7880</v>
      </c>
      <c r="ES137" s="67" t="s">
        <v>7880</v>
      </c>
      <c r="ET137" s="67" t="s">
        <v>7881</v>
      </c>
      <c r="EU137" s="67" t="s">
        <v>7882</v>
      </c>
      <c r="EV137" s="67" t="s">
        <v>7883</v>
      </c>
      <c r="EW137" s="67" t="s">
        <v>7884</v>
      </c>
      <c r="EX137" s="68" t="s">
        <v>7885</v>
      </c>
      <c r="EY137" s="69" t="s">
        <v>18297</v>
      </c>
      <c r="EZ137" s="69" t="s">
        <v>18298</v>
      </c>
      <c r="FA137" s="69" t="s">
        <v>18299</v>
      </c>
    </row>
    <row r="138" spans="1:157" x14ac:dyDescent="0.25">
      <c r="A138" s="70" t="s">
        <v>115</v>
      </c>
      <c r="B138" s="67" t="s">
        <v>7886</v>
      </c>
      <c r="C138" s="67" t="s">
        <v>7887</v>
      </c>
      <c r="D138" s="67" t="s">
        <v>7888</v>
      </c>
      <c r="E138" s="67" t="s">
        <v>7889</v>
      </c>
      <c r="F138" s="67" t="s">
        <v>7890</v>
      </c>
      <c r="G138" s="67" t="s">
        <v>7891</v>
      </c>
      <c r="H138" s="67" t="s">
        <v>7892</v>
      </c>
      <c r="I138" s="67" t="s">
        <v>7893</v>
      </c>
      <c r="J138" s="67" t="s">
        <v>7894</v>
      </c>
      <c r="K138" s="67" t="s">
        <v>7895</v>
      </c>
      <c r="L138" s="67" t="s">
        <v>7896</v>
      </c>
      <c r="M138" s="67" t="s">
        <v>7897</v>
      </c>
      <c r="N138" s="67" t="s">
        <v>7898</v>
      </c>
      <c r="O138" s="67" t="s">
        <v>7899</v>
      </c>
      <c r="P138" s="67" t="s">
        <v>7900</v>
      </c>
      <c r="Q138" s="67" t="s">
        <v>7901</v>
      </c>
      <c r="R138" s="67" t="s">
        <v>7902</v>
      </c>
      <c r="S138" s="67" t="s">
        <v>7903</v>
      </c>
      <c r="T138" s="67" t="s">
        <v>7904</v>
      </c>
      <c r="U138" s="67" t="s">
        <v>7905</v>
      </c>
      <c r="V138" s="67" t="s">
        <v>7906</v>
      </c>
      <c r="W138" s="67" t="s">
        <v>7907</v>
      </c>
      <c r="X138" s="67" t="s">
        <v>7908</v>
      </c>
      <c r="Y138" s="67" t="s">
        <v>7909</v>
      </c>
      <c r="Z138" s="67" t="s">
        <v>7910</v>
      </c>
      <c r="AA138" s="67" t="s">
        <v>7911</v>
      </c>
      <c r="AB138" s="67" t="s">
        <v>7912</v>
      </c>
      <c r="AC138" s="67" t="s">
        <v>7913</v>
      </c>
      <c r="AD138" s="67" t="s">
        <v>7914</v>
      </c>
      <c r="AE138" s="67" t="s">
        <v>7915</v>
      </c>
      <c r="AF138" s="67" t="s">
        <v>7916</v>
      </c>
      <c r="AG138" s="67" t="s">
        <v>7917</v>
      </c>
      <c r="AH138" s="67" t="s">
        <v>7918</v>
      </c>
      <c r="AI138" s="67" t="s">
        <v>7919</v>
      </c>
      <c r="AJ138" s="67" t="s">
        <v>7920</v>
      </c>
      <c r="AK138" s="67" t="s">
        <v>7921</v>
      </c>
      <c r="AL138" s="67" t="s">
        <v>7922</v>
      </c>
      <c r="AM138" s="67" t="s">
        <v>7923</v>
      </c>
      <c r="AN138" s="67" t="s">
        <v>7924</v>
      </c>
      <c r="AO138" s="67" t="s">
        <v>7925</v>
      </c>
      <c r="AP138" s="67" t="s">
        <v>7926</v>
      </c>
      <c r="AQ138" s="67" t="s">
        <v>7927</v>
      </c>
      <c r="AR138" s="67" t="s">
        <v>7928</v>
      </c>
      <c r="AS138" s="67" t="s">
        <v>7929</v>
      </c>
      <c r="AT138" s="67" t="s">
        <v>7930</v>
      </c>
      <c r="AU138" s="67" t="s">
        <v>7931</v>
      </c>
      <c r="AV138" s="67" t="s">
        <v>1138</v>
      </c>
      <c r="AW138" s="67" t="s">
        <v>7932</v>
      </c>
      <c r="AX138" s="67" t="s">
        <v>7933</v>
      </c>
      <c r="AY138" s="67" t="s">
        <v>7934</v>
      </c>
      <c r="AZ138" s="67" t="s">
        <v>7935</v>
      </c>
      <c r="BA138" s="67" t="s">
        <v>7936</v>
      </c>
      <c r="BB138" s="67" t="s">
        <v>1138</v>
      </c>
      <c r="BC138" s="67" t="s">
        <v>7937</v>
      </c>
      <c r="BD138" s="67" t="s">
        <v>7938</v>
      </c>
      <c r="BE138" s="67" t="s">
        <v>7939</v>
      </c>
      <c r="BF138" s="67" t="s">
        <v>7940</v>
      </c>
      <c r="BG138" s="67" t="s">
        <v>7941</v>
      </c>
      <c r="BH138" s="67" t="s">
        <v>7942</v>
      </c>
      <c r="BI138" s="67" t="s">
        <v>7943</v>
      </c>
      <c r="BJ138" s="67" t="s">
        <v>7944</v>
      </c>
      <c r="BK138" s="67" t="s">
        <v>7945</v>
      </c>
      <c r="BL138" s="67" t="s">
        <v>7945</v>
      </c>
      <c r="BM138" s="67" t="s">
        <v>7946</v>
      </c>
      <c r="BN138" s="67" t="s">
        <v>7947</v>
      </c>
      <c r="BO138" s="67" t="s">
        <v>7948</v>
      </c>
      <c r="BP138" s="67" t="s">
        <v>7949</v>
      </c>
      <c r="BQ138" s="67" t="s">
        <v>7941</v>
      </c>
      <c r="BR138" s="67" t="s">
        <v>7950</v>
      </c>
      <c r="BS138" s="67" t="s">
        <v>7951</v>
      </c>
      <c r="BT138" s="67" t="s">
        <v>7952</v>
      </c>
      <c r="BU138" s="67" t="s">
        <v>7953</v>
      </c>
      <c r="BV138" s="67" t="s">
        <v>7954</v>
      </c>
      <c r="BW138" s="67" t="s">
        <v>7955</v>
      </c>
      <c r="BX138" s="67" t="s">
        <v>7956</v>
      </c>
      <c r="BY138" s="67" t="s">
        <v>7957</v>
      </c>
      <c r="BZ138" s="67" t="s">
        <v>7957</v>
      </c>
      <c r="CA138" s="67" t="s">
        <v>7958</v>
      </c>
      <c r="CB138" s="67" t="s">
        <v>7959</v>
      </c>
      <c r="CC138" s="67" t="s">
        <v>7960</v>
      </c>
      <c r="CD138" s="67" t="s">
        <v>7961</v>
      </c>
      <c r="CE138" s="67" t="s">
        <v>7962</v>
      </c>
      <c r="CF138" s="67" t="s">
        <v>7959</v>
      </c>
      <c r="CG138" s="67" t="s">
        <v>7963</v>
      </c>
      <c r="CH138" s="67" t="s">
        <v>7963</v>
      </c>
      <c r="CI138" s="67" t="s">
        <v>7964</v>
      </c>
      <c r="CJ138" s="67" t="s">
        <v>7965</v>
      </c>
      <c r="CK138" s="67" t="s">
        <v>7966</v>
      </c>
      <c r="CL138" s="67" t="s">
        <v>7967</v>
      </c>
      <c r="CM138" s="67" t="s">
        <v>7968</v>
      </c>
      <c r="CN138" s="67" t="s">
        <v>7969</v>
      </c>
      <c r="CO138" s="67" t="s">
        <v>7970</v>
      </c>
      <c r="CP138" s="67" t="s">
        <v>7971</v>
      </c>
      <c r="CQ138" s="67" t="s">
        <v>7972</v>
      </c>
      <c r="CR138" s="67" t="s">
        <v>7973</v>
      </c>
      <c r="CS138" s="67" t="s">
        <v>7974</v>
      </c>
      <c r="CT138" s="67" t="s">
        <v>7975</v>
      </c>
      <c r="CU138" s="67" t="s">
        <v>7976</v>
      </c>
      <c r="CV138" s="67" t="s">
        <v>7977</v>
      </c>
      <c r="CW138" s="67" t="s">
        <v>7966</v>
      </c>
      <c r="CX138" s="67" t="s">
        <v>7978</v>
      </c>
      <c r="CY138" s="67" t="s">
        <v>7978</v>
      </c>
      <c r="CZ138" s="67" t="s">
        <v>7976</v>
      </c>
      <c r="DA138" s="67" t="s">
        <v>7977</v>
      </c>
      <c r="DB138" s="67" t="s">
        <v>7979</v>
      </c>
      <c r="DC138" s="67" t="s">
        <v>7980</v>
      </c>
      <c r="DD138" s="67" t="s">
        <v>7981</v>
      </c>
      <c r="DE138" s="67" t="s">
        <v>7982</v>
      </c>
      <c r="DF138" s="67" t="s">
        <v>7983</v>
      </c>
      <c r="DG138" s="67" t="s">
        <v>7984</v>
      </c>
      <c r="DH138" s="67" t="s">
        <v>7985</v>
      </c>
      <c r="DI138" s="67" t="s">
        <v>7986</v>
      </c>
      <c r="DJ138" s="67" t="s">
        <v>7987</v>
      </c>
      <c r="DK138" s="67" t="s">
        <v>7988</v>
      </c>
      <c r="DL138" s="67" t="s">
        <v>7989</v>
      </c>
      <c r="DM138" s="67" t="s">
        <v>7990</v>
      </c>
      <c r="DN138" s="67" t="s">
        <v>7991</v>
      </c>
      <c r="DO138" s="67" t="s">
        <v>7992</v>
      </c>
      <c r="DP138" s="67" t="s">
        <v>7993</v>
      </c>
      <c r="DQ138" s="67" t="s">
        <v>7994</v>
      </c>
      <c r="DR138" s="67" t="s">
        <v>7995</v>
      </c>
      <c r="DS138" s="67" t="s">
        <v>7996</v>
      </c>
      <c r="DT138" s="67" t="s">
        <v>7997</v>
      </c>
      <c r="DU138" s="67" t="s">
        <v>7998</v>
      </c>
      <c r="DV138" s="67" t="s">
        <v>7999</v>
      </c>
      <c r="DW138" s="67" t="s">
        <v>8000</v>
      </c>
      <c r="DX138" s="67" t="s">
        <v>8001</v>
      </c>
      <c r="DY138" s="67" t="s">
        <v>8002</v>
      </c>
      <c r="DZ138" s="67" t="s">
        <v>8003</v>
      </c>
      <c r="EA138" s="67" t="s">
        <v>8004</v>
      </c>
      <c r="EB138" s="67" t="s">
        <v>8005</v>
      </c>
      <c r="EC138" s="67" t="s">
        <v>8006</v>
      </c>
      <c r="ED138" s="67" t="s">
        <v>8007</v>
      </c>
      <c r="EE138" s="67" t="s">
        <v>8008</v>
      </c>
      <c r="EF138" s="67" t="s">
        <v>8009</v>
      </c>
      <c r="EG138" s="67" t="s">
        <v>8010</v>
      </c>
      <c r="EH138" s="67" t="s">
        <v>8011</v>
      </c>
      <c r="EI138" s="67" t="s">
        <v>8012</v>
      </c>
      <c r="EJ138" s="67" t="s">
        <v>8013</v>
      </c>
      <c r="EK138" s="67" t="s">
        <v>8014</v>
      </c>
      <c r="EL138" s="67" t="s">
        <v>8015</v>
      </c>
      <c r="EM138" s="67" t="s">
        <v>8016</v>
      </c>
      <c r="EN138" s="67" t="s">
        <v>8017</v>
      </c>
      <c r="EO138" s="67" t="s">
        <v>8018</v>
      </c>
      <c r="EP138" s="67" t="s">
        <v>8019</v>
      </c>
      <c r="EQ138" s="67" t="s">
        <v>8020</v>
      </c>
      <c r="ER138" s="67" t="s">
        <v>8021</v>
      </c>
      <c r="ES138" s="67" t="s">
        <v>8021</v>
      </c>
      <c r="ET138" s="67" t="s">
        <v>8022</v>
      </c>
      <c r="EU138" s="67" t="s">
        <v>8023</v>
      </c>
      <c r="EV138" s="67" t="s">
        <v>8024</v>
      </c>
      <c r="EW138" s="67" t="s">
        <v>8025</v>
      </c>
      <c r="EX138" s="68" t="s">
        <v>8026</v>
      </c>
      <c r="EY138" s="69" t="s">
        <v>18300</v>
      </c>
      <c r="EZ138" s="69" t="s">
        <v>18301</v>
      </c>
      <c r="FA138" s="69" t="s">
        <v>18302</v>
      </c>
    </row>
    <row r="139" spans="1:157" x14ac:dyDescent="0.25">
      <c r="A139" s="70" t="s">
        <v>115</v>
      </c>
      <c r="B139" s="67" t="s">
        <v>7886</v>
      </c>
      <c r="C139" s="67" t="s">
        <v>7887</v>
      </c>
      <c r="D139" s="67" t="s">
        <v>7888</v>
      </c>
      <c r="E139" s="67" t="s">
        <v>7889</v>
      </c>
      <c r="F139" s="67" t="s">
        <v>7890</v>
      </c>
      <c r="G139" s="67" t="s">
        <v>7891</v>
      </c>
      <c r="H139" s="67" t="s">
        <v>7892</v>
      </c>
      <c r="I139" s="67" t="s">
        <v>7893</v>
      </c>
      <c r="J139" s="67" t="s">
        <v>7894</v>
      </c>
      <c r="K139" s="67" t="s">
        <v>7895</v>
      </c>
      <c r="L139" s="67" t="s">
        <v>7896</v>
      </c>
      <c r="M139" s="67" t="s">
        <v>7897</v>
      </c>
      <c r="N139" s="67" t="s">
        <v>7898</v>
      </c>
      <c r="O139" s="67" t="s">
        <v>7899</v>
      </c>
      <c r="P139" s="67" t="s">
        <v>7900</v>
      </c>
      <c r="Q139" s="67" t="s">
        <v>7901</v>
      </c>
      <c r="R139" s="67" t="s">
        <v>7902</v>
      </c>
      <c r="S139" s="67" t="s">
        <v>7903</v>
      </c>
      <c r="T139" s="67" t="s">
        <v>7904</v>
      </c>
      <c r="U139" s="67" t="s">
        <v>7905</v>
      </c>
      <c r="V139" s="67" t="s">
        <v>7906</v>
      </c>
      <c r="W139" s="67" t="s">
        <v>7907</v>
      </c>
      <c r="X139" s="67" t="s">
        <v>7908</v>
      </c>
      <c r="Y139" s="67" t="s">
        <v>7909</v>
      </c>
      <c r="Z139" s="67" t="s">
        <v>7910</v>
      </c>
      <c r="AA139" s="67" t="s">
        <v>7911</v>
      </c>
      <c r="AB139" s="67" t="s">
        <v>7912</v>
      </c>
      <c r="AC139" s="67" t="s">
        <v>8726</v>
      </c>
      <c r="AD139" s="67" t="s">
        <v>7914</v>
      </c>
      <c r="AE139" s="67" t="s">
        <v>7915</v>
      </c>
      <c r="AF139" s="67" t="s">
        <v>7916</v>
      </c>
      <c r="AG139" s="67" t="s">
        <v>7917</v>
      </c>
      <c r="AH139" s="67" t="s">
        <v>7918</v>
      </c>
      <c r="AI139" s="67" t="s">
        <v>7919</v>
      </c>
      <c r="AJ139" s="67" t="s">
        <v>7920</v>
      </c>
      <c r="AK139" s="67" t="s">
        <v>7921</v>
      </c>
      <c r="AL139" s="67" t="s">
        <v>7922</v>
      </c>
      <c r="AM139" s="67" t="s">
        <v>7923</v>
      </c>
      <c r="AN139" s="67" t="s">
        <v>7924</v>
      </c>
      <c r="AO139" s="67" t="s">
        <v>7925</v>
      </c>
      <c r="AP139" s="67" t="s">
        <v>7926</v>
      </c>
      <c r="AQ139" s="67" t="s">
        <v>7927</v>
      </c>
      <c r="AR139" s="67" t="s">
        <v>7928</v>
      </c>
      <c r="AS139" s="67" t="s">
        <v>7929</v>
      </c>
      <c r="AT139" s="67" t="s">
        <v>7930</v>
      </c>
      <c r="AU139" s="67" t="s">
        <v>7931</v>
      </c>
      <c r="AV139" s="67" t="s">
        <v>1138</v>
      </c>
      <c r="AW139" s="67" t="s">
        <v>7932</v>
      </c>
      <c r="AX139" s="67" t="s">
        <v>7933</v>
      </c>
      <c r="AY139" s="67" t="s">
        <v>7934</v>
      </c>
      <c r="AZ139" s="67" t="s">
        <v>7935</v>
      </c>
      <c r="BA139" s="67" t="s">
        <v>7936</v>
      </c>
      <c r="BB139" s="67" t="s">
        <v>1138</v>
      </c>
      <c r="BC139" s="67" t="s">
        <v>7937</v>
      </c>
      <c r="BD139" s="67" t="s">
        <v>7938</v>
      </c>
      <c r="BE139" s="67" t="s">
        <v>7939</v>
      </c>
      <c r="BF139" s="67" t="s">
        <v>7940</v>
      </c>
      <c r="BG139" s="67" t="s">
        <v>7941</v>
      </c>
      <c r="BH139" s="67" t="s">
        <v>7942</v>
      </c>
      <c r="BI139" s="67" t="s">
        <v>7943</v>
      </c>
      <c r="BJ139" s="67" t="s">
        <v>7944</v>
      </c>
      <c r="BK139" s="67" t="s">
        <v>7945</v>
      </c>
      <c r="BL139" s="67" t="s">
        <v>7945</v>
      </c>
      <c r="BM139" s="67" t="s">
        <v>7946</v>
      </c>
      <c r="BN139" s="67" t="s">
        <v>7947</v>
      </c>
      <c r="BO139" s="67" t="s">
        <v>7948</v>
      </c>
      <c r="BP139" s="67" t="s">
        <v>7949</v>
      </c>
      <c r="BQ139" s="67" t="s">
        <v>7941</v>
      </c>
      <c r="BR139" s="67" t="s">
        <v>7950</v>
      </c>
      <c r="BS139" s="67" t="s">
        <v>7951</v>
      </c>
      <c r="BT139" s="67" t="s">
        <v>7952</v>
      </c>
      <c r="BU139" s="67" t="s">
        <v>7953</v>
      </c>
      <c r="BV139" s="67" t="s">
        <v>7954</v>
      </c>
      <c r="BW139" s="67" t="s">
        <v>7955</v>
      </c>
      <c r="BX139" s="67" t="s">
        <v>7956</v>
      </c>
      <c r="BY139" s="67" t="s">
        <v>7957</v>
      </c>
      <c r="BZ139" s="67" t="s">
        <v>7957</v>
      </c>
      <c r="CA139" s="67" t="s">
        <v>7958</v>
      </c>
      <c r="CB139" s="67" t="s">
        <v>7959</v>
      </c>
      <c r="CC139" s="67" t="s">
        <v>7960</v>
      </c>
      <c r="CD139" s="67" t="s">
        <v>7961</v>
      </c>
      <c r="CE139" s="67" t="s">
        <v>7962</v>
      </c>
      <c r="CF139" s="67" t="s">
        <v>7959</v>
      </c>
      <c r="CG139" s="67" t="s">
        <v>7963</v>
      </c>
      <c r="CH139" s="67" t="s">
        <v>7963</v>
      </c>
      <c r="CI139" s="67" t="s">
        <v>7964</v>
      </c>
      <c r="CJ139" s="67" t="s">
        <v>7965</v>
      </c>
      <c r="CK139" s="67" t="s">
        <v>7966</v>
      </c>
      <c r="CL139" s="67" t="s">
        <v>7967</v>
      </c>
      <c r="CM139" s="67" t="s">
        <v>7968</v>
      </c>
      <c r="CN139" s="67" t="s">
        <v>7969</v>
      </c>
      <c r="CO139" s="67" t="s">
        <v>7970</v>
      </c>
      <c r="CP139" s="67" t="s">
        <v>7971</v>
      </c>
      <c r="CQ139" s="67" t="s">
        <v>7972</v>
      </c>
      <c r="CR139" s="67" t="s">
        <v>7973</v>
      </c>
      <c r="CS139" s="67" t="s">
        <v>7974</v>
      </c>
      <c r="CT139" s="67" t="s">
        <v>7975</v>
      </c>
      <c r="CU139" s="67" t="s">
        <v>7976</v>
      </c>
      <c r="CV139" s="67" t="s">
        <v>7977</v>
      </c>
      <c r="CW139" s="67" t="s">
        <v>7966</v>
      </c>
      <c r="CX139" s="67" t="s">
        <v>7978</v>
      </c>
      <c r="CY139" s="67" t="s">
        <v>7978</v>
      </c>
      <c r="CZ139" s="67" t="s">
        <v>7976</v>
      </c>
      <c r="DA139" s="67" t="s">
        <v>7977</v>
      </c>
      <c r="DB139" s="67" t="s">
        <v>7979</v>
      </c>
      <c r="DC139" s="67" t="s">
        <v>7980</v>
      </c>
      <c r="DD139" s="67" t="s">
        <v>7981</v>
      </c>
      <c r="DE139" s="67" t="s">
        <v>7982</v>
      </c>
      <c r="DF139" s="67" t="s">
        <v>7983</v>
      </c>
      <c r="DG139" s="67" t="s">
        <v>7984</v>
      </c>
      <c r="DH139" s="67" t="s">
        <v>7985</v>
      </c>
      <c r="DI139" s="67" t="s">
        <v>8727</v>
      </c>
      <c r="DJ139" s="67" t="s">
        <v>7987</v>
      </c>
      <c r="DK139" s="67" t="s">
        <v>8728</v>
      </c>
      <c r="DL139" s="67" t="s">
        <v>8729</v>
      </c>
      <c r="DM139" s="67" t="s">
        <v>8730</v>
      </c>
      <c r="DN139" s="67" t="s">
        <v>8731</v>
      </c>
      <c r="DO139" s="67" t="s">
        <v>7992</v>
      </c>
      <c r="DP139" s="67" t="s">
        <v>7993</v>
      </c>
      <c r="DQ139" s="67" t="s">
        <v>7994</v>
      </c>
      <c r="DR139" s="67" t="s">
        <v>7995</v>
      </c>
      <c r="DS139" s="67" t="s">
        <v>7996</v>
      </c>
      <c r="DT139" s="67" t="s">
        <v>7997</v>
      </c>
      <c r="DU139" s="67" t="s">
        <v>7998</v>
      </c>
      <c r="DV139" s="67" t="s">
        <v>7999</v>
      </c>
      <c r="DW139" s="67" t="s">
        <v>8000</v>
      </c>
      <c r="DX139" s="67" t="s">
        <v>8001</v>
      </c>
      <c r="DY139" s="67" t="s">
        <v>8002</v>
      </c>
      <c r="DZ139" s="67" t="s">
        <v>8732</v>
      </c>
      <c r="EA139" s="67" t="s">
        <v>8004</v>
      </c>
      <c r="EB139" s="67" t="s">
        <v>8005</v>
      </c>
      <c r="EC139" s="67" t="s">
        <v>8006</v>
      </c>
      <c r="ED139" s="67" t="s">
        <v>8007</v>
      </c>
      <c r="EE139" s="67" t="s">
        <v>8733</v>
      </c>
      <c r="EF139" s="67" t="s">
        <v>8009</v>
      </c>
      <c r="EG139" s="67" t="s">
        <v>8010</v>
      </c>
      <c r="EH139" s="67" t="s">
        <v>8734</v>
      </c>
      <c r="EI139" s="67" t="s">
        <v>8735</v>
      </c>
      <c r="EJ139" s="67" t="s">
        <v>8013</v>
      </c>
      <c r="EK139" s="67" t="s">
        <v>8014</v>
      </c>
      <c r="EL139" s="67" t="s">
        <v>8015</v>
      </c>
      <c r="EM139" s="67" t="s">
        <v>8016</v>
      </c>
      <c r="EN139" s="67" t="s">
        <v>8017</v>
      </c>
      <c r="EO139" s="67" t="s">
        <v>8018</v>
      </c>
      <c r="EP139" s="67" t="s">
        <v>8019</v>
      </c>
      <c r="EQ139" s="67" t="s">
        <v>8736</v>
      </c>
      <c r="ER139" s="67" t="s">
        <v>8021</v>
      </c>
      <c r="ES139" s="67" t="s">
        <v>8021</v>
      </c>
      <c r="ET139" s="67" t="s">
        <v>8737</v>
      </c>
      <c r="EU139" s="67" t="s">
        <v>8023</v>
      </c>
      <c r="EV139" s="67" t="s">
        <v>8738</v>
      </c>
      <c r="EW139" s="67" t="s">
        <v>8739</v>
      </c>
      <c r="EX139" s="68" t="s">
        <v>8026</v>
      </c>
      <c r="EY139" s="69" t="s">
        <v>18300</v>
      </c>
      <c r="EZ139" s="69" t="s">
        <v>18301</v>
      </c>
      <c r="FA139" s="69" t="s">
        <v>18302</v>
      </c>
    </row>
    <row r="140" spans="1:157" x14ac:dyDescent="0.25">
      <c r="A140" s="72" t="s">
        <v>105</v>
      </c>
      <c r="B140" s="71" t="s">
        <v>4126</v>
      </c>
      <c r="C140" s="71" t="s">
        <v>4127</v>
      </c>
      <c r="D140" s="71" t="s">
        <v>4128</v>
      </c>
      <c r="E140" s="71" t="s">
        <v>4129</v>
      </c>
      <c r="F140" s="71" t="s">
        <v>4130</v>
      </c>
      <c r="G140" s="71" t="s">
        <v>4131</v>
      </c>
      <c r="H140" s="71" t="s">
        <v>4132</v>
      </c>
      <c r="I140" s="71" t="s">
        <v>4133</v>
      </c>
      <c r="J140" s="71" t="s">
        <v>4134</v>
      </c>
      <c r="K140" s="71" t="s">
        <v>4135</v>
      </c>
      <c r="L140" s="71" t="s">
        <v>4136</v>
      </c>
      <c r="M140" s="71" t="s">
        <v>4137</v>
      </c>
      <c r="N140" s="71" t="s">
        <v>4138</v>
      </c>
      <c r="O140" s="71" t="s">
        <v>4139</v>
      </c>
      <c r="P140" s="71" t="s">
        <v>4140</v>
      </c>
      <c r="Q140" s="71" t="s">
        <v>4141</v>
      </c>
      <c r="R140" s="71" t="s">
        <v>4142</v>
      </c>
      <c r="S140" s="71" t="s">
        <v>4143</v>
      </c>
      <c r="T140" s="71" t="s">
        <v>4144</v>
      </c>
      <c r="U140" s="71" t="s">
        <v>1138</v>
      </c>
      <c r="V140" s="71" t="s">
        <v>4145</v>
      </c>
      <c r="W140" s="71" t="s">
        <v>4146</v>
      </c>
      <c r="X140" s="71" t="s">
        <v>4147</v>
      </c>
      <c r="Y140" s="71" t="s">
        <v>4148</v>
      </c>
      <c r="Z140" s="71" t="s">
        <v>4070</v>
      </c>
      <c r="AA140" s="71" t="s">
        <v>4149</v>
      </c>
      <c r="AB140" s="71" t="s">
        <v>4150</v>
      </c>
      <c r="AC140" s="71" t="s">
        <v>4151</v>
      </c>
      <c r="AD140" s="71" t="s">
        <v>4152</v>
      </c>
      <c r="AE140" s="71" t="s">
        <v>4153</v>
      </c>
      <c r="AF140" s="71" t="s">
        <v>4154</v>
      </c>
      <c r="AG140" s="71" t="s">
        <v>4155</v>
      </c>
      <c r="AH140" s="71" t="s">
        <v>4156</v>
      </c>
      <c r="AI140" s="71" t="s">
        <v>4157</v>
      </c>
      <c r="AJ140" s="71" t="s">
        <v>4158</v>
      </c>
      <c r="AK140" s="71" t="s">
        <v>4159</v>
      </c>
      <c r="AL140" s="71" t="s">
        <v>4160</v>
      </c>
      <c r="AM140" s="71" t="s">
        <v>4161</v>
      </c>
      <c r="AN140" s="71" t="s">
        <v>4162</v>
      </c>
      <c r="AO140" s="71" t="s">
        <v>4163</v>
      </c>
      <c r="AP140" s="71" t="s">
        <v>4164</v>
      </c>
      <c r="AQ140" s="71" t="s">
        <v>4165</v>
      </c>
      <c r="AR140" s="71" t="s">
        <v>4166</v>
      </c>
      <c r="AS140" s="71" t="s">
        <v>4167</v>
      </c>
      <c r="AT140" s="71" t="s">
        <v>4168</v>
      </c>
      <c r="AU140" s="71" t="s">
        <v>4169</v>
      </c>
      <c r="AV140" s="71" t="s">
        <v>4170</v>
      </c>
      <c r="AW140" s="71" t="s">
        <v>4171</v>
      </c>
      <c r="AX140" s="71" t="s">
        <v>4172</v>
      </c>
      <c r="AY140" s="71" t="s">
        <v>4173</v>
      </c>
      <c r="AZ140" s="71" t="s">
        <v>4174</v>
      </c>
      <c r="BA140" s="71" t="s">
        <v>4175</v>
      </c>
      <c r="BB140" s="71" t="s">
        <v>4170</v>
      </c>
      <c r="BC140" s="71" t="s">
        <v>4176</v>
      </c>
      <c r="BD140" s="71" t="s">
        <v>4177</v>
      </c>
      <c r="BE140" s="71" t="s">
        <v>4178</v>
      </c>
      <c r="BF140" s="71" t="s">
        <v>4179</v>
      </c>
      <c r="BG140" s="71" t="s">
        <v>4180</v>
      </c>
      <c r="BH140" s="71" t="s">
        <v>4181</v>
      </c>
      <c r="BI140" s="71" t="s">
        <v>4182</v>
      </c>
      <c r="BJ140" s="71" t="s">
        <v>4183</v>
      </c>
      <c r="BK140" s="71" t="s">
        <v>4184</v>
      </c>
      <c r="BL140" s="71" t="s">
        <v>4184</v>
      </c>
      <c r="BM140" s="71" t="s">
        <v>4185</v>
      </c>
      <c r="BN140" s="71" t="s">
        <v>4186</v>
      </c>
      <c r="BO140" s="71" t="s">
        <v>4187</v>
      </c>
      <c r="BP140" s="71" t="s">
        <v>4188</v>
      </c>
      <c r="BQ140" s="71" t="s">
        <v>4180</v>
      </c>
      <c r="BR140" s="71" t="s">
        <v>4189</v>
      </c>
      <c r="BS140" s="71" t="s">
        <v>4190</v>
      </c>
      <c r="BT140" s="71" t="s">
        <v>4191</v>
      </c>
      <c r="BU140" s="71" t="s">
        <v>4192</v>
      </c>
      <c r="BV140" s="71" t="s">
        <v>4193</v>
      </c>
      <c r="BW140" s="71" t="s">
        <v>4194</v>
      </c>
      <c r="BX140" s="71" t="s">
        <v>4195</v>
      </c>
      <c r="BY140" s="71" t="s">
        <v>4196</v>
      </c>
      <c r="BZ140" s="71" t="s">
        <v>4196</v>
      </c>
      <c r="CA140" s="71" t="s">
        <v>4197</v>
      </c>
      <c r="CB140" s="71" t="s">
        <v>4198</v>
      </c>
      <c r="CC140" s="71" t="s">
        <v>4199</v>
      </c>
      <c r="CD140" s="71" t="s">
        <v>4200</v>
      </c>
      <c r="CE140" s="71" t="s">
        <v>4201</v>
      </c>
      <c r="CF140" s="71" t="s">
        <v>4198</v>
      </c>
      <c r="CG140" s="71" t="s">
        <v>4202</v>
      </c>
      <c r="CH140" s="71" t="s">
        <v>4202</v>
      </c>
      <c r="CI140" s="71" t="s">
        <v>4203</v>
      </c>
      <c r="CJ140" s="71" t="s">
        <v>4204</v>
      </c>
      <c r="CK140" s="71" t="s">
        <v>4205</v>
      </c>
      <c r="CL140" s="71" t="s">
        <v>4206</v>
      </c>
      <c r="CM140" s="71" t="s">
        <v>4207</v>
      </c>
      <c r="CN140" s="71" t="s">
        <v>4208</v>
      </c>
      <c r="CO140" s="71" t="s">
        <v>4209</v>
      </c>
      <c r="CP140" s="71" t="s">
        <v>4210</v>
      </c>
      <c r="CQ140" s="71" t="s">
        <v>4211</v>
      </c>
      <c r="CR140" s="71" t="s">
        <v>4212</v>
      </c>
      <c r="CS140" s="71" t="s">
        <v>4213</v>
      </c>
      <c r="CT140" s="71" t="s">
        <v>4214</v>
      </c>
      <c r="CU140" s="71" t="s">
        <v>4215</v>
      </c>
      <c r="CV140" s="71" t="s">
        <v>4216</v>
      </c>
      <c r="CW140" s="71" t="s">
        <v>4205</v>
      </c>
      <c r="CX140" s="71" t="s">
        <v>4217</v>
      </c>
      <c r="CY140" s="71" t="s">
        <v>4217</v>
      </c>
      <c r="CZ140" s="71" t="s">
        <v>4218</v>
      </c>
      <c r="DA140" s="71" t="s">
        <v>4216</v>
      </c>
      <c r="DB140" s="71" t="s">
        <v>4219</v>
      </c>
      <c r="DC140" s="67" t="s">
        <v>4220</v>
      </c>
      <c r="DD140" s="67" t="s">
        <v>4221</v>
      </c>
      <c r="DE140" s="67" t="s">
        <v>4222</v>
      </c>
      <c r="DF140" s="67" t="s">
        <v>4223</v>
      </c>
      <c r="DG140" s="67" t="s">
        <v>4224</v>
      </c>
      <c r="DH140" s="67" t="s">
        <v>4225</v>
      </c>
      <c r="DI140" s="67" t="s">
        <v>4226</v>
      </c>
      <c r="DJ140" s="67" t="s">
        <v>4227</v>
      </c>
      <c r="DK140" s="67" t="s">
        <v>4228</v>
      </c>
      <c r="DL140" s="67" t="s">
        <v>4229</v>
      </c>
      <c r="DM140" s="67" t="s">
        <v>4230</v>
      </c>
      <c r="DN140" s="67" t="s">
        <v>4231</v>
      </c>
      <c r="DO140" s="67" t="s">
        <v>4232</v>
      </c>
      <c r="DP140" s="67" t="s">
        <v>4233</v>
      </c>
      <c r="DQ140" s="67" t="s">
        <v>4234</v>
      </c>
      <c r="DR140" s="67" t="s">
        <v>4235</v>
      </c>
      <c r="DS140" s="67" t="s">
        <v>4236</v>
      </c>
      <c r="DT140" s="67" t="s">
        <v>4236</v>
      </c>
      <c r="DU140" s="67" t="s">
        <v>4237</v>
      </c>
      <c r="DV140" s="67" t="s">
        <v>4238</v>
      </c>
      <c r="DW140" s="67" t="s">
        <v>4239</v>
      </c>
      <c r="DX140" s="67" t="s">
        <v>4240</v>
      </c>
      <c r="DY140" s="67" t="s">
        <v>4241</v>
      </c>
      <c r="DZ140" s="67" t="s">
        <v>4242</v>
      </c>
      <c r="EA140" s="67" t="s">
        <v>4243</v>
      </c>
      <c r="EB140" s="67" t="s">
        <v>4244</v>
      </c>
      <c r="EC140" s="67" t="s">
        <v>4245</v>
      </c>
      <c r="ED140" s="67" t="s">
        <v>4246</v>
      </c>
      <c r="EE140" s="67" t="s">
        <v>4247</v>
      </c>
      <c r="EF140" s="67" t="s">
        <v>4248</v>
      </c>
      <c r="EG140" s="67" t="s">
        <v>4249</v>
      </c>
      <c r="EH140" s="67" t="s">
        <v>4250</v>
      </c>
      <c r="EI140" s="67" t="s">
        <v>4251</v>
      </c>
      <c r="EJ140" s="67" t="s">
        <v>4252</v>
      </c>
      <c r="EK140" s="67" t="s">
        <v>4253</v>
      </c>
      <c r="EL140" s="67" t="s">
        <v>4254</v>
      </c>
      <c r="EM140" s="67" t="s">
        <v>4255</v>
      </c>
      <c r="EN140" s="67" t="s">
        <v>4256</v>
      </c>
      <c r="EO140" s="67" t="s">
        <v>4257</v>
      </c>
      <c r="EP140" s="67" t="s">
        <v>4258</v>
      </c>
      <c r="EQ140" s="67" t="s">
        <v>4259</v>
      </c>
      <c r="ER140" s="67" t="s">
        <v>4260</v>
      </c>
      <c r="ES140" s="67" t="s">
        <v>4260</v>
      </c>
      <c r="ET140" s="67" t="s">
        <v>4261</v>
      </c>
      <c r="EU140" s="67" t="s">
        <v>4262</v>
      </c>
      <c r="EV140" s="67" t="s">
        <v>4263</v>
      </c>
      <c r="EW140" s="67" t="s">
        <v>4264</v>
      </c>
      <c r="EX140" s="68" t="s">
        <v>4265</v>
      </c>
      <c r="EY140" s="69" t="s">
        <v>18303</v>
      </c>
      <c r="EZ140" s="69" t="s">
        <v>18304</v>
      </c>
      <c r="FA140" s="69" t="s">
        <v>18305</v>
      </c>
    </row>
    <row r="141" spans="1:157" x14ac:dyDescent="0.25">
      <c r="A141" s="70" t="s">
        <v>87</v>
      </c>
      <c r="B141" s="67" t="s">
        <v>10132</v>
      </c>
      <c r="C141" s="67" t="s">
        <v>10133</v>
      </c>
      <c r="D141" s="67" t="s">
        <v>10134</v>
      </c>
      <c r="E141" s="67" t="s">
        <v>10135</v>
      </c>
      <c r="F141" s="67" t="s">
        <v>10136</v>
      </c>
      <c r="G141" s="67" t="s">
        <v>10137</v>
      </c>
      <c r="H141" s="67" t="s">
        <v>10138</v>
      </c>
      <c r="I141" s="67" t="s">
        <v>10139</v>
      </c>
      <c r="J141" s="67" t="s">
        <v>10140</v>
      </c>
      <c r="K141" s="67" t="s">
        <v>10141</v>
      </c>
      <c r="L141" s="67" t="s">
        <v>10142</v>
      </c>
      <c r="M141" s="67" t="s">
        <v>10143</v>
      </c>
      <c r="N141" s="67" t="s">
        <v>10144</v>
      </c>
      <c r="O141" s="67" t="s">
        <v>10145</v>
      </c>
      <c r="P141" s="67" t="s">
        <v>10146</v>
      </c>
      <c r="Q141" s="67" t="s">
        <v>10147</v>
      </c>
      <c r="R141" s="67" t="s">
        <v>10148</v>
      </c>
      <c r="S141" s="67" t="s">
        <v>10149</v>
      </c>
      <c r="T141" s="67" t="s">
        <v>10150</v>
      </c>
      <c r="U141" s="67" t="s">
        <v>10151</v>
      </c>
      <c r="V141" s="67" t="s">
        <v>10152</v>
      </c>
      <c r="W141" s="67" t="s">
        <v>10153</v>
      </c>
      <c r="X141" s="67" t="s">
        <v>10154</v>
      </c>
      <c r="Y141" s="67" t="s">
        <v>10155</v>
      </c>
      <c r="Z141" s="67" t="s">
        <v>10156</v>
      </c>
      <c r="AA141" s="67" t="s">
        <v>10157</v>
      </c>
      <c r="AB141" s="67" t="s">
        <v>10158</v>
      </c>
      <c r="AC141" s="67" t="s">
        <v>10159</v>
      </c>
      <c r="AD141" s="67" t="s">
        <v>10160</v>
      </c>
      <c r="AE141" s="67" t="s">
        <v>10161</v>
      </c>
      <c r="AF141" s="67" t="s">
        <v>10162</v>
      </c>
      <c r="AG141" s="67" t="s">
        <v>10163</v>
      </c>
      <c r="AH141" s="67" t="s">
        <v>10164</v>
      </c>
      <c r="AI141" s="67" t="s">
        <v>10165</v>
      </c>
      <c r="AJ141" s="67" t="s">
        <v>10166</v>
      </c>
      <c r="AK141" s="67" t="s">
        <v>10167</v>
      </c>
      <c r="AL141" s="67" t="s">
        <v>10168</v>
      </c>
      <c r="AM141" s="67" t="s">
        <v>10169</v>
      </c>
      <c r="AN141" s="67" t="s">
        <v>10170</v>
      </c>
      <c r="AO141" s="67" t="s">
        <v>10171</v>
      </c>
      <c r="AP141" s="67" t="s">
        <v>10172</v>
      </c>
      <c r="AQ141" s="67" t="s">
        <v>10173</v>
      </c>
      <c r="AR141" s="67" t="s">
        <v>10174</v>
      </c>
      <c r="AS141" s="67" t="s">
        <v>10175</v>
      </c>
      <c r="AT141" s="67" t="s">
        <v>10176</v>
      </c>
      <c r="AU141" s="67" t="s">
        <v>10177</v>
      </c>
      <c r="AV141" s="67" t="s">
        <v>10178</v>
      </c>
      <c r="AW141" s="67" t="s">
        <v>10179</v>
      </c>
      <c r="AX141" s="67" t="s">
        <v>10180</v>
      </c>
      <c r="AY141" s="67" t="s">
        <v>10181</v>
      </c>
      <c r="AZ141" s="67" t="s">
        <v>10182</v>
      </c>
      <c r="BA141" s="67" t="s">
        <v>10183</v>
      </c>
      <c r="BB141" s="67" t="s">
        <v>10178</v>
      </c>
      <c r="BC141" s="67" t="s">
        <v>10184</v>
      </c>
      <c r="BD141" s="67" t="s">
        <v>10185</v>
      </c>
      <c r="BE141" s="67" t="s">
        <v>10186</v>
      </c>
      <c r="BF141" s="67" t="s">
        <v>10187</v>
      </c>
      <c r="BG141" s="67" t="s">
        <v>10188</v>
      </c>
      <c r="BH141" s="67" t="s">
        <v>10189</v>
      </c>
      <c r="BI141" s="67" t="s">
        <v>3038</v>
      </c>
      <c r="BJ141" s="67" t="s">
        <v>10190</v>
      </c>
      <c r="BK141" s="67" t="s">
        <v>10191</v>
      </c>
      <c r="BL141" s="67" t="s">
        <v>10191</v>
      </c>
      <c r="BM141" s="67" t="s">
        <v>10192</v>
      </c>
      <c r="BN141" s="67" t="s">
        <v>1138</v>
      </c>
      <c r="BO141" s="67" t="s">
        <v>10193</v>
      </c>
      <c r="BP141" s="67" t="s">
        <v>10194</v>
      </c>
      <c r="BQ141" s="67" t="s">
        <v>10195</v>
      </c>
      <c r="BR141" s="67" t="s">
        <v>10196</v>
      </c>
      <c r="BS141" s="67" t="s">
        <v>10197</v>
      </c>
      <c r="BT141" s="67" t="s">
        <v>10198</v>
      </c>
      <c r="BU141" s="67" t="s">
        <v>10199</v>
      </c>
      <c r="BV141" s="67" t="s">
        <v>10200</v>
      </c>
      <c r="BW141" s="67" t="s">
        <v>10201</v>
      </c>
      <c r="BX141" s="67" t="s">
        <v>10202</v>
      </c>
      <c r="BY141" s="67" t="s">
        <v>10203</v>
      </c>
      <c r="BZ141" s="67" t="s">
        <v>10203</v>
      </c>
      <c r="CA141" s="67" t="s">
        <v>10204</v>
      </c>
      <c r="CB141" s="67" t="s">
        <v>10205</v>
      </c>
      <c r="CC141" s="67" t="s">
        <v>10206</v>
      </c>
      <c r="CD141" s="67" t="s">
        <v>10207</v>
      </c>
      <c r="CE141" s="67" t="s">
        <v>10208</v>
      </c>
      <c r="CF141" s="67" t="s">
        <v>10205</v>
      </c>
      <c r="CG141" s="67" t="s">
        <v>10209</v>
      </c>
      <c r="CH141" s="67" t="s">
        <v>10210</v>
      </c>
      <c r="CI141" s="67" t="s">
        <v>10211</v>
      </c>
      <c r="CJ141" s="67" t="s">
        <v>10212</v>
      </c>
      <c r="CK141" s="67" t="s">
        <v>10213</v>
      </c>
      <c r="CL141" s="67" t="s">
        <v>10214</v>
      </c>
      <c r="CM141" s="67" t="s">
        <v>10215</v>
      </c>
      <c r="CN141" s="67" t="s">
        <v>10216</v>
      </c>
      <c r="CO141" s="67" t="s">
        <v>10217</v>
      </c>
      <c r="CP141" s="67" t="s">
        <v>10218</v>
      </c>
      <c r="CQ141" s="67" t="s">
        <v>10219</v>
      </c>
      <c r="CR141" s="67" t="s">
        <v>10220</v>
      </c>
      <c r="CS141" s="67" t="s">
        <v>10221</v>
      </c>
      <c r="CT141" s="67" t="s">
        <v>10222</v>
      </c>
      <c r="CU141" s="67" t="s">
        <v>10223</v>
      </c>
      <c r="CV141" s="67" t="s">
        <v>10224</v>
      </c>
      <c r="CW141" s="67" t="s">
        <v>10213</v>
      </c>
      <c r="CX141" s="67" t="s">
        <v>10225</v>
      </c>
      <c r="CY141" s="67" t="s">
        <v>10225</v>
      </c>
      <c r="CZ141" s="67" t="s">
        <v>10223</v>
      </c>
      <c r="DA141" s="67" t="s">
        <v>10224</v>
      </c>
      <c r="DB141" s="67" t="s">
        <v>10226</v>
      </c>
      <c r="DC141" s="67" t="s">
        <v>10227</v>
      </c>
      <c r="DD141" s="67" t="s">
        <v>10228</v>
      </c>
      <c r="DE141" s="67" t="s">
        <v>10229</v>
      </c>
      <c r="DF141" s="67" t="s">
        <v>10230</v>
      </c>
      <c r="DG141" s="67" t="s">
        <v>10231</v>
      </c>
      <c r="DH141" s="67" t="s">
        <v>10232</v>
      </c>
      <c r="DI141" s="67" t="s">
        <v>10233</v>
      </c>
      <c r="DJ141" s="67" t="s">
        <v>10234</v>
      </c>
      <c r="DK141" s="67" t="s">
        <v>10235</v>
      </c>
      <c r="DL141" s="67" t="s">
        <v>10236</v>
      </c>
      <c r="DM141" s="67" t="s">
        <v>10237</v>
      </c>
      <c r="DN141" s="67" t="s">
        <v>10238</v>
      </c>
      <c r="DO141" s="67" t="s">
        <v>10239</v>
      </c>
      <c r="DP141" s="67" t="s">
        <v>10240</v>
      </c>
      <c r="DQ141" s="67" t="s">
        <v>10241</v>
      </c>
      <c r="DR141" s="67" t="s">
        <v>10242</v>
      </c>
      <c r="DS141" s="67" t="s">
        <v>10243</v>
      </c>
      <c r="DT141" s="67" t="s">
        <v>10243</v>
      </c>
      <c r="DU141" s="67" t="s">
        <v>10244</v>
      </c>
      <c r="DV141" s="67" t="s">
        <v>10245</v>
      </c>
      <c r="DW141" s="67" t="s">
        <v>10246</v>
      </c>
      <c r="DX141" s="67" t="s">
        <v>10247</v>
      </c>
      <c r="DY141" s="67" t="s">
        <v>10248</v>
      </c>
      <c r="DZ141" s="67" t="s">
        <v>10249</v>
      </c>
      <c r="EA141" s="67" t="s">
        <v>10250</v>
      </c>
      <c r="EB141" s="67" t="s">
        <v>10251</v>
      </c>
      <c r="EC141" s="67" t="s">
        <v>10252</v>
      </c>
      <c r="ED141" s="67" t="s">
        <v>10253</v>
      </c>
      <c r="EE141" s="67" t="s">
        <v>10254</v>
      </c>
      <c r="EF141" s="67" t="s">
        <v>10255</v>
      </c>
      <c r="EG141" s="67" t="s">
        <v>10256</v>
      </c>
      <c r="EH141" s="67" t="s">
        <v>10257</v>
      </c>
      <c r="EI141" s="67" t="s">
        <v>10258</v>
      </c>
      <c r="EJ141" s="67" t="s">
        <v>10259</v>
      </c>
      <c r="EK141" s="67" t="s">
        <v>10260</v>
      </c>
      <c r="EL141" s="67" t="s">
        <v>10261</v>
      </c>
      <c r="EM141" s="67" t="s">
        <v>10262</v>
      </c>
      <c r="EN141" s="67" t="s">
        <v>10263</v>
      </c>
      <c r="EO141" s="67" t="s">
        <v>10264</v>
      </c>
      <c r="EP141" s="67" t="s">
        <v>10265</v>
      </c>
      <c r="EQ141" s="67" t="s">
        <v>10266</v>
      </c>
      <c r="ER141" s="67" t="s">
        <v>10267</v>
      </c>
      <c r="ES141" s="67" t="s">
        <v>10267</v>
      </c>
      <c r="ET141" s="67" t="s">
        <v>10268</v>
      </c>
      <c r="EU141" s="67" t="s">
        <v>10269</v>
      </c>
      <c r="EV141" s="67" t="s">
        <v>10270</v>
      </c>
      <c r="EW141" s="67" t="s">
        <v>10271</v>
      </c>
      <c r="EX141" s="68" t="s">
        <v>10272</v>
      </c>
      <c r="EY141" s="69" t="s">
        <v>18306</v>
      </c>
      <c r="EZ141" s="69" t="s">
        <v>18307</v>
      </c>
      <c r="FA141" s="69" t="s">
        <v>18308</v>
      </c>
    </row>
    <row r="142" spans="1:157" x14ac:dyDescent="0.25">
      <c r="A142" s="70" t="s">
        <v>67</v>
      </c>
      <c r="B142" s="67" t="s">
        <v>3701</v>
      </c>
      <c r="C142" s="67" t="s">
        <v>3702</v>
      </c>
      <c r="D142" s="67" t="s">
        <v>3703</v>
      </c>
      <c r="E142" s="67" t="s">
        <v>3704</v>
      </c>
      <c r="F142" s="67" t="s">
        <v>3705</v>
      </c>
      <c r="G142" s="67" t="s">
        <v>3706</v>
      </c>
      <c r="H142" s="67" t="s">
        <v>3707</v>
      </c>
      <c r="I142" s="67" t="s">
        <v>3708</v>
      </c>
      <c r="J142" s="67" t="s">
        <v>3709</v>
      </c>
      <c r="K142" s="67" t="s">
        <v>3710</v>
      </c>
      <c r="L142" s="67" t="s">
        <v>3711</v>
      </c>
      <c r="M142" s="67" t="s">
        <v>3712</v>
      </c>
      <c r="N142" s="67" t="s">
        <v>3713</v>
      </c>
      <c r="O142" s="67" t="s">
        <v>3714</v>
      </c>
      <c r="P142" s="67" t="s">
        <v>3715</v>
      </c>
      <c r="Q142" s="67" t="s">
        <v>3716</v>
      </c>
      <c r="R142" s="67" t="s">
        <v>1138</v>
      </c>
      <c r="S142" s="67" t="s">
        <v>3717</v>
      </c>
      <c r="T142" s="67" t="s">
        <v>3718</v>
      </c>
      <c r="U142" s="67" t="s">
        <v>3719</v>
      </c>
      <c r="V142" s="67" t="s">
        <v>3720</v>
      </c>
      <c r="W142" s="67" t="s">
        <v>3721</v>
      </c>
      <c r="X142" s="67" t="s">
        <v>3722</v>
      </c>
      <c r="Y142" s="67" t="s">
        <v>3723</v>
      </c>
      <c r="Z142" s="67" t="s">
        <v>3724</v>
      </c>
      <c r="AA142" s="67" t="s">
        <v>3725</v>
      </c>
      <c r="AB142" s="67" t="s">
        <v>3726</v>
      </c>
      <c r="AC142" s="67" t="s">
        <v>3727</v>
      </c>
      <c r="AD142" s="67" t="s">
        <v>3728</v>
      </c>
      <c r="AE142" s="67" t="s">
        <v>3729</v>
      </c>
      <c r="AF142" s="67" t="s">
        <v>3730</v>
      </c>
      <c r="AG142" s="67" t="s">
        <v>3731</v>
      </c>
      <c r="AH142" s="67" t="s">
        <v>3732</v>
      </c>
      <c r="AI142" s="67" t="s">
        <v>3733</v>
      </c>
      <c r="AJ142" s="67" t="s">
        <v>3734</v>
      </c>
      <c r="AK142" s="67" t="s">
        <v>3735</v>
      </c>
      <c r="AL142" s="67" t="s">
        <v>3736</v>
      </c>
      <c r="AM142" s="67" t="s">
        <v>3737</v>
      </c>
      <c r="AN142" s="67" t="s">
        <v>3738</v>
      </c>
      <c r="AO142" s="67" t="s">
        <v>3739</v>
      </c>
      <c r="AP142" s="67" t="s">
        <v>3740</v>
      </c>
      <c r="AQ142" s="67" t="s">
        <v>3741</v>
      </c>
      <c r="AR142" s="67" t="s">
        <v>3742</v>
      </c>
      <c r="AS142" s="67" t="s">
        <v>3743</v>
      </c>
      <c r="AT142" s="67" t="s">
        <v>3744</v>
      </c>
      <c r="AU142" s="67" t="s">
        <v>3745</v>
      </c>
      <c r="AV142" s="67" t="s">
        <v>3746</v>
      </c>
      <c r="AW142" s="67" t="s">
        <v>3747</v>
      </c>
      <c r="AX142" s="67" t="s">
        <v>3748</v>
      </c>
      <c r="AY142" s="67" t="s">
        <v>3749</v>
      </c>
      <c r="AZ142" s="67" t="s">
        <v>3750</v>
      </c>
      <c r="BA142" s="67" t="s">
        <v>3751</v>
      </c>
      <c r="BB142" s="67" t="s">
        <v>3746</v>
      </c>
      <c r="BC142" s="67" t="s">
        <v>3752</v>
      </c>
      <c r="BD142" s="67" t="s">
        <v>3753</v>
      </c>
      <c r="BE142" s="67" t="s">
        <v>3754</v>
      </c>
      <c r="BF142" s="67" t="s">
        <v>3755</v>
      </c>
      <c r="BG142" s="67" t="s">
        <v>3756</v>
      </c>
      <c r="BH142" s="67" t="s">
        <v>3757</v>
      </c>
      <c r="BI142" s="67" t="s">
        <v>3758</v>
      </c>
      <c r="BJ142" s="67" t="s">
        <v>3759</v>
      </c>
      <c r="BK142" s="67" t="s">
        <v>3760</v>
      </c>
      <c r="BL142" s="67" t="s">
        <v>3760</v>
      </c>
      <c r="BM142" s="67" t="s">
        <v>3761</v>
      </c>
      <c r="BN142" s="67" t="s">
        <v>3762</v>
      </c>
      <c r="BO142" s="67" t="s">
        <v>3763</v>
      </c>
      <c r="BP142" s="67" t="s">
        <v>3764</v>
      </c>
      <c r="BQ142" s="67" t="s">
        <v>3756</v>
      </c>
      <c r="BR142" s="67" t="s">
        <v>3765</v>
      </c>
      <c r="BS142" s="67" t="s">
        <v>3766</v>
      </c>
      <c r="BT142" s="67" t="s">
        <v>3767</v>
      </c>
      <c r="BU142" s="67" t="s">
        <v>3768</v>
      </c>
      <c r="BV142" s="67" t="s">
        <v>3769</v>
      </c>
      <c r="BW142" s="67" t="s">
        <v>3770</v>
      </c>
      <c r="BX142" s="67" t="s">
        <v>3771</v>
      </c>
      <c r="BY142" s="67" t="s">
        <v>3772</v>
      </c>
      <c r="BZ142" s="67" t="s">
        <v>3772</v>
      </c>
      <c r="CA142" s="67" t="s">
        <v>3773</v>
      </c>
      <c r="CB142" s="67" t="s">
        <v>3774</v>
      </c>
      <c r="CC142" s="67" t="s">
        <v>3775</v>
      </c>
      <c r="CD142" s="67" t="s">
        <v>3776</v>
      </c>
      <c r="CE142" s="67" t="s">
        <v>3777</v>
      </c>
      <c r="CF142" s="67" t="s">
        <v>3774</v>
      </c>
      <c r="CG142" s="67" t="s">
        <v>3778</v>
      </c>
      <c r="CH142" s="67" t="s">
        <v>3778</v>
      </c>
      <c r="CI142" s="67" t="s">
        <v>3779</v>
      </c>
      <c r="CJ142" s="67" t="s">
        <v>3780</v>
      </c>
      <c r="CK142" s="67" t="s">
        <v>3781</v>
      </c>
      <c r="CL142" s="67" t="s">
        <v>3782</v>
      </c>
      <c r="CM142" s="67" t="s">
        <v>3783</v>
      </c>
      <c r="CN142" s="67" t="s">
        <v>3784</v>
      </c>
      <c r="CO142" s="67" t="s">
        <v>3785</v>
      </c>
      <c r="CP142" s="67" t="s">
        <v>3786</v>
      </c>
      <c r="CQ142" s="67" t="s">
        <v>3787</v>
      </c>
      <c r="CR142" s="67" t="s">
        <v>3788</v>
      </c>
      <c r="CS142" s="67" t="s">
        <v>3789</v>
      </c>
      <c r="CT142" s="67" t="s">
        <v>3790</v>
      </c>
      <c r="CU142" s="67" t="s">
        <v>3791</v>
      </c>
      <c r="CV142" s="67" t="s">
        <v>3792</v>
      </c>
      <c r="CW142" s="67" t="s">
        <v>3781</v>
      </c>
      <c r="CX142" s="67" t="s">
        <v>3793</v>
      </c>
      <c r="CY142" s="67" t="s">
        <v>3793</v>
      </c>
      <c r="CZ142" s="67" t="s">
        <v>3791</v>
      </c>
      <c r="DA142" s="67" t="s">
        <v>3792</v>
      </c>
      <c r="DB142" s="67" t="s">
        <v>3794</v>
      </c>
      <c r="DC142" s="67" t="s">
        <v>3795</v>
      </c>
      <c r="DD142" s="67" t="s">
        <v>3796</v>
      </c>
      <c r="DE142" s="67" t="s">
        <v>3797</v>
      </c>
      <c r="DF142" s="67" t="s">
        <v>3798</v>
      </c>
      <c r="DG142" s="67" t="s">
        <v>3799</v>
      </c>
      <c r="DH142" s="67" t="s">
        <v>3800</v>
      </c>
      <c r="DI142" s="67" t="s">
        <v>3801</v>
      </c>
      <c r="DJ142" s="67" t="s">
        <v>3802</v>
      </c>
      <c r="DK142" s="67" t="s">
        <v>3803</v>
      </c>
      <c r="DL142" s="67" t="s">
        <v>3804</v>
      </c>
      <c r="DM142" s="67" t="s">
        <v>3805</v>
      </c>
      <c r="DN142" s="67" t="s">
        <v>3806</v>
      </c>
      <c r="DO142" s="67" t="s">
        <v>3807</v>
      </c>
      <c r="DP142" s="67" t="s">
        <v>3808</v>
      </c>
      <c r="DQ142" s="67" t="s">
        <v>3809</v>
      </c>
      <c r="DR142" s="67" t="s">
        <v>3810</v>
      </c>
      <c r="DS142" s="67" t="s">
        <v>3811</v>
      </c>
      <c r="DT142" s="67" t="s">
        <v>3811</v>
      </c>
      <c r="DU142" s="67" t="s">
        <v>3812</v>
      </c>
      <c r="DV142" s="67" t="s">
        <v>3813</v>
      </c>
      <c r="DW142" s="67" t="s">
        <v>3814</v>
      </c>
      <c r="DX142" s="67" t="s">
        <v>3815</v>
      </c>
      <c r="DY142" s="67" t="s">
        <v>3816</v>
      </c>
      <c r="DZ142" s="67" t="s">
        <v>3817</v>
      </c>
      <c r="EA142" s="67" t="s">
        <v>3818</v>
      </c>
      <c r="EB142" s="67" t="s">
        <v>3819</v>
      </c>
      <c r="EC142" s="67" t="s">
        <v>3820</v>
      </c>
      <c r="ED142" s="67" t="s">
        <v>3821</v>
      </c>
      <c r="EE142" s="67" t="s">
        <v>3822</v>
      </c>
      <c r="EF142" s="67" t="s">
        <v>3823</v>
      </c>
      <c r="EG142" s="67" t="s">
        <v>3824</v>
      </c>
      <c r="EH142" s="67" t="s">
        <v>3825</v>
      </c>
      <c r="EI142" s="67" t="s">
        <v>3826</v>
      </c>
      <c r="EJ142" s="67" t="s">
        <v>3827</v>
      </c>
      <c r="EK142" s="67" t="s">
        <v>3828</v>
      </c>
      <c r="EL142" s="67" t="s">
        <v>3829</v>
      </c>
      <c r="EM142" s="67" t="s">
        <v>3830</v>
      </c>
      <c r="EN142" s="67" t="s">
        <v>3831</v>
      </c>
      <c r="EO142" s="67" t="s">
        <v>3832</v>
      </c>
      <c r="EP142" s="67" t="s">
        <v>3833</v>
      </c>
      <c r="EQ142" s="67" t="s">
        <v>3834</v>
      </c>
      <c r="ER142" s="67" t="s">
        <v>3835</v>
      </c>
      <c r="ES142" s="67" t="s">
        <v>3835</v>
      </c>
      <c r="ET142" s="67" t="s">
        <v>3836</v>
      </c>
      <c r="EU142" s="67" t="s">
        <v>3837</v>
      </c>
      <c r="EV142" s="67" t="s">
        <v>3838</v>
      </c>
      <c r="EW142" s="67" t="s">
        <v>3839</v>
      </c>
      <c r="EX142" s="68" t="s">
        <v>3840</v>
      </c>
      <c r="EY142" s="69" t="s">
        <v>18309</v>
      </c>
      <c r="EZ142" s="69" t="s">
        <v>18310</v>
      </c>
      <c r="FA142" s="69" t="s">
        <v>18311</v>
      </c>
    </row>
    <row r="143" spans="1:157" x14ac:dyDescent="0.25">
      <c r="A143" s="70" t="s">
        <v>459</v>
      </c>
      <c r="B143" s="67" t="s">
        <v>1743</v>
      </c>
      <c r="C143" s="67" t="s">
        <v>1744</v>
      </c>
      <c r="D143" s="67" t="s">
        <v>1138</v>
      </c>
      <c r="E143" s="67" t="s">
        <v>1745</v>
      </c>
      <c r="F143" s="67" t="s">
        <v>1746</v>
      </c>
      <c r="G143" s="67" t="s">
        <v>1747</v>
      </c>
      <c r="H143" s="67" t="s">
        <v>1748</v>
      </c>
      <c r="I143" s="67" t="s">
        <v>1749</v>
      </c>
      <c r="J143" s="67" t="s">
        <v>1750</v>
      </c>
      <c r="K143" s="67" t="s">
        <v>1751</v>
      </c>
      <c r="L143" s="67" t="s">
        <v>1752</v>
      </c>
      <c r="M143" s="67" t="s">
        <v>1753</v>
      </c>
      <c r="N143" s="67" t="s">
        <v>1754</v>
      </c>
      <c r="O143" s="67" t="s">
        <v>1755</v>
      </c>
      <c r="P143" s="67" t="s">
        <v>1756</v>
      </c>
      <c r="Q143" s="67" t="s">
        <v>1757</v>
      </c>
      <c r="R143" s="67" t="s">
        <v>1758</v>
      </c>
      <c r="S143" s="67" t="s">
        <v>1759</v>
      </c>
      <c r="T143" s="67" t="s">
        <v>1760</v>
      </c>
      <c r="U143" s="67" t="s">
        <v>1761</v>
      </c>
      <c r="V143" s="67" t="s">
        <v>1762</v>
      </c>
      <c r="W143" s="67" t="s">
        <v>1763</v>
      </c>
      <c r="X143" s="67" t="s">
        <v>1764</v>
      </c>
      <c r="Y143" s="67" t="s">
        <v>1765</v>
      </c>
      <c r="Z143" s="67" t="s">
        <v>1766</v>
      </c>
      <c r="AA143" s="67" t="s">
        <v>1767</v>
      </c>
      <c r="AB143" s="67" t="s">
        <v>1768</v>
      </c>
      <c r="AC143" s="67" t="s">
        <v>1769</v>
      </c>
      <c r="AD143" s="67" t="s">
        <v>1770</v>
      </c>
      <c r="AE143" s="67" t="s">
        <v>1771</v>
      </c>
      <c r="AF143" s="67" t="s">
        <v>1772</v>
      </c>
      <c r="AG143" s="67" t="s">
        <v>1773</v>
      </c>
      <c r="AH143" s="67" t="s">
        <v>1774</v>
      </c>
      <c r="AI143" s="67" t="s">
        <v>1775</v>
      </c>
      <c r="AJ143" s="67" t="s">
        <v>1776</v>
      </c>
      <c r="AK143" s="67" t="s">
        <v>1777</v>
      </c>
      <c r="AL143" s="67" t="s">
        <v>1778</v>
      </c>
      <c r="AM143" s="67" t="s">
        <v>1779</v>
      </c>
      <c r="AN143" s="67" t="s">
        <v>1780</v>
      </c>
      <c r="AO143" s="67" t="s">
        <v>1781</v>
      </c>
      <c r="AP143" s="67" t="s">
        <v>1782</v>
      </c>
      <c r="AQ143" s="67" t="s">
        <v>1783</v>
      </c>
      <c r="AR143" s="67" t="s">
        <v>1784</v>
      </c>
      <c r="AS143" s="67" t="s">
        <v>1785</v>
      </c>
      <c r="AT143" s="67" t="s">
        <v>1786</v>
      </c>
      <c r="AU143" s="67" t="s">
        <v>1787</v>
      </c>
      <c r="AV143" s="67" t="s">
        <v>1788</v>
      </c>
      <c r="AW143" s="67" t="s">
        <v>1789</v>
      </c>
      <c r="AX143" s="67" t="s">
        <v>1790</v>
      </c>
      <c r="AY143" s="67" t="s">
        <v>1791</v>
      </c>
      <c r="AZ143" s="67" t="s">
        <v>1792</v>
      </c>
      <c r="BA143" s="67" t="s">
        <v>1793</v>
      </c>
      <c r="BB143" s="67" t="s">
        <v>1788</v>
      </c>
      <c r="BC143" s="67" t="s">
        <v>1794</v>
      </c>
      <c r="BD143" s="67" t="s">
        <v>1795</v>
      </c>
      <c r="BE143" s="67" t="s">
        <v>1796</v>
      </c>
      <c r="BF143" s="67" t="s">
        <v>1797</v>
      </c>
      <c r="BG143" s="67" t="s">
        <v>1798</v>
      </c>
      <c r="BH143" s="67" t="s">
        <v>1799</v>
      </c>
      <c r="BI143" s="67" t="s">
        <v>1800</v>
      </c>
      <c r="BJ143" s="67" t="s">
        <v>1801</v>
      </c>
      <c r="BK143" s="67" t="s">
        <v>1802</v>
      </c>
      <c r="BL143" s="67" t="s">
        <v>1802</v>
      </c>
      <c r="BM143" s="67" t="s">
        <v>1803</v>
      </c>
      <c r="BN143" s="67" t="s">
        <v>1804</v>
      </c>
      <c r="BO143" s="67" t="s">
        <v>1805</v>
      </c>
      <c r="BP143" s="67" t="s">
        <v>1806</v>
      </c>
      <c r="BQ143" s="67" t="s">
        <v>1798</v>
      </c>
      <c r="BR143" s="67" t="s">
        <v>1807</v>
      </c>
      <c r="BS143" s="67" t="s">
        <v>1808</v>
      </c>
      <c r="BT143" s="67" t="s">
        <v>1809</v>
      </c>
      <c r="BU143" s="67" t="s">
        <v>1810</v>
      </c>
      <c r="BV143" s="67" t="s">
        <v>1811</v>
      </c>
      <c r="BW143" s="67" t="s">
        <v>1812</v>
      </c>
      <c r="BX143" s="67" t="s">
        <v>1813</v>
      </c>
      <c r="BY143" s="67" t="s">
        <v>1814</v>
      </c>
      <c r="BZ143" s="67" t="s">
        <v>1814</v>
      </c>
      <c r="CA143" s="67" t="s">
        <v>1815</v>
      </c>
      <c r="CB143" s="67" t="s">
        <v>1816</v>
      </c>
      <c r="CC143" s="67" t="s">
        <v>1817</v>
      </c>
      <c r="CD143" s="67" t="s">
        <v>1818</v>
      </c>
      <c r="CE143" s="67" t="s">
        <v>1819</v>
      </c>
      <c r="CF143" s="67" t="s">
        <v>1816</v>
      </c>
      <c r="CG143" s="67" t="s">
        <v>1820</v>
      </c>
      <c r="CH143" s="67" t="s">
        <v>1820</v>
      </c>
      <c r="CI143" s="67" t="s">
        <v>1821</v>
      </c>
      <c r="CJ143" s="67" t="s">
        <v>1822</v>
      </c>
      <c r="CK143" s="67" t="s">
        <v>1823</v>
      </c>
      <c r="CL143" s="67" t="s">
        <v>1824</v>
      </c>
      <c r="CM143" s="67" t="s">
        <v>1825</v>
      </c>
      <c r="CN143" s="67" t="s">
        <v>1826</v>
      </c>
      <c r="CO143" s="67" t="s">
        <v>1827</v>
      </c>
      <c r="CP143" s="67" t="s">
        <v>1828</v>
      </c>
      <c r="CQ143" s="67" t="s">
        <v>1829</v>
      </c>
      <c r="CR143" s="67" t="s">
        <v>1830</v>
      </c>
      <c r="CS143" s="67" t="s">
        <v>1831</v>
      </c>
      <c r="CT143" s="67" t="s">
        <v>1832</v>
      </c>
      <c r="CU143" s="67" t="s">
        <v>1833</v>
      </c>
      <c r="CV143" s="67" t="s">
        <v>1834</v>
      </c>
      <c r="CW143" s="67" t="s">
        <v>1823</v>
      </c>
      <c r="CX143" s="67" t="s">
        <v>1835</v>
      </c>
      <c r="CY143" s="67" t="s">
        <v>1835</v>
      </c>
      <c r="CZ143" s="67" t="s">
        <v>1833</v>
      </c>
      <c r="DA143" s="67" t="s">
        <v>1834</v>
      </c>
      <c r="DB143" s="67" t="s">
        <v>1836</v>
      </c>
      <c r="DC143" s="67" t="s">
        <v>1837</v>
      </c>
      <c r="DD143" s="67" t="s">
        <v>1838</v>
      </c>
      <c r="DE143" s="67" t="s">
        <v>1839</v>
      </c>
      <c r="DF143" s="67" t="s">
        <v>1840</v>
      </c>
      <c r="DG143" s="67" t="s">
        <v>1841</v>
      </c>
      <c r="DH143" s="67" t="s">
        <v>1842</v>
      </c>
      <c r="DI143" s="67" t="s">
        <v>1843</v>
      </c>
      <c r="DJ143" s="67" t="s">
        <v>1844</v>
      </c>
      <c r="DK143" s="67" t="s">
        <v>1845</v>
      </c>
      <c r="DL143" s="67" t="s">
        <v>1846</v>
      </c>
      <c r="DM143" s="67" t="s">
        <v>1847</v>
      </c>
      <c r="DN143" s="67" t="s">
        <v>1848</v>
      </c>
      <c r="DO143" s="67" t="s">
        <v>1849</v>
      </c>
      <c r="DP143" s="67" t="s">
        <v>1850</v>
      </c>
      <c r="DQ143" s="67" t="s">
        <v>1851</v>
      </c>
      <c r="DR143" s="67" t="s">
        <v>1852</v>
      </c>
      <c r="DS143" s="67" t="s">
        <v>1853</v>
      </c>
      <c r="DT143" s="67" t="s">
        <v>1853</v>
      </c>
      <c r="DU143" s="67" t="s">
        <v>1854</v>
      </c>
      <c r="DV143" s="67" t="s">
        <v>1855</v>
      </c>
      <c r="DW143" s="67" t="s">
        <v>1856</v>
      </c>
      <c r="DX143" s="67" t="s">
        <v>1857</v>
      </c>
      <c r="DY143" s="67" t="s">
        <v>1858</v>
      </c>
      <c r="DZ143" s="67" t="s">
        <v>1859</v>
      </c>
      <c r="EA143" s="67" t="s">
        <v>1860</v>
      </c>
      <c r="EB143" s="67" t="s">
        <v>1861</v>
      </c>
      <c r="EC143" s="67" t="s">
        <v>1862</v>
      </c>
      <c r="ED143" s="67" t="s">
        <v>1863</v>
      </c>
      <c r="EE143" s="67" t="s">
        <v>1864</v>
      </c>
      <c r="EF143" s="67" t="s">
        <v>1865</v>
      </c>
      <c r="EG143" s="67" t="s">
        <v>1866</v>
      </c>
      <c r="EH143" s="67" t="s">
        <v>1867</v>
      </c>
      <c r="EI143" s="67" t="s">
        <v>1868</v>
      </c>
      <c r="EJ143" s="67" t="s">
        <v>1869</v>
      </c>
      <c r="EK143" s="67" t="s">
        <v>1870</v>
      </c>
      <c r="EL143" s="67" t="s">
        <v>1871</v>
      </c>
      <c r="EM143" s="67" t="s">
        <v>1872</v>
      </c>
      <c r="EN143" s="67" t="s">
        <v>1873</v>
      </c>
      <c r="EO143" s="67" t="s">
        <v>1874</v>
      </c>
      <c r="EP143" s="67" t="s">
        <v>1875</v>
      </c>
      <c r="EQ143" s="67" t="s">
        <v>1876</v>
      </c>
      <c r="ER143" s="67" t="s">
        <v>1877</v>
      </c>
      <c r="ES143" s="67" t="s">
        <v>1877</v>
      </c>
      <c r="ET143" s="67" t="s">
        <v>1878</v>
      </c>
      <c r="EU143" s="67" t="s">
        <v>1879</v>
      </c>
      <c r="EV143" s="67" t="s">
        <v>1880</v>
      </c>
      <c r="EW143" s="67" t="s">
        <v>1881</v>
      </c>
      <c r="EX143" s="68" t="s">
        <v>1882</v>
      </c>
      <c r="EY143" s="69" t="s">
        <v>18312</v>
      </c>
      <c r="EZ143" s="69" t="s">
        <v>18313</v>
      </c>
      <c r="FA143" s="69" t="s">
        <v>18314</v>
      </c>
    </row>
    <row r="144" spans="1:157" x14ac:dyDescent="0.25">
      <c r="A144" s="70" t="s">
        <v>461</v>
      </c>
      <c r="B144" s="67" t="s">
        <v>1883</v>
      </c>
      <c r="C144" s="67" t="s">
        <v>1884</v>
      </c>
      <c r="D144" s="67" t="s">
        <v>1745</v>
      </c>
      <c r="E144" s="67" t="s">
        <v>1138</v>
      </c>
      <c r="F144" s="67" t="s">
        <v>1885</v>
      </c>
      <c r="G144" s="67" t="s">
        <v>1886</v>
      </c>
      <c r="H144" s="67" t="s">
        <v>1887</v>
      </c>
      <c r="I144" s="67" t="s">
        <v>1888</v>
      </c>
      <c r="J144" s="67" t="s">
        <v>1889</v>
      </c>
      <c r="K144" s="67" t="s">
        <v>1890</v>
      </c>
      <c r="L144" s="67" t="s">
        <v>1891</v>
      </c>
      <c r="M144" s="67" t="s">
        <v>1892</v>
      </c>
      <c r="N144" s="67" t="s">
        <v>1893</v>
      </c>
      <c r="O144" s="67" t="s">
        <v>1894</v>
      </c>
      <c r="P144" s="67" t="s">
        <v>1895</v>
      </c>
      <c r="Q144" s="67" t="s">
        <v>1896</v>
      </c>
      <c r="R144" s="67" t="s">
        <v>1897</v>
      </c>
      <c r="S144" s="67" t="s">
        <v>1898</v>
      </c>
      <c r="T144" s="67" t="s">
        <v>1899</v>
      </c>
      <c r="U144" s="67" t="s">
        <v>1900</v>
      </c>
      <c r="V144" s="67" t="s">
        <v>1901</v>
      </c>
      <c r="W144" s="67" t="s">
        <v>1902</v>
      </c>
      <c r="X144" s="67" t="s">
        <v>1903</v>
      </c>
      <c r="Y144" s="67" t="s">
        <v>1904</v>
      </c>
      <c r="Z144" s="67" t="s">
        <v>1905</v>
      </c>
      <c r="AA144" s="67" t="s">
        <v>1906</v>
      </c>
      <c r="AB144" s="67" t="s">
        <v>1907</v>
      </c>
      <c r="AC144" s="67" t="s">
        <v>1908</v>
      </c>
      <c r="AD144" s="67" t="s">
        <v>1909</v>
      </c>
      <c r="AE144" s="67" t="s">
        <v>1910</v>
      </c>
      <c r="AF144" s="67" t="s">
        <v>1911</v>
      </c>
      <c r="AG144" s="67" t="s">
        <v>1912</v>
      </c>
      <c r="AH144" s="67" t="s">
        <v>1913</v>
      </c>
      <c r="AI144" s="67" t="s">
        <v>1914</v>
      </c>
      <c r="AJ144" s="67" t="s">
        <v>1915</v>
      </c>
      <c r="AK144" s="67" t="s">
        <v>1916</v>
      </c>
      <c r="AL144" s="67" t="s">
        <v>1917</v>
      </c>
      <c r="AM144" s="67" t="s">
        <v>1918</v>
      </c>
      <c r="AN144" s="67" t="s">
        <v>1919</v>
      </c>
      <c r="AO144" s="67" t="s">
        <v>1920</v>
      </c>
      <c r="AP144" s="67" t="s">
        <v>1921</v>
      </c>
      <c r="AQ144" s="67" t="s">
        <v>1922</v>
      </c>
      <c r="AR144" s="67" t="s">
        <v>1923</v>
      </c>
      <c r="AS144" s="67" t="s">
        <v>1924</v>
      </c>
      <c r="AT144" s="67" t="s">
        <v>1925</v>
      </c>
      <c r="AU144" s="67" t="s">
        <v>1926</v>
      </c>
      <c r="AV144" s="67" t="s">
        <v>1927</v>
      </c>
      <c r="AW144" s="67" t="s">
        <v>1928</v>
      </c>
      <c r="AX144" s="67" t="s">
        <v>1929</v>
      </c>
      <c r="AY144" s="67" t="s">
        <v>1930</v>
      </c>
      <c r="AZ144" s="67" t="s">
        <v>1931</v>
      </c>
      <c r="BA144" s="67" t="s">
        <v>1932</v>
      </c>
      <c r="BB144" s="67" t="s">
        <v>1927</v>
      </c>
      <c r="BC144" s="67" t="s">
        <v>1933</v>
      </c>
      <c r="BD144" s="67" t="s">
        <v>1934</v>
      </c>
      <c r="BE144" s="67" t="s">
        <v>1935</v>
      </c>
      <c r="BF144" s="67" t="s">
        <v>1936</v>
      </c>
      <c r="BG144" s="67" t="s">
        <v>1937</v>
      </c>
      <c r="BH144" s="67" t="s">
        <v>1938</v>
      </c>
      <c r="BI144" s="67" t="s">
        <v>1939</v>
      </c>
      <c r="BJ144" s="67" t="s">
        <v>1940</v>
      </c>
      <c r="BK144" s="67" t="s">
        <v>1941</v>
      </c>
      <c r="BL144" s="67" t="s">
        <v>1941</v>
      </c>
      <c r="BM144" s="67" t="s">
        <v>1942</v>
      </c>
      <c r="BN144" s="67" t="s">
        <v>1943</v>
      </c>
      <c r="BO144" s="67" t="s">
        <v>1944</v>
      </c>
      <c r="BP144" s="67" t="s">
        <v>1945</v>
      </c>
      <c r="BQ144" s="67" t="s">
        <v>1937</v>
      </c>
      <c r="BR144" s="67" t="s">
        <v>1946</v>
      </c>
      <c r="BS144" s="67" t="s">
        <v>1947</v>
      </c>
      <c r="BT144" s="67" t="s">
        <v>1948</v>
      </c>
      <c r="BU144" s="67" t="s">
        <v>1949</v>
      </c>
      <c r="BV144" s="67" t="s">
        <v>1950</v>
      </c>
      <c r="BW144" s="67" t="s">
        <v>1951</v>
      </c>
      <c r="BX144" s="67" t="s">
        <v>1952</v>
      </c>
      <c r="BY144" s="67" t="s">
        <v>1953</v>
      </c>
      <c r="BZ144" s="67" t="s">
        <v>1953</v>
      </c>
      <c r="CA144" s="67" t="s">
        <v>1954</v>
      </c>
      <c r="CB144" s="67" t="s">
        <v>1955</v>
      </c>
      <c r="CC144" s="67" t="s">
        <v>1956</v>
      </c>
      <c r="CD144" s="67" t="s">
        <v>1957</v>
      </c>
      <c r="CE144" s="67" t="s">
        <v>1958</v>
      </c>
      <c r="CF144" s="67" t="s">
        <v>1955</v>
      </c>
      <c r="CG144" s="67" t="s">
        <v>1959</v>
      </c>
      <c r="CH144" s="67" t="s">
        <v>1959</v>
      </c>
      <c r="CI144" s="67" t="s">
        <v>1960</v>
      </c>
      <c r="CJ144" s="67" t="s">
        <v>1961</v>
      </c>
      <c r="CK144" s="67" t="s">
        <v>1962</v>
      </c>
      <c r="CL144" s="67" t="s">
        <v>1963</v>
      </c>
      <c r="CM144" s="67" t="s">
        <v>1964</v>
      </c>
      <c r="CN144" s="67" t="s">
        <v>1965</v>
      </c>
      <c r="CO144" s="67" t="s">
        <v>1966</v>
      </c>
      <c r="CP144" s="67" t="s">
        <v>1967</v>
      </c>
      <c r="CQ144" s="67" t="s">
        <v>1968</v>
      </c>
      <c r="CR144" s="67" t="s">
        <v>1969</v>
      </c>
      <c r="CS144" s="67" t="s">
        <v>1970</v>
      </c>
      <c r="CT144" s="67" t="s">
        <v>1971</v>
      </c>
      <c r="CU144" s="67" t="s">
        <v>1972</v>
      </c>
      <c r="CV144" s="67" t="s">
        <v>1973</v>
      </c>
      <c r="CW144" s="67" t="s">
        <v>1962</v>
      </c>
      <c r="CX144" s="67" t="s">
        <v>1974</v>
      </c>
      <c r="CY144" s="67" t="s">
        <v>1974</v>
      </c>
      <c r="CZ144" s="67" t="s">
        <v>1972</v>
      </c>
      <c r="DA144" s="67" t="s">
        <v>1973</v>
      </c>
      <c r="DB144" s="67" t="s">
        <v>1975</v>
      </c>
      <c r="DC144" s="67" t="s">
        <v>1976</v>
      </c>
      <c r="DD144" s="67" t="s">
        <v>1977</v>
      </c>
      <c r="DE144" s="67" t="s">
        <v>1978</v>
      </c>
      <c r="DF144" s="67" t="s">
        <v>1979</v>
      </c>
      <c r="DG144" s="67" t="s">
        <v>1980</v>
      </c>
      <c r="DH144" s="67" t="s">
        <v>1981</v>
      </c>
      <c r="DI144" s="67" t="s">
        <v>1982</v>
      </c>
      <c r="DJ144" s="67" t="s">
        <v>1983</v>
      </c>
      <c r="DK144" s="67" t="s">
        <v>1984</v>
      </c>
      <c r="DL144" s="67" t="s">
        <v>1985</v>
      </c>
      <c r="DM144" s="67" t="s">
        <v>1986</v>
      </c>
      <c r="DN144" s="67" t="s">
        <v>1987</v>
      </c>
      <c r="DO144" s="67" t="s">
        <v>1988</v>
      </c>
      <c r="DP144" s="67" t="s">
        <v>1989</v>
      </c>
      <c r="DQ144" s="67" t="s">
        <v>1990</v>
      </c>
      <c r="DR144" s="67" t="s">
        <v>1991</v>
      </c>
      <c r="DS144" s="67" t="s">
        <v>1992</v>
      </c>
      <c r="DT144" s="67" t="s">
        <v>1992</v>
      </c>
      <c r="DU144" s="67" t="s">
        <v>1993</v>
      </c>
      <c r="DV144" s="67" t="s">
        <v>1994</v>
      </c>
      <c r="DW144" s="67" t="s">
        <v>1995</v>
      </c>
      <c r="DX144" s="67" t="s">
        <v>1996</v>
      </c>
      <c r="DY144" s="67" t="s">
        <v>1997</v>
      </c>
      <c r="DZ144" s="67" t="s">
        <v>1998</v>
      </c>
      <c r="EA144" s="67" t="s">
        <v>1999</v>
      </c>
      <c r="EB144" s="67" t="s">
        <v>2000</v>
      </c>
      <c r="EC144" s="67" t="s">
        <v>2001</v>
      </c>
      <c r="ED144" s="67" t="s">
        <v>2002</v>
      </c>
      <c r="EE144" s="67" t="s">
        <v>2003</v>
      </c>
      <c r="EF144" s="67" t="s">
        <v>2004</v>
      </c>
      <c r="EG144" s="67" t="s">
        <v>2005</v>
      </c>
      <c r="EH144" s="67" t="s">
        <v>2006</v>
      </c>
      <c r="EI144" s="67" t="s">
        <v>2007</v>
      </c>
      <c r="EJ144" s="67" t="s">
        <v>2008</v>
      </c>
      <c r="EK144" s="67" t="s">
        <v>2009</v>
      </c>
      <c r="EL144" s="67" t="s">
        <v>2010</v>
      </c>
      <c r="EM144" s="67" t="s">
        <v>2011</v>
      </c>
      <c r="EN144" s="67" t="s">
        <v>2012</v>
      </c>
      <c r="EO144" s="67" t="s">
        <v>2013</v>
      </c>
      <c r="EP144" s="67" t="s">
        <v>2014</v>
      </c>
      <c r="EQ144" s="67" t="s">
        <v>2015</v>
      </c>
      <c r="ER144" s="67" t="s">
        <v>2016</v>
      </c>
      <c r="ES144" s="67" t="s">
        <v>2016</v>
      </c>
      <c r="ET144" s="67" t="s">
        <v>2017</v>
      </c>
      <c r="EU144" s="67" t="s">
        <v>2018</v>
      </c>
      <c r="EV144" s="67" t="s">
        <v>2019</v>
      </c>
      <c r="EW144" s="67" t="s">
        <v>2020</v>
      </c>
      <c r="EX144" s="68" t="s">
        <v>2021</v>
      </c>
      <c r="EY144" s="69" t="s">
        <v>18315</v>
      </c>
      <c r="EZ144" s="69" t="s">
        <v>18316</v>
      </c>
      <c r="FA144" s="69" t="s">
        <v>18317</v>
      </c>
    </row>
    <row r="145" spans="1:157" x14ac:dyDescent="0.25">
      <c r="A145" s="72" t="s">
        <v>465</v>
      </c>
      <c r="B145" s="71" t="s">
        <v>2162</v>
      </c>
      <c r="C145" s="71" t="s">
        <v>2163</v>
      </c>
      <c r="D145" s="71" t="s">
        <v>1747</v>
      </c>
      <c r="E145" s="71" t="s">
        <v>1886</v>
      </c>
      <c r="F145" s="71" t="s">
        <v>2026</v>
      </c>
      <c r="G145" s="71" t="s">
        <v>1138</v>
      </c>
      <c r="H145" s="71" t="s">
        <v>2164</v>
      </c>
      <c r="I145" s="71" t="s">
        <v>2165</v>
      </c>
      <c r="J145" s="71" t="s">
        <v>2166</v>
      </c>
      <c r="K145" s="71" t="s">
        <v>2167</v>
      </c>
      <c r="L145" s="71" t="s">
        <v>2168</v>
      </c>
      <c r="M145" s="71" t="s">
        <v>2169</v>
      </c>
      <c r="N145" s="71" t="s">
        <v>2170</v>
      </c>
      <c r="O145" s="71" t="s">
        <v>2171</v>
      </c>
      <c r="P145" s="71" t="s">
        <v>2172</v>
      </c>
      <c r="Q145" s="71" t="s">
        <v>2173</v>
      </c>
      <c r="R145" s="71" t="s">
        <v>2174</v>
      </c>
      <c r="S145" s="71" t="s">
        <v>2175</v>
      </c>
      <c r="T145" s="71" t="s">
        <v>2176</v>
      </c>
      <c r="U145" s="71" t="s">
        <v>2177</v>
      </c>
      <c r="V145" s="71" t="s">
        <v>2178</v>
      </c>
      <c r="W145" s="71" t="s">
        <v>2179</v>
      </c>
      <c r="X145" s="71" t="s">
        <v>2180</v>
      </c>
      <c r="Y145" s="71" t="s">
        <v>2181</v>
      </c>
      <c r="Z145" s="71" t="s">
        <v>2182</v>
      </c>
      <c r="AA145" s="71" t="s">
        <v>2183</v>
      </c>
      <c r="AB145" s="71" t="s">
        <v>2184</v>
      </c>
      <c r="AC145" s="71" t="s">
        <v>2185</v>
      </c>
      <c r="AD145" s="71" t="s">
        <v>2186</v>
      </c>
      <c r="AE145" s="71" t="s">
        <v>2187</v>
      </c>
      <c r="AF145" s="71" t="s">
        <v>2188</v>
      </c>
      <c r="AG145" s="71" t="s">
        <v>2189</v>
      </c>
      <c r="AH145" s="71" t="s">
        <v>2190</v>
      </c>
      <c r="AI145" s="71" t="s">
        <v>2191</v>
      </c>
      <c r="AJ145" s="71" t="s">
        <v>2192</v>
      </c>
      <c r="AK145" s="71" t="s">
        <v>2193</v>
      </c>
      <c r="AL145" s="71" t="s">
        <v>2194</v>
      </c>
      <c r="AM145" s="71" t="s">
        <v>2195</v>
      </c>
      <c r="AN145" s="71" t="s">
        <v>2196</v>
      </c>
      <c r="AO145" s="71" t="s">
        <v>2197</v>
      </c>
      <c r="AP145" s="71" t="s">
        <v>2198</v>
      </c>
      <c r="AQ145" s="71" t="s">
        <v>2199</v>
      </c>
      <c r="AR145" s="71" t="s">
        <v>2200</v>
      </c>
      <c r="AS145" s="71" t="s">
        <v>2201</v>
      </c>
      <c r="AT145" s="71" t="s">
        <v>2202</v>
      </c>
      <c r="AU145" s="71" t="s">
        <v>2203</v>
      </c>
      <c r="AV145" s="71" t="s">
        <v>2204</v>
      </c>
      <c r="AW145" s="71" t="s">
        <v>2205</v>
      </c>
      <c r="AX145" s="71" t="s">
        <v>2206</v>
      </c>
      <c r="AY145" s="71" t="s">
        <v>2207</v>
      </c>
      <c r="AZ145" s="71" t="s">
        <v>2208</v>
      </c>
      <c r="BA145" s="71" t="s">
        <v>2209</v>
      </c>
      <c r="BB145" s="71" t="s">
        <v>2204</v>
      </c>
      <c r="BC145" s="71" t="s">
        <v>2210</v>
      </c>
      <c r="BD145" s="71" t="s">
        <v>2211</v>
      </c>
      <c r="BE145" s="71" t="s">
        <v>2212</v>
      </c>
      <c r="BF145" s="71" t="s">
        <v>2213</v>
      </c>
      <c r="BG145" s="71" t="s">
        <v>2214</v>
      </c>
      <c r="BH145" s="71" t="s">
        <v>2215</v>
      </c>
      <c r="BI145" s="71" t="s">
        <v>2216</v>
      </c>
      <c r="BJ145" s="71" t="s">
        <v>2217</v>
      </c>
      <c r="BK145" s="71" t="s">
        <v>2218</v>
      </c>
      <c r="BL145" s="71" t="s">
        <v>2218</v>
      </c>
      <c r="BM145" s="71" t="s">
        <v>2219</v>
      </c>
      <c r="BN145" s="71" t="s">
        <v>2220</v>
      </c>
      <c r="BO145" s="71" t="s">
        <v>2221</v>
      </c>
      <c r="BP145" s="71" t="s">
        <v>2222</v>
      </c>
      <c r="BQ145" s="71" t="s">
        <v>2214</v>
      </c>
      <c r="BR145" s="71" t="s">
        <v>2223</v>
      </c>
      <c r="BS145" s="71" t="s">
        <v>2224</v>
      </c>
      <c r="BT145" s="71" t="s">
        <v>2225</v>
      </c>
      <c r="BU145" s="71" t="s">
        <v>2226</v>
      </c>
      <c r="BV145" s="71" t="s">
        <v>2227</v>
      </c>
      <c r="BW145" s="71" t="s">
        <v>2228</v>
      </c>
      <c r="BX145" s="71" t="s">
        <v>2229</v>
      </c>
      <c r="BY145" s="71" t="s">
        <v>2230</v>
      </c>
      <c r="BZ145" s="71" t="s">
        <v>2230</v>
      </c>
      <c r="CA145" s="71" t="s">
        <v>2231</v>
      </c>
      <c r="CB145" s="71" t="s">
        <v>2232</v>
      </c>
      <c r="CC145" s="71" t="s">
        <v>2233</v>
      </c>
      <c r="CD145" s="71" t="s">
        <v>2234</v>
      </c>
      <c r="CE145" s="71" t="s">
        <v>2235</v>
      </c>
      <c r="CF145" s="71" t="s">
        <v>2232</v>
      </c>
      <c r="CG145" s="71" t="s">
        <v>2236</v>
      </c>
      <c r="CH145" s="71" t="s">
        <v>2236</v>
      </c>
      <c r="CI145" s="71" t="s">
        <v>2237</v>
      </c>
      <c r="CJ145" s="71" t="s">
        <v>2238</v>
      </c>
      <c r="CK145" s="71" t="s">
        <v>2239</v>
      </c>
      <c r="CL145" s="71" t="s">
        <v>2240</v>
      </c>
      <c r="CM145" s="71" t="s">
        <v>2241</v>
      </c>
      <c r="CN145" s="71" t="s">
        <v>2242</v>
      </c>
      <c r="CO145" s="71" t="s">
        <v>2243</v>
      </c>
      <c r="CP145" s="71" t="s">
        <v>2244</v>
      </c>
      <c r="CQ145" s="71" t="s">
        <v>2245</v>
      </c>
      <c r="CR145" s="71" t="s">
        <v>2246</v>
      </c>
      <c r="CS145" s="71" t="s">
        <v>2247</v>
      </c>
      <c r="CT145" s="71" t="s">
        <v>2248</v>
      </c>
      <c r="CU145" s="71" t="s">
        <v>2249</v>
      </c>
      <c r="CV145" s="71" t="s">
        <v>2250</v>
      </c>
      <c r="CW145" s="71" t="s">
        <v>2239</v>
      </c>
      <c r="CX145" s="71" t="s">
        <v>2251</v>
      </c>
      <c r="CY145" s="71" t="s">
        <v>2251</v>
      </c>
      <c r="CZ145" s="71" t="s">
        <v>2249</v>
      </c>
      <c r="DA145" s="71" t="s">
        <v>2250</v>
      </c>
      <c r="DB145" s="71" t="s">
        <v>2252</v>
      </c>
      <c r="DC145" s="67" t="s">
        <v>2253</v>
      </c>
      <c r="DD145" s="67" t="s">
        <v>2254</v>
      </c>
      <c r="DE145" s="67" t="s">
        <v>2255</v>
      </c>
      <c r="DF145" s="67" t="s">
        <v>2256</v>
      </c>
      <c r="DG145" s="67" t="s">
        <v>2257</v>
      </c>
      <c r="DH145" s="67" t="s">
        <v>2258</v>
      </c>
      <c r="DI145" s="67" t="s">
        <v>2259</v>
      </c>
      <c r="DJ145" s="67" t="s">
        <v>2260</v>
      </c>
      <c r="DK145" s="67" t="s">
        <v>2261</v>
      </c>
      <c r="DL145" s="67" t="s">
        <v>2262</v>
      </c>
      <c r="DM145" s="67" t="s">
        <v>2263</v>
      </c>
      <c r="DN145" s="67" t="s">
        <v>2264</v>
      </c>
      <c r="DO145" s="67" t="s">
        <v>2265</v>
      </c>
      <c r="DP145" s="67" t="s">
        <v>2266</v>
      </c>
      <c r="DQ145" s="67" t="s">
        <v>2267</v>
      </c>
      <c r="DR145" s="67" t="s">
        <v>2268</v>
      </c>
      <c r="DS145" s="67" t="s">
        <v>2269</v>
      </c>
      <c r="DT145" s="67" t="s">
        <v>2269</v>
      </c>
      <c r="DU145" s="67" t="s">
        <v>2270</v>
      </c>
      <c r="DV145" s="67" t="s">
        <v>2271</v>
      </c>
      <c r="DW145" s="67" t="s">
        <v>2272</v>
      </c>
      <c r="DX145" s="67" t="s">
        <v>2273</v>
      </c>
      <c r="DY145" s="67" t="s">
        <v>2274</v>
      </c>
      <c r="DZ145" s="67" t="s">
        <v>2275</v>
      </c>
      <c r="EA145" s="67" t="s">
        <v>2276</v>
      </c>
      <c r="EB145" s="67" t="s">
        <v>2277</v>
      </c>
      <c r="EC145" s="67" t="s">
        <v>2278</v>
      </c>
      <c r="ED145" s="67" t="s">
        <v>2279</v>
      </c>
      <c r="EE145" s="67" t="s">
        <v>2280</v>
      </c>
      <c r="EF145" s="67" t="s">
        <v>2281</v>
      </c>
      <c r="EG145" s="67" t="s">
        <v>2282</v>
      </c>
      <c r="EH145" s="67" t="s">
        <v>2283</v>
      </c>
      <c r="EI145" s="67" t="s">
        <v>2284</v>
      </c>
      <c r="EJ145" s="67" t="s">
        <v>2285</v>
      </c>
      <c r="EK145" s="67" t="s">
        <v>2286</v>
      </c>
      <c r="EL145" s="67" t="s">
        <v>2287</v>
      </c>
      <c r="EM145" s="67" t="s">
        <v>2288</v>
      </c>
      <c r="EN145" s="67" t="s">
        <v>2289</v>
      </c>
      <c r="EO145" s="67" t="s">
        <v>2290</v>
      </c>
      <c r="EP145" s="67" t="s">
        <v>2291</v>
      </c>
      <c r="EQ145" s="67" t="s">
        <v>2292</v>
      </c>
      <c r="ER145" s="67" t="s">
        <v>2293</v>
      </c>
      <c r="ES145" s="67" t="s">
        <v>2293</v>
      </c>
      <c r="ET145" s="67" t="s">
        <v>2294</v>
      </c>
      <c r="EU145" s="67" t="s">
        <v>2295</v>
      </c>
      <c r="EV145" s="67" t="s">
        <v>2296</v>
      </c>
      <c r="EW145" s="67" t="s">
        <v>2297</v>
      </c>
      <c r="EX145" s="68" t="s">
        <v>2298</v>
      </c>
      <c r="EY145" s="69" t="s">
        <v>18318</v>
      </c>
      <c r="EZ145" s="69" t="s">
        <v>18319</v>
      </c>
      <c r="FA145" s="69" t="s">
        <v>18320</v>
      </c>
    </row>
    <row r="146" spans="1:157" x14ac:dyDescent="0.25">
      <c r="A146" s="70" t="s">
        <v>463</v>
      </c>
      <c r="B146" s="67" t="s">
        <v>2022</v>
      </c>
      <c r="C146" s="67" t="s">
        <v>2023</v>
      </c>
      <c r="D146" s="67" t="s">
        <v>2024</v>
      </c>
      <c r="E146" s="67" t="s">
        <v>2025</v>
      </c>
      <c r="F146" s="67" t="s">
        <v>1138</v>
      </c>
      <c r="G146" s="67" t="s">
        <v>2026</v>
      </c>
      <c r="H146" s="67" t="s">
        <v>2027</v>
      </c>
      <c r="I146" s="67" t="s">
        <v>2028</v>
      </c>
      <c r="J146" s="67" t="s">
        <v>2029</v>
      </c>
      <c r="K146" s="67" t="s">
        <v>2030</v>
      </c>
      <c r="L146" s="67" t="s">
        <v>2031</v>
      </c>
      <c r="M146" s="67" t="s">
        <v>2032</v>
      </c>
      <c r="N146" s="67" t="s">
        <v>2033</v>
      </c>
      <c r="O146" s="67" t="s">
        <v>2034</v>
      </c>
      <c r="P146" s="67" t="s">
        <v>2035</v>
      </c>
      <c r="Q146" s="67" t="s">
        <v>2036</v>
      </c>
      <c r="R146" s="67" t="s">
        <v>2037</v>
      </c>
      <c r="S146" s="67" t="s">
        <v>2038</v>
      </c>
      <c r="T146" s="67" t="s">
        <v>2039</v>
      </c>
      <c r="U146" s="67" t="s">
        <v>2040</v>
      </c>
      <c r="V146" s="67" t="s">
        <v>2041</v>
      </c>
      <c r="W146" s="67" t="s">
        <v>2042</v>
      </c>
      <c r="X146" s="67" t="s">
        <v>2043</v>
      </c>
      <c r="Y146" s="67" t="s">
        <v>2044</v>
      </c>
      <c r="Z146" s="67" t="s">
        <v>2045</v>
      </c>
      <c r="AA146" s="67" t="s">
        <v>2046</v>
      </c>
      <c r="AB146" s="67" t="s">
        <v>2047</v>
      </c>
      <c r="AC146" s="67" t="s">
        <v>2048</v>
      </c>
      <c r="AD146" s="67" t="s">
        <v>2049</v>
      </c>
      <c r="AE146" s="67" t="s">
        <v>2050</v>
      </c>
      <c r="AF146" s="67" t="s">
        <v>2051</v>
      </c>
      <c r="AG146" s="67" t="s">
        <v>2052</v>
      </c>
      <c r="AH146" s="67" t="s">
        <v>2053</v>
      </c>
      <c r="AI146" s="67" t="s">
        <v>2054</v>
      </c>
      <c r="AJ146" s="67" t="s">
        <v>2055</v>
      </c>
      <c r="AK146" s="67" t="s">
        <v>2056</v>
      </c>
      <c r="AL146" s="67" t="s">
        <v>2057</v>
      </c>
      <c r="AM146" s="67" t="s">
        <v>2058</v>
      </c>
      <c r="AN146" s="67" t="s">
        <v>2059</v>
      </c>
      <c r="AO146" s="67" t="s">
        <v>2060</v>
      </c>
      <c r="AP146" s="67" t="s">
        <v>2061</v>
      </c>
      <c r="AQ146" s="67" t="s">
        <v>2062</v>
      </c>
      <c r="AR146" s="67" t="s">
        <v>2063</v>
      </c>
      <c r="AS146" s="67" t="s">
        <v>2064</v>
      </c>
      <c r="AT146" s="67" t="s">
        <v>2065</v>
      </c>
      <c r="AU146" s="67" t="s">
        <v>2066</v>
      </c>
      <c r="AV146" s="67" t="s">
        <v>2067</v>
      </c>
      <c r="AW146" s="67" t="s">
        <v>2068</v>
      </c>
      <c r="AX146" s="67" t="s">
        <v>2069</v>
      </c>
      <c r="AY146" s="67" t="s">
        <v>2070</v>
      </c>
      <c r="AZ146" s="67" t="s">
        <v>2071</v>
      </c>
      <c r="BA146" s="67" t="s">
        <v>2072</v>
      </c>
      <c r="BB146" s="67" t="s">
        <v>2067</v>
      </c>
      <c r="BC146" s="67" t="s">
        <v>2073</v>
      </c>
      <c r="BD146" s="67" t="s">
        <v>2074</v>
      </c>
      <c r="BE146" s="67" t="s">
        <v>2075</v>
      </c>
      <c r="BF146" s="67" t="s">
        <v>2076</v>
      </c>
      <c r="BG146" s="67" t="s">
        <v>2077</v>
      </c>
      <c r="BH146" s="67" t="s">
        <v>2078</v>
      </c>
      <c r="BI146" s="67" t="s">
        <v>2079</v>
      </c>
      <c r="BJ146" s="67" t="s">
        <v>2080</v>
      </c>
      <c r="BK146" s="67" t="s">
        <v>2081</v>
      </c>
      <c r="BL146" s="67" t="s">
        <v>2081</v>
      </c>
      <c r="BM146" s="67" t="s">
        <v>2082</v>
      </c>
      <c r="BN146" s="67" t="s">
        <v>2083</v>
      </c>
      <c r="BO146" s="67" t="s">
        <v>2084</v>
      </c>
      <c r="BP146" s="67" t="s">
        <v>2085</v>
      </c>
      <c r="BQ146" s="67" t="s">
        <v>2077</v>
      </c>
      <c r="BR146" s="67" t="s">
        <v>2086</v>
      </c>
      <c r="BS146" s="67" t="s">
        <v>2087</v>
      </c>
      <c r="BT146" s="67" t="s">
        <v>2088</v>
      </c>
      <c r="BU146" s="67" t="s">
        <v>2089</v>
      </c>
      <c r="BV146" s="67" t="s">
        <v>2090</v>
      </c>
      <c r="BW146" s="67" t="s">
        <v>2091</v>
      </c>
      <c r="BX146" s="67" t="s">
        <v>2092</v>
      </c>
      <c r="BY146" s="67" t="s">
        <v>2093</v>
      </c>
      <c r="BZ146" s="67" t="s">
        <v>2093</v>
      </c>
      <c r="CA146" s="67" t="s">
        <v>2094</v>
      </c>
      <c r="CB146" s="67" t="s">
        <v>2095</v>
      </c>
      <c r="CC146" s="67" t="s">
        <v>2096</v>
      </c>
      <c r="CD146" s="67" t="s">
        <v>2097</v>
      </c>
      <c r="CE146" s="67" t="s">
        <v>2098</v>
      </c>
      <c r="CF146" s="67" t="s">
        <v>2095</v>
      </c>
      <c r="CG146" s="67" t="s">
        <v>2099</v>
      </c>
      <c r="CH146" s="67" t="s">
        <v>2099</v>
      </c>
      <c r="CI146" s="67" t="s">
        <v>2100</v>
      </c>
      <c r="CJ146" s="67" t="s">
        <v>2101</v>
      </c>
      <c r="CK146" s="67" t="s">
        <v>2102</v>
      </c>
      <c r="CL146" s="67" t="s">
        <v>2103</v>
      </c>
      <c r="CM146" s="67" t="s">
        <v>2104</v>
      </c>
      <c r="CN146" s="67" t="s">
        <v>2105</v>
      </c>
      <c r="CO146" s="67" t="s">
        <v>2106</v>
      </c>
      <c r="CP146" s="67" t="s">
        <v>2107</v>
      </c>
      <c r="CQ146" s="67" t="s">
        <v>2108</v>
      </c>
      <c r="CR146" s="67" t="s">
        <v>2109</v>
      </c>
      <c r="CS146" s="67" t="s">
        <v>2110</v>
      </c>
      <c r="CT146" s="67" t="s">
        <v>2111</v>
      </c>
      <c r="CU146" s="67" t="s">
        <v>2112</v>
      </c>
      <c r="CV146" s="67" t="s">
        <v>2113</v>
      </c>
      <c r="CW146" s="67" t="s">
        <v>2102</v>
      </c>
      <c r="CX146" s="67" t="s">
        <v>2114</v>
      </c>
      <c r="CY146" s="67" t="s">
        <v>2114</v>
      </c>
      <c r="CZ146" s="67" t="s">
        <v>2112</v>
      </c>
      <c r="DA146" s="67" t="s">
        <v>2113</v>
      </c>
      <c r="DB146" s="67" t="s">
        <v>2115</v>
      </c>
      <c r="DC146" s="67" t="s">
        <v>2116</v>
      </c>
      <c r="DD146" s="67" t="s">
        <v>2117</v>
      </c>
      <c r="DE146" s="67" t="s">
        <v>2118</v>
      </c>
      <c r="DF146" s="67" t="s">
        <v>2119</v>
      </c>
      <c r="DG146" s="67" t="s">
        <v>2120</v>
      </c>
      <c r="DH146" s="67" t="s">
        <v>2121</v>
      </c>
      <c r="DI146" s="67" t="s">
        <v>2122</v>
      </c>
      <c r="DJ146" s="67" t="s">
        <v>2123</v>
      </c>
      <c r="DK146" s="67" t="s">
        <v>2124</v>
      </c>
      <c r="DL146" s="67" t="s">
        <v>2125</v>
      </c>
      <c r="DM146" s="67" t="s">
        <v>2126</v>
      </c>
      <c r="DN146" s="67" t="s">
        <v>2127</v>
      </c>
      <c r="DO146" s="67" t="s">
        <v>2128</v>
      </c>
      <c r="DP146" s="67" t="s">
        <v>2129</v>
      </c>
      <c r="DQ146" s="67" t="s">
        <v>2130</v>
      </c>
      <c r="DR146" s="67" t="s">
        <v>2131</v>
      </c>
      <c r="DS146" s="67" t="s">
        <v>2132</v>
      </c>
      <c r="DT146" s="67" t="s">
        <v>2132</v>
      </c>
      <c r="DU146" s="67" t="s">
        <v>2133</v>
      </c>
      <c r="DV146" s="67" t="s">
        <v>2134</v>
      </c>
      <c r="DW146" s="67" t="s">
        <v>2135</v>
      </c>
      <c r="DX146" s="67" t="s">
        <v>2136</v>
      </c>
      <c r="DY146" s="67" t="s">
        <v>2137</v>
      </c>
      <c r="DZ146" s="67" t="s">
        <v>2138</v>
      </c>
      <c r="EA146" s="67" t="s">
        <v>2139</v>
      </c>
      <c r="EB146" s="67" t="s">
        <v>2140</v>
      </c>
      <c r="EC146" s="67" t="s">
        <v>2141</v>
      </c>
      <c r="ED146" s="67" t="s">
        <v>2142</v>
      </c>
      <c r="EE146" s="67" t="s">
        <v>2143</v>
      </c>
      <c r="EF146" s="67" t="s">
        <v>2144</v>
      </c>
      <c r="EG146" s="67" t="s">
        <v>2145</v>
      </c>
      <c r="EH146" s="67" t="s">
        <v>2146</v>
      </c>
      <c r="EI146" s="67" t="s">
        <v>2147</v>
      </c>
      <c r="EJ146" s="67" t="s">
        <v>2148</v>
      </c>
      <c r="EK146" s="67" t="s">
        <v>2149</v>
      </c>
      <c r="EL146" s="67" t="s">
        <v>2150</v>
      </c>
      <c r="EM146" s="67" t="s">
        <v>2151</v>
      </c>
      <c r="EN146" s="67" t="s">
        <v>2152</v>
      </c>
      <c r="EO146" s="67" t="s">
        <v>2153</v>
      </c>
      <c r="EP146" s="67" t="s">
        <v>2154</v>
      </c>
      <c r="EQ146" s="67" t="s">
        <v>2155</v>
      </c>
      <c r="ER146" s="67" t="s">
        <v>2156</v>
      </c>
      <c r="ES146" s="67" t="s">
        <v>2156</v>
      </c>
      <c r="ET146" s="67" t="s">
        <v>2157</v>
      </c>
      <c r="EU146" s="67" t="s">
        <v>2158</v>
      </c>
      <c r="EV146" s="67" t="s">
        <v>2159</v>
      </c>
      <c r="EW146" s="67" t="s">
        <v>2160</v>
      </c>
      <c r="EX146" s="68" t="s">
        <v>2161</v>
      </c>
      <c r="EY146" s="69" t="s">
        <v>18321</v>
      </c>
      <c r="EZ146" s="69" t="s">
        <v>18322</v>
      </c>
      <c r="FA146" s="69" t="s">
        <v>18323</v>
      </c>
    </row>
    <row r="147" spans="1:157" x14ac:dyDescent="0.25">
      <c r="A147" s="70" t="s">
        <v>470</v>
      </c>
      <c r="B147" s="67" t="s">
        <v>9713</v>
      </c>
      <c r="C147" s="67" t="s">
        <v>9714</v>
      </c>
      <c r="D147" s="67" t="s">
        <v>9715</v>
      </c>
      <c r="E147" s="67" t="s">
        <v>9716</v>
      </c>
      <c r="F147" s="67" t="s">
        <v>9717</v>
      </c>
      <c r="G147" s="67" t="s">
        <v>9718</v>
      </c>
      <c r="H147" s="67" t="s">
        <v>9719</v>
      </c>
      <c r="I147" s="67" t="s">
        <v>9720</v>
      </c>
      <c r="J147" s="67" t="s">
        <v>9721</v>
      </c>
      <c r="K147" s="67" t="s">
        <v>9722</v>
      </c>
      <c r="L147" s="67" t="s">
        <v>9723</v>
      </c>
      <c r="M147" s="67" t="s">
        <v>9724</v>
      </c>
      <c r="N147" s="67" t="s">
        <v>9725</v>
      </c>
      <c r="O147" s="67" t="s">
        <v>9726</v>
      </c>
      <c r="P147" s="67" t="s">
        <v>9727</v>
      </c>
      <c r="Q147" s="67" t="s">
        <v>9728</v>
      </c>
      <c r="R147" s="67" t="s">
        <v>9729</v>
      </c>
      <c r="S147" s="67" t="s">
        <v>9730</v>
      </c>
      <c r="T147" s="67" t="s">
        <v>9731</v>
      </c>
      <c r="U147" s="67" t="s">
        <v>9732</v>
      </c>
      <c r="V147" s="67" t="s">
        <v>9733</v>
      </c>
      <c r="W147" s="67" t="s">
        <v>9734</v>
      </c>
      <c r="X147" s="67" t="s">
        <v>9735</v>
      </c>
      <c r="Y147" s="67" t="s">
        <v>9736</v>
      </c>
      <c r="Z147" s="67" t="s">
        <v>9737</v>
      </c>
      <c r="AA147" s="67" t="s">
        <v>9738</v>
      </c>
      <c r="AB147" s="67" t="s">
        <v>9739</v>
      </c>
      <c r="AC147" s="67" t="s">
        <v>9740</v>
      </c>
      <c r="AD147" s="67" t="s">
        <v>9741</v>
      </c>
      <c r="AE147" s="67" t="s">
        <v>9742</v>
      </c>
      <c r="AF147" s="67" t="s">
        <v>9743</v>
      </c>
      <c r="AG147" s="67" t="s">
        <v>9744</v>
      </c>
      <c r="AH147" s="67" t="s">
        <v>9745</v>
      </c>
      <c r="AI147" s="67" t="s">
        <v>9746</v>
      </c>
      <c r="AJ147" s="67" t="s">
        <v>9747</v>
      </c>
      <c r="AK147" s="67" t="s">
        <v>9748</v>
      </c>
      <c r="AL147" s="67" t="s">
        <v>9749</v>
      </c>
      <c r="AM147" s="67" t="s">
        <v>9750</v>
      </c>
      <c r="AN147" s="67" t="s">
        <v>9751</v>
      </c>
      <c r="AO147" s="67" t="s">
        <v>9752</v>
      </c>
      <c r="AP147" s="67" t="s">
        <v>9753</v>
      </c>
      <c r="AQ147" s="67" t="s">
        <v>9754</v>
      </c>
      <c r="AR147" s="67" t="s">
        <v>9755</v>
      </c>
      <c r="AS147" s="67" t="s">
        <v>9756</v>
      </c>
      <c r="AT147" s="67" t="s">
        <v>9757</v>
      </c>
      <c r="AU147" s="67" t="s">
        <v>9758</v>
      </c>
      <c r="AV147" s="67" t="s">
        <v>9759</v>
      </c>
      <c r="AW147" s="67" t="s">
        <v>9760</v>
      </c>
      <c r="AX147" s="67" t="s">
        <v>9761</v>
      </c>
      <c r="AY147" s="67" t="s">
        <v>9762</v>
      </c>
      <c r="AZ147" s="67" t="s">
        <v>9763</v>
      </c>
      <c r="BA147" s="67" t="s">
        <v>9764</v>
      </c>
      <c r="BB147" s="67" t="s">
        <v>9759</v>
      </c>
      <c r="BC147" s="67" t="s">
        <v>9765</v>
      </c>
      <c r="BD147" s="67" t="s">
        <v>9766</v>
      </c>
      <c r="BE147" s="67" t="s">
        <v>9767</v>
      </c>
      <c r="BF147" s="67" t="s">
        <v>9768</v>
      </c>
      <c r="BG147" s="67" t="s">
        <v>9769</v>
      </c>
      <c r="BH147" s="67" t="s">
        <v>9770</v>
      </c>
      <c r="BI147" s="67" t="s">
        <v>9771</v>
      </c>
      <c r="BJ147" s="67" t="s">
        <v>1138</v>
      </c>
      <c r="BK147" s="67" t="s">
        <v>9772</v>
      </c>
      <c r="BL147" s="67" t="s">
        <v>9772</v>
      </c>
      <c r="BM147" s="67" t="s">
        <v>9773</v>
      </c>
      <c r="BN147" s="67" t="s">
        <v>9774</v>
      </c>
      <c r="BO147" s="67" t="s">
        <v>9775</v>
      </c>
      <c r="BP147" s="67" t="s">
        <v>9776</v>
      </c>
      <c r="BQ147" s="67" t="s">
        <v>9769</v>
      </c>
      <c r="BR147" s="67" t="s">
        <v>9777</v>
      </c>
      <c r="BS147" s="67" t="s">
        <v>9778</v>
      </c>
      <c r="BT147" s="67" t="s">
        <v>9779</v>
      </c>
      <c r="BU147" s="67" t="s">
        <v>9780</v>
      </c>
      <c r="BV147" s="67" t="s">
        <v>9781</v>
      </c>
      <c r="BW147" s="67" t="s">
        <v>9782</v>
      </c>
      <c r="BX147" s="67" t="s">
        <v>9783</v>
      </c>
      <c r="BY147" s="67" t="s">
        <v>9784</v>
      </c>
      <c r="BZ147" s="67" t="s">
        <v>9784</v>
      </c>
      <c r="CA147" s="67" t="s">
        <v>9785</v>
      </c>
      <c r="CB147" s="67" t="s">
        <v>9786</v>
      </c>
      <c r="CC147" s="67" t="s">
        <v>9787</v>
      </c>
      <c r="CD147" s="67" t="s">
        <v>9788</v>
      </c>
      <c r="CE147" s="67" t="s">
        <v>9789</v>
      </c>
      <c r="CF147" s="67" t="s">
        <v>9786</v>
      </c>
      <c r="CG147" s="67" t="s">
        <v>9790</v>
      </c>
      <c r="CH147" s="67" t="s">
        <v>9790</v>
      </c>
      <c r="CI147" s="67" t="s">
        <v>9791</v>
      </c>
      <c r="CJ147" s="67" t="s">
        <v>9792</v>
      </c>
      <c r="CK147" s="67" t="s">
        <v>9793</v>
      </c>
      <c r="CL147" s="67" t="s">
        <v>9794</v>
      </c>
      <c r="CM147" s="67" t="s">
        <v>9795</v>
      </c>
      <c r="CN147" s="67" t="s">
        <v>9796</v>
      </c>
      <c r="CO147" s="67" t="s">
        <v>9797</v>
      </c>
      <c r="CP147" s="67" t="s">
        <v>9798</v>
      </c>
      <c r="CQ147" s="67" t="s">
        <v>9799</v>
      </c>
      <c r="CR147" s="67" t="s">
        <v>9800</v>
      </c>
      <c r="CS147" s="67" t="s">
        <v>9801</v>
      </c>
      <c r="CT147" s="67" t="s">
        <v>9802</v>
      </c>
      <c r="CU147" s="67" t="s">
        <v>9803</v>
      </c>
      <c r="CV147" s="67" t="s">
        <v>9804</v>
      </c>
      <c r="CW147" s="67" t="s">
        <v>9793</v>
      </c>
      <c r="CX147" s="67" t="s">
        <v>9805</v>
      </c>
      <c r="CY147" s="67" t="s">
        <v>9805</v>
      </c>
      <c r="CZ147" s="67" t="s">
        <v>9803</v>
      </c>
      <c r="DA147" s="67" t="s">
        <v>9804</v>
      </c>
      <c r="DB147" s="67" t="s">
        <v>9806</v>
      </c>
      <c r="DC147" s="67" t="s">
        <v>9807</v>
      </c>
      <c r="DD147" s="67" t="s">
        <v>9808</v>
      </c>
      <c r="DE147" s="67" t="s">
        <v>9809</v>
      </c>
      <c r="DF147" s="67" t="s">
        <v>9810</v>
      </c>
      <c r="DG147" s="67" t="s">
        <v>9811</v>
      </c>
      <c r="DH147" s="67" t="s">
        <v>9812</v>
      </c>
      <c r="DI147" s="67" t="s">
        <v>9813</v>
      </c>
      <c r="DJ147" s="67" t="s">
        <v>9814</v>
      </c>
      <c r="DK147" s="67" t="s">
        <v>9815</v>
      </c>
      <c r="DL147" s="67" t="s">
        <v>9816</v>
      </c>
      <c r="DM147" s="67" t="s">
        <v>9817</v>
      </c>
      <c r="DN147" s="67" t="s">
        <v>9818</v>
      </c>
      <c r="DO147" s="67" t="s">
        <v>9819</v>
      </c>
      <c r="DP147" s="67" t="s">
        <v>9820</v>
      </c>
      <c r="DQ147" s="67" t="s">
        <v>9821</v>
      </c>
      <c r="DR147" s="67" t="s">
        <v>9822</v>
      </c>
      <c r="DS147" s="67" t="s">
        <v>9823</v>
      </c>
      <c r="DT147" s="67" t="s">
        <v>9823</v>
      </c>
      <c r="DU147" s="67" t="s">
        <v>9824</v>
      </c>
      <c r="DV147" s="67" t="s">
        <v>9825</v>
      </c>
      <c r="DW147" s="67" t="s">
        <v>9826</v>
      </c>
      <c r="DX147" s="67" t="s">
        <v>9827</v>
      </c>
      <c r="DY147" s="67" t="s">
        <v>9828</v>
      </c>
      <c r="DZ147" s="67" t="s">
        <v>9829</v>
      </c>
      <c r="EA147" s="67" t="s">
        <v>9830</v>
      </c>
      <c r="EB147" s="67" t="s">
        <v>9831</v>
      </c>
      <c r="EC147" s="67" t="s">
        <v>9832</v>
      </c>
      <c r="ED147" s="67" t="s">
        <v>9833</v>
      </c>
      <c r="EE147" s="67" t="s">
        <v>9834</v>
      </c>
      <c r="EF147" s="67" t="s">
        <v>9835</v>
      </c>
      <c r="EG147" s="67" t="s">
        <v>9836</v>
      </c>
      <c r="EH147" s="67" t="s">
        <v>9837</v>
      </c>
      <c r="EI147" s="67" t="s">
        <v>9838</v>
      </c>
      <c r="EJ147" s="67" t="s">
        <v>9839</v>
      </c>
      <c r="EK147" s="67" t="s">
        <v>9840</v>
      </c>
      <c r="EL147" s="67" t="s">
        <v>9841</v>
      </c>
      <c r="EM147" s="67" t="s">
        <v>9842</v>
      </c>
      <c r="EN147" s="67" t="s">
        <v>9843</v>
      </c>
      <c r="EO147" s="67" t="s">
        <v>9844</v>
      </c>
      <c r="EP147" s="67" t="s">
        <v>9845</v>
      </c>
      <c r="EQ147" s="67" t="s">
        <v>9846</v>
      </c>
      <c r="ER147" s="67" t="s">
        <v>9847</v>
      </c>
      <c r="ES147" s="67" t="s">
        <v>9847</v>
      </c>
      <c r="ET147" s="67" t="s">
        <v>9848</v>
      </c>
      <c r="EU147" s="67" t="s">
        <v>9849</v>
      </c>
      <c r="EV147" s="67" t="s">
        <v>9850</v>
      </c>
      <c r="EW147" s="67" t="s">
        <v>9851</v>
      </c>
      <c r="EX147" s="68" t="s">
        <v>9852</v>
      </c>
      <c r="EY147" s="69" t="s">
        <v>18324</v>
      </c>
      <c r="EZ147" s="69" t="s">
        <v>18325</v>
      </c>
      <c r="FA147" s="69" t="s">
        <v>18326</v>
      </c>
    </row>
    <row r="148" spans="1:157" x14ac:dyDescent="0.25">
      <c r="A148" s="70" t="s">
        <v>450</v>
      </c>
      <c r="B148" s="67" t="s">
        <v>2580</v>
      </c>
      <c r="C148" s="67" t="s">
        <v>2581</v>
      </c>
      <c r="D148" s="67" t="s">
        <v>2582</v>
      </c>
      <c r="E148" s="67" t="s">
        <v>2583</v>
      </c>
      <c r="F148" s="67" t="s">
        <v>2584</v>
      </c>
      <c r="G148" s="67" t="s">
        <v>2585</v>
      </c>
      <c r="H148" s="67" t="s">
        <v>2586</v>
      </c>
      <c r="I148" s="67" t="s">
        <v>2587</v>
      </c>
      <c r="J148" s="67" t="s">
        <v>1138</v>
      </c>
      <c r="K148" s="67" t="s">
        <v>2588</v>
      </c>
      <c r="L148" s="67" t="s">
        <v>2589</v>
      </c>
      <c r="M148" s="67" t="s">
        <v>2590</v>
      </c>
      <c r="N148" s="67" t="s">
        <v>2591</v>
      </c>
      <c r="O148" s="67" t="s">
        <v>2592</v>
      </c>
      <c r="P148" s="67" t="s">
        <v>2593</v>
      </c>
      <c r="Q148" s="67" t="s">
        <v>2594</v>
      </c>
      <c r="R148" s="67" t="s">
        <v>2595</v>
      </c>
      <c r="S148" s="67" t="s">
        <v>2596</v>
      </c>
      <c r="T148" s="67" t="s">
        <v>2597</v>
      </c>
      <c r="U148" s="67" t="s">
        <v>2598</v>
      </c>
      <c r="V148" s="67" t="s">
        <v>2599</v>
      </c>
      <c r="W148" s="67" t="s">
        <v>2600</v>
      </c>
      <c r="X148" s="67" t="s">
        <v>2601</v>
      </c>
      <c r="Y148" s="67" t="s">
        <v>2602</v>
      </c>
      <c r="Z148" s="67" t="s">
        <v>2603</v>
      </c>
      <c r="AA148" s="67" t="s">
        <v>2604</v>
      </c>
      <c r="AB148" s="67" t="s">
        <v>2605</v>
      </c>
      <c r="AC148" s="67" t="s">
        <v>2606</v>
      </c>
      <c r="AD148" s="67" t="s">
        <v>2607</v>
      </c>
      <c r="AE148" s="67" t="s">
        <v>2608</v>
      </c>
      <c r="AF148" s="67" t="s">
        <v>2609</v>
      </c>
      <c r="AG148" s="67" t="s">
        <v>2610</v>
      </c>
      <c r="AH148" s="67" t="s">
        <v>2611</v>
      </c>
      <c r="AI148" s="67" t="s">
        <v>2612</v>
      </c>
      <c r="AJ148" s="67" t="s">
        <v>2613</v>
      </c>
      <c r="AK148" s="67" t="s">
        <v>2614</v>
      </c>
      <c r="AL148" s="67" t="s">
        <v>2615</v>
      </c>
      <c r="AM148" s="67" t="s">
        <v>2616</v>
      </c>
      <c r="AN148" s="67" t="s">
        <v>2617</v>
      </c>
      <c r="AO148" s="67" t="s">
        <v>2618</v>
      </c>
      <c r="AP148" s="67" t="s">
        <v>2619</v>
      </c>
      <c r="AQ148" s="67" t="s">
        <v>2620</v>
      </c>
      <c r="AR148" s="67" t="s">
        <v>2621</v>
      </c>
      <c r="AS148" s="67" t="s">
        <v>2622</v>
      </c>
      <c r="AT148" s="67" t="s">
        <v>2623</v>
      </c>
      <c r="AU148" s="67" t="s">
        <v>2624</v>
      </c>
      <c r="AV148" s="67" t="s">
        <v>2625</v>
      </c>
      <c r="AW148" s="67" t="s">
        <v>2626</v>
      </c>
      <c r="AX148" s="67" t="s">
        <v>2627</v>
      </c>
      <c r="AY148" s="67" t="s">
        <v>2628</v>
      </c>
      <c r="AZ148" s="67" t="s">
        <v>2629</v>
      </c>
      <c r="BA148" s="67" t="s">
        <v>2630</v>
      </c>
      <c r="BB148" s="67" t="s">
        <v>2625</v>
      </c>
      <c r="BC148" s="67" t="s">
        <v>2631</v>
      </c>
      <c r="BD148" s="67" t="s">
        <v>2632</v>
      </c>
      <c r="BE148" s="67" t="s">
        <v>2633</v>
      </c>
      <c r="BF148" s="67" t="s">
        <v>2634</v>
      </c>
      <c r="BG148" s="67" t="s">
        <v>2635</v>
      </c>
      <c r="BH148" s="67" t="s">
        <v>2636</v>
      </c>
      <c r="BI148" s="67" t="s">
        <v>2637</v>
      </c>
      <c r="BJ148" s="67" t="s">
        <v>2638</v>
      </c>
      <c r="BK148" s="67" t="s">
        <v>2639</v>
      </c>
      <c r="BL148" s="67" t="s">
        <v>2639</v>
      </c>
      <c r="BM148" s="67" t="s">
        <v>2640</v>
      </c>
      <c r="BN148" s="67" t="s">
        <v>2641</v>
      </c>
      <c r="BO148" s="67" t="s">
        <v>2642</v>
      </c>
      <c r="BP148" s="67" t="s">
        <v>2643</v>
      </c>
      <c r="BQ148" s="67" t="s">
        <v>2635</v>
      </c>
      <c r="BR148" s="67" t="s">
        <v>2644</v>
      </c>
      <c r="BS148" s="67" t="s">
        <v>2645</v>
      </c>
      <c r="BT148" s="67" t="s">
        <v>2646</v>
      </c>
      <c r="BU148" s="67" t="s">
        <v>2647</v>
      </c>
      <c r="BV148" s="67" t="s">
        <v>2648</v>
      </c>
      <c r="BW148" s="67" t="s">
        <v>2649</v>
      </c>
      <c r="BX148" s="67" t="s">
        <v>2650</v>
      </c>
      <c r="BY148" s="67" t="s">
        <v>2651</v>
      </c>
      <c r="BZ148" s="67" t="s">
        <v>2651</v>
      </c>
      <c r="CA148" s="67" t="s">
        <v>2652</v>
      </c>
      <c r="CB148" s="67" t="s">
        <v>2653</v>
      </c>
      <c r="CC148" s="67" t="s">
        <v>2654</v>
      </c>
      <c r="CD148" s="67" t="s">
        <v>2655</v>
      </c>
      <c r="CE148" s="67" t="s">
        <v>2656</v>
      </c>
      <c r="CF148" s="67" t="s">
        <v>2653</v>
      </c>
      <c r="CG148" s="67" t="s">
        <v>2657</v>
      </c>
      <c r="CH148" s="67" t="s">
        <v>2657</v>
      </c>
      <c r="CI148" s="67" t="s">
        <v>2658</v>
      </c>
      <c r="CJ148" s="67" t="s">
        <v>2659</v>
      </c>
      <c r="CK148" s="67" t="s">
        <v>2660</v>
      </c>
      <c r="CL148" s="67" t="s">
        <v>2661</v>
      </c>
      <c r="CM148" s="67" t="s">
        <v>2662</v>
      </c>
      <c r="CN148" s="67" t="s">
        <v>2663</v>
      </c>
      <c r="CO148" s="67" t="s">
        <v>2664</v>
      </c>
      <c r="CP148" s="67" t="s">
        <v>2665</v>
      </c>
      <c r="CQ148" s="67" t="s">
        <v>2666</v>
      </c>
      <c r="CR148" s="67" t="s">
        <v>2667</v>
      </c>
      <c r="CS148" s="67" t="s">
        <v>2668</v>
      </c>
      <c r="CT148" s="67" t="s">
        <v>2669</v>
      </c>
      <c r="CU148" s="67" t="s">
        <v>2670</v>
      </c>
      <c r="CV148" s="67" t="s">
        <v>2671</v>
      </c>
      <c r="CW148" s="67" t="s">
        <v>2660</v>
      </c>
      <c r="CX148" s="67" t="s">
        <v>2672</v>
      </c>
      <c r="CY148" s="67" t="s">
        <v>2672</v>
      </c>
      <c r="CZ148" s="67" t="s">
        <v>2670</v>
      </c>
      <c r="DA148" s="67" t="s">
        <v>2671</v>
      </c>
      <c r="DB148" s="67" t="s">
        <v>2673</v>
      </c>
      <c r="DC148" s="67" t="s">
        <v>2674</v>
      </c>
      <c r="DD148" s="67" t="s">
        <v>2675</v>
      </c>
      <c r="DE148" s="67" t="s">
        <v>2676</v>
      </c>
      <c r="DF148" s="67" t="s">
        <v>2677</v>
      </c>
      <c r="DG148" s="67" t="s">
        <v>2678</v>
      </c>
      <c r="DH148" s="67" t="s">
        <v>2679</v>
      </c>
      <c r="DI148" s="67" t="s">
        <v>2680</v>
      </c>
      <c r="DJ148" s="67" t="s">
        <v>2681</v>
      </c>
      <c r="DK148" s="67" t="s">
        <v>2682</v>
      </c>
      <c r="DL148" s="67" t="s">
        <v>2683</v>
      </c>
      <c r="DM148" s="67" t="s">
        <v>2684</v>
      </c>
      <c r="DN148" s="67" t="s">
        <v>2685</v>
      </c>
      <c r="DO148" s="67" t="s">
        <v>2686</v>
      </c>
      <c r="DP148" s="67" t="s">
        <v>2687</v>
      </c>
      <c r="DQ148" s="67" t="s">
        <v>2688</v>
      </c>
      <c r="DR148" s="67" t="s">
        <v>2689</v>
      </c>
      <c r="DS148" s="67" t="s">
        <v>2690</v>
      </c>
      <c r="DT148" s="67" t="s">
        <v>2690</v>
      </c>
      <c r="DU148" s="67" t="s">
        <v>2691</v>
      </c>
      <c r="DV148" s="67" t="s">
        <v>2692</v>
      </c>
      <c r="DW148" s="67" t="s">
        <v>2693</v>
      </c>
      <c r="DX148" s="67" t="s">
        <v>2694</v>
      </c>
      <c r="DY148" s="67" t="s">
        <v>2695</v>
      </c>
      <c r="DZ148" s="67" t="s">
        <v>2696</v>
      </c>
      <c r="EA148" s="67" t="s">
        <v>2697</v>
      </c>
      <c r="EB148" s="67" t="s">
        <v>2698</v>
      </c>
      <c r="EC148" s="67" t="s">
        <v>2699</v>
      </c>
      <c r="ED148" s="67" t="s">
        <v>2700</v>
      </c>
      <c r="EE148" s="67" t="s">
        <v>2701</v>
      </c>
      <c r="EF148" s="67" t="s">
        <v>2702</v>
      </c>
      <c r="EG148" s="67" t="s">
        <v>2703</v>
      </c>
      <c r="EH148" s="67" t="s">
        <v>2704</v>
      </c>
      <c r="EI148" s="67" t="s">
        <v>2705</v>
      </c>
      <c r="EJ148" s="67" t="s">
        <v>2706</v>
      </c>
      <c r="EK148" s="67" t="s">
        <v>2707</v>
      </c>
      <c r="EL148" s="67" t="s">
        <v>2708</v>
      </c>
      <c r="EM148" s="67" t="s">
        <v>2709</v>
      </c>
      <c r="EN148" s="67" t="s">
        <v>2710</v>
      </c>
      <c r="EO148" s="67" t="s">
        <v>2711</v>
      </c>
      <c r="EP148" s="67" t="s">
        <v>2712</v>
      </c>
      <c r="EQ148" s="67" t="s">
        <v>2713</v>
      </c>
      <c r="ER148" s="67" t="s">
        <v>2714</v>
      </c>
      <c r="ES148" s="67" t="s">
        <v>2714</v>
      </c>
      <c r="ET148" s="67" t="s">
        <v>2715</v>
      </c>
      <c r="EU148" s="67" t="s">
        <v>2716</v>
      </c>
      <c r="EV148" s="67" t="s">
        <v>2717</v>
      </c>
      <c r="EW148" s="67" t="s">
        <v>2718</v>
      </c>
      <c r="EX148" s="68" t="s">
        <v>2719</v>
      </c>
      <c r="EY148" s="69" t="s">
        <v>18327</v>
      </c>
      <c r="EZ148" s="69" t="s">
        <v>18328</v>
      </c>
      <c r="FA148" s="69" t="s">
        <v>18329</v>
      </c>
    </row>
    <row r="149" spans="1:157" x14ac:dyDescent="0.25">
      <c r="A149" s="70" t="s">
        <v>1413</v>
      </c>
      <c r="B149" s="67" t="s">
        <v>2299</v>
      </c>
      <c r="C149" s="67" t="s">
        <v>2300</v>
      </c>
      <c r="D149" s="67" t="s">
        <v>2301</v>
      </c>
      <c r="E149" s="67" t="s">
        <v>2302</v>
      </c>
      <c r="F149" s="67" t="s">
        <v>2303</v>
      </c>
      <c r="G149" s="67" t="s">
        <v>2304</v>
      </c>
      <c r="H149" s="67" t="s">
        <v>1138</v>
      </c>
      <c r="I149" s="67" t="s">
        <v>2305</v>
      </c>
      <c r="J149" s="67" t="s">
        <v>2306</v>
      </c>
      <c r="K149" s="67" t="s">
        <v>2307</v>
      </c>
      <c r="L149" s="67" t="s">
        <v>2308</v>
      </c>
      <c r="M149" s="67" t="s">
        <v>2309</v>
      </c>
      <c r="N149" s="67" t="s">
        <v>2310</v>
      </c>
      <c r="O149" s="67" t="s">
        <v>2311</v>
      </c>
      <c r="P149" s="67" t="s">
        <v>2312</v>
      </c>
      <c r="Q149" s="67" t="s">
        <v>2313</v>
      </c>
      <c r="R149" s="67" t="s">
        <v>2314</v>
      </c>
      <c r="S149" s="67" t="s">
        <v>2315</v>
      </c>
      <c r="T149" s="67" t="s">
        <v>2316</v>
      </c>
      <c r="U149" s="67" t="s">
        <v>2317</v>
      </c>
      <c r="V149" s="67" t="s">
        <v>2318</v>
      </c>
      <c r="W149" s="67" t="s">
        <v>2319</v>
      </c>
      <c r="X149" s="67" t="s">
        <v>2320</v>
      </c>
      <c r="Y149" s="67" t="s">
        <v>2321</v>
      </c>
      <c r="Z149" s="67" t="s">
        <v>2322</v>
      </c>
      <c r="AA149" s="67" t="s">
        <v>2323</v>
      </c>
      <c r="AB149" s="67" t="s">
        <v>2324</v>
      </c>
      <c r="AC149" s="67" t="s">
        <v>2325</v>
      </c>
      <c r="AD149" s="67" t="s">
        <v>2326</v>
      </c>
      <c r="AE149" s="67" t="s">
        <v>2327</v>
      </c>
      <c r="AF149" s="67" t="s">
        <v>2328</v>
      </c>
      <c r="AG149" s="67" t="s">
        <v>2329</v>
      </c>
      <c r="AH149" s="67" t="s">
        <v>2330</v>
      </c>
      <c r="AI149" s="67" t="s">
        <v>2331</v>
      </c>
      <c r="AJ149" s="67" t="s">
        <v>2332</v>
      </c>
      <c r="AK149" s="67" t="s">
        <v>2333</v>
      </c>
      <c r="AL149" s="67" t="s">
        <v>2334</v>
      </c>
      <c r="AM149" s="67" t="s">
        <v>2335</v>
      </c>
      <c r="AN149" s="67" t="s">
        <v>2336</v>
      </c>
      <c r="AO149" s="67" t="s">
        <v>2337</v>
      </c>
      <c r="AP149" s="67" t="s">
        <v>2338</v>
      </c>
      <c r="AQ149" s="67" t="s">
        <v>2339</v>
      </c>
      <c r="AR149" s="67" t="s">
        <v>2340</v>
      </c>
      <c r="AS149" s="67" t="s">
        <v>2341</v>
      </c>
      <c r="AT149" s="67" t="s">
        <v>2342</v>
      </c>
      <c r="AU149" s="67" t="s">
        <v>2343</v>
      </c>
      <c r="AV149" s="67" t="s">
        <v>2344</v>
      </c>
      <c r="AW149" s="67" t="s">
        <v>2345</v>
      </c>
      <c r="AX149" s="67" t="s">
        <v>2346</v>
      </c>
      <c r="AY149" s="67" t="s">
        <v>2347</v>
      </c>
      <c r="AZ149" s="67" t="s">
        <v>2348</v>
      </c>
      <c r="BA149" s="67" t="s">
        <v>2349</v>
      </c>
      <c r="BB149" s="67" t="s">
        <v>2344</v>
      </c>
      <c r="BC149" s="67" t="s">
        <v>2350</v>
      </c>
      <c r="BD149" s="67" t="s">
        <v>2351</v>
      </c>
      <c r="BE149" s="67" t="s">
        <v>2352</v>
      </c>
      <c r="BF149" s="67" t="s">
        <v>2353</v>
      </c>
      <c r="BG149" s="67" t="s">
        <v>2354</v>
      </c>
      <c r="BH149" s="67" t="s">
        <v>2355</v>
      </c>
      <c r="BI149" s="67" t="s">
        <v>2356</v>
      </c>
      <c r="BJ149" s="67" t="s">
        <v>2357</v>
      </c>
      <c r="BK149" s="67" t="s">
        <v>2358</v>
      </c>
      <c r="BL149" s="67" t="s">
        <v>2358</v>
      </c>
      <c r="BM149" s="67" t="s">
        <v>2359</v>
      </c>
      <c r="BN149" s="67" t="s">
        <v>2360</v>
      </c>
      <c r="BO149" s="67" t="s">
        <v>2361</v>
      </c>
      <c r="BP149" s="67" t="s">
        <v>2362</v>
      </c>
      <c r="BQ149" s="67" t="s">
        <v>2354</v>
      </c>
      <c r="BR149" s="67" t="s">
        <v>2363</v>
      </c>
      <c r="BS149" s="67" t="s">
        <v>2364</v>
      </c>
      <c r="BT149" s="67" t="s">
        <v>2365</v>
      </c>
      <c r="BU149" s="67" t="s">
        <v>2366</v>
      </c>
      <c r="BV149" s="67" t="s">
        <v>2367</v>
      </c>
      <c r="BW149" s="67" t="s">
        <v>2368</v>
      </c>
      <c r="BX149" s="67" t="s">
        <v>2369</v>
      </c>
      <c r="BY149" s="67" t="s">
        <v>2370</v>
      </c>
      <c r="BZ149" s="67" t="s">
        <v>2370</v>
      </c>
      <c r="CA149" s="67" t="s">
        <v>2371</v>
      </c>
      <c r="CB149" s="67" t="s">
        <v>2372</v>
      </c>
      <c r="CC149" s="67" t="s">
        <v>2373</v>
      </c>
      <c r="CD149" s="67" t="s">
        <v>2374</v>
      </c>
      <c r="CE149" s="67" t="s">
        <v>2375</v>
      </c>
      <c r="CF149" s="67" t="s">
        <v>2372</v>
      </c>
      <c r="CG149" s="67" t="s">
        <v>2376</v>
      </c>
      <c r="CH149" s="67" t="s">
        <v>2376</v>
      </c>
      <c r="CI149" s="67" t="s">
        <v>2377</v>
      </c>
      <c r="CJ149" s="67" t="s">
        <v>2378</v>
      </c>
      <c r="CK149" s="67" t="s">
        <v>2379</v>
      </c>
      <c r="CL149" s="67" t="s">
        <v>2380</v>
      </c>
      <c r="CM149" s="67" t="s">
        <v>2381</v>
      </c>
      <c r="CN149" s="67" t="s">
        <v>2382</v>
      </c>
      <c r="CO149" s="67" t="s">
        <v>2383</v>
      </c>
      <c r="CP149" s="67" t="s">
        <v>2384</v>
      </c>
      <c r="CQ149" s="67" t="s">
        <v>2385</v>
      </c>
      <c r="CR149" s="67" t="s">
        <v>2386</v>
      </c>
      <c r="CS149" s="67" t="s">
        <v>2387</v>
      </c>
      <c r="CT149" s="67" t="s">
        <v>2388</v>
      </c>
      <c r="CU149" s="67" t="s">
        <v>2389</v>
      </c>
      <c r="CV149" s="67" t="s">
        <v>2390</v>
      </c>
      <c r="CW149" s="67" t="s">
        <v>2379</v>
      </c>
      <c r="CX149" s="67" t="s">
        <v>2391</v>
      </c>
      <c r="CY149" s="67" t="s">
        <v>2392</v>
      </c>
      <c r="CZ149" s="67" t="s">
        <v>2389</v>
      </c>
      <c r="DA149" s="67" t="s">
        <v>2390</v>
      </c>
      <c r="DB149" s="67" t="s">
        <v>2393</v>
      </c>
      <c r="DC149" s="67" t="s">
        <v>2394</v>
      </c>
      <c r="DD149" s="67" t="s">
        <v>2395</v>
      </c>
      <c r="DE149" s="67" t="s">
        <v>2396</v>
      </c>
      <c r="DF149" s="67" t="s">
        <v>2397</v>
      </c>
      <c r="DG149" s="67" t="s">
        <v>2398</v>
      </c>
      <c r="DH149" s="67" t="s">
        <v>2399</v>
      </c>
      <c r="DI149" s="67" t="s">
        <v>2400</v>
      </c>
      <c r="DJ149" s="67" t="s">
        <v>2401</v>
      </c>
      <c r="DK149" s="67" t="s">
        <v>2402</v>
      </c>
      <c r="DL149" s="67" t="s">
        <v>2403</v>
      </c>
      <c r="DM149" s="67" t="s">
        <v>2404</v>
      </c>
      <c r="DN149" s="67" t="s">
        <v>2405</v>
      </c>
      <c r="DO149" s="67" t="s">
        <v>2406</v>
      </c>
      <c r="DP149" s="67" t="s">
        <v>2407</v>
      </c>
      <c r="DQ149" s="67" t="s">
        <v>2408</v>
      </c>
      <c r="DR149" s="67" t="s">
        <v>2409</v>
      </c>
      <c r="DS149" s="67" t="s">
        <v>2410</v>
      </c>
      <c r="DT149" s="67" t="s">
        <v>2410</v>
      </c>
      <c r="DU149" s="67" t="s">
        <v>2411</v>
      </c>
      <c r="DV149" s="67" t="s">
        <v>2412</v>
      </c>
      <c r="DW149" s="67" t="s">
        <v>2413</v>
      </c>
      <c r="DX149" s="67" t="s">
        <v>2414</v>
      </c>
      <c r="DY149" s="67" t="s">
        <v>2415</v>
      </c>
      <c r="DZ149" s="67" t="s">
        <v>2416</v>
      </c>
      <c r="EA149" s="67" t="s">
        <v>2417</v>
      </c>
      <c r="EB149" s="67" t="s">
        <v>2418</v>
      </c>
      <c r="EC149" s="67" t="s">
        <v>2419</v>
      </c>
      <c r="ED149" s="67" t="s">
        <v>2420</v>
      </c>
      <c r="EE149" s="67" t="s">
        <v>2421</v>
      </c>
      <c r="EF149" s="67" t="s">
        <v>2422</v>
      </c>
      <c r="EG149" s="67" t="s">
        <v>2423</v>
      </c>
      <c r="EH149" s="67" t="s">
        <v>2424</v>
      </c>
      <c r="EI149" s="67" t="s">
        <v>2425</v>
      </c>
      <c r="EJ149" s="67" t="s">
        <v>2426</v>
      </c>
      <c r="EK149" s="67" t="s">
        <v>2427</v>
      </c>
      <c r="EL149" s="67" t="s">
        <v>2428</v>
      </c>
      <c r="EM149" s="67" t="s">
        <v>2429</v>
      </c>
      <c r="EN149" s="67" t="s">
        <v>2430</v>
      </c>
      <c r="EO149" s="67" t="s">
        <v>2431</v>
      </c>
      <c r="EP149" s="67" t="s">
        <v>2432</v>
      </c>
      <c r="EQ149" s="67" t="s">
        <v>2433</v>
      </c>
      <c r="ER149" s="67" t="s">
        <v>2434</v>
      </c>
      <c r="ES149" s="67" t="s">
        <v>2434</v>
      </c>
      <c r="ET149" s="67" t="s">
        <v>2435</v>
      </c>
      <c r="EU149" s="67" t="s">
        <v>2436</v>
      </c>
      <c r="EV149" s="67" t="s">
        <v>2437</v>
      </c>
      <c r="EW149" s="67" t="s">
        <v>2438</v>
      </c>
      <c r="EX149" s="68" t="s">
        <v>2439</v>
      </c>
      <c r="EY149" s="69" t="s">
        <v>18330</v>
      </c>
      <c r="EZ149" s="69" t="s">
        <v>18331</v>
      </c>
      <c r="FA149" s="69" t="s">
        <v>18332</v>
      </c>
    </row>
    <row r="150" spans="1:157" x14ac:dyDescent="0.25">
      <c r="A150" s="70" t="s">
        <v>452</v>
      </c>
      <c r="B150" s="67" t="s">
        <v>2720</v>
      </c>
      <c r="C150" s="67" t="s">
        <v>2721</v>
      </c>
      <c r="D150" s="67" t="s">
        <v>2722</v>
      </c>
      <c r="E150" s="67" t="s">
        <v>2723</v>
      </c>
      <c r="F150" s="67" t="s">
        <v>2724</v>
      </c>
      <c r="G150" s="67" t="s">
        <v>2725</v>
      </c>
      <c r="H150" s="67" t="s">
        <v>2726</v>
      </c>
      <c r="I150" s="67" t="s">
        <v>2727</v>
      </c>
      <c r="J150" s="67" t="s">
        <v>2728</v>
      </c>
      <c r="K150" s="67" t="s">
        <v>1138</v>
      </c>
      <c r="L150" s="67" t="s">
        <v>2729</v>
      </c>
      <c r="M150" s="67" t="s">
        <v>2730</v>
      </c>
      <c r="N150" s="67" t="s">
        <v>2731</v>
      </c>
      <c r="O150" s="67" t="s">
        <v>2732</v>
      </c>
      <c r="P150" s="67" t="s">
        <v>2733</v>
      </c>
      <c r="Q150" s="67" t="s">
        <v>2734</v>
      </c>
      <c r="R150" s="67" t="s">
        <v>2735</v>
      </c>
      <c r="S150" s="67" t="s">
        <v>2736</v>
      </c>
      <c r="T150" s="67" t="s">
        <v>2737</v>
      </c>
      <c r="U150" s="67" t="s">
        <v>2738</v>
      </c>
      <c r="V150" s="67" t="s">
        <v>2739</v>
      </c>
      <c r="W150" s="67" t="s">
        <v>2740</v>
      </c>
      <c r="X150" s="67" t="s">
        <v>2741</v>
      </c>
      <c r="Y150" s="67" t="s">
        <v>2742</v>
      </c>
      <c r="Z150" s="67" t="s">
        <v>2743</v>
      </c>
      <c r="AA150" s="67" t="s">
        <v>2744</v>
      </c>
      <c r="AB150" s="67" t="s">
        <v>2745</v>
      </c>
      <c r="AC150" s="67" t="s">
        <v>2746</v>
      </c>
      <c r="AD150" s="67" t="s">
        <v>2747</v>
      </c>
      <c r="AE150" s="67" t="s">
        <v>2748</v>
      </c>
      <c r="AF150" s="67" t="s">
        <v>2749</v>
      </c>
      <c r="AG150" s="67" t="s">
        <v>2750</v>
      </c>
      <c r="AH150" s="67" t="s">
        <v>2751</v>
      </c>
      <c r="AI150" s="67" t="s">
        <v>2752</v>
      </c>
      <c r="AJ150" s="67" t="s">
        <v>2753</v>
      </c>
      <c r="AK150" s="67" t="s">
        <v>2754</v>
      </c>
      <c r="AL150" s="67" t="s">
        <v>2755</v>
      </c>
      <c r="AM150" s="67" t="s">
        <v>2756</v>
      </c>
      <c r="AN150" s="67" t="s">
        <v>2757</v>
      </c>
      <c r="AO150" s="67" t="s">
        <v>2758</v>
      </c>
      <c r="AP150" s="67" t="s">
        <v>2759</v>
      </c>
      <c r="AQ150" s="67" t="s">
        <v>2760</v>
      </c>
      <c r="AR150" s="67" t="s">
        <v>2761</v>
      </c>
      <c r="AS150" s="67" t="s">
        <v>2762</v>
      </c>
      <c r="AT150" s="67" t="s">
        <v>2763</v>
      </c>
      <c r="AU150" s="67" t="s">
        <v>2764</v>
      </c>
      <c r="AV150" s="67" t="s">
        <v>2765</v>
      </c>
      <c r="AW150" s="67" t="s">
        <v>2766</v>
      </c>
      <c r="AX150" s="67" t="s">
        <v>2767</v>
      </c>
      <c r="AY150" s="67" t="s">
        <v>2768</v>
      </c>
      <c r="AZ150" s="67" t="s">
        <v>2769</v>
      </c>
      <c r="BA150" s="67" t="s">
        <v>2770</v>
      </c>
      <c r="BB150" s="67" t="s">
        <v>2765</v>
      </c>
      <c r="BC150" s="67" t="s">
        <v>2771</v>
      </c>
      <c r="BD150" s="67" t="s">
        <v>2772</v>
      </c>
      <c r="BE150" s="67" t="s">
        <v>2773</v>
      </c>
      <c r="BF150" s="67" t="s">
        <v>2774</v>
      </c>
      <c r="BG150" s="67" t="s">
        <v>2775</v>
      </c>
      <c r="BH150" s="67" t="s">
        <v>2776</v>
      </c>
      <c r="BI150" s="67" t="s">
        <v>2777</v>
      </c>
      <c r="BJ150" s="67" t="s">
        <v>2778</v>
      </c>
      <c r="BK150" s="67" t="s">
        <v>2779</v>
      </c>
      <c r="BL150" s="67" t="s">
        <v>2779</v>
      </c>
      <c r="BM150" s="67" t="s">
        <v>2780</v>
      </c>
      <c r="BN150" s="67" t="s">
        <v>2781</v>
      </c>
      <c r="BO150" s="67" t="s">
        <v>2782</v>
      </c>
      <c r="BP150" s="67" t="s">
        <v>2783</v>
      </c>
      <c r="BQ150" s="67" t="s">
        <v>2775</v>
      </c>
      <c r="BR150" s="67" t="s">
        <v>2784</v>
      </c>
      <c r="BS150" s="67" t="s">
        <v>2785</v>
      </c>
      <c r="BT150" s="67" t="s">
        <v>2786</v>
      </c>
      <c r="BU150" s="67" t="s">
        <v>2787</v>
      </c>
      <c r="BV150" s="67" t="s">
        <v>2788</v>
      </c>
      <c r="BW150" s="67" t="s">
        <v>2789</v>
      </c>
      <c r="BX150" s="67" t="s">
        <v>2790</v>
      </c>
      <c r="BY150" s="67" t="s">
        <v>2791</v>
      </c>
      <c r="BZ150" s="67" t="s">
        <v>2791</v>
      </c>
      <c r="CA150" s="67" t="s">
        <v>2792</v>
      </c>
      <c r="CB150" s="67" t="s">
        <v>2793</v>
      </c>
      <c r="CC150" s="67" t="s">
        <v>2794</v>
      </c>
      <c r="CD150" s="67" t="s">
        <v>2795</v>
      </c>
      <c r="CE150" s="67" t="s">
        <v>2796</v>
      </c>
      <c r="CF150" s="67" t="s">
        <v>2793</v>
      </c>
      <c r="CG150" s="67" t="s">
        <v>2797</v>
      </c>
      <c r="CH150" s="67" t="s">
        <v>2797</v>
      </c>
      <c r="CI150" s="67" t="s">
        <v>2798</v>
      </c>
      <c r="CJ150" s="67" t="s">
        <v>2799</v>
      </c>
      <c r="CK150" s="67" t="s">
        <v>2800</v>
      </c>
      <c r="CL150" s="67" t="s">
        <v>2801</v>
      </c>
      <c r="CM150" s="67" t="s">
        <v>2802</v>
      </c>
      <c r="CN150" s="67" t="s">
        <v>2803</v>
      </c>
      <c r="CO150" s="67" t="s">
        <v>2804</v>
      </c>
      <c r="CP150" s="67" t="s">
        <v>2805</v>
      </c>
      <c r="CQ150" s="67" t="s">
        <v>2806</v>
      </c>
      <c r="CR150" s="67" t="s">
        <v>2807</v>
      </c>
      <c r="CS150" s="67" t="s">
        <v>2808</v>
      </c>
      <c r="CT150" s="67" t="s">
        <v>2809</v>
      </c>
      <c r="CU150" s="67" t="s">
        <v>2810</v>
      </c>
      <c r="CV150" s="67" t="s">
        <v>2811</v>
      </c>
      <c r="CW150" s="67" t="s">
        <v>2800</v>
      </c>
      <c r="CX150" s="67" t="s">
        <v>2812</v>
      </c>
      <c r="CY150" s="67" t="s">
        <v>2812</v>
      </c>
      <c r="CZ150" s="67" t="s">
        <v>2810</v>
      </c>
      <c r="DA150" s="67" t="s">
        <v>2811</v>
      </c>
      <c r="DB150" s="67" t="s">
        <v>2813</v>
      </c>
      <c r="DC150" s="67" t="s">
        <v>2814</v>
      </c>
      <c r="DD150" s="67" t="s">
        <v>2815</v>
      </c>
      <c r="DE150" s="67" t="s">
        <v>2816</v>
      </c>
      <c r="DF150" s="67" t="s">
        <v>2817</v>
      </c>
      <c r="DG150" s="67" t="s">
        <v>2818</v>
      </c>
      <c r="DH150" s="67" t="s">
        <v>2819</v>
      </c>
      <c r="DI150" s="67" t="s">
        <v>2820</v>
      </c>
      <c r="DJ150" s="67" t="s">
        <v>2821</v>
      </c>
      <c r="DK150" s="67" t="s">
        <v>2822</v>
      </c>
      <c r="DL150" s="67" t="s">
        <v>2823</v>
      </c>
      <c r="DM150" s="67" t="s">
        <v>2824</v>
      </c>
      <c r="DN150" s="67" t="s">
        <v>2825</v>
      </c>
      <c r="DO150" s="67" t="s">
        <v>2826</v>
      </c>
      <c r="DP150" s="67" t="s">
        <v>2827</v>
      </c>
      <c r="DQ150" s="67" t="s">
        <v>2828</v>
      </c>
      <c r="DR150" s="67" t="s">
        <v>2829</v>
      </c>
      <c r="DS150" s="67" t="s">
        <v>2830</v>
      </c>
      <c r="DT150" s="67" t="s">
        <v>2830</v>
      </c>
      <c r="DU150" s="67" t="s">
        <v>2831</v>
      </c>
      <c r="DV150" s="67" t="s">
        <v>2832</v>
      </c>
      <c r="DW150" s="67" t="s">
        <v>2833</v>
      </c>
      <c r="DX150" s="67" t="s">
        <v>2834</v>
      </c>
      <c r="DY150" s="67" t="s">
        <v>2835</v>
      </c>
      <c r="DZ150" s="67" t="s">
        <v>2836</v>
      </c>
      <c r="EA150" s="67" t="s">
        <v>2837</v>
      </c>
      <c r="EB150" s="67" t="s">
        <v>2838</v>
      </c>
      <c r="EC150" s="67" t="s">
        <v>2839</v>
      </c>
      <c r="ED150" s="67" t="s">
        <v>2840</v>
      </c>
      <c r="EE150" s="67" t="s">
        <v>2841</v>
      </c>
      <c r="EF150" s="67" t="s">
        <v>2842</v>
      </c>
      <c r="EG150" s="67" t="s">
        <v>2843</v>
      </c>
      <c r="EH150" s="67" t="s">
        <v>2844</v>
      </c>
      <c r="EI150" s="67" t="s">
        <v>2845</v>
      </c>
      <c r="EJ150" s="67" t="s">
        <v>2846</v>
      </c>
      <c r="EK150" s="67" t="s">
        <v>2847</v>
      </c>
      <c r="EL150" s="67" t="s">
        <v>2848</v>
      </c>
      <c r="EM150" s="67" t="s">
        <v>2849</v>
      </c>
      <c r="EN150" s="67" t="s">
        <v>2850</v>
      </c>
      <c r="EO150" s="67" t="s">
        <v>2851</v>
      </c>
      <c r="EP150" s="67" t="s">
        <v>2852</v>
      </c>
      <c r="EQ150" s="67" t="s">
        <v>2853</v>
      </c>
      <c r="ER150" s="67" t="s">
        <v>2854</v>
      </c>
      <c r="ES150" s="67" t="s">
        <v>2854</v>
      </c>
      <c r="ET150" s="67" t="s">
        <v>2855</v>
      </c>
      <c r="EU150" s="67" t="s">
        <v>2856</v>
      </c>
      <c r="EV150" s="67" t="s">
        <v>2857</v>
      </c>
      <c r="EW150" s="67" t="s">
        <v>2858</v>
      </c>
      <c r="EX150" s="68" t="s">
        <v>2859</v>
      </c>
      <c r="EY150" s="69" t="s">
        <v>18333</v>
      </c>
      <c r="EZ150" s="69" t="s">
        <v>18334</v>
      </c>
      <c r="FA150" s="69" t="s">
        <v>18335</v>
      </c>
    </row>
    <row r="151" spans="1:157" x14ac:dyDescent="0.25">
      <c r="A151" s="70" t="s">
        <v>468</v>
      </c>
      <c r="B151" s="67" t="s">
        <v>2440</v>
      </c>
      <c r="C151" s="67" t="s">
        <v>2441</v>
      </c>
      <c r="D151" s="67" t="s">
        <v>2442</v>
      </c>
      <c r="E151" s="67" t="s">
        <v>2443</v>
      </c>
      <c r="F151" s="67" t="s">
        <v>2444</v>
      </c>
      <c r="G151" s="67" t="s">
        <v>2445</v>
      </c>
      <c r="H151" s="67" t="s">
        <v>2446</v>
      </c>
      <c r="I151" s="67" t="s">
        <v>1138</v>
      </c>
      <c r="J151" s="67" t="s">
        <v>2447</v>
      </c>
      <c r="K151" s="67" t="s">
        <v>2448</v>
      </c>
      <c r="L151" s="67" t="s">
        <v>2449</v>
      </c>
      <c r="M151" s="67" t="s">
        <v>2450</v>
      </c>
      <c r="N151" s="67" t="s">
        <v>2451</v>
      </c>
      <c r="O151" s="67" t="s">
        <v>2452</v>
      </c>
      <c r="P151" s="67" t="s">
        <v>2453</v>
      </c>
      <c r="Q151" s="67" t="s">
        <v>2454</v>
      </c>
      <c r="R151" s="67" t="s">
        <v>2455</v>
      </c>
      <c r="S151" s="67" t="s">
        <v>2456</v>
      </c>
      <c r="T151" s="67" t="s">
        <v>2457</v>
      </c>
      <c r="U151" s="67" t="s">
        <v>2458</v>
      </c>
      <c r="V151" s="67" t="s">
        <v>2459</v>
      </c>
      <c r="W151" s="67" t="s">
        <v>2460</v>
      </c>
      <c r="X151" s="67" t="s">
        <v>2461</v>
      </c>
      <c r="Y151" s="67" t="s">
        <v>2462</v>
      </c>
      <c r="Z151" s="67" t="s">
        <v>2463</v>
      </c>
      <c r="AA151" s="67" t="s">
        <v>2464</v>
      </c>
      <c r="AB151" s="67" t="s">
        <v>2465</v>
      </c>
      <c r="AC151" s="67" t="s">
        <v>2466</v>
      </c>
      <c r="AD151" s="67" t="s">
        <v>2467</v>
      </c>
      <c r="AE151" s="67" t="s">
        <v>2468</v>
      </c>
      <c r="AF151" s="67" t="s">
        <v>2469</v>
      </c>
      <c r="AG151" s="67" t="s">
        <v>2470</v>
      </c>
      <c r="AH151" s="67" t="s">
        <v>2471</v>
      </c>
      <c r="AI151" s="67" t="s">
        <v>2472</v>
      </c>
      <c r="AJ151" s="67" t="s">
        <v>2473</v>
      </c>
      <c r="AK151" s="67" t="s">
        <v>2474</v>
      </c>
      <c r="AL151" s="67" t="s">
        <v>2475</v>
      </c>
      <c r="AM151" s="67" t="s">
        <v>2476</v>
      </c>
      <c r="AN151" s="67" t="s">
        <v>2477</v>
      </c>
      <c r="AO151" s="67" t="s">
        <v>2478</v>
      </c>
      <c r="AP151" s="67" t="s">
        <v>2479</v>
      </c>
      <c r="AQ151" s="67" t="s">
        <v>2480</v>
      </c>
      <c r="AR151" s="67" t="s">
        <v>2481</v>
      </c>
      <c r="AS151" s="67" t="s">
        <v>2482</v>
      </c>
      <c r="AT151" s="67" t="s">
        <v>2483</v>
      </c>
      <c r="AU151" s="67" t="s">
        <v>2484</v>
      </c>
      <c r="AV151" s="67" t="s">
        <v>2485</v>
      </c>
      <c r="AW151" s="67" t="s">
        <v>2486</v>
      </c>
      <c r="AX151" s="67" t="s">
        <v>2487</v>
      </c>
      <c r="AY151" s="67" t="s">
        <v>2488</v>
      </c>
      <c r="AZ151" s="67" t="s">
        <v>2489</v>
      </c>
      <c r="BA151" s="67" t="s">
        <v>2490</v>
      </c>
      <c r="BB151" s="67" t="s">
        <v>2485</v>
      </c>
      <c r="BC151" s="67" t="s">
        <v>2491</v>
      </c>
      <c r="BD151" s="67" t="s">
        <v>2492</v>
      </c>
      <c r="BE151" s="67" t="s">
        <v>2493</v>
      </c>
      <c r="BF151" s="67" t="s">
        <v>2494</v>
      </c>
      <c r="BG151" s="67" t="s">
        <v>2495</v>
      </c>
      <c r="BH151" s="67" t="s">
        <v>2496</v>
      </c>
      <c r="BI151" s="67" t="s">
        <v>2497</v>
      </c>
      <c r="BJ151" s="67" t="s">
        <v>2498</v>
      </c>
      <c r="BK151" s="67" t="s">
        <v>2499</v>
      </c>
      <c r="BL151" s="67" t="s">
        <v>2499</v>
      </c>
      <c r="BM151" s="67" t="s">
        <v>2500</v>
      </c>
      <c r="BN151" s="67" t="s">
        <v>2501</v>
      </c>
      <c r="BO151" s="67" t="s">
        <v>2502</v>
      </c>
      <c r="BP151" s="67" t="s">
        <v>2503</v>
      </c>
      <c r="BQ151" s="67" t="s">
        <v>2495</v>
      </c>
      <c r="BR151" s="67" t="s">
        <v>2504</v>
      </c>
      <c r="BS151" s="67" t="s">
        <v>2505</v>
      </c>
      <c r="BT151" s="67" t="s">
        <v>2506</v>
      </c>
      <c r="BU151" s="67" t="s">
        <v>2507</v>
      </c>
      <c r="BV151" s="67" t="s">
        <v>2508</v>
      </c>
      <c r="BW151" s="67" t="s">
        <v>2509</v>
      </c>
      <c r="BX151" s="67" t="s">
        <v>2510</v>
      </c>
      <c r="BY151" s="67" t="s">
        <v>2511</v>
      </c>
      <c r="BZ151" s="67" t="s">
        <v>2511</v>
      </c>
      <c r="CA151" s="67" t="s">
        <v>2512</v>
      </c>
      <c r="CB151" s="67" t="s">
        <v>2513</v>
      </c>
      <c r="CC151" s="67" t="s">
        <v>2514</v>
      </c>
      <c r="CD151" s="67" t="s">
        <v>2515</v>
      </c>
      <c r="CE151" s="67" t="s">
        <v>2516</v>
      </c>
      <c r="CF151" s="67" t="s">
        <v>2513</v>
      </c>
      <c r="CG151" s="67" t="s">
        <v>2517</v>
      </c>
      <c r="CH151" s="67" t="s">
        <v>2517</v>
      </c>
      <c r="CI151" s="67" t="s">
        <v>2518</v>
      </c>
      <c r="CJ151" s="67" t="s">
        <v>2519</v>
      </c>
      <c r="CK151" s="67" t="s">
        <v>2520</v>
      </c>
      <c r="CL151" s="67" t="s">
        <v>2521</v>
      </c>
      <c r="CM151" s="67" t="s">
        <v>2522</v>
      </c>
      <c r="CN151" s="67" t="s">
        <v>2523</v>
      </c>
      <c r="CO151" s="67" t="s">
        <v>2524</v>
      </c>
      <c r="CP151" s="67" t="s">
        <v>2525</v>
      </c>
      <c r="CQ151" s="67" t="s">
        <v>2526</v>
      </c>
      <c r="CR151" s="67" t="s">
        <v>2527</v>
      </c>
      <c r="CS151" s="67" t="s">
        <v>2528</v>
      </c>
      <c r="CT151" s="67" t="s">
        <v>2529</v>
      </c>
      <c r="CU151" s="67" t="s">
        <v>2530</v>
      </c>
      <c r="CV151" s="67" t="s">
        <v>2531</v>
      </c>
      <c r="CW151" s="67" t="s">
        <v>2520</v>
      </c>
      <c r="CX151" s="67" t="s">
        <v>2532</v>
      </c>
      <c r="CY151" s="67" t="s">
        <v>2532</v>
      </c>
      <c r="CZ151" s="67" t="s">
        <v>2530</v>
      </c>
      <c r="DA151" s="67" t="s">
        <v>2531</v>
      </c>
      <c r="DB151" s="67" t="s">
        <v>2533</v>
      </c>
      <c r="DC151" s="67" t="s">
        <v>2534</v>
      </c>
      <c r="DD151" s="67" t="s">
        <v>2535</v>
      </c>
      <c r="DE151" s="67" t="s">
        <v>2536</v>
      </c>
      <c r="DF151" s="67" t="s">
        <v>2537</v>
      </c>
      <c r="DG151" s="67" t="s">
        <v>2538</v>
      </c>
      <c r="DH151" s="67" t="s">
        <v>2539</v>
      </c>
      <c r="DI151" s="67" t="s">
        <v>2540</v>
      </c>
      <c r="DJ151" s="67" t="s">
        <v>2541</v>
      </c>
      <c r="DK151" s="67" t="s">
        <v>2542</v>
      </c>
      <c r="DL151" s="67" t="s">
        <v>2543</v>
      </c>
      <c r="DM151" s="67" t="s">
        <v>2544</v>
      </c>
      <c r="DN151" s="67" t="s">
        <v>2545</v>
      </c>
      <c r="DO151" s="67" t="s">
        <v>2546</v>
      </c>
      <c r="DP151" s="67" t="s">
        <v>2547</v>
      </c>
      <c r="DQ151" s="67" t="s">
        <v>2548</v>
      </c>
      <c r="DR151" s="67" t="s">
        <v>2549</v>
      </c>
      <c r="DS151" s="67" t="s">
        <v>2550</v>
      </c>
      <c r="DT151" s="67" t="s">
        <v>2550</v>
      </c>
      <c r="DU151" s="67" t="s">
        <v>2551</v>
      </c>
      <c r="DV151" s="67" t="s">
        <v>2552</v>
      </c>
      <c r="DW151" s="67" t="s">
        <v>2553</v>
      </c>
      <c r="DX151" s="67" t="s">
        <v>2554</v>
      </c>
      <c r="DY151" s="67" t="s">
        <v>2555</v>
      </c>
      <c r="DZ151" s="67" t="s">
        <v>2556</v>
      </c>
      <c r="EA151" s="67" t="s">
        <v>2557</v>
      </c>
      <c r="EB151" s="67" t="s">
        <v>2558</v>
      </c>
      <c r="EC151" s="67" t="s">
        <v>2559</v>
      </c>
      <c r="ED151" s="67" t="s">
        <v>2560</v>
      </c>
      <c r="EE151" s="67" t="s">
        <v>2561</v>
      </c>
      <c r="EF151" s="67" t="s">
        <v>2562</v>
      </c>
      <c r="EG151" s="67" t="s">
        <v>2563</v>
      </c>
      <c r="EH151" s="67" t="s">
        <v>2564</v>
      </c>
      <c r="EI151" s="67" t="s">
        <v>2565</v>
      </c>
      <c r="EJ151" s="67" t="s">
        <v>2566</v>
      </c>
      <c r="EK151" s="67" t="s">
        <v>2567</v>
      </c>
      <c r="EL151" s="67" t="s">
        <v>2568</v>
      </c>
      <c r="EM151" s="67" t="s">
        <v>2569</v>
      </c>
      <c r="EN151" s="67" t="s">
        <v>2570</v>
      </c>
      <c r="EO151" s="67" t="s">
        <v>2571</v>
      </c>
      <c r="EP151" s="67" t="s">
        <v>2572</v>
      </c>
      <c r="EQ151" s="67" t="s">
        <v>2573</v>
      </c>
      <c r="ER151" s="67" t="s">
        <v>2574</v>
      </c>
      <c r="ES151" s="67" t="s">
        <v>2574</v>
      </c>
      <c r="ET151" s="67" t="s">
        <v>2575</v>
      </c>
      <c r="EU151" s="67" t="s">
        <v>2576</v>
      </c>
      <c r="EV151" s="67" t="s">
        <v>2577</v>
      </c>
      <c r="EW151" s="67" t="s">
        <v>2578</v>
      </c>
      <c r="EX151" s="68" t="s">
        <v>2579</v>
      </c>
      <c r="EY151" s="69" t="s">
        <v>18336</v>
      </c>
      <c r="EZ151" s="69" t="s">
        <v>18337</v>
      </c>
      <c r="FA151" s="69" t="s">
        <v>18338</v>
      </c>
    </row>
    <row r="152" spans="1:157" x14ac:dyDescent="0.25">
      <c r="A152" s="70" t="s">
        <v>444</v>
      </c>
      <c r="B152" s="67" t="s">
        <v>2860</v>
      </c>
      <c r="C152" s="67" t="s">
        <v>2861</v>
      </c>
      <c r="D152" s="67" t="s">
        <v>2862</v>
      </c>
      <c r="E152" s="67" t="s">
        <v>2863</v>
      </c>
      <c r="F152" s="67" t="s">
        <v>2864</v>
      </c>
      <c r="G152" s="67" t="s">
        <v>2865</v>
      </c>
      <c r="H152" s="67" t="s">
        <v>2866</v>
      </c>
      <c r="I152" s="67" t="s">
        <v>2449</v>
      </c>
      <c r="J152" s="67" t="s">
        <v>2867</v>
      </c>
      <c r="K152" s="67" t="s">
        <v>2868</v>
      </c>
      <c r="L152" s="67" t="s">
        <v>1138</v>
      </c>
      <c r="M152" s="67" t="s">
        <v>2869</v>
      </c>
      <c r="N152" s="67" t="s">
        <v>2870</v>
      </c>
      <c r="O152" s="67" t="s">
        <v>2871</v>
      </c>
      <c r="P152" s="67" t="s">
        <v>2872</v>
      </c>
      <c r="Q152" s="67" t="s">
        <v>2873</v>
      </c>
      <c r="R152" s="67" t="s">
        <v>2874</v>
      </c>
      <c r="S152" s="67" t="s">
        <v>2875</v>
      </c>
      <c r="T152" s="67" t="s">
        <v>2876</v>
      </c>
      <c r="U152" s="67" t="s">
        <v>2877</v>
      </c>
      <c r="V152" s="67" t="s">
        <v>2878</v>
      </c>
      <c r="W152" s="67" t="s">
        <v>2879</v>
      </c>
      <c r="X152" s="67" t="s">
        <v>2880</v>
      </c>
      <c r="Y152" s="67" t="s">
        <v>2881</v>
      </c>
      <c r="Z152" s="67" t="s">
        <v>2882</v>
      </c>
      <c r="AA152" s="67" t="s">
        <v>2883</v>
      </c>
      <c r="AB152" s="67" t="s">
        <v>2884</v>
      </c>
      <c r="AC152" s="67" t="s">
        <v>2885</v>
      </c>
      <c r="AD152" s="67" t="s">
        <v>2886</v>
      </c>
      <c r="AE152" s="67" t="s">
        <v>2887</v>
      </c>
      <c r="AF152" s="67" t="s">
        <v>2888</v>
      </c>
      <c r="AG152" s="67" t="s">
        <v>2889</v>
      </c>
      <c r="AH152" s="67" t="s">
        <v>2890</v>
      </c>
      <c r="AI152" s="67" t="s">
        <v>2891</v>
      </c>
      <c r="AJ152" s="67" t="s">
        <v>2892</v>
      </c>
      <c r="AK152" s="67" t="s">
        <v>2893</v>
      </c>
      <c r="AL152" s="67" t="s">
        <v>2894</v>
      </c>
      <c r="AM152" s="67" t="s">
        <v>2895</v>
      </c>
      <c r="AN152" s="67" t="s">
        <v>2896</v>
      </c>
      <c r="AO152" s="67" t="s">
        <v>2897</v>
      </c>
      <c r="AP152" s="67" t="s">
        <v>2898</v>
      </c>
      <c r="AQ152" s="67" t="s">
        <v>2899</v>
      </c>
      <c r="AR152" s="67" t="s">
        <v>2900</v>
      </c>
      <c r="AS152" s="67" t="s">
        <v>2901</v>
      </c>
      <c r="AT152" s="67" t="s">
        <v>2902</v>
      </c>
      <c r="AU152" s="67" t="s">
        <v>2903</v>
      </c>
      <c r="AV152" s="67" t="s">
        <v>2904</v>
      </c>
      <c r="AW152" s="67" t="s">
        <v>2905</v>
      </c>
      <c r="AX152" s="67" t="s">
        <v>2906</v>
      </c>
      <c r="AY152" s="67" t="s">
        <v>2907</v>
      </c>
      <c r="AZ152" s="67" t="s">
        <v>2908</v>
      </c>
      <c r="BA152" s="67" t="s">
        <v>2909</v>
      </c>
      <c r="BB152" s="67" t="s">
        <v>2904</v>
      </c>
      <c r="BC152" s="67" t="s">
        <v>2910</v>
      </c>
      <c r="BD152" s="67" t="s">
        <v>2911</v>
      </c>
      <c r="BE152" s="67" t="s">
        <v>2912</v>
      </c>
      <c r="BF152" s="67" t="s">
        <v>2913</v>
      </c>
      <c r="BG152" s="67" t="s">
        <v>2914</v>
      </c>
      <c r="BH152" s="67" t="s">
        <v>2915</v>
      </c>
      <c r="BI152" s="67" t="s">
        <v>2916</v>
      </c>
      <c r="BJ152" s="67" t="s">
        <v>2917</v>
      </c>
      <c r="BK152" s="67" t="s">
        <v>2918</v>
      </c>
      <c r="BL152" s="67" t="s">
        <v>2918</v>
      </c>
      <c r="BM152" s="67" t="s">
        <v>2919</v>
      </c>
      <c r="BN152" s="67" t="s">
        <v>2920</v>
      </c>
      <c r="BO152" s="67" t="s">
        <v>2921</v>
      </c>
      <c r="BP152" s="67" t="s">
        <v>2922</v>
      </c>
      <c r="BQ152" s="67" t="s">
        <v>2914</v>
      </c>
      <c r="BR152" s="67" t="s">
        <v>2923</v>
      </c>
      <c r="BS152" s="67" t="s">
        <v>2924</v>
      </c>
      <c r="BT152" s="67" t="s">
        <v>2925</v>
      </c>
      <c r="BU152" s="67" t="s">
        <v>2926</v>
      </c>
      <c r="BV152" s="67" t="s">
        <v>2927</v>
      </c>
      <c r="BW152" s="67" t="s">
        <v>2928</v>
      </c>
      <c r="BX152" s="67" t="s">
        <v>2929</v>
      </c>
      <c r="BY152" s="67" t="s">
        <v>2930</v>
      </c>
      <c r="BZ152" s="67" t="s">
        <v>2930</v>
      </c>
      <c r="CA152" s="67" t="s">
        <v>2931</v>
      </c>
      <c r="CB152" s="67" t="s">
        <v>2932</v>
      </c>
      <c r="CC152" s="67" t="s">
        <v>2933</v>
      </c>
      <c r="CD152" s="67" t="s">
        <v>2934</v>
      </c>
      <c r="CE152" s="67" t="s">
        <v>2935</v>
      </c>
      <c r="CF152" s="67" t="s">
        <v>2932</v>
      </c>
      <c r="CG152" s="67" t="s">
        <v>2936</v>
      </c>
      <c r="CH152" s="67" t="s">
        <v>2936</v>
      </c>
      <c r="CI152" s="67" t="s">
        <v>2937</v>
      </c>
      <c r="CJ152" s="67" t="s">
        <v>2938</v>
      </c>
      <c r="CK152" s="67" t="s">
        <v>2939</v>
      </c>
      <c r="CL152" s="67" t="s">
        <v>2940</v>
      </c>
      <c r="CM152" s="67" t="s">
        <v>2941</v>
      </c>
      <c r="CN152" s="67" t="s">
        <v>2942</v>
      </c>
      <c r="CO152" s="67" t="s">
        <v>2943</v>
      </c>
      <c r="CP152" s="67" t="s">
        <v>2944</v>
      </c>
      <c r="CQ152" s="67" t="s">
        <v>2945</v>
      </c>
      <c r="CR152" s="67" t="s">
        <v>2946</v>
      </c>
      <c r="CS152" s="67" t="s">
        <v>2947</v>
      </c>
      <c r="CT152" s="67" t="s">
        <v>2948</v>
      </c>
      <c r="CU152" s="67" t="s">
        <v>2949</v>
      </c>
      <c r="CV152" s="67" t="s">
        <v>2950</v>
      </c>
      <c r="CW152" s="67" t="s">
        <v>2939</v>
      </c>
      <c r="CX152" s="67" t="s">
        <v>2951</v>
      </c>
      <c r="CY152" s="67" t="s">
        <v>2951</v>
      </c>
      <c r="CZ152" s="67" t="s">
        <v>2949</v>
      </c>
      <c r="DA152" s="67" t="s">
        <v>2950</v>
      </c>
      <c r="DB152" s="67" t="s">
        <v>2952</v>
      </c>
      <c r="DC152" s="67" t="s">
        <v>2953</v>
      </c>
      <c r="DD152" s="67" t="s">
        <v>2954</v>
      </c>
      <c r="DE152" s="67" t="s">
        <v>2955</v>
      </c>
      <c r="DF152" s="67" t="s">
        <v>2956</v>
      </c>
      <c r="DG152" s="67" t="s">
        <v>2957</v>
      </c>
      <c r="DH152" s="67" t="s">
        <v>2958</v>
      </c>
      <c r="DI152" s="67" t="s">
        <v>2959</v>
      </c>
      <c r="DJ152" s="67" t="s">
        <v>2960</v>
      </c>
      <c r="DK152" s="67" t="s">
        <v>2961</v>
      </c>
      <c r="DL152" s="67" t="s">
        <v>2962</v>
      </c>
      <c r="DM152" s="67" t="s">
        <v>2963</v>
      </c>
      <c r="DN152" s="67" t="s">
        <v>2964</v>
      </c>
      <c r="DO152" s="67" t="s">
        <v>2965</v>
      </c>
      <c r="DP152" s="67" t="s">
        <v>2966</v>
      </c>
      <c r="DQ152" s="67" t="s">
        <v>2967</v>
      </c>
      <c r="DR152" s="67" t="s">
        <v>2968</v>
      </c>
      <c r="DS152" s="67" t="s">
        <v>2969</v>
      </c>
      <c r="DT152" s="67" t="s">
        <v>2969</v>
      </c>
      <c r="DU152" s="67" t="s">
        <v>2970</v>
      </c>
      <c r="DV152" s="67" t="s">
        <v>2971</v>
      </c>
      <c r="DW152" s="67" t="s">
        <v>2972</v>
      </c>
      <c r="DX152" s="67" t="s">
        <v>2973</v>
      </c>
      <c r="DY152" s="67" t="s">
        <v>2974</v>
      </c>
      <c r="DZ152" s="67" t="s">
        <v>2975</v>
      </c>
      <c r="EA152" s="67" t="s">
        <v>2976</v>
      </c>
      <c r="EB152" s="67" t="s">
        <v>2977</v>
      </c>
      <c r="EC152" s="67" t="s">
        <v>2978</v>
      </c>
      <c r="ED152" s="67" t="s">
        <v>2979</v>
      </c>
      <c r="EE152" s="67" t="s">
        <v>2980</v>
      </c>
      <c r="EF152" s="67" t="s">
        <v>2981</v>
      </c>
      <c r="EG152" s="67" t="s">
        <v>2982</v>
      </c>
      <c r="EH152" s="67" t="s">
        <v>2983</v>
      </c>
      <c r="EI152" s="67" t="s">
        <v>2984</v>
      </c>
      <c r="EJ152" s="67" t="s">
        <v>2985</v>
      </c>
      <c r="EK152" s="67" t="s">
        <v>2986</v>
      </c>
      <c r="EL152" s="67" t="s">
        <v>2987</v>
      </c>
      <c r="EM152" s="67" t="s">
        <v>2988</v>
      </c>
      <c r="EN152" s="67" t="s">
        <v>2989</v>
      </c>
      <c r="EO152" s="67" t="s">
        <v>2990</v>
      </c>
      <c r="EP152" s="67" t="s">
        <v>2991</v>
      </c>
      <c r="EQ152" s="67" t="s">
        <v>2992</v>
      </c>
      <c r="ER152" s="67" t="s">
        <v>2993</v>
      </c>
      <c r="ES152" s="67" t="s">
        <v>2993</v>
      </c>
      <c r="ET152" s="67" t="s">
        <v>2994</v>
      </c>
      <c r="EU152" s="67" t="s">
        <v>2995</v>
      </c>
      <c r="EV152" s="67" t="s">
        <v>2996</v>
      </c>
      <c r="EW152" s="67" t="s">
        <v>2997</v>
      </c>
      <c r="EX152" s="68" t="s">
        <v>2795</v>
      </c>
      <c r="EY152" s="69" t="s">
        <v>18339</v>
      </c>
      <c r="EZ152" s="69" t="s">
        <v>18340</v>
      </c>
      <c r="FA152" s="69" t="s">
        <v>18341</v>
      </c>
    </row>
    <row r="153" spans="1:157" x14ac:dyDescent="0.25">
      <c r="A153" s="72" t="s">
        <v>456</v>
      </c>
      <c r="B153" s="71" t="s">
        <v>3277</v>
      </c>
      <c r="C153" s="71" t="s">
        <v>3278</v>
      </c>
      <c r="D153" s="71" t="s">
        <v>3279</v>
      </c>
      <c r="E153" s="71" t="s">
        <v>3280</v>
      </c>
      <c r="F153" s="71" t="s">
        <v>3281</v>
      </c>
      <c r="G153" s="71" t="s">
        <v>3282</v>
      </c>
      <c r="H153" s="71" t="s">
        <v>3283</v>
      </c>
      <c r="I153" s="71" t="s">
        <v>3284</v>
      </c>
      <c r="J153" s="71" t="s">
        <v>3285</v>
      </c>
      <c r="K153" s="71" t="s">
        <v>3286</v>
      </c>
      <c r="L153" s="71" t="s">
        <v>3287</v>
      </c>
      <c r="M153" s="71" t="s">
        <v>3288</v>
      </c>
      <c r="N153" s="71" t="s">
        <v>3289</v>
      </c>
      <c r="O153" s="71" t="s">
        <v>1138</v>
      </c>
      <c r="P153" s="71" t="s">
        <v>3290</v>
      </c>
      <c r="Q153" s="71" t="s">
        <v>3291</v>
      </c>
      <c r="R153" s="71" t="s">
        <v>3292</v>
      </c>
      <c r="S153" s="71" t="s">
        <v>3293</v>
      </c>
      <c r="T153" s="71" t="s">
        <v>3294</v>
      </c>
      <c r="U153" s="71" t="s">
        <v>3295</v>
      </c>
      <c r="V153" s="71" t="s">
        <v>3296</v>
      </c>
      <c r="W153" s="71" t="s">
        <v>3297</v>
      </c>
      <c r="X153" s="71" t="s">
        <v>3298</v>
      </c>
      <c r="Y153" s="71" t="s">
        <v>3299</v>
      </c>
      <c r="Z153" s="71" t="s">
        <v>3300</v>
      </c>
      <c r="AA153" s="71" t="s">
        <v>3301</v>
      </c>
      <c r="AB153" s="71" t="s">
        <v>3302</v>
      </c>
      <c r="AC153" s="71" t="s">
        <v>3303</v>
      </c>
      <c r="AD153" s="71" t="s">
        <v>3304</v>
      </c>
      <c r="AE153" s="71" t="s">
        <v>3305</v>
      </c>
      <c r="AF153" s="71" t="s">
        <v>3306</v>
      </c>
      <c r="AG153" s="71" t="s">
        <v>3307</v>
      </c>
      <c r="AH153" s="71" t="s">
        <v>3308</v>
      </c>
      <c r="AI153" s="71" t="s">
        <v>3309</v>
      </c>
      <c r="AJ153" s="71" t="s">
        <v>3310</v>
      </c>
      <c r="AK153" s="71" t="s">
        <v>3311</v>
      </c>
      <c r="AL153" s="71" t="s">
        <v>3312</v>
      </c>
      <c r="AM153" s="71" t="s">
        <v>3313</v>
      </c>
      <c r="AN153" s="71" t="s">
        <v>3314</v>
      </c>
      <c r="AO153" s="71" t="s">
        <v>3315</v>
      </c>
      <c r="AP153" s="71" t="s">
        <v>3316</v>
      </c>
      <c r="AQ153" s="71" t="s">
        <v>3317</v>
      </c>
      <c r="AR153" s="71" t="s">
        <v>3318</v>
      </c>
      <c r="AS153" s="71" t="s">
        <v>3319</v>
      </c>
      <c r="AT153" s="71" t="s">
        <v>3320</v>
      </c>
      <c r="AU153" s="71" t="s">
        <v>3321</v>
      </c>
      <c r="AV153" s="71" t="s">
        <v>3322</v>
      </c>
      <c r="AW153" s="71" t="s">
        <v>3323</v>
      </c>
      <c r="AX153" s="71" t="s">
        <v>3324</v>
      </c>
      <c r="AY153" s="71" t="s">
        <v>3325</v>
      </c>
      <c r="AZ153" s="71" t="s">
        <v>3326</v>
      </c>
      <c r="BA153" s="71" t="s">
        <v>3327</v>
      </c>
      <c r="BB153" s="71" t="s">
        <v>3328</v>
      </c>
      <c r="BC153" s="71" t="s">
        <v>3329</v>
      </c>
      <c r="BD153" s="71" t="s">
        <v>3330</v>
      </c>
      <c r="BE153" s="71" t="s">
        <v>3331</v>
      </c>
      <c r="BF153" s="71" t="s">
        <v>3332</v>
      </c>
      <c r="BG153" s="71" t="s">
        <v>3333</v>
      </c>
      <c r="BH153" s="71" t="s">
        <v>3334</v>
      </c>
      <c r="BI153" s="71" t="s">
        <v>3335</v>
      </c>
      <c r="BJ153" s="71" t="s">
        <v>3336</v>
      </c>
      <c r="BK153" s="71" t="s">
        <v>3337</v>
      </c>
      <c r="BL153" s="71" t="s">
        <v>3338</v>
      </c>
      <c r="BM153" s="71" t="s">
        <v>3339</v>
      </c>
      <c r="BN153" s="71" t="s">
        <v>3340</v>
      </c>
      <c r="BO153" s="71" t="s">
        <v>3341</v>
      </c>
      <c r="BP153" s="71" t="s">
        <v>3342</v>
      </c>
      <c r="BQ153" s="71" t="s">
        <v>3333</v>
      </c>
      <c r="BR153" s="71" t="s">
        <v>3343</v>
      </c>
      <c r="BS153" s="71" t="s">
        <v>3344</v>
      </c>
      <c r="BT153" s="71" t="s">
        <v>3345</v>
      </c>
      <c r="BU153" s="71" t="s">
        <v>3346</v>
      </c>
      <c r="BV153" s="71" t="s">
        <v>3347</v>
      </c>
      <c r="BW153" s="71" t="s">
        <v>3348</v>
      </c>
      <c r="BX153" s="71" t="s">
        <v>3349</v>
      </c>
      <c r="BY153" s="71" t="s">
        <v>3350</v>
      </c>
      <c r="BZ153" s="71" t="s">
        <v>3350</v>
      </c>
      <c r="CA153" s="71" t="s">
        <v>3351</v>
      </c>
      <c r="CB153" s="71" t="s">
        <v>3352</v>
      </c>
      <c r="CC153" s="71" t="s">
        <v>3353</v>
      </c>
      <c r="CD153" s="71" t="s">
        <v>3354</v>
      </c>
      <c r="CE153" s="71" t="s">
        <v>3355</v>
      </c>
      <c r="CF153" s="71" t="s">
        <v>3352</v>
      </c>
      <c r="CG153" s="71" t="s">
        <v>3356</v>
      </c>
      <c r="CH153" s="71" t="s">
        <v>3356</v>
      </c>
      <c r="CI153" s="71" t="s">
        <v>3357</v>
      </c>
      <c r="CJ153" s="71" t="s">
        <v>3358</v>
      </c>
      <c r="CK153" s="71" t="s">
        <v>3359</v>
      </c>
      <c r="CL153" s="71" t="s">
        <v>3360</v>
      </c>
      <c r="CM153" s="71" t="s">
        <v>3361</v>
      </c>
      <c r="CN153" s="71" t="s">
        <v>3362</v>
      </c>
      <c r="CO153" s="71" t="s">
        <v>3363</v>
      </c>
      <c r="CP153" s="71" t="s">
        <v>3364</v>
      </c>
      <c r="CQ153" s="71" t="s">
        <v>3365</v>
      </c>
      <c r="CR153" s="71" t="s">
        <v>3366</v>
      </c>
      <c r="CS153" s="71" t="s">
        <v>3367</v>
      </c>
      <c r="CT153" s="71" t="s">
        <v>3368</v>
      </c>
      <c r="CU153" s="71" t="s">
        <v>3369</v>
      </c>
      <c r="CV153" s="71" t="s">
        <v>3370</v>
      </c>
      <c r="CW153" s="71" t="s">
        <v>3371</v>
      </c>
      <c r="CX153" s="71" t="s">
        <v>3372</v>
      </c>
      <c r="CY153" s="71" t="s">
        <v>3372</v>
      </c>
      <c r="CZ153" s="71" t="s">
        <v>3369</v>
      </c>
      <c r="DA153" s="71" t="s">
        <v>3370</v>
      </c>
      <c r="DB153" s="71" t="s">
        <v>3373</v>
      </c>
      <c r="DC153" s="67" t="s">
        <v>3374</v>
      </c>
      <c r="DD153" s="67" t="s">
        <v>3375</v>
      </c>
      <c r="DE153" s="67" t="s">
        <v>3376</v>
      </c>
      <c r="DF153" s="67" t="s">
        <v>3377</v>
      </c>
      <c r="DG153" s="67" t="s">
        <v>3378</v>
      </c>
      <c r="DH153" s="67" t="s">
        <v>3379</v>
      </c>
      <c r="DI153" s="67" t="s">
        <v>3380</v>
      </c>
      <c r="DJ153" s="67" t="s">
        <v>3381</v>
      </c>
      <c r="DK153" s="67" t="s">
        <v>3382</v>
      </c>
      <c r="DL153" s="67" t="s">
        <v>3383</v>
      </c>
      <c r="DM153" s="67" t="s">
        <v>3384</v>
      </c>
      <c r="DN153" s="67" t="s">
        <v>3385</v>
      </c>
      <c r="DO153" s="67" t="s">
        <v>3386</v>
      </c>
      <c r="DP153" s="67" t="s">
        <v>3387</v>
      </c>
      <c r="DQ153" s="67" t="s">
        <v>3388</v>
      </c>
      <c r="DR153" s="67" t="s">
        <v>3389</v>
      </c>
      <c r="DS153" s="67" t="s">
        <v>3390</v>
      </c>
      <c r="DT153" s="67" t="s">
        <v>3390</v>
      </c>
      <c r="DU153" s="67" t="s">
        <v>3391</v>
      </c>
      <c r="DV153" s="67" t="s">
        <v>3392</v>
      </c>
      <c r="DW153" s="67" t="s">
        <v>3393</v>
      </c>
      <c r="DX153" s="67" t="s">
        <v>3394</v>
      </c>
      <c r="DY153" s="67" t="s">
        <v>3395</v>
      </c>
      <c r="DZ153" s="67" t="s">
        <v>3396</v>
      </c>
      <c r="EA153" s="67" t="s">
        <v>3397</v>
      </c>
      <c r="EB153" s="67" t="s">
        <v>3398</v>
      </c>
      <c r="EC153" s="67" t="s">
        <v>3399</v>
      </c>
      <c r="ED153" s="67" t="s">
        <v>3400</v>
      </c>
      <c r="EE153" s="67" t="s">
        <v>3401</v>
      </c>
      <c r="EF153" s="67" t="s">
        <v>3402</v>
      </c>
      <c r="EG153" s="67" t="s">
        <v>3403</v>
      </c>
      <c r="EH153" s="67" t="s">
        <v>3404</v>
      </c>
      <c r="EI153" s="67" t="s">
        <v>3405</v>
      </c>
      <c r="EJ153" s="67" t="s">
        <v>3406</v>
      </c>
      <c r="EK153" s="67" t="s">
        <v>3407</v>
      </c>
      <c r="EL153" s="67" t="s">
        <v>3408</v>
      </c>
      <c r="EM153" s="67" t="s">
        <v>3409</v>
      </c>
      <c r="EN153" s="67" t="s">
        <v>3410</v>
      </c>
      <c r="EO153" s="67" t="s">
        <v>3411</v>
      </c>
      <c r="EP153" s="67" t="s">
        <v>3412</v>
      </c>
      <c r="EQ153" s="67" t="s">
        <v>3413</v>
      </c>
      <c r="ER153" s="67" t="s">
        <v>3414</v>
      </c>
      <c r="ES153" s="67" t="s">
        <v>3414</v>
      </c>
      <c r="ET153" s="67" t="s">
        <v>3415</v>
      </c>
      <c r="EU153" s="67" t="s">
        <v>3416</v>
      </c>
      <c r="EV153" s="67" t="s">
        <v>3417</v>
      </c>
      <c r="EW153" s="67" t="s">
        <v>3418</v>
      </c>
      <c r="EX153" s="68" t="s">
        <v>3419</v>
      </c>
      <c r="EY153" s="69" t="s">
        <v>18342</v>
      </c>
      <c r="EZ153" s="69" t="s">
        <v>18343</v>
      </c>
      <c r="FA153" s="69" t="s">
        <v>18344</v>
      </c>
    </row>
    <row r="154" spans="1:157" x14ac:dyDescent="0.25">
      <c r="A154" s="73" t="s">
        <v>448</v>
      </c>
      <c r="B154" s="74" t="s">
        <v>3420</v>
      </c>
      <c r="C154" s="74" t="s">
        <v>3421</v>
      </c>
      <c r="D154" s="74" t="s">
        <v>3422</v>
      </c>
      <c r="E154" s="74" t="s">
        <v>3423</v>
      </c>
      <c r="F154" s="74" t="s">
        <v>3424</v>
      </c>
      <c r="G154" s="74" t="s">
        <v>3425</v>
      </c>
      <c r="H154" s="74" t="s">
        <v>3426</v>
      </c>
      <c r="I154" s="74" t="s">
        <v>3427</v>
      </c>
      <c r="J154" s="74" t="s">
        <v>3428</v>
      </c>
      <c r="K154" s="74" t="s">
        <v>3429</v>
      </c>
      <c r="L154" s="74" t="s">
        <v>3430</v>
      </c>
      <c r="M154" s="74" t="s">
        <v>3431</v>
      </c>
      <c r="N154" s="74" t="s">
        <v>3432</v>
      </c>
      <c r="O154" s="74" t="s">
        <v>3433</v>
      </c>
      <c r="P154" s="74" t="s">
        <v>1138</v>
      </c>
      <c r="Q154" s="74" t="s">
        <v>3434</v>
      </c>
      <c r="R154" s="74" t="s">
        <v>3435</v>
      </c>
      <c r="S154" s="74" t="s">
        <v>3436</v>
      </c>
      <c r="T154" s="74" t="s">
        <v>3437</v>
      </c>
      <c r="U154" s="74" t="s">
        <v>3438</v>
      </c>
      <c r="V154" s="74" t="s">
        <v>3439</v>
      </c>
      <c r="W154" s="74" t="s">
        <v>3440</v>
      </c>
      <c r="X154" s="74" t="s">
        <v>3441</v>
      </c>
      <c r="Y154" s="74" t="s">
        <v>3442</v>
      </c>
      <c r="Z154" s="74" t="s">
        <v>3443</v>
      </c>
      <c r="AA154" s="74" t="s">
        <v>3444</v>
      </c>
      <c r="AB154" s="74" t="s">
        <v>3445</v>
      </c>
      <c r="AC154" s="74" t="s">
        <v>3446</v>
      </c>
      <c r="AD154" s="74" t="s">
        <v>3447</v>
      </c>
      <c r="AE154" s="74" t="s">
        <v>3448</v>
      </c>
      <c r="AF154" s="74" t="s">
        <v>3449</v>
      </c>
      <c r="AG154" s="74" t="s">
        <v>3450</v>
      </c>
      <c r="AH154" s="74" t="s">
        <v>3451</v>
      </c>
      <c r="AI154" s="74" t="s">
        <v>3452</v>
      </c>
      <c r="AJ154" s="74" t="s">
        <v>3453</v>
      </c>
      <c r="AK154" s="74" t="s">
        <v>3454</v>
      </c>
      <c r="AL154" s="74" t="s">
        <v>3455</v>
      </c>
      <c r="AM154" s="74" t="s">
        <v>3456</v>
      </c>
      <c r="AN154" s="74" t="s">
        <v>3457</v>
      </c>
      <c r="AO154" s="74" t="s">
        <v>3458</v>
      </c>
      <c r="AP154" s="74" t="s">
        <v>3459</v>
      </c>
      <c r="AQ154" s="74" t="s">
        <v>3460</v>
      </c>
      <c r="AR154" s="74" t="s">
        <v>3461</v>
      </c>
      <c r="AS154" s="74" t="s">
        <v>3462</v>
      </c>
      <c r="AT154" s="74" t="s">
        <v>3463</v>
      </c>
      <c r="AU154" s="74" t="s">
        <v>3464</v>
      </c>
      <c r="AV154" s="74" t="s">
        <v>3465</v>
      </c>
      <c r="AW154" s="74" t="s">
        <v>3466</v>
      </c>
      <c r="AX154" s="74" t="s">
        <v>3467</v>
      </c>
      <c r="AY154" s="74" t="s">
        <v>3468</v>
      </c>
      <c r="AZ154" s="74" t="s">
        <v>3469</v>
      </c>
      <c r="BA154" s="74" t="s">
        <v>3470</v>
      </c>
      <c r="BB154" s="74" t="s">
        <v>3465</v>
      </c>
      <c r="BC154" s="74" t="s">
        <v>3471</v>
      </c>
      <c r="BD154" s="74" t="s">
        <v>3472</v>
      </c>
      <c r="BE154" s="74" t="s">
        <v>3473</v>
      </c>
      <c r="BF154" s="74" t="s">
        <v>3474</v>
      </c>
      <c r="BG154" s="74" t="s">
        <v>3475</v>
      </c>
      <c r="BH154" s="74" t="s">
        <v>3476</v>
      </c>
      <c r="BI154" s="74" t="s">
        <v>3477</v>
      </c>
      <c r="BJ154" s="74" t="s">
        <v>3478</v>
      </c>
      <c r="BK154" s="74" t="s">
        <v>3479</v>
      </c>
      <c r="BL154" s="74" t="s">
        <v>3479</v>
      </c>
      <c r="BM154" s="74" t="s">
        <v>3480</v>
      </c>
      <c r="BN154" s="74" t="s">
        <v>3481</v>
      </c>
      <c r="BO154" s="74" t="s">
        <v>3482</v>
      </c>
      <c r="BP154" s="74" t="s">
        <v>3483</v>
      </c>
      <c r="BQ154" s="74" t="s">
        <v>3475</v>
      </c>
      <c r="BR154" s="74" t="s">
        <v>3484</v>
      </c>
      <c r="BS154" s="74" t="s">
        <v>3485</v>
      </c>
      <c r="BT154" s="74" t="s">
        <v>3486</v>
      </c>
      <c r="BU154" s="74" t="s">
        <v>3487</v>
      </c>
      <c r="BV154" s="74" t="s">
        <v>3488</v>
      </c>
      <c r="BW154" s="74" t="s">
        <v>3489</v>
      </c>
      <c r="BX154" s="74" t="s">
        <v>3490</v>
      </c>
      <c r="BY154" s="74" t="s">
        <v>3491</v>
      </c>
      <c r="BZ154" s="74" t="s">
        <v>3491</v>
      </c>
      <c r="CA154" s="74" t="s">
        <v>3492</v>
      </c>
      <c r="CB154" s="74" t="s">
        <v>3493</v>
      </c>
      <c r="CC154" s="74" t="s">
        <v>3494</v>
      </c>
      <c r="CD154" s="74" t="s">
        <v>3495</v>
      </c>
      <c r="CE154" s="74" t="s">
        <v>3496</v>
      </c>
      <c r="CF154" s="74" t="s">
        <v>3493</v>
      </c>
      <c r="CG154" s="74" t="s">
        <v>3497</v>
      </c>
      <c r="CH154" s="74" t="s">
        <v>3497</v>
      </c>
      <c r="CI154" s="74" t="s">
        <v>3498</v>
      </c>
      <c r="CJ154" s="74" t="s">
        <v>3499</v>
      </c>
      <c r="CK154" s="74" t="s">
        <v>3500</v>
      </c>
      <c r="CL154" s="74" t="s">
        <v>3501</v>
      </c>
      <c r="CM154" s="74" t="s">
        <v>3502</v>
      </c>
      <c r="CN154" s="74" t="s">
        <v>3503</v>
      </c>
      <c r="CO154" s="74" t="s">
        <v>3504</v>
      </c>
      <c r="CP154" s="74" t="s">
        <v>3505</v>
      </c>
      <c r="CQ154" s="74" t="s">
        <v>3506</v>
      </c>
      <c r="CR154" s="74" t="s">
        <v>3507</v>
      </c>
      <c r="CS154" s="74" t="s">
        <v>3508</v>
      </c>
      <c r="CT154" s="74" t="s">
        <v>3509</v>
      </c>
      <c r="CU154" s="74" t="s">
        <v>3510</v>
      </c>
      <c r="CV154" s="74" t="s">
        <v>3511</v>
      </c>
      <c r="CW154" s="74" t="s">
        <v>3500</v>
      </c>
      <c r="CX154" s="74" t="s">
        <v>3512</v>
      </c>
      <c r="CY154" s="74" t="s">
        <v>3512</v>
      </c>
      <c r="CZ154" s="74" t="s">
        <v>3510</v>
      </c>
      <c r="DA154" s="74" t="s">
        <v>3511</v>
      </c>
      <c r="DB154" s="74" t="s">
        <v>3513</v>
      </c>
      <c r="DC154" s="74" t="s">
        <v>3514</v>
      </c>
      <c r="DD154" s="74" t="s">
        <v>3515</v>
      </c>
      <c r="DE154" s="74" t="s">
        <v>3516</v>
      </c>
      <c r="DF154" s="74" t="s">
        <v>3517</v>
      </c>
      <c r="DG154" s="74" t="s">
        <v>3518</v>
      </c>
      <c r="DH154" s="74" t="s">
        <v>3519</v>
      </c>
      <c r="DI154" s="74" t="s">
        <v>3520</v>
      </c>
      <c r="DJ154" s="74" t="s">
        <v>3521</v>
      </c>
      <c r="DK154" s="74" t="s">
        <v>3522</v>
      </c>
      <c r="DL154" s="74" t="s">
        <v>3523</v>
      </c>
      <c r="DM154" s="74" t="s">
        <v>3524</v>
      </c>
      <c r="DN154" s="74" t="s">
        <v>3525</v>
      </c>
      <c r="DO154" s="74" t="s">
        <v>3526</v>
      </c>
      <c r="DP154" s="74" t="s">
        <v>3527</v>
      </c>
      <c r="DQ154" s="74" t="s">
        <v>3528</v>
      </c>
      <c r="DR154" s="74" t="s">
        <v>3529</v>
      </c>
      <c r="DS154" s="74" t="s">
        <v>3530</v>
      </c>
      <c r="DT154" s="74" t="s">
        <v>3530</v>
      </c>
      <c r="DU154" s="74" t="s">
        <v>3531</v>
      </c>
      <c r="DV154" s="74" t="s">
        <v>3532</v>
      </c>
      <c r="DW154" s="74" t="s">
        <v>3533</v>
      </c>
      <c r="DX154" s="74" t="s">
        <v>3534</v>
      </c>
      <c r="DY154" s="74" t="s">
        <v>3535</v>
      </c>
      <c r="DZ154" s="74" t="s">
        <v>3536</v>
      </c>
      <c r="EA154" s="74" t="s">
        <v>3537</v>
      </c>
      <c r="EB154" s="74" t="s">
        <v>3538</v>
      </c>
      <c r="EC154" s="74" t="s">
        <v>3539</v>
      </c>
      <c r="ED154" s="74" t="s">
        <v>3540</v>
      </c>
      <c r="EE154" s="74" t="s">
        <v>3541</v>
      </c>
      <c r="EF154" s="74" t="s">
        <v>3542</v>
      </c>
      <c r="EG154" s="74" t="s">
        <v>3543</v>
      </c>
      <c r="EH154" s="74" t="s">
        <v>3544</v>
      </c>
      <c r="EI154" s="74" t="s">
        <v>3545</v>
      </c>
      <c r="EJ154" s="74" t="s">
        <v>3546</v>
      </c>
      <c r="EK154" s="74" t="s">
        <v>3547</v>
      </c>
      <c r="EL154" s="74" t="s">
        <v>3548</v>
      </c>
      <c r="EM154" s="74" t="s">
        <v>3549</v>
      </c>
      <c r="EN154" s="74" t="s">
        <v>3550</v>
      </c>
      <c r="EO154" s="74" t="s">
        <v>3551</v>
      </c>
      <c r="EP154" s="74" t="s">
        <v>3552</v>
      </c>
      <c r="EQ154" s="74" t="s">
        <v>3553</v>
      </c>
      <c r="ER154" s="74" t="s">
        <v>3554</v>
      </c>
      <c r="ES154" s="74" t="s">
        <v>3554</v>
      </c>
      <c r="ET154" s="74" t="s">
        <v>3555</v>
      </c>
      <c r="EU154" s="74" t="s">
        <v>3556</v>
      </c>
      <c r="EV154" s="74" t="s">
        <v>3557</v>
      </c>
      <c r="EW154" s="74" t="s">
        <v>3558</v>
      </c>
      <c r="EX154" s="75" t="s">
        <v>3559</v>
      </c>
      <c r="EY154" s="69" t="s">
        <v>18345</v>
      </c>
      <c r="EZ154" s="69" t="s">
        <v>18346</v>
      </c>
      <c r="FA154" s="69" t="s">
        <v>18347</v>
      </c>
    </row>
    <row r="155" spans="1:157" x14ac:dyDescent="0.25">
      <c r="A155" s="69" t="s">
        <v>17536</v>
      </c>
      <c r="B155" s="69" t="s">
        <v>17537</v>
      </c>
      <c r="C155" s="69" t="s">
        <v>17538</v>
      </c>
      <c r="D155" s="69" t="s">
        <v>17539</v>
      </c>
      <c r="E155" s="69" t="s">
        <v>17540</v>
      </c>
      <c r="F155" s="69" t="s">
        <v>17541</v>
      </c>
      <c r="G155" s="69" t="s">
        <v>17542</v>
      </c>
      <c r="H155" s="69" t="s">
        <v>17543</v>
      </c>
      <c r="I155" s="69" t="s">
        <v>17544</v>
      </c>
      <c r="J155" s="69" t="s">
        <v>17545</v>
      </c>
      <c r="K155" s="69" t="s">
        <v>17546</v>
      </c>
      <c r="L155" s="69" t="s">
        <v>17547</v>
      </c>
      <c r="M155" s="69" t="s">
        <v>17548</v>
      </c>
      <c r="N155" s="69" t="s">
        <v>17549</v>
      </c>
      <c r="O155" s="69" t="s">
        <v>17550</v>
      </c>
      <c r="P155" s="69" t="s">
        <v>17551</v>
      </c>
      <c r="Q155" s="69" t="s">
        <v>17552</v>
      </c>
      <c r="R155" s="69" t="s">
        <v>17553</v>
      </c>
      <c r="S155" s="69" t="s">
        <v>17554</v>
      </c>
      <c r="T155" s="69" t="s">
        <v>17555</v>
      </c>
      <c r="U155" s="69" t="s">
        <v>17556</v>
      </c>
      <c r="V155" s="69" t="s">
        <v>17557</v>
      </c>
      <c r="W155" s="69" t="s">
        <v>17558</v>
      </c>
      <c r="X155" s="69" t="s">
        <v>17559</v>
      </c>
      <c r="Y155" s="69" t="s">
        <v>17560</v>
      </c>
      <c r="Z155" s="69" t="s">
        <v>17561</v>
      </c>
      <c r="AA155" s="69" t="s">
        <v>17562</v>
      </c>
      <c r="AB155" s="69" t="s">
        <v>17563</v>
      </c>
      <c r="AC155" s="69" t="s">
        <v>17564</v>
      </c>
      <c r="AD155" s="69" t="s">
        <v>17565</v>
      </c>
      <c r="AE155" s="69" t="s">
        <v>17566</v>
      </c>
      <c r="AF155" s="69" t="s">
        <v>17567</v>
      </c>
      <c r="AG155" s="69" t="s">
        <v>17568</v>
      </c>
      <c r="AH155" s="69" t="s">
        <v>17569</v>
      </c>
      <c r="AI155" s="69" t="s">
        <v>17570</v>
      </c>
      <c r="AJ155" s="69" t="s">
        <v>17571</v>
      </c>
      <c r="AK155" s="69" t="s">
        <v>17572</v>
      </c>
      <c r="AL155" s="69" t="s">
        <v>17573</v>
      </c>
      <c r="AM155" s="69" t="s">
        <v>17574</v>
      </c>
      <c r="AN155" s="69" t="s">
        <v>17575</v>
      </c>
      <c r="AO155" s="69" t="s">
        <v>17576</v>
      </c>
      <c r="AP155" s="69" t="s">
        <v>17577</v>
      </c>
      <c r="AQ155" s="69" t="s">
        <v>17578</v>
      </c>
      <c r="AR155" s="69" t="s">
        <v>17579</v>
      </c>
      <c r="AS155" s="69" t="s">
        <v>17580</v>
      </c>
      <c r="AT155" s="69" t="s">
        <v>17581</v>
      </c>
      <c r="AU155" s="69" t="s">
        <v>17582</v>
      </c>
      <c r="AV155" s="69" t="s">
        <v>17583</v>
      </c>
      <c r="AW155" s="69" t="s">
        <v>17584</v>
      </c>
      <c r="AX155" s="69" t="s">
        <v>17585</v>
      </c>
      <c r="AY155" s="69" t="s">
        <v>17586</v>
      </c>
      <c r="AZ155" s="69" t="s">
        <v>17587</v>
      </c>
      <c r="BA155" s="69" t="s">
        <v>17588</v>
      </c>
      <c r="BB155" s="69" t="s">
        <v>17583</v>
      </c>
      <c r="BC155" s="69" t="s">
        <v>17589</v>
      </c>
      <c r="BD155" s="69" t="s">
        <v>17590</v>
      </c>
      <c r="BE155" s="69" t="s">
        <v>17591</v>
      </c>
      <c r="BF155" s="69" t="s">
        <v>17592</v>
      </c>
      <c r="BG155" s="69" t="s">
        <v>17593</v>
      </c>
      <c r="BH155" s="69" t="s">
        <v>17594</v>
      </c>
      <c r="BI155" s="69" t="s">
        <v>17595</v>
      </c>
      <c r="BJ155" s="69" t="s">
        <v>17596</v>
      </c>
      <c r="BK155" s="69" t="s">
        <v>17597</v>
      </c>
      <c r="BL155" s="69" t="s">
        <v>17597</v>
      </c>
      <c r="BM155" s="69" t="s">
        <v>17598</v>
      </c>
      <c r="BN155" s="69" t="s">
        <v>17599</v>
      </c>
      <c r="BO155" s="69" t="s">
        <v>17600</v>
      </c>
      <c r="BP155" s="69" t="s">
        <v>17601</v>
      </c>
      <c r="BQ155" s="69" t="s">
        <v>17593</v>
      </c>
      <c r="BR155" s="69" t="s">
        <v>17602</v>
      </c>
      <c r="BS155" s="69" t="s">
        <v>17603</v>
      </c>
      <c r="BT155" s="69" t="s">
        <v>17604</v>
      </c>
      <c r="BU155" s="69" t="s">
        <v>17605</v>
      </c>
      <c r="BV155" s="69" t="s">
        <v>17606</v>
      </c>
      <c r="BW155" s="69" t="s">
        <v>17607</v>
      </c>
      <c r="BX155" s="69" t="s">
        <v>17608</v>
      </c>
      <c r="BY155" s="69" t="s">
        <v>17609</v>
      </c>
      <c r="BZ155" s="69" t="s">
        <v>17609</v>
      </c>
      <c r="CA155" s="69" t="s">
        <v>17610</v>
      </c>
      <c r="CB155" s="69" t="s">
        <v>17611</v>
      </c>
      <c r="CC155" s="69" t="s">
        <v>17612</v>
      </c>
      <c r="CD155" s="69" t="s">
        <v>17613</v>
      </c>
      <c r="CE155" s="69" t="s">
        <v>17614</v>
      </c>
      <c r="CF155" s="69" t="s">
        <v>17611</v>
      </c>
      <c r="CG155" s="69" t="s">
        <v>17615</v>
      </c>
      <c r="CH155" s="69" t="s">
        <v>17615</v>
      </c>
      <c r="CI155" s="69" t="s">
        <v>17616</v>
      </c>
      <c r="CJ155" s="69" t="s">
        <v>17617</v>
      </c>
      <c r="CK155" s="69" t="s">
        <v>17618</v>
      </c>
      <c r="CL155" s="69" t="s">
        <v>17619</v>
      </c>
      <c r="CM155" s="69" t="s">
        <v>17620</v>
      </c>
      <c r="CN155" s="69" t="s">
        <v>17621</v>
      </c>
      <c r="CO155" s="69" t="s">
        <v>17622</v>
      </c>
      <c r="CP155" s="69" t="s">
        <v>17623</v>
      </c>
      <c r="CQ155" s="69" t="s">
        <v>17624</v>
      </c>
      <c r="CR155" s="69" t="s">
        <v>17625</v>
      </c>
      <c r="CS155" s="69" t="s">
        <v>17626</v>
      </c>
      <c r="CT155" s="69" t="s">
        <v>17627</v>
      </c>
      <c r="CU155" s="69" t="s">
        <v>17628</v>
      </c>
      <c r="CV155" s="69" t="s">
        <v>17629</v>
      </c>
      <c r="CW155" s="69" t="s">
        <v>17618</v>
      </c>
      <c r="CX155" s="69" t="s">
        <v>8017</v>
      </c>
      <c r="CY155" s="69" t="s">
        <v>8017</v>
      </c>
      <c r="CZ155" s="69" t="s">
        <v>17628</v>
      </c>
      <c r="DA155" s="69" t="s">
        <v>17629</v>
      </c>
      <c r="DB155" s="69" t="s">
        <v>17630</v>
      </c>
      <c r="DC155" s="69" t="s">
        <v>17631</v>
      </c>
      <c r="DD155" s="69" t="s">
        <v>17632</v>
      </c>
      <c r="DE155" s="69" t="s">
        <v>17633</v>
      </c>
      <c r="DF155" s="69" t="s">
        <v>17634</v>
      </c>
      <c r="DG155" s="69" t="s">
        <v>17635</v>
      </c>
      <c r="DH155" s="69" t="s">
        <v>17636</v>
      </c>
      <c r="DI155" s="69" t="s">
        <v>17637</v>
      </c>
      <c r="DJ155" s="69" t="s">
        <v>17562</v>
      </c>
      <c r="DK155" s="69" t="s">
        <v>17638</v>
      </c>
      <c r="DL155" s="69" t="s">
        <v>17639</v>
      </c>
      <c r="DM155" s="69" t="s">
        <v>17640</v>
      </c>
      <c r="DN155" s="69" t="s">
        <v>17641</v>
      </c>
      <c r="DO155" s="69" t="s">
        <v>17642</v>
      </c>
      <c r="DP155" s="69" t="s">
        <v>17643</v>
      </c>
      <c r="DQ155" s="69" t="s">
        <v>17644</v>
      </c>
      <c r="DR155" s="69" t="s">
        <v>17565</v>
      </c>
      <c r="DS155" s="69" t="s">
        <v>17645</v>
      </c>
      <c r="DT155" s="69" t="s">
        <v>17645</v>
      </c>
      <c r="DU155" s="69" t="s">
        <v>17646</v>
      </c>
      <c r="DV155" s="69" t="s">
        <v>9320</v>
      </c>
      <c r="DW155" s="69" t="s">
        <v>17647</v>
      </c>
      <c r="DX155" s="69" t="s">
        <v>17648</v>
      </c>
      <c r="DY155" s="69" t="s">
        <v>17649</v>
      </c>
      <c r="DZ155" s="69" t="s">
        <v>17650</v>
      </c>
      <c r="EA155" s="69" t="s">
        <v>17651</v>
      </c>
      <c r="EB155" s="69" t="s">
        <v>17652</v>
      </c>
      <c r="EC155" s="69" t="s">
        <v>17653</v>
      </c>
      <c r="ED155" s="69" t="s">
        <v>17654</v>
      </c>
      <c r="EE155" s="69" t="s">
        <v>17655</v>
      </c>
      <c r="EF155" s="69" t="s">
        <v>5953</v>
      </c>
      <c r="EG155" s="69" t="s">
        <v>17656</v>
      </c>
      <c r="EH155" s="69" t="s">
        <v>17657</v>
      </c>
      <c r="EI155" s="69" t="s">
        <v>17658</v>
      </c>
      <c r="EJ155" s="69" t="s">
        <v>17659</v>
      </c>
      <c r="EK155" s="69" t="s">
        <v>17660</v>
      </c>
      <c r="EL155" s="69" t="s">
        <v>17661</v>
      </c>
      <c r="EM155" s="69" t="s">
        <v>17662</v>
      </c>
      <c r="EN155" s="69" t="s">
        <v>17663</v>
      </c>
      <c r="EO155" s="69" t="s">
        <v>17664</v>
      </c>
      <c r="EP155" s="69" t="s">
        <v>17665</v>
      </c>
      <c r="EQ155" s="69" t="s">
        <v>17666</v>
      </c>
      <c r="ER155" s="69" t="s">
        <v>4499</v>
      </c>
      <c r="ES155" s="69" t="s">
        <v>4499</v>
      </c>
      <c r="ET155" s="69" t="s">
        <v>17667</v>
      </c>
      <c r="EU155" s="69" t="s">
        <v>17668</v>
      </c>
      <c r="EV155" s="69" t="s">
        <v>17669</v>
      </c>
      <c r="EW155" s="69" t="s">
        <v>17670</v>
      </c>
      <c r="EX155" s="69" t="s">
        <v>17671</v>
      </c>
      <c r="EY155" s="69" t="s">
        <v>1138</v>
      </c>
      <c r="EZ155" s="69" t="s">
        <v>17670</v>
      </c>
      <c r="FA155" s="69" t="s">
        <v>17672</v>
      </c>
    </row>
    <row r="156" spans="1:157" x14ac:dyDescent="0.25">
      <c r="A156" s="69" t="s">
        <v>17673</v>
      </c>
      <c r="B156" s="69" t="s">
        <v>17674</v>
      </c>
      <c r="C156" s="69" t="s">
        <v>17675</v>
      </c>
      <c r="D156" s="69" t="s">
        <v>17676</v>
      </c>
      <c r="E156" s="69" t="s">
        <v>17677</v>
      </c>
      <c r="F156" s="69" t="s">
        <v>17678</v>
      </c>
      <c r="G156" s="69" t="s">
        <v>17679</v>
      </c>
      <c r="H156" s="69" t="s">
        <v>17680</v>
      </c>
      <c r="I156" s="69" t="s">
        <v>17681</v>
      </c>
      <c r="J156" s="69" t="s">
        <v>17682</v>
      </c>
      <c r="K156" s="69" t="s">
        <v>17683</v>
      </c>
      <c r="L156" s="69" t="s">
        <v>17684</v>
      </c>
      <c r="M156" s="69" t="s">
        <v>17685</v>
      </c>
      <c r="N156" s="69" t="s">
        <v>17686</v>
      </c>
      <c r="O156" s="69" t="s">
        <v>17687</v>
      </c>
      <c r="P156" s="69" t="s">
        <v>17688</v>
      </c>
      <c r="Q156" s="69" t="s">
        <v>17689</v>
      </c>
      <c r="R156" s="69" t="s">
        <v>17690</v>
      </c>
      <c r="S156" s="69" t="s">
        <v>17691</v>
      </c>
      <c r="T156" s="69" t="s">
        <v>17692</v>
      </c>
      <c r="U156" s="69" t="s">
        <v>17693</v>
      </c>
      <c r="V156" s="69" t="s">
        <v>17694</v>
      </c>
      <c r="W156" s="69" t="s">
        <v>17695</v>
      </c>
      <c r="X156" s="69" t="s">
        <v>17696</v>
      </c>
      <c r="Y156" s="69" t="s">
        <v>17697</v>
      </c>
      <c r="Z156" s="69" t="s">
        <v>17698</v>
      </c>
      <c r="AA156" s="69" t="s">
        <v>17699</v>
      </c>
      <c r="AB156" s="69" t="s">
        <v>17700</v>
      </c>
      <c r="AC156" s="69" t="s">
        <v>17701</v>
      </c>
      <c r="AD156" s="69" t="s">
        <v>17702</v>
      </c>
      <c r="AE156" s="69" t="s">
        <v>17703</v>
      </c>
      <c r="AF156" s="69" t="s">
        <v>17704</v>
      </c>
      <c r="AG156" s="69" t="s">
        <v>17705</v>
      </c>
      <c r="AH156" s="69" t="s">
        <v>17706</v>
      </c>
      <c r="AI156" s="69" t="s">
        <v>17707</v>
      </c>
      <c r="AJ156" s="69" t="s">
        <v>17708</v>
      </c>
      <c r="AK156" s="69" t="s">
        <v>17709</v>
      </c>
      <c r="AL156" s="69" t="s">
        <v>17710</v>
      </c>
      <c r="AM156" s="69" t="s">
        <v>17711</v>
      </c>
      <c r="AN156" s="69" t="s">
        <v>17712</v>
      </c>
      <c r="AO156" s="69" t="s">
        <v>17713</v>
      </c>
      <c r="AP156" s="69" t="s">
        <v>17714</v>
      </c>
      <c r="AQ156" s="69" t="s">
        <v>17715</v>
      </c>
      <c r="AR156" s="69" t="s">
        <v>17716</v>
      </c>
      <c r="AS156" s="69" t="s">
        <v>17717</v>
      </c>
      <c r="AT156" s="69" t="s">
        <v>17718</v>
      </c>
      <c r="AU156" s="69" t="s">
        <v>17719</v>
      </c>
      <c r="AV156" s="69" t="s">
        <v>17720</v>
      </c>
      <c r="AW156" s="69" t="s">
        <v>17721</v>
      </c>
      <c r="AX156" s="69" t="s">
        <v>17722</v>
      </c>
      <c r="AY156" s="69" t="s">
        <v>17723</v>
      </c>
      <c r="AZ156" s="69" t="s">
        <v>17724</v>
      </c>
      <c r="BA156" s="69" t="s">
        <v>17725</v>
      </c>
      <c r="BB156" s="69" t="s">
        <v>17720</v>
      </c>
      <c r="BC156" s="69" t="s">
        <v>17726</v>
      </c>
      <c r="BD156" s="69" t="s">
        <v>17727</v>
      </c>
      <c r="BE156" s="69" t="s">
        <v>17728</v>
      </c>
      <c r="BF156" s="69" t="s">
        <v>17729</v>
      </c>
      <c r="BG156" s="69" t="s">
        <v>6398</v>
      </c>
      <c r="BH156" s="69" t="s">
        <v>17730</v>
      </c>
      <c r="BI156" s="69" t="s">
        <v>17731</v>
      </c>
      <c r="BJ156" s="69" t="s">
        <v>17732</v>
      </c>
      <c r="BK156" s="69" t="s">
        <v>17733</v>
      </c>
      <c r="BL156" s="69" t="s">
        <v>17733</v>
      </c>
      <c r="BM156" s="69" t="s">
        <v>17734</v>
      </c>
      <c r="BN156" s="69" t="s">
        <v>17735</v>
      </c>
      <c r="BO156" s="69" t="s">
        <v>17736</v>
      </c>
      <c r="BP156" s="69" t="s">
        <v>17737</v>
      </c>
      <c r="BQ156" s="69" t="s">
        <v>6398</v>
      </c>
      <c r="BR156" s="69" t="s">
        <v>17738</v>
      </c>
      <c r="BS156" s="69" t="s">
        <v>17739</v>
      </c>
      <c r="BT156" s="69" t="s">
        <v>17740</v>
      </c>
      <c r="BU156" s="69" t="s">
        <v>17741</v>
      </c>
      <c r="BV156" s="69" t="s">
        <v>11253</v>
      </c>
      <c r="BW156" s="69" t="s">
        <v>17742</v>
      </c>
      <c r="BX156" s="69" t="s">
        <v>17743</v>
      </c>
      <c r="BY156" s="69" t="s">
        <v>17744</v>
      </c>
      <c r="BZ156" s="69" t="s">
        <v>17744</v>
      </c>
      <c r="CA156" s="69" t="s">
        <v>17745</v>
      </c>
      <c r="CB156" s="69" t="s">
        <v>17746</v>
      </c>
      <c r="CC156" s="69" t="s">
        <v>17747</v>
      </c>
      <c r="CD156" s="69" t="s">
        <v>17748</v>
      </c>
      <c r="CE156" s="69" t="s">
        <v>17749</v>
      </c>
      <c r="CF156" s="69" t="s">
        <v>17746</v>
      </c>
      <c r="CG156" s="69" t="s">
        <v>17750</v>
      </c>
      <c r="CH156" s="69" t="s">
        <v>17750</v>
      </c>
      <c r="CI156" s="69" t="s">
        <v>17751</v>
      </c>
      <c r="CJ156" s="69" t="s">
        <v>3948</v>
      </c>
      <c r="CK156" s="69" t="s">
        <v>17752</v>
      </c>
      <c r="CL156" s="69" t="s">
        <v>17753</v>
      </c>
      <c r="CM156" s="69" t="s">
        <v>17754</v>
      </c>
      <c r="CN156" s="69" t="s">
        <v>17755</v>
      </c>
      <c r="CO156" s="69" t="s">
        <v>17756</v>
      </c>
      <c r="CP156" s="69" t="s">
        <v>17757</v>
      </c>
      <c r="CQ156" s="69" t="s">
        <v>17758</v>
      </c>
      <c r="CR156" s="69" t="s">
        <v>17759</v>
      </c>
      <c r="CS156" s="69" t="s">
        <v>17760</v>
      </c>
      <c r="CT156" s="69" t="s">
        <v>17761</v>
      </c>
      <c r="CU156" s="69" t="s">
        <v>17762</v>
      </c>
      <c r="CV156" s="69" t="s">
        <v>17763</v>
      </c>
      <c r="CW156" s="69" t="s">
        <v>17752</v>
      </c>
      <c r="CX156" s="69" t="s">
        <v>17764</v>
      </c>
      <c r="CY156" s="69" t="s">
        <v>17764</v>
      </c>
      <c r="CZ156" s="69" t="s">
        <v>17762</v>
      </c>
      <c r="DA156" s="69" t="s">
        <v>17763</v>
      </c>
      <c r="DB156" s="69" t="s">
        <v>17765</v>
      </c>
      <c r="DC156" s="69" t="s">
        <v>17766</v>
      </c>
      <c r="DD156" s="69" t="s">
        <v>17767</v>
      </c>
      <c r="DE156" s="69" t="s">
        <v>17768</v>
      </c>
      <c r="DF156" s="69" t="s">
        <v>17769</v>
      </c>
      <c r="DG156" s="69" t="s">
        <v>17770</v>
      </c>
      <c r="DH156" s="69" t="s">
        <v>17771</v>
      </c>
      <c r="DI156" s="69" t="s">
        <v>17772</v>
      </c>
      <c r="DJ156" s="69" t="s">
        <v>17699</v>
      </c>
      <c r="DK156" s="69" t="s">
        <v>17773</v>
      </c>
      <c r="DL156" s="69" t="s">
        <v>17774</v>
      </c>
      <c r="DM156" s="69" t="s">
        <v>17775</v>
      </c>
      <c r="DN156" s="69" t="s">
        <v>17776</v>
      </c>
      <c r="DO156" s="69" t="s">
        <v>17777</v>
      </c>
      <c r="DP156" s="69" t="s">
        <v>17778</v>
      </c>
      <c r="DQ156" s="69" t="s">
        <v>17779</v>
      </c>
      <c r="DR156" s="69" t="s">
        <v>17702</v>
      </c>
      <c r="DS156" s="69" t="s">
        <v>17780</v>
      </c>
      <c r="DT156" s="69" t="s">
        <v>17780</v>
      </c>
      <c r="DU156" s="69" t="s">
        <v>17781</v>
      </c>
      <c r="DV156" s="69" t="s">
        <v>17782</v>
      </c>
      <c r="DW156" s="69" t="s">
        <v>17783</v>
      </c>
      <c r="DX156" s="69" t="s">
        <v>17784</v>
      </c>
      <c r="DY156" s="69" t="s">
        <v>17785</v>
      </c>
      <c r="DZ156" s="69" t="s">
        <v>17786</v>
      </c>
      <c r="EA156" s="69" t="s">
        <v>17787</v>
      </c>
      <c r="EB156" s="69" t="s">
        <v>17788</v>
      </c>
      <c r="EC156" s="69" t="s">
        <v>17789</v>
      </c>
      <c r="ED156" s="69" t="s">
        <v>17790</v>
      </c>
      <c r="EE156" s="69" t="s">
        <v>17791</v>
      </c>
      <c r="EF156" s="69" t="s">
        <v>17792</v>
      </c>
      <c r="EG156" s="69" t="s">
        <v>17793</v>
      </c>
      <c r="EH156" s="69" t="s">
        <v>17794</v>
      </c>
      <c r="EI156" s="69" t="s">
        <v>17795</v>
      </c>
      <c r="EJ156" s="69" t="s">
        <v>17796</v>
      </c>
      <c r="EK156" s="69" t="s">
        <v>17797</v>
      </c>
      <c r="EL156" s="69" t="s">
        <v>17798</v>
      </c>
      <c r="EM156" s="69" t="s">
        <v>17799</v>
      </c>
      <c r="EN156" s="69" t="s">
        <v>17800</v>
      </c>
      <c r="EO156" s="69" t="s">
        <v>17801</v>
      </c>
      <c r="EP156" s="69" t="s">
        <v>17802</v>
      </c>
      <c r="EQ156" s="69" t="s">
        <v>17803</v>
      </c>
      <c r="ER156" s="69" t="s">
        <v>17804</v>
      </c>
      <c r="ES156" s="69" t="s">
        <v>17804</v>
      </c>
      <c r="ET156" s="69" t="s">
        <v>16630</v>
      </c>
      <c r="EU156" s="69" t="s">
        <v>16631</v>
      </c>
      <c r="EV156" s="69" t="s">
        <v>5541</v>
      </c>
      <c r="EW156" s="69" t="s">
        <v>17805</v>
      </c>
      <c r="EX156" s="69" t="s">
        <v>17806</v>
      </c>
      <c r="EY156" s="69" t="s">
        <v>17807</v>
      </c>
      <c r="EZ156" s="69" t="s">
        <v>1138</v>
      </c>
      <c r="FA156" s="69" t="s">
        <v>17808</v>
      </c>
    </row>
    <row r="157" spans="1:157" x14ac:dyDescent="0.25">
      <c r="A157" s="69" t="s">
        <v>17809</v>
      </c>
      <c r="B157" s="69" t="s">
        <v>17810</v>
      </c>
      <c r="C157" s="69" t="s">
        <v>17811</v>
      </c>
      <c r="D157" s="69" t="s">
        <v>17812</v>
      </c>
      <c r="E157" s="69" t="s">
        <v>17813</v>
      </c>
      <c r="F157" s="69" t="s">
        <v>17814</v>
      </c>
      <c r="G157" s="69" t="s">
        <v>17815</v>
      </c>
      <c r="H157" s="69" t="s">
        <v>17816</v>
      </c>
      <c r="I157" s="69" t="s">
        <v>17817</v>
      </c>
      <c r="J157" s="69" t="s">
        <v>17818</v>
      </c>
      <c r="K157" s="69" t="s">
        <v>17819</v>
      </c>
      <c r="L157" s="69" t="s">
        <v>17820</v>
      </c>
      <c r="M157" s="69" t="s">
        <v>17821</v>
      </c>
      <c r="N157" s="69" t="s">
        <v>17822</v>
      </c>
      <c r="O157" s="69" t="s">
        <v>17823</v>
      </c>
      <c r="P157" s="69" t="s">
        <v>17824</v>
      </c>
      <c r="Q157" s="69" t="s">
        <v>17825</v>
      </c>
      <c r="R157" s="69" t="s">
        <v>17826</v>
      </c>
      <c r="S157" s="69" t="s">
        <v>17827</v>
      </c>
      <c r="T157" s="69" t="s">
        <v>17828</v>
      </c>
      <c r="U157" s="69" t="s">
        <v>17829</v>
      </c>
      <c r="V157" s="69" t="s">
        <v>17830</v>
      </c>
      <c r="W157" s="69" t="s">
        <v>17831</v>
      </c>
      <c r="X157" s="69" t="s">
        <v>17832</v>
      </c>
      <c r="Y157" s="69" t="s">
        <v>17833</v>
      </c>
      <c r="Z157" s="69" t="s">
        <v>17834</v>
      </c>
      <c r="AA157" s="69" t="s">
        <v>17835</v>
      </c>
      <c r="AB157" s="69" t="s">
        <v>17836</v>
      </c>
      <c r="AC157" s="69" t="s">
        <v>17837</v>
      </c>
      <c r="AD157" s="69" t="s">
        <v>17838</v>
      </c>
      <c r="AE157" s="69" t="s">
        <v>17839</v>
      </c>
      <c r="AF157" s="69" t="s">
        <v>17840</v>
      </c>
      <c r="AG157" s="69" t="s">
        <v>17841</v>
      </c>
      <c r="AH157" s="69" t="s">
        <v>17842</v>
      </c>
      <c r="AI157" s="69" t="s">
        <v>17843</v>
      </c>
      <c r="AJ157" s="69" t="s">
        <v>17844</v>
      </c>
      <c r="AK157" s="69" t="s">
        <v>17845</v>
      </c>
      <c r="AL157" s="69" t="s">
        <v>17846</v>
      </c>
      <c r="AM157" s="69" t="s">
        <v>17847</v>
      </c>
      <c r="AN157" s="69" t="s">
        <v>17848</v>
      </c>
      <c r="AO157" s="69" t="s">
        <v>17849</v>
      </c>
      <c r="AP157" s="69" t="s">
        <v>8899</v>
      </c>
      <c r="AQ157" s="69" t="s">
        <v>17850</v>
      </c>
      <c r="AR157" s="69" t="s">
        <v>17851</v>
      </c>
      <c r="AS157" s="69" t="s">
        <v>17852</v>
      </c>
      <c r="AT157" s="69" t="s">
        <v>7035</v>
      </c>
      <c r="AU157" s="69" t="s">
        <v>17853</v>
      </c>
      <c r="AV157" s="69" t="s">
        <v>17854</v>
      </c>
      <c r="AW157" s="69" t="s">
        <v>17855</v>
      </c>
      <c r="AX157" s="69" t="s">
        <v>17856</v>
      </c>
      <c r="AY157" s="69" t="s">
        <v>17857</v>
      </c>
      <c r="AZ157" s="69" t="s">
        <v>17858</v>
      </c>
      <c r="BA157" s="69" t="s">
        <v>17859</v>
      </c>
      <c r="BB157" s="69" t="s">
        <v>17854</v>
      </c>
      <c r="BC157" s="69" t="s">
        <v>17860</v>
      </c>
      <c r="BD157" s="69" t="s">
        <v>17861</v>
      </c>
      <c r="BE157" s="69" t="s">
        <v>17862</v>
      </c>
      <c r="BF157" s="69" t="s">
        <v>17863</v>
      </c>
      <c r="BG157" s="69" t="s">
        <v>17864</v>
      </c>
      <c r="BH157" s="69" t="s">
        <v>17865</v>
      </c>
      <c r="BI157" s="69" t="s">
        <v>17866</v>
      </c>
      <c r="BJ157" s="69" t="s">
        <v>17867</v>
      </c>
      <c r="BK157" s="69" t="s">
        <v>14749</v>
      </c>
      <c r="BL157" s="69" t="s">
        <v>14749</v>
      </c>
      <c r="BM157" s="69" t="s">
        <v>17868</v>
      </c>
      <c r="BN157" s="69" t="s">
        <v>17869</v>
      </c>
      <c r="BO157" s="69" t="s">
        <v>17870</v>
      </c>
      <c r="BP157" s="69" t="s">
        <v>17871</v>
      </c>
      <c r="BQ157" s="69" t="s">
        <v>17864</v>
      </c>
      <c r="BR157" s="69" t="s">
        <v>17872</v>
      </c>
      <c r="BS157" s="69" t="s">
        <v>17873</v>
      </c>
      <c r="BT157" s="69" t="s">
        <v>17874</v>
      </c>
      <c r="BU157" s="69" t="s">
        <v>17875</v>
      </c>
      <c r="BV157" s="69" t="s">
        <v>17876</v>
      </c>
      <c r="BW157" s="69" t="s">
        <v>17877</v>
      </c>
      <c r="BX157" s="69" t="s">
        <v>17878</v>
      </c>
      <c r="BY157" s="69" t="s">
        <v>17879</v>
      </c>
      <c r="BZ157" s="69" t="s">
        <v>17879</v>
      </c>
      <c r="CA157" s="69" t="s">
        <v>17880</v>
      </c>
      <c r="CB157" s="69" t="s">
        <v>17881</v>
      </c>
      <c r="CC157" s="69" t="s">
        <v>17882</v>
      </c>
      <c r="CD157" s="69" t="s">
        <v>17883</v>
      </c>
      <c r="CE157" s="69" t="s">
        <v>17884</v>
      </c>
      <c r="CF157" s="69" t="s">
        <v>17881</v>
      </c>
      <c r="CG157" s="69" t="s">
        <v>17885</v>
      </c>
      <c r="CH157" s="69" t="s">
        <v>17885</v>
      </c>
      <c r="CI157" s="69" t="s">
        <v>17886</v>
      </c>
      <c r="CJ157" s="69" t="s">
        <v>17887</v>
      </c>
      <c r="CK157" s="69" t="s">
        <v>17888</v>
      </c>
      <c r="CL157" s="69" t="s">
        <v>17889</v>
      </c>
      <c r="CM157" s="69" t="s">
        <v>17890</v>
      </c>
      <c r="CN157" s="69" t="s">
        <v>17891</v>
      </c>
      <c r="CO157" s="69" t="s">
        <v>17892</v>
      </c>
      <c r="CP157" s="69" t="s">
        <v>17893</v>
      </c>
      <c r="CQ157" s="69" t="s">
        <v>17894</v>
      </c>
      <c r="CR157" s="69" t="s">
        <v>17895</v>
      </c>
      <c r="CS157" s="69" t="s">
        <v>17896</v>
      </c>
      <c r="CT157" s="69" t="s">
        <v>17897</v>
      </c>
      <c r="CU157" s="69" t="s">
        <v>17898</v>
      </c>
      <c r="CV157" s="69" t="s">
        <v>17899</v>
      </c>
      <c r="CW157" s="69" t="s">
        <v>17888</v>
      </c>
      <c r="CX157" s="69" t="s">
        <v>17900</v>
      </c>
      <c r="CY157" s="69" t="s">
        <v>17900</v>
      </c>
      <c r="CZ157" s="69" t="s">
        <v>17898</v>
      </c>
      <c r="DA157" s="69" t="s">
        <v>17899</v>
      </c>
      <c r="DB157" s="69" t="s">
        <v>17901</v>
      </c>
      <c r="DC157" s="69" t="s">
        <v>17902</v>
      </c>
      <c r="DD157" s="69" t="s">
        <v>17903</v>
      </c>
      <c r="DE157" s="69" t="s">
        <v>17904</v>
      </c>
      <c r="DF157" s="69" t="s">
        <v>17905</v>
      </c>
      <c r="DG157" s="69" t="s">
        <v>17906</v>
      </c>
      <c r="DH157" s="69" t="s">
        <v>17907</v>
      </c>
      <c r="DI157" s="69" t="s">
        <v>17908</v>
      </c>
      <c r="DJ157" s="69" t="s">
        <v>17835</v>
      </c>
      <c r="DK157" s="69" t="s">
        <v>17909</v>
      </c>
      <c r="DL157" s="69" t="s">
        <v>17910</v>
      </c>
      <c r="DM157" s="69" t="s">
        <v>17911</v>
      </c>
      <c r="DN157" s="69" t="s">
        <v>17912</v>
      </c>
      <c r="DO157" s="69" t="s">
        <v>17913</v>
      </c>
      <c r="DP157" s="69" t="s">
        <v>17914</v>
      </c>
      <c r="DQ157" s="69" t="s">
        <v>17915</v>
      </c>
      <c r="DR157" s="69" t="s">
        <v>17838</v>
      </c>
      <c r="DS157" s="69" t="s">
        <v>9586</v>
      </c>
      <c r="DT157" s="69" t="s">
        <v>9586</v>
      </c>
      <c r="DU157" s="69" t="s">
        <v>17916</v>
      </c>
      <c r="DV157" s="69" t="s">
        <v>17917</v>
      </c>
      <c r="DW157" s="69" t="s">
        <v>17918</v>
      </c>
      <c r="DX157" s="69" t="s">
        <v>17919</v>
      </c>
      <c r="DY157" s="69" t="s">
        <v>17920</v>
      </c>
      <c r="DZ157" s="69" t="s">
        <v>17921</v>
      </c>
      <c r="EA157" s="69" t="s">
        <v>17922</v>
      </c>
      <c r="EB157" s="69" t="s">
        <v>17923</v>
      </c>
      <c r="EC157" s="69" t="s">
        <v>17924</v>
      </c>
      <c r="ED157" s="69" t="s">
        <v>17925</v>
      </c>
      <c r="EE157" s="69" t="s">
        <v>17926</v>
      </c>
      <c r="EF157" s="69" t="s">
        <v>17927</v>
      </c>
      <c r="EG157" s="69" t="s">
        <v>17928</v>
      </c>
      <c r="EH157" s="69" t="s">
        <v>17929</v>
      </c>
      <c r="EI157" s="69" t="s">
        <v>17930</v>
      </c>
      <c r="EJ157" s="69" t="s">
        <v>17931</v>
      </c>
      <c r="EK157" s="69" t="s">
        <v>17932</v>
      </c>
      <c r="EL157" s="69" t="s">
        <v>17933</v>
      </c>
      <c r="EM157" s="69" t="s">
        <v>17934</v>
      </c>
      <c r="EN157" s="69" t="s">
        <v>17935</v>
      </c>
      <c r="EO157" s="69" t="s">
        <v>17936</v>
      </c>
      <c r="EP157" s="69" t="s">
        <v>17937</v>
      </c>
      <c r="EQ157" s="69" t="s">
        <v>17938</v>
      </c>
      <c r="ER157" s="69" t="s">
        <v>14218</v>
      </c>
      <c r="ES157" s="69" t="s">
        <v>14218</v>
      </c>
      <c r="ET157" s="69" t="s">
        <v>17939</v>
      </c>
      <c r="EU157" s="69" t="s">
        <v>17940</v>
      </c>
      <c r="EV157" s="69" t="s">
        <v>17941</v>
      </c>
      <c r="EW157" s="69" t="s">
        <v>17942</v>
      </c>
      <c r="EX157" s="69" t="s">
        <v>17943</v>
      </c>
      <c r="EY157" s="69" t="s">
        <v>17944</v>
      </c>
      <c r="EZ157" s="69" t="s">
        <v>17942</v>
      </c>
      <c r="FA157" s="69" t="s">
        <v>1138</v>
      </c>
    </row>
  </sheetData>
  <autoFilter ref="A1:EX154" xr:uid="{08D072C1-A651-4118-8960-943E919E064D}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3946-D16C-4E72-B27B-B616FBC580C6}">
  <sheetPr codeName="Arkusz20"/>
  <dimension ref="A1:EX154"/>
  <sheetViews>
    <sheetView topLeftCell="DW136" zoomScaleNormal="100" workbookViewId="0">
      <selection activeCell="A104" sqref="A104:XFD104"/>
    </sheetView>
  </sheetViews>
  <sheetFormatPr defaultColWidth="9.140625" defaultRowHeight="15" x14ac:dyDescent="0.25"/>
  <cols>
    <col min="1" max="1" width="37.42578125" style="69" bestFit="1" customWidth="1"/>
    <col min="2" max="2" width="36.5703125" style="69" customWidth="1"/>
    <col min="3" max="3" width="22.5703125" style="69" customWidth="1"/>
    <col min="4" max="4" width="36.5703125" style="69" customWidth="1"/>
    <col min="5" max="6" width="37.5703125" style="69" customWidth="1"/>
    <col min="7" max="7" width="36.5703125" style="69" customWidth="1"/>
    <col min="8" max="8" width="37.5703125" style="69" customWidth="1"/>
    <col min="9" max="9" width="35.5703125" style="69" customWidth="1"/>
    <col min="10" max="10" width="36.5703125" style="69" customWidth="1"/>
    <col min="11" max="11" width="37.5703125" style="69" customWidth="1"/>
    <col min="12" max="13" width="36.5703125" style="69" customWidth="1"/>
    <col min="14" max="14" width="38.5703125" style="69" customWidth="1"/>
    <col min="15" max="17" width="36.5703125" style="69" customWidth="1"/>
    <col min="18" max="18" width="22.5703125" style="69" customWidth="1"/>
    <col min="19" max="20" width="36.5703125" style="69" customWidth="1"/>
    <col min="21" max="21" width="22.5703125" style="69" customWidth="1"/>
    <col min="22" max="22" width="37.5703125" style="69" customWidth="1"/>
    <col min="23" max="26" width="22.5703125" style="69" customWidth="1"/>
    <col min="27" max="27" width="37.5703125" style="69" customWidth="1"/>
    <col min="28" max="28" width="38.5703125" style="69" customWidth="1"/>
    <col min="29" max="29" width="37.5703125" style="69" customWidth="1"/>
    <col min="30" max="30" width="38.5703125" style="69" customWidth="1"/>
    <col min="31" max="31" width="37.5703125" style="69" customWidth="1"/>
    <col min="32" max="32" width="36.5703125" style="69" customWidth="1"/>
    <col min="33" max="33" width="37.5703125" style="69" customWidth="1"/>
    <col min="34" max="34" width="36.5703125" style="69" customWidth="1"/>
    <col min="35" max="35" width="37.5703125" style="69" customWidth="1"/>
    <col min="36" max="36" width="36.5703125" style="69" customWidth="1"/>
    <col min="37" max="37" width="37.5703125" style="69" customWidth="1"/>
    <col min="38" max="38" width="38.5703125" style="69" customWidth="1"/>
    <col min="39" max="39" width="36.5703125" style="69" customWidth="1"/>
    <col min="40" max="40" width="22.5703125" style="69" customWidth="1"/>
    <col min="41" max="41" width="37.5703125" style="69" customWidth="1"/>
    <col min="42" max="42" width="22.5703125" style="69" customWidth="1"/>
    <col min="43" max="43" width="37.5703125" style="69" customWidth="1"/>
    <col min="44" max="48" width="22.5703125" style="69" customWidth="1"/>
    <col min="49" max="50" width="20.5703125" style="69" customWidth="1"/>
    <col min="51" max="51" width="22.5703125" style="69" customWidth="1"/>
    <col min="52" max="52" width="35.5703125" style="69" customWidth="1"/>
    <col min="53" max="53" width="20.5703125" style="69" customWidth="1"/>
    <col min="54" max="54" width="23.5703125" style="69" customWidth="1"/>
    <col min="55" max="56" width="22.5703125" style="69" customWidth="1"/>
    <col min="57" max="58" width="37.5703125" style="69" customWidth="1"/>
    <col min="59" max="59" width="22.5703125" style="69" customWidth="1"/>
    <col min="60" max="60" width="38.5703125" style="69" customWidth="1"/>
    <col min="61" max="62" width="37.5703125" style="69" customWidth="1"/>
    <col min="63" max="63" width="22.5703125" style="69" customWidth="1"/>
    <col min="64" max="64" width="23.5703125" style="69" customWidth="1"/>
    <col min="65" max="66" width="22.5703125" style="69" customWidth="1"/>
    <col min="67" max="68" width="38.5703125" style="69" customWidth="1"/>
    <col min="69" max="69" width="23.5703125" style="69" customWidth="1"/>
    <col min="70" max="70" width="35.5703125" style="69" customWidth="1"/>
    <col min="71" max="71" width="22.5703125" style="69" customWidth="1"/>
    <col min="72" max="72" width="20.5703125" style="69" customWidth="1"/>
    <col min="73" max="73" width="38.5703125" style="69" customWidth="1"/>
    <col min="74" max="74" width="37.5703125" style="69" customWidth="1"/>
    <col min="75" max="75" width="36.5703125" style="69" customWidth="1"/>
    <col min="76" max="76" width="37.5703125" style="69" customWidth="1"/>
    <col min="77" max="78" width="22.5703125" style="69" customWidth="1"/>
    <col min="79" max="79" width="38.5703125" style="69" customWidth="1"/>
    <col min="80" max="80" width="22.5703125" style="69" customWidth="1"/>
    <col min="81" max="81" width="38.5703125" style="69" customWidth="1"/>
    <col min="82" max="82" width="36.5703125" style="69" customWidth="1"/>
    <col min="83" max="83" width="38.5703125" style="69" customWidth="1"/>
    <col min="84" max="84" width="23.5703125" style="69" customWidth="1"/>
    <col min="85" max="85" width="22.5703125" style="69" customWidth="1"/>
    <col min="86" max="86" width="23.5703125" style="69" customWidth="1"/>
    <col min="87" max="87" width="37.5703125" style="69" customWidth="1"/>
    <col min="88" max="88" width="38.5703125" style="69" customWidth="1"/>
    <col min="89" max="91" width="22.5703125" style="69" customWidth="1"/>
    <col min="92" max="93" width="36.5703125" style="69" customWidth="1"/>
    <col min="94" max="95" width="37.5703125" style="69" customWidth="1"/>
    <col min="96" max="96" width="36.5703125" style="69" customWidth="1"/>
    <col min="97" max="97" width="37.5703125" style="69" customWidth="1"/>
    <col min="98" max="99" width="36.5703125" style="69" customWidth="1"/>
    <col min="100" max="100" width="20.5703125" style="69" customWidth="1"/>
    <col min="101" max="101" width="23.5703125" style="69" customWidth="1"/>
    <col min="102" max="102" width="22.5703125" style="69" customWidth="1"/>
    <col min="103" max="103" width="23.5703125" style="69" customWidth="1"/>
    <col min="104" max="104" width="38.5703125" style="69" customWidth="1"/>
    <col min="105" max="105" width="21.5703125" style="69" customWidth="1"/>
    <col min="106" max="106" width="37.5703125" style="69" customWidth="1"/>
    <col min="107" max="153" width="9.140625" style="69"/>
    <col min="154" max="154" width="22.85546875" style="69" bestFit="1" customWidth="1"/>
    <col min="155" max="16384" width="9.140625" style="69"/>
  </cols>
  <sheetData>
    <row r="1" spans="1:154" x14ac:dyDescent="0.25">
      <c r="A1" s="65" t="s">
        <v>25</v>
      </c>
      <c r="B1" s="66" t="s">
        <v>1412</v>
      </c>
      <c r="C1" s="66" t="s">
        <v>70</v>
      </c>
      <c r="D1" s="66" t="s">
        <v>459</v>
      </c>
      <c r="E1" s="66" t="s">
        <v>461</v>
      </c>
      <c r="F1" s="66" t="s">
        <v>463</v>
      </c>
      <c r="G1" s="66" t="s">
        <v>465</v>
      </c>
      <c r="H1" s="66" t="s">
        <v>1413</v>
      </c>
      <c r="I1" s="66" t="s">
        <v>468</v>
      </c>
      <c r="J1" s="66" t="s">
        <v>450</v>
      </c>
      <c r="K1" s="66" t="s">
        <v>452</v>
      </c>
      <c r="L1" s="66" t="s">
        <v>444</v>
      </c>
      <c r="M1" s="66" t="s">
        <v>454</v>
      </c>
      <c r="N1" s="66" t="s">
        <v>446</v>
      </c>
      <c r="O1" s="66" t="s">
        <v>456</v>
      </c>
      <c r="P1" s="66" t="s">
        <v>448</v>
      </c>
      <c r="Q1" s="66" t="s">
        <v>1414</v>
      </c>
      <c r="R1" s="66" t="s">
        <v>67</v>
      </c>
      <c r="S1" s="66" t="s">
        <v>1415</v>
      </c>
      <c r="T1" s="66" t="s">
        <v>1416</v>
      </c>
      <c r="U1" s="66" t="s">
        <v>105</v>
      </c>
      <c r="V1" s="66" t="s">
        <v>1417</v>
      </c>
      <c r="W1" s="66" t="s">
        <v>81</v>
      </c>
      <c r="X1" s="66" t="s">
        <v>55</v>
      </c>
      <c r="Y1" s="66" t="s">
        <v>37</v>
      </c>
      <c r="Z1" s="66" t="s">
        <v>112</v>
      </c>
      <c r="AA1" s="66" t="s">
        <v>1418</v>
      </c>
      <c r="AB1" s="66" t="s">
        <v>1419</v>
      </c>
      <c r="AC1" s="66" t="s">
        <v>1420</v>
      </c>
      <c r="AD1" s="66" t="s">
        <v>1421</v>
      </c>
      <c r="AE1" s="66" t="s">
        <v>1422</v>
      </c>
      <c r="AF1" s="66" t="s">
        <v>1423</v>
      </c>
      <c r="AG1" s="66" t="s">
        <v>1424</v>
      </c>
      <c r="AH1" s="66" t="s">
        <v>1425</v>
      </c>
      <c r="AI1" s="66" t="s">
        <v>1426</v>
      </c>
      <c r="AJ1" s="66" t="s">
        <v>1427</v>
      </c>
      <c r="AK1" s="66" t="s">
        <v>1428</v>
      </c>
      <c r="AL1" s="66" t="s">
        <v>1429</v>
      </c>
      <c r="AM1" s="66" t="s">
        <v>1430</v>
      </c>
      <c r="AN1" s="66" t="s">
        <v>34</v>
      </c>
      <c r="AO1" s="66" t="s">
        <v>1431</v>
      </c>
      <c r="AP1" s="66" t="s">
        <v>31</v>
      </c>
      <c r="AQ1" s="66" t="s">
        <v>1432</v>
      </c>
      <c r="AR1" s="66" t="s">
        <v>102</v>
      </c>
      <c r="AS1" s="66" t="s">
        <v>84</v>
      </c>
      <c r="AT1" s="66" t="s">
        <v>123</v>
      </c>
      <c r="AU1" s="66" t="s">
        <v>73</v>
      </c>
      <c r="AV1" s="66" t="s">
        <v>115</v>
      </c>
      <c r="AW1" s="66" t="s">
        <v>261</v>
      </c>
      <c r="AX1" s="66" t="s">
        <v>281</v>
      </c>
      <c r="AY1" s="66" t="s">
        <v>197</v>
      </c>
      <c r="AZ1" s="66" t="s">
        <v>1433</v>
      </c>
      <c r="BA1" s="66" t="s">
        <v>154</v>
      </c>
      <c r="BB1" s="66" t="s">
        <v>115</v>
      </c>
      <c r="BC1" s="66" t="s">
        <v>49</v>
      </c>
      <c r="BD1" s="66" t="s">
        <v>58</v>
      </c>
      <c r="BE1" s="66" t="s">
        <v>1434</v>
      </c>
      <c r="BF1" s="66" t="s">
        <v>1435</v>
      </c>
      <c r="BG1" s="66" t="s">
        <v>76</v>
      </c>
      <c r="BH1" s="66" t="s">
        <v>1436</v>
      </c>
      <c r="BI1" s="66" t="s">
        <v>472</v>
      </c>
      <c r="BJ1" s="66" t="s">
        <v>470</v>
      </c>
      <c r="BK1" s="66" t="s">
        <v>136</v>
      </c>
      <c r="BL1" s="66" t="s">
        <v>136</v>
      </c>
      <c r="BM1" s="66" t="s">
        <v>46</v>
      </c>
      <c r="BN1" s="66" t="s">
        <v>87</v>
      </c>
      <c r="BO1" s="66" t="s">
        <v>1437</v>
      </c>
      <c r="BP1" s="66" t="s">
        <v>1438</v>
      </c>
      <c r="BQ1" s="66" t="s">
        <v>76</v>
      </c>
      <c r="BR1" s="66" t="s">
        <v>1439</v>
      </c>
      <c r="BS1" s="66" t="s">
        <v>120</v>
      </c>
      <c r="BT1" s="66" t="s">
        <v>246</v>
      </c>
      <c r="BU1" s="66" t="s">
        <v>1440</v>
      </c>
      <c r="BV1" s="66" t="s">
        <v>1441</v>
      </c>
      <c r="BW1" s="66" t="s">
        <v>1442</v>
      </c>
      <c r="BX1" s="66" t="s">
        <v>1443</v>
      </c>
      <c r="BY1" s="66" t="s">
        <v>90</v>
      </c>
      <c r="BZ1" s="66" t="s">
        <v>1444</v>
      </c>
      <c r="CA1" s="66" t="s">
        <v>1445</v>
      </c>
      <c r="CB1" s="66" t="s">
        <v>99</v>
      </c>
      <c r="CC1" s="66" t="s">
        <v>1446</v>
      </c>
      <c r="CD1" s="66" t="s">
        <v>1447</v>
      </c>
      <c r="CE1" s="66" t="s">
        <v>1448</v>
      </c>
      <c r="CF1" s="66" t="s">
        <v>99</v>
      </c>
      <c r="CG1" s="66" t="s">
        <v>108</v>
      </c>
      <c r="CH1" s="66" t="s">
        <v>108</v>
      </c>
      <c r="CI1" s="66" t="s">
        <v>1449</v>
      </c>
      <c r="CJ1" s="66" t="s">
        <v>1450</v>
      </c>
      <c r="CK1" s="66" t="s">
        <v>126</v>
      </c>
      <c r="CL1" s="66" t="s">
        <v>40</v>
      </c>
      <c r="CM1" s="66" t="s">
        <v>43</v>
      </c>
      <c r="CN1" s="66" t="s">
        <v>1451</v>
      </c>
      <c r="CO1" s="66" t="s">
        <v>1452</v>
      </c>
      <c r="CP1" s="66" t="s">
        <v>1453</v>
      </c>
      <c r="CQ1" s="66" t="s">
        <v>1454</v>
      </c>
      <c r="CR1" s="66" t="s">
        <v>1455</v>
      </c>
      <c r="CS1" s="66" t="s">
        <v>1456</v>
      </c>
      <c r="CT1" s="66" t="s">
        <v>1457</v>
      </c>
      <c r="CU1" s="66" t="s">
        <v>1458</v>
      </c>
      <c r="CV1" s="66" t="s">
        <v>172</v>
      </c>
      <c r="CW1" s="66" t="s">
        <v>126</v>
      </c>
      <c r="CX1" s="66" t="s">
        <v>131</v>
      </c>
      <c r="CY1" s="66" t="s">
        <v>131</v>
      </c>
      <c r="CZ1" s="66" t="s">
        <v>1459</v>
      </c>
      <c r="DA1" s="66" t="s">
        <v>172</v>
      </c>
      <c r="DB1" s="66" t="s">
        <v>1460</v>
      </c>
      <c r="DC1" s="67" t="s">
        <v>52</v>
      </c>
      <c r="DD1" s="67" t="s">
        <v>61</v>
      </c>
      <c r="DE1" s="67" t="s">
        <v>64</v>
      </c>
      <c r="DF1" s="67" t="s">
        <v>93</v>
      </c>
      <c r="DG1" s="67" t="s">
        <v>96</v>
      </c>
      <c r="DH1" s="67" t="s">
        <v>142</v>
      </c>
      <c r="DI1" s="67" t="s">
        <v>145</v>
      </c>
      <c r="DJ1" s="67" t="s">
        <v>148</v>
      </c>
      <c r="DK1" s="67" t="s">
        <v>151</v>
      </c>
      <c r="DL1" s="67" t="s">
        <v>157</v>
      </c>
      <c r="DM1" s="67" t="s">
        <v>160</v>
      </c>
      <c r="DN1" s="67" t="s">
        <v>163</v>
      </c>
      <c r="DO1" s="67" t="s">
        <v>166</v>
      </c>
      <c r="DP1" s="67" t="s">
        <v>169</v>
      </c>
      <c r="DQ1" s="67" t="s">
        <v>177</v>
      </c>
      <c r="DR1" s="67" t="s">
        <v>180</v>
      </c>
      <c r="DS1" s="67" t="s">
        <v>183</v>
      </c>
      <c r="DT1" s="67" t="s">
        <v>183</v>
      </c>
      <c r="DU1" s="67" t="s">
        <v>188</v>
      </c>
      <c r="DV1" s="67" t="s">
        <v>191</v>
      </c>
      <c r="DW1" s="67" t="s">
        <v>194</v>
      </c>
      <c r="DX1" s="67" t="s">
        <v>200</v>
      </c>
      <c r="DY1" s="67" t="s">
        <v>203</v>
      </c>
      <c r="DZ1" s="67" t="s">
        <v>207</v>
      </c>
      <c r="EA1" s="67" t="s">
        <v>210</v>
      </c>
      <c r="EB1" s="67" t="s">
        <v>213</v>
      </c>
      <c r="EC1" s="67" t="s">
        <v>216</v>
      </c>
      <c r="ED1" s="67" t="s">
        <v>219</v>
      </c>
      <c r="EE1" s="67" t="s">
        <v>222</v>
      </c>
      <c r="EF1" s="67" t="s">
        <v>225</v>
      </c>
      <c r="EG1" s="67" t="s">
        <v>228</v>
      </c>
      <c r="EH1" s="67" t="s">
        <v>231</v>
      </c>
      <c r="EI1" s="67" t="s">
        <v>234</v>
      </c>
      <c r="EJ1" s="67" t="s">
        <v>237</v>
      </c>
      <c r="EK1" s="67" t="s">
        <v>240</v>
      </c>
      <c r="EL1" s="67" t="s">
        <v>243</v>
      </c>
      <c r="EM1" s="67" t="s">
        <v>249</v>
      </c>
      <c r="EN1" s="67" t="s">
        <v>252</v>
      </c>
      <c r="EO1" s="67" t="s">
        <v>255</v>
      </c>
      <c r="EP1" s="67" t="s">
        <v>258</v>
      </c>
      <c r="EQ1" s="67" t="s">
        <v>264</v>
      </c>
      <c r="ER1" s="67" t="s">
        <v>267</v>
      </c>
      <c r="ES1" s="67" t="s">
        <v>267</v>
      </c>
      <c r="ET1" s="67" t="s">
        <v>272</v>
      </c>
      <c r="EU1" s="67" t="s">
        <v>275</v>
      </c>
      <c r="EV1" s="67" t="s">
        <v>278</v>
      </c>
      <c r="EW1" s="67" t="s">
        <v>284</v>
      </c>
      <c r="EX1" s="68" t="s">
        <v>287</v>
      </c>
    </row>
    <row r="2" spans="1:154" x14ac:dyDescent="0.25">
      <c r="A2" s="70" t="s">
        <v>1412</v>
      </c>
      <c r="B2" s="67" t="s">
        <v>1138</v>
      </c>
      <c r="C2" s="67" t="s">
        <v>1461</v>
      </c>
      <c r="D2" s="67" t="s">
        <v>1462</v>
      </c>
      <c r="E2" s="67" t="s">
        <v>1463</v>
      </c>
      <c r="F2" s="67" t="s">
        <v>1464</v>
      </c>
      <c r="G2" s="67" t="s">
        <v>1465</v>
      </c>
      <c r="H2" s="67" t="s">
        <v>1466</v>
      </c>
      <c r="I2" s="67" t="s">
        <v>1467</v>
      </c>
      <c r="J2" s="67" t="s">
        <v>1468</v>
      </c>
      <c r="K2" s="67" t="s">
        <v>1469</v>
      </c>
      <c r="L2" s="67" t="s">
        <v>1470</v>
      </c>
      <c r="M2" s="67" t="s">
        <v>1471</v>
      </c>
      <c r="N2" s="67" t="s">
        <v>1472</v>
      </c>
      <c r="O2" s="67" t="s">
        <v>1473</v>
      </c>
      <c r="P2" s="67" t="s">
        <v>1474</v>
      </c>
      <c r="Q2" s="67" t="s">
        <v>1475</v>
      </c>
      <c r="R2" s="67" t="s">
        <v>1476</v>
      </c>
      <c r="S2" s="67" t="s">
        <v>1477</v>
      </c>
      <c r="T2" s="67" t="s">
        <v>1478</v>
      </c>
      <c r="U2" s="67" t="s">
        <v>1479</v>
      </c>
      <c r="V2" s="67" t="s">
        <v>1480</v>
      </c>
      <c r="W2" s="67" t="s">
        <v>1481</v>
      </c>
      <c r="X2" s="67" t="s">
        <v>1482</v>
      </c>
      <c r="Y2" s="67" t="s">
        <v>1483</v>
      </c>
      <c r="Z2" s="67" t="s">
        <v>1484</v>
      </c>
      <c r="AA2" s="67" t="s">
        <v>1485</v>
      </c>
      <c r="AB2" s="67" t="s">
        <v>1486</v>
      </c>
      <c r="AC2" s="67" t="s">
        <v>1487</v>
      </c>
      <c r="AD2" s="67" t="s">
        <v>1488</v>
      </c>
      <c r="AE2" s="67" t="s">
        <v>1489</v>
      </c>
      <c r="AF2" s="67" t="s">
        <v>1490</v>
      </c>
      <c r="AG2" s="67" t="s">
        <v>1491</v>
      </c>
      <c r="AH2" s="67" t="s">
        <v>1492</v>
      </c>
      <c r="AI2" s="67" t="s">
        <v>1493</v>
      </c>
      <c r="AJ2" s="67" t="s">
        <v>1494</v>
      </c>
      <c r="AK2" s="67" t="s">
        <v>1495</v>
      </c>
      <c r="AL2" s="67" t="s">
        <v>1496</v>
      </c>
      <c r="AM2" s="67" t="s">
        <v>1497</v>
      </c>
      <c r="AN2" s="67" t="s">
        <v>1498</v>
      </c>
      <c r="AO2" s="67" t="s">
        <v>1499</v>
      </c>
      <c r="AP2" s="67" t="s">
        <v>1500</v>
      </c>
      <c r="AQ2" s="67" t="s">
        <v>1501</v>
      </c>
      <c r="AR2" s="67" t="s">
        <v>1502</v>
      </c>
      <c r="AS2" s="67" t="s">
        <v>1503</v>
      </c>
      <c r="AT2" s="67" t="s">
        <v>1504</v>
      </c>
      <c r="AU2" s="67" t="s">
        <v>1505</v>
      </c>
      <c r="AV2" s="67" t="s">
        <v>1506</v>
      </c>
      <c r="AW2" s="67" t="s">
        <v>1507</v>
      </c>
      <c r="AX2" s="67" t="s">
        <v>1508</v>
      </c>
      <c r="AY2" s="67" t="s">
        <v>1509</v>
      </c>
      <c r="AZ2" s="67" t="s">
        <v>1510</v>
      </c>
      <c r="BA2" s="67" t="s">
        <v>1511</v>
      </c>
      <c r="BB2" s="67" t="s">
        <v>1506</v>
      </c>
      <c r="BC2" s="67" t="s">
        <v>1512</v>
      </c>
      <c r="BD2" s="67" t="s">
        <v>1513</v>
      </c>
      <c r="BE2" s="67" t="s">
        <v>1514</v>
      </c>
      <c r="BF2" s="67" t="s">
        <v>1515</v>
      </c>
      <c r="BG2" s="67" t="s">
        <v>1516</v>
      </c>
      <c r="BH2" s="67" t="s">
        <v>1517</v>
      </c>
      <c r="BI2" s="67" t="s">
        <v>1518</v>
      </c>
      <c r="BJ2" s="67" t="s">
        <v>1519</v>
      </c>
      <c r="BK2" s="67" t="s">
        <v>1520</v>
      </c>
      <c r="BL2" s="67" t="s">
        <v>1520</v>
      </c>
      <c r="BM2" s="67" t="s">
        <v>1521</v>
      </c>
      <c r="BN2" s="67" t="s">
        <v>1522</v>
      </c>
      <c r="BO2" s="67" t="s">
        <v>1523</v>
      </c>
      <c r="BP2" s="67" t="s">
        <v>1524</v>
      </c>
      <c r="BQ2" s="67" t="s">
        <v>1525</v>
      </c>
      <c r="BR2" s="67" t="s">
        <v>1526</v>
      </c>
      <c r="BS2" s="67" t="s">
        <v>1527</v>
      </c>
      <c r="BT2" s="67" t="s">
        <v>1528</v>
      </c>
      <c r="BU2" s="67" t="s">
        <v>1529</v>
      </c>
      <c r="BV2" s="67" t="s">
        <v>1530</v>
      </c>
      <c r="BW2" s="67" t="s">
        <v>1531</v>
      </c>
      <c r="BX2" s="67" t="s">
        <v>1532</v>
      </c>
      <c r="BY2" s="67" t="s">
        <v>1533</v>
      </c>
      <c r="BZ2" s="67" t="s">
        <v>1533</v>
      </c>
      <c r="CA2" s="67" t="s">
        <v>1534</v>
      </c>
      <c r="CB2" s="67" t="s">
        <v>1535</v>
      </c>
      <c r="CC2" s="67" t="s">
        <v>1536</v>
      </c>
      <c r="CD2" s="67" t="s">
        <v>1537</v>
      </c>
      <c r="CE2" s="67" t="s">
        <v>1538</v>
      </c>
      <c r="CF2" s="67" t="s">
        <v>1535</v>
      </c>
      <c r="CG2" s="67" t="s">
        <v>1539</v>
      </c>
      <c r="CH2" s="67" t="s">
        <v>1539</v>
      </c>
      <c r="CI2" s="67" t="s">
        <v>1540</v>
      </c>
      <c r="CJ2" s="67" t="s">
        <v>1541</v>
      </c>
      <c r="CK2" s="67" t="s">
        <v>1542</v>
      </c>
      <c r="CL2" s="67" t="s">
        <v>1543</v>
      </c>
      <c r="CM2" s="67" t="s">
        <v>1544</v>
      </c>
      <c r="CN2" s="67" t="s">
        <v>1545</v>
      </c>
      <c r="CO2" s="67" t="s">
        <v>1546</v>
      </c>
      <c r="CP2" s="67" t="s">
        <v>1547</v>
      </c>
      <c r="CQ2" s="67" t="s">
        <v>1548</v>
      </c>
      <c r="CR2" s="67" t="s">
        <v>1549</v>
      </c>
      <c r="CS2" s="67" t="s">
        <v>1550</v>
      </c>
      <c r="CT2" s="67" t="s">
        <v>1551</v>
      </c>
      <c r="CU2" s="67" t="s">
        <v>1552</v>
      </c>
      <c r="CV2" s="67" t="s">
        <v>1553</v>
      </c>
      <c r="CW2" s="67" t="s">
        <v>1542</v>
      </c>
      <c r="CX2" s="67" t="s">
        <v>1554</v>
      </c>
      <c r="CY2" s="67" t="s">
        <v>1554</v>
      </c>
      <c r="CZ2" s="67" t="s">
        <v>1555</v>
      </c>
      <c r="DA2" s="67" t="s">
        <v>1553</v>
      </c>
      <c r="DB2" s="67" t="s">
        <v>1556</v>
      </c>
      <c r="DC2" s="67" t="s">
        <v>1557</v>
      </c>
      <c r="DD2" s="67" t="s">
        <v>1558</v>
      </c>
      <c r="DE2" s="67" t="s">
        <v>1559</v>
      </c>
      <c r="DF2" s="67" t="s">
        <v>1560</v>
      </c>
      <c r="DG2" s="67" t="s">
        <v>1561</v>
      </c>
      <c r="DH2" s="67" t="s">
        <v>1562</v>
      </c>
      <c r="DI2" s="67" t="s">
        <v>1563</v>
      </c>
      <c r="DJ2" s="67" t="s">
        <v>1564</v>
      </c>
      <c r="DK2" s="67" t="s">
        <v>1565</v>
      </c>
      <c r="DL2" s="67" t="s">
        <v>1566</v>
      </c>
      <c r="DM2" s="67" t="s">
        <v>1567</v>
      </c>
      <c r="DN2" s="67" t="s">
        <v>1568</v>
      </c>
      <c r="DO2" s="67" t="s">
        <v>1569</v>
      </c>
      <c r="DP2" s="67" t="s">
        <v>1570</v>
      </c>
      <c r="DQ2" s="67" t="s">
        <v>1571</v>
      </c>
      <c r="DR2" s="67" t="s">
        <v>1572</v>
      </c>
      <c r="DS2" s="67" t="s">
        <v>1573</v>
      </c>
      <c r="DT2" s="67" t="s">
        <v>1573</v>
      </c>
      <c r="DU2" s="67" t="s">
        <v>1574</v>
      </c>
      <c r="DV2" s="67" t="s">
        <v>1575</v>
      </c>
      <c r="DW2" s="67" t="s">
        <v>1576</v>
      </c>
      <c r="DX2" s="67" t="s">
        <v>1577</v>
      </c>
      <c r="DY2" s="67" t="s">
        <v>1578</v>
      </c>
      <c r="DZ2" s="67" t="s">
        <v>1579</v>
      </c>
      <c r="EA2" s="67" t="s">
        <v>1580</v>
      </c>
      <c r="EB2" s="67" t="s">
        <v>1581</v>
      </c>
      <c r="EC2" s="67" t="s">
        <v>1582</v>
      </c>
      <c r="ED2" s="67" t="s">
        <v>1583</v>
      </c>
      <c r="EE2" s="67" t="s">
        <v>1584</v>
      </c>
      <c r="EF2" s="67" t="s">
        <v>1585</v>
      </c>
      <c r="EG2" s="67" t="s">
        <v>1586</v>
      </c>
      <c r="EH2" s="67" t="s">
        <v>1587</v>
      </c>
      <c r="EI2" s="67" t="s">
        <v>1588</v>
      </c>
      <c r="EJ2" s="67" t="s">
        <v>1589</v>
      </c>
      <c r="EK2" s="67" t="s">
        <v>1590</v>
      </c>
      <c r="EL2" s="67" t="s">
        <v>1591</v>
      </c>
      <c r="EM2" s="67" t="s">
        <v>1592</v>
      </c>
      <c r="EN2" s="67" t="s">
        <v>1593</v>
      </c>
      <c r="EO2" s="67" t="s">
        <v>1594</v>
      </c>
      <c r="EP2" s="67" t="s">
        <v>1595</v>
      </c>
      <c r="EQ2" s="67" t="s">
        <v>1596</v>
      </c>
      <c r="ER2" s="67" t="s">
        <v>1597</v>
      </c>
      <c r="ES2" s="67" t="s">
        <v>1597</v>
      </c>
      <c r="ET2" s="67" t="s">
        <v>1598</v>
      </c>
      <c r="EU2" s="67" t="s">
        <v>1599</v>
      </c>
      <c r="EV2" s="67" t="s">
        <v>1600</v>
      </c>
      <c r="EW2" s="67" t="s">
        <v>1601</v>
      </c>
      <c r="EX2" s="68" t="s">
        <v>1602</v>
      </c>
    </row>
    <row r="3" spans="1:154" x14ac:dyDescent="0.25">
      <c r="A3" s="70" t="s">
        <v>222</v>
      </c>
      <c r="B3" s="71">
        <v>54</v>
      </c>
      <c r="C3" s="71" t="s">
        <v>1724</v>
      </c>
      <c r="D3" s="71" t="s">
        <v>1864</v>
      </c>
      <c r="E3" s="71" t="s">
        <v>2003</v>
      </c>
      <c r="F3" s="71" t="s">
        <v>2143</v>
      </c>
      <c r="G3" s="71" t="s">
        <v>2280</v>
      </c>
      <c r="H3" s="71" t="s">
        <v>2421</v>
      </c>
      <c r="I3" s="71" t="s">
        <v>2561</v>
      </c>
      <c r="J3" s="71" t="s">
        <v>2701</v>
      </c>
      <c r="K3" s="71" t="s">
        <v>2841</v>
      </c>
      <c r="L3" s="71" t="s">
        <v>2980</v>
      </c>
      <c r="M3" s="71" t="s">
        <v>3118</v>
      </c>
      <c r="N3" s="71" t="s">
        <v>3258</v>
      </c>
      <c r="O3" s="71" t="s">
        <v>3401</v>
      </c>
      <c r="P3" s="71" t="s">
        <v>3541</v>
      </c>
      <c r="Q3" s="71" t="s">
        <v>3682</v>
      </c>
      <c r="R3" s="71" t="s">
        <v>3822</v>
      </c>
      <c r="S3" s="71" t="s">
        <v>3962</v>
      </c>
      <c r="T3" s="71" t="s">
        <v>4107</v>
      </c>
      <c r="U3" s="71" t="s">
        <v>4247</v>
      </c>
      <c r="V3" s="71" t="s">
        <v>4387</v>
      </c>
      <c r="W3" s="71" t="s">
        <v>4527</v>
      </c>
      <c r="X3" s="71" t="s">
        <v>3184</v>
      </c>
      <c r="Y3" s="71" t="s">
        <v>4805</v>
      </c>
      <c r="Z3" s="71" t="s">
        <v>4945</v>
      </c>
      <c r="AA3" s="71" t="s">
        <v>5074</v>
      </c>
      <c r="AB3" s="71" t="s">
        <v>5216</v>
      </c>
      <c r="AC3" s="71" t="s">
        <v>5357</v>
      </c>
      <c r="AD3" s="71" t="s">
        <v>5496</v>
      </c>
      <c r="AE3" s="71" t="s">
        <v>5636</v>
      </c>
      <c r="AF3" s="71" t="s">
        <v>5776</v>
      </c>
      <c r="AG3" s="71" t="s">
        <v>5918</v>
      </c>
      <c r="AH3" s="71" t="s">
        <v>6056</v>
      </c>
      <c r="AI3" s="71" t="s">
        <v>6197</v>
      </c>
      <c r="AJ3" s="71" t="s">
        <v>6337</v>
      </c>
      <c r="AK3" s="71" t="s">
        <v>6477</v>
      </c>
      <c r="AL3" s="71" t="s">
        <v>6613</v>
      </c>
      <c r="AM3" s="71" t="s">
        <v>6755</v>
      </c>
      <c r="AN3" s="71" t="s">
        <v>6893</v>
      </c>
      <c r="AO3" s="71" t="s">
        <v>7032</v>
      </c>
      <c r="AP3" s="71" t="s">
        <v>7172</v>
      </c>
      <c r="AQ3" s="71" t="s">
        <v>7313</v>
      </c>
      <c r="AR3" s="71" t="s">
        <v>7454</v>
      </c>
      <c r="AS3" s="71" t="s">
        <v>7592</v>
      </c>
      <c r="AT3" s="71" t="s">
        <v>7728</v>
      </c>
      <c r="AU3" s="71" t="s">
        <v>7867</v>
      </c>
      <c r="AV3" s="71" t="s">
        <v>8008</v>
      </c>
      <c r="AW3" s="71" t="s">
        <v>8153</v>
      </c>
      <c r="AX3" s="71" t="s">
        <v>8296</v>
      </c>
      <c r="AY3" s="71" t="s">
        <v>8433</v>
      </c>
      <c r="AZ3" s="71" t="s">
        <v>8568</v>
      </c>
      <c r="BA3" s="71" t="s">
        <v>8707</v>
      </c>
      <c r="BB3" s="71" t="s">
        <v>8733</v>
      </c>
      <c r="BC3" s="71" t="s">
        <v>8860</v>
      </c>
      <c r="BD3" s="71" t="s">
        <v>9000</v>
      </c>
      <c r="BE3" s="71" t="s">
        <v>9141</v>
      </c>
      <c r="BF3" s="71" t="s">
        <v>9281</v>
      </c>
      <c r="BG3" s="71" t="s">
        <v>9420</v>
      </c>
      <c r="BH3" s="71" t="s">
        <v>9558</v>
      </c>
      <c r="BI3" s="71" t="s">
        <v>9695</v>
      </c>
      <c r="BJ3" s="71" t="s">
        <v>9834</v>
      </c>
      <c r="BK3" s="71" t="s">
        <v>9973</v>
      </c>
      <c r="BL3" s="71" t="s">
        <v>9994</v>
      </c>
      <c r="BM3" s="71" t="s">
        <v>10113</v>
      </c>
      <c r="BN3" s="71" t="s">
        <v>10254</v>
      </c>
      <c r="BO3" s="71" t="s">
        <v>10395</v>
      </c>
      <c r="BP3" s="71" t="s">
        <v>10535</v>
      </c>
      <c r="BQ3" s="71" t="s">
        <v>9420</v>
      </c>
      <c r="BR3" s="71" t="s">
        <v>10679</v>
      </c>
      <c r="BS3" s="71" t="s">
        <v>10818</v>
      </c>
      <c r="BT3" s="71" t="s">
        <v>10959</v>
      </c>
      <c r="BU3" s="71" t="s">
        <v>11097</v>
      </c>
      <c r="BV3" s="71" t="s">
        <v>11236</v>
      </c>
      <c r="BW3" s="71" t="s">
        <v>11376</v>
      </c>
      <c r="BX3" s="71" t="s">
        <v>11513</v>
      </c>
      <c r="BY3" s="71" t="s">
        <v>11651</v>
      </c>
      <c r="BZ3" s="71" t="s">
        <v>11651</v>
      </c>
      <c r="CA3" s="71" t="s">
        <v>11790</v>
      </c>
      <c r="CB3" s="71" t="s">
        <v>11928</v>
      </c>
      <c r="CC3" s="71" t="s">
        <v>12065</v>
      </c>
      <c r="CD3" s="71" t="s">
        <v>12205</v>
      </c>
      <c r="CE3" s="71" t="s">
        <v>12345</v>
      </c>
      <c r="CF3" s="71" t="s">
        <v>11928</v>
      </c>
      <c r="CG3" s="71" t="s">
        <v>12484</v>
      </c>
      <c r="CH3" s="71" t="s">
        <v>12484</v>
      </c>
      <c r="CI3" s="71" t="s">
        <v>12623</v>
      </c>
      <c r="CJ3" s="71" t="s">
        <v>12765</v>
      </c>
      <c r="CK3" s="71" t="s">
        <v>12905</v>
      </c>
      <c r="CL3" s="71" t="s">
        <v>13042</v>
      </c>
      <c r="CM3" s="71" t="s">
        <v>13182</v>
      </c>
      <c r="CN3" s="71" t="s">
        <v>13322</v>
      </c>
      <c r="CO3" s="71" t="s">
        <v>13464</v>
      </c>
      <c r="CP3" s="71" t="s">
        <v>13599</v>
      </c>
      <c r="CQ3" s="71" t="s">
        <v>13737</v>
      </c>
      <c r="CR3" s="71" t="s">
        <v>13874</v>
      </c>
      <c r="CS3" s="71" t="s">
        <v>14011</v>
      </c>
      <c r="CT3" s="71" t="s">
        <v>14150</v>
      </c>
      <c r="CU3" s="71" t="s">
        <v>14287</v>
      </c>
      <c r="CV3" s="71" t="s">
        <v>14427</v>
      </c>
      <c r="CW3" s="71" t="s">
        <v>14453</v>
      </c>
      <c r="CX3" s="71" t="s">
        <v>14581</v>
      </c>
      <c r="CY3" s="71" t="s">
        <v>14581</v>
      </c>
      <c r="CZ3" s="71" t="s">
        <v>14287</v>
      </c>
      <c r="DA3" s="71" t="s">
        <v>14427</v>
      </c>
      <c r="DB3" s="71" t="s">
        <v>14722</v>
      </c>
      <c r="DC3" s="67" t="s">
        <v>15877</v>
      </c>
      <c r="DD3" s="67" t="s">
        <v>15878</v>
      </c>
      <c r="DE3" s="67" t="s">
        <v>15879</v>
      </c>
      <c r="DF3" s="67" t="s">
        <v>15880</v>
      </c>
      <c r="DG3" s="67" t="s">
        <v>15881</v>
      </c>
      <c r="DH3" s="67" t="s">
        <v>15882</v>
      </c>
      <c r="DI3" s="67" t="s">
        <v>15883</v>
      </c>
      <c r="DJ3" s="67" t="s">
        <v>5074</v>
      </c>
      <c r="DK3" s="67" t="s">
        <v>15884</v>
      </c>
      <c r="DL3" s="67" t="s">
        <v>15885</v>
      </c>
      <c r="DM3" s="67" t="s">
        <v>15886</v>
      </c>
      <c r="DN3" s="67" t="s">
        <v>15887</v>
      </c>
      <c r="DO3" s="67" t="s">
        <v>15888</v>
      </c>
      <c r="DP3" s="67" t="s">
        <v>15889</v>
      </c>
      <c r="DQ3" s="67" t="s">
        <v>15890</v>
      </c>
      <c r="DR3" s="67" t="s">
        <v>15891</v>
      </c>
      <c r="DS3" s="67" t="s">
        <v>15892</v>
      </c>
      <c r="DT3" s="67" t="s">
        <v>15892</v>
      </c>
      <c r="DU3" s="67" t="s">
        <v>15893</v>
      </c>
      <c r="DV3" s="67" t="s">
        <v>15894</v>
      </c>
      <c r="DW3" s="67" t="s">
        <v>15895</v>
      </c>
      <c r="DX3" s="67" t="s">
        <v>15896</v>
      </c>
      <c r="DY3" s="67" t="s">
        <v>15897</v>
      </c>
      <c r="DZ3" s="67" t="s">
        <v>15898</v>
      </c>
      <c r="EA3" s="67" t="s">
        <v>15899</v>
      </c>
      <c r="EB3" s="67" t="s">
        <v>15900</v>
      </c>
      <c r="EC3" s="67" t="s">
        <v>15901</v>
      </c>
      <c r="ED3" s="67" t="s">
        <v>15902</v>
      </c>
      <c r="EE3" s="67" t="s">
        <v>1138</v>
      </c>
      <c r="EF3" s="67" t="s">
        <v>15903</v>
      </c>
      <c r="EG3" s="67" t="s">
        <v>15904</v>
      </c>
      <c r="EH3" s="67" t="s">
        <v>15905</v>
      </c>
      <c r="EI3" s="67" t="s">
        <v>8956</v>
      </c>
      <c r="EJ3" s="67" t="s">
        <v>15906</v>
      </c>
      <c r="EK3" s="67" t="s">
        <v>15907</v>
      </c>
      <c r="EL3" s="67" t="s">
        <v>15908</v>
      </c>
      <c r="EM3" s="67" t="s">
        <v>15909</v>
      </c>
      <c r="EN3" s="67" t="s">
        <v>9548</v>
      </c>
      <c r="EO3" s="67" t="s">
        <v>15910</v>
      </c>
      <c r="EP3" s="67" t="s">
        <v>15911</v>
      </c>
      <c r="EQ3" s="67" t="s">
        <v>15912</v>
      </c>
      <c r="ER3" s="67" t="s">
        <v>15913</v>
      </c>
      <c r="ES3" s="67" t="s">
        <v>15913</v>
      </c>
      <c r="ET3" s="67" t="s">
        <v>15914</v>
      </c>
      <c r="EU3" s="67" t="s">
        <v>15915</v>
      </c>
      <c r="EV3" s="67" t="s">
        <v>15916</v>
      </c>
      <c r="EW3" s="67" t="s">
        <v>6286</v>
      </c>
      <c r="EX3" s="68" t="s">
        <v>15917</v>
      </c>
    </row>
    <row r="4" spans="1:154" x14ac:dyDescent="0.25">
      <c r="A4" s="70" t="s">
        <v>237</v>
      </c>
      <c r="B4" s="71" t="s">
        <v>1589</v>
      </c>
      <c r="C4" s="71" t="s">
        <v>1729</v>
      </c>
      <c r="D4" s="71" t="s">
        <v>1869</v>
      </c>
      <c r="E4" s="71" t="s">
        <v>2008</v>
      </c>
      <c r="F4" s="71" t="s">
        <v>2148</v>
      </c>
      <c r="G4" s="71" t="s">
        <v>2285</v>
      </c>
      <c r="H4" s="71" t="s">
        <v>2426</v>
      </c>
      <c r="I4" s="71" t="s">
        <v>2566</v>
      </c>
      <c r="J4" s="71" t="s">
        <v>2706</v>
      </c>
      <c r="K4" s="71" t="s">
        <v>2846</v>
      </c>
      <c r="L4" s="71" t="s">
        <v>2985</v>
      </c>
      <c r="M4" s="71" t="s">
        <v>3123</v>
      </c>
      <c r="N4" s="71" t="s">
        <v>3263</v>
      </c>
      <c r="O4" s="71" t="s">
        <v>3406</v>
      </c>
      <c r="P4" s="71" t="s">
        <v>3546</v>
      </c>
      <c r="Q4" s="71" t="s">
        <v>3687</v>
      </c>
      <c r="R4" s="71" t="s">
        <v>3827</v>
      </c>
      <c r="S4" s="71" t="s">
        <v>3967</v>
      </c>
      <c r="T4" s="71" t="s">
        <v>4112</v>
      </c>
      <c r="U4" s="71" t="s">
        <v>4252</v>
      </c>
      <c r="V4" s="71" t="s">
        <v>4392</v>
      </c>
      <c r="W4" s="71" t="s">
        <v>4532</v>
      </c>
      <c r="X4" s="71" t="s">
        <v>4670</v>
      </c>
      <c r="Y4" s="71" t="s">
        <v>4810</v>
      </c>
      <c r="Z4" s="71" t="s">
        <v>4950</v>
      </c>
      <c r="AA4" s="71" t="s">
        <v>5079</v>
      </c>
      <c r="AB4" s="71" t="s">
        <v>5221</v>
      </c>
      <c r="AC4" s="71" t="s">
        <v>5362</v>
      </c>
      <c r="AD4" s="71" t="s">
        <v>5501</v>
      </c>
      <c r="AE4" s="71" t="s">
        <v>5641</v>
      </c>
      <c r="AF4" s="71" t="s">
        <v>5781</v>
      </c>
      <c r="AG4" s="71" t="s">
        <v>5923</v>
      </c>
      <c r="AH4" s="71" t="s">
        <v>6061</v>
      </c>
      <c r="AI4" s="71" t="s">
        <v>6202</v>
      </c>
      <c r="AJ4" s="71" t="s">
        <v>6342</v>
      </c>
      <c r="AK4" s="71" t="s">
        <v>6482</v>
      </c>
      <c r="AL4" s="71" t="s">
        <v>6618</v>
      </c>
      <c r="AM4" s="71" t="s">
        <v>6760</v>
      </c>
      <c r="AN4" s="71" t="s">
        <v>6898</v>
      </c>
      <c r="AO4" s="71" t="s">
        <v>7037</v>
      </c>
      <c r="AP4" s="71" t="s">
        <v>7177</v>
      </c>
      <c r="AQ4" s="71" t="s">
        <v>7318</v>
      </c>
      <c r="AR4" s="71" t="s">
        <v>7459</v>
      </c>
      <c r="AS4" s="71" t="s">
        <v>7597</v>
      </c>
      <c r="AT4" s="71" t="s">
        <v>7733</v>
      </c>
      <c r="AU4" s="71" t="s">
        <v>7872</v>
      </c>
      <c r="AV4" s="71" t="s">
        <v>8013</v>
      </c>
      <c r="AW4" s="71" t="s">
        <v>8158</v>
      </c>
      <c r="AX4" s="71" t="s">
        <v>8301</v>
      </c>
      <c r="AY4" s="71" t="s">
        <v>8438</v>
      </c>
      <c r="AZ4" s="71" t="s">
        <v>8573</v>
      </c>
      <c r="BA4" s="71" t="s">
        <v>8712</v>
      </c>
      <c r="BB4" s="71" t="s">
        <v>8013</v>
      </c>
      <c r="BC4" s="71" t="s">
        <v>8865</v>
      </c>
      <c r="BD4" s="71" t="s">
        <v>9005</v>
      </c>
      <c r="BE4" s="71" t="s">
        <v>9146</v>
      </c>
      <c r="BF4" s="71" t="s">
        <v>9286</v>
      </c>
      <c r="BG4" s="71" t="s">
        <v>9425</v>
      </c>
      <c r="BH4" s="71" t="s">
        <v>9563</v>
      </c>
      <c r="BI4" s="71" t="s">
        <v>9699</v>
      </c>
      <c r="BJ4" s="71" t="s">
        <v>9839</v>
      </c>
      <c r="BK4" s="71" t="s">
        <v>9978</v>
      </c>
      <c r="BL4" s="71" t="s">
        <v>9978</v>
      </c>
      <c r="BM4" s="71" t="s">
        <v>10118</v>
      </c>
      <c r="BN4" s="71" t="s">
        <v>10259</v>
      </c>
      <c r="BO4" s="71" t="s">
        <v>10400</v>
      </c>
      <c r="BP4" s="71" t="s">
        <v>10540</v>
      </c>
      <c r="BQ4" s="71" t="s">
        <v>9425</v>
      </c>
      <c r="BR4" s="71" t="s">
        <v>10684</v>
      </c>
      <c r="BS4" s="71" t="s">
        <v>10823</v>
      </c>
      <c r="BT4" s="71" t="s">
        <v>10964</v>
      </c>
      <c r="BU4" s="71" t="s">
        <v>11101</v>
      </c>
      <c r="BV4" s="71" t="s">
        <v>11241</v>
      </c>
      <c r="BW4" s="71" t="s">
        <v>11381</v>
      </c>
      <c r="BX4" s="71" t="s">
        <v>11518</v>
      </c>
      <c r="BY4" s="71" t="s">
        <v>11656</v>
      </c>
      <c r="BZ4" s="71" t="s">
        <v>11656</v>
      </c>
      <c r="CA4" s="71" t="s">
        <v>11795</v>
      </c>
      <c r="CB4" s="71" t="s">
        <v>11933</v>
      </c>
      <c r="CC4" s="71" t="s">
        <v>12070</v>
      </c>
      <c r="CD4" s="71" t="s">
        <v>12210</v>
      </c>
      <c r="CE4" s="71" t="s">
        <v>12350</v>
      </c>
      <c r="CF4" s="71" t="s">
        <v>11933</v>
      </c>
      <c r="CG4" s="71" t="s">
        <v>12489</v>
      </c>
      <c r="CH4" s="71" t="s">
        <v>12489</v>
      </c>
      <c r="CI4" s="71" t="s">
        <v>12628</v>
      </c>
      <c r="CJ4" s="71" t="s">
        <v>12770</v>
      </c>
      <c r="CK4" s="71" t="s">
        <v>12910</v>
      </c>
      <c r="CL4" s="71" t="s">
        <v>13047</v>
      </c>
      <c r="CM4" s="71" t="s">
        <v>13187</v>
      </c>
      <c r="CN4" s="71" t="s">
        <v>13327</v>
      </c>
      <c r="CO4" s="71" t="s">
        <v>12162</v>
      </c>
      <c r="CP4" s="71" t="s">
        <v>13604</v>
      </c>
      <c r="CQ4" s="71" t="s">
        <v>13742</v>
      </c>
      <c r="CR4" s="71" t="s">
        <v>13879</v>
      </c>
      <c r="CS4" s="71" t="s">
        <v>14016</v>
      </c>
      <c r="CT4" s="71" t="s">
        <v>14155</v>
      </c>
      <c r="CU4" s="71" t="s">
        <v>14292</v>
      </c>
      <c r="CV4" s="71" t="s">
        <v>14432</v>
      </c>
      <c r="CW4" s="71" t="s">
        <v>12910</v>
      </c>
      <c r="CX4" s="71" t="s">
        <v>14586</v>
      </c>
      <c r="CY4" s="71" t="s">
        <v>14586</v>
      </c>
      <c r="CZ4" s="71" t="s">
        <v>14292</v>
      </c>
      <c r="DA4" s="71" t="s">
        <v>14432</v>
      </c>
      <c r="DB4" s="71" t="s">
        <v>14727</v>
      </c>
      <c r="DC4" s="67" t="s">
        <v>16092</v>
      </c>
      <c r="DD4" s="67" t="s">
        <v>16093</v>
      </c>
      <c r="DE4" s="67" t="s">
        <v>16094</v>
      </c>
      <c r="DF4" s="67" t="s">
        <v>16095</v>
      </c>
      <c r="DG4" s="67" t="s">
        <v>16096</v>
      </c>
      <c r="DH4" s="67" t="s">
        <v>16097</v>
      </c>
      <c r="DI4" s="67" t="s">
        <v>16098</v>
      </c>
      <c r="DJ4" s="67" t="s">
        <v>5079</v>
      </c>
      <c r="DK4" s="67" t="s">
        <v>16099</v>
      </c>
      <c r="DL4" s="67" t="s">
        <v>10613</v>
      </c>
      <c r="DM4" s="67" t="s">
        <v>16100</v>
      </c>
      <c r="DN4" s="67" t="s">
        <v>16101</v>
      </c>
      <c r="DO4" s="67" t="s">
        <v>16102</v>
      </c>
      <c r="DP4" s="67" t="s">
        <v>16103</v>
      </c>
      <c r="DQ4" s="67" t="s">
        <v>16104</v>
      </c>
      <c r="DR4" s="67" t="s">
        <v>5501</v>
      </c>
      <c r="DS4" s="67" t="s">
        <v>16105</v>
      </c>
      <c r="DT4" s="67" t="s">
        <v>16105</v>
      </c>
      <c r="DU4" s="67" t="s">
        <v>16106</v>
      </c>
      <c r="DV4" s="67" t="s">
        <v>16107</v>
      </c>
      <c r="DW4" s="67" t="s">
        <v>16108</v>
      </c>
      <c r="DX4" s="67" t="s">
        <v>16109</v>
      </c>
      <c r="DY4" s="67" t="s">
        <v>16110</v>
      </c>
      <c r="DZ4" s="67" t="s">
        <v>16111</v>
      </c>
      <c r="EA4" s="67" t="s">
        <v>16112</v>
      </c>
      <c r="EB4" s="67" t="s">
        <v>16113</v>
      </c>
      <c r="EC4" s="67" t="s">
        <v>16114</v>
      </c>
      <c r="ED4" s="67" t="s">
        <v>16115</v>
      </c>
      <c r="EE4" s="67" t="s">
        <v>16116</v>
      </c>
      <c r="EF4" s="67" t="s">
        <v>16117</v>
      </c>
      <c r="EG4" s="67" t="s">
        <v>16118</v>
      </c>
      <c r="EH4" s="67" t="s">
        <v>16119</v>
      </c>
      <c r="EI4" s="67" t="s">
        <v>16120</v>
      </c>
      <c r="EJ4" s="67" t="s">
        <v>1138</v>
      </c>
      <c r="EK4" s="67" t="s">
        <v>16121</v>
      </c>
      <c r="EL4" s="67" t="s">
        <v>16122</v>
      </c>
      <c r="EM4" s="67" t="s">
        <v>16123</v>
      </c>
      <c r="EN4" s="67" t="s">
        <v>16124</v>
      </c>
      <c r="EO4" s="67" t="s">
        <v>16125</v>
      </c>
      <c r="EP4" s="67" t="s">
        <v>16126</v>
      </c>
      <c r="EQ4" s="67" t="s">
        <v>16127</v>
      </c>
      <c r="ER4" s="67" t="s">
        <v>16128</v>
      </c>
      <c r="ES4" s="67" t="s">
        <v>16128</v>
      </c>
      <c r="ET4" s="67" t="s">
        <v>16129</v>
      </c>
      <c r="EU4" s="67" t="s">
        <v>16130</v>
      </c>
      <c r="EV4" s="67" t="s">
        <v>16131</v>
      </c>
      <c r="EW4" s="67" t="s">
        <v>16132</v>
      </c>
      <c r="EX4" s="68" t="s">
        <v>16133</v>
      </c>
    </row>
    <row r="5" spans="1:154" x14ac:dyDescent="0.25">
      <c r="A5" s="70" t="s">
        <v>1442</v>
      </c>
      <c r="B5" s="67" t="s">
        <v>11255</v>
      </c>
      <c r="C5" s="67" t="s">
        <v>11256</v>
      </c>
      <c r="D5" s="67" t="s">
        <v>11257</v>
      </c>
      <c r="E5" s="67" t="s">
        <v>11258</v>
      </c>
      <c r="F5" s="67" t="s">
        <v>11259</v>
      </c>
      <c r="G5" s="67" t="s">
        <v>11260</v>
      </c>
      <c r="H5" s="67" t="s">
        <v>11261</v>
      </c>
      <c r="I5" s="67" t="s">
        <v>11262</v>
      </c>
      <c r="J5" s="67" t="s">
        <v>11263</v>
      </c>
      <c r="K5" s="67" t="s">
        <v>11264</v>
      </c>
      <c r="L5" s="67" t="s">
        <v>11265</v>
      </c>
      <c r="M5" s="67" t="s">
        <v>11266</v>
      </c>
      <c r="N5" s="67" t="s">
        <v>11267</v>
      </c>
      <c r="O5" s="67" t="s">
        <v>11268</v>
      </c>
      <c r="P5" s="67" t="s">
        <v>11269</v>
      </c>
      <c r="Q5" s="67" t="s">
        <v>11270</v>
      </c>
      <c r="R5" s="67" t="s">
        <v>11271</v>
      </c>
      <c r="S5" s="67" t="s">
        <v>11272</v>
      </c>
      <c r="T5" s="67" t="s">
        <v>11273</v>
      </c>
      <c r="U5" s="67" t="s">
        <v>11274</v>
      </c>
      <c r="V5" s="67" t="s">
        <v>11275</v>
      </c>
      <c r="W5" s="67" t="s">
        <v>11276</v>
      </c>
      <c r="X5" s="67" t="s">
        <v>11277</v>
      </c>
      <c r="Y5" s="67" t="s">
        <v>11278</v>
      </c>
      <c r="Z5" s="67" t="s">
        <v>11279</v>
      </c>
      <c r="AA5" s="67" t="s">
        <v>11280</v>
      </c>
      <c r="AB5" s="67" t="s">
        <v>11281</v>
      </c>
      <c r="AC5" s="67" t="s">
        <v>11282</v>
      </c>
      <c r="AD5" s="67" t="s">
        <v>11283</v>
      </c>
      <c r="AE5" s="67" t="s">
        <v>11284</v>
      </c>
      <c r="AF5" s="67" t="s">
        <v>11285</v>
      </c>
      <c r="AG5" s="67" t="s">
        <v>11286</v>
      </c>
      <c r="AH5" s="67" t="s">
        <v>11287</v>
      </c>
      <c r="AI5" s="67" t="s">
        <v>11288</v>
      </c>
      <c r="AJ5" s="67" t="s">
        <v>11289</v>
      </c>
      <c r="AK5" s="67" t="s">
        <v>11290</v>
      </c>
      <c r="AL5" s="67" t="s">
        <v>11291</v>
      </c>
      <c r="AM5" s="67" t="s">
        <v>11292</v>
      </c>
      <c r="AN5" s="67" t="s">
        <v>11293</v>
      </c>
      <c r="AO5" s="67" t="s">
        <v>11294</v>
      </c>
      <c r="AP5" s="67" t="s">
        <v>11295</v>
      </c>
      <c r="AQ5" s="67" t="s">
        <v>11296</v>
      </c>
      <c r="AR5" s="67" t="s">
        <v>11297</v>
      </c>
      <c r="AS5" s="67" t="s">
        <v>11298</v>
      </c>
      <c r="AT5" s="67" t="s">
        <v>11299</v>
      </c>
      <c r="AU5" s="67" t="s">
        <v>11300</v>
      </c>
      <c r="AV5" s="67" t="s">
        <v>11301</v>
      </c>
      <c r="AW5" s="67" t="s">
        <v>9324</v>
      </c>
      <c r="AX5" s="67" t="s">
        <v>11302</v>
      </c>
      <c r="AY5" s="67" t="s">
        <v>11303</v>
      </c>
      <c r="AZ5" s="67" t="s">
        <v>11304</v>
      </c>
      <c r="BA5" s="67" t="s">
        <v>11305</v>
      </c>
      <c r="BB5" s="67" t="s">
        <v>11301</v>
      </c>
      <c r="BC5" s="67" t="s">
        <v>11306</v>
      </c>
      <c r="BD5" s="67" t="s">
        <v>11307</v>
      </c>
      <c r="BE5" s="67" t="s">
        <v>11308</v>
      </c>
      <c r="BF5" s="67" t="s">
        <v>11309</v>
      </c>
      <c r="BG5" s="67" t="s">
        <v>11310</v>
      </c>
      <c r="BH5" s="67" t="s">
        <v>11311</v>
      </c>
      <c r="BI5" s="67" t="s">
        <v>11312</v>
      </c>
      <c r="BJ5" s="67" t="s">
        <v>11313</v>
      </c>
      <c r="BK5" s="67" t="s">
        <v>11314</v>
      </c>
      <c r="BL5" s="67" t="s">
        <v>11314</v>
      </c>
      <c r="BM5" s="67" t="s">
        <v>11315</v>
      </c>
      <c r="BN5" s="67" t="s">
        <v>11316</v>
      </c>
      <c r="BO5" s="67" t="s">
        <v>11317</v>
      </c>
      <c r="BP5" s="67" t="s">
        <v>11318</v>
      </c>
      <c r="BQ5" s="67" t="s">
        <v>11319</v>
      </c>
      <c r="BR5" s="67" t="s">
        <v>11320</v>
      </c>
      <c r="BS5" s="67" t="s">
        <v>11321</v>
      </c>
      <c r="BT5" s="67" t="s">
        <v>11322</v>
      </c>
      <c r="BU5" s="67" t="s">
        <v>11323</v>
      </c>
      <c r="BV5" s="67" t="s">
        <v>11324</v>
      </c>
      <c r="BW5" s="67" t="s">
        <v>1138</v>
      </c>
      <c r="BX5" s="67" t="s">
        <v>11325</v>
      </c>
      <c r="BY5" s="67" t="s">
        <v>11326</v>
      </c>
      <c r="BZ5" s="67" t="s">
        <v>11326</v>
      </c>
      <c r="CA5" s="67" t="s">
        <v>11327</v>
      </c>
      <c r="CB5" s="67" t="s">
        <v>11328</v>
      </c>
      <c r="CC5" s="67" t="s">
        <v>11329</v>
      </c>
      <c r="CD5" s="67" t="s">
        <v>11330</v>
      </c>
      <c r="CE5" s="67" t="s">
        <v>11331</v>
      </c>
      <c r="CF5" s="67" t="s">
        <v>11332</v>
      </c>
      <c r="CG5" s="67" t="s">
        <v>11333</v>
      </c>
      <c r="CH5" s="67" t="s">
        <v>11333</v>
      </c>
      <c r="CI5" s="67" t="s">
        <v>11334</v>
      </c>
      <c r="CJ5" s="67" t="s">
        <v>11335</v>
      </c>
      <c r="CK5" s="67" t="s">
        <v>11336</v>
      </c>
      <c r="CL5" s="67" t="s">
        <v>11337</v>
      </c>
      <c r="CM5" s="67" t="s">
        <v>11338</v>
      </c>
      <c r="CN5" s="67" t="s">
        <v>11339</v>
      </c>
      <c r="CO5" s="67" t="s">
        <v>11340</v>
      </c>
      <c r="CP5" s="67" t="s">
        <v>11341</v>
      </c>
      <c r="CQ5" s="67" t="s">
        <v>11342</v>
      </c>
      <c r="CR5" s="67" t="s">
        <v>11343</v>
      </c>
      <c r="CS5" s="67" t="s">
        <v>11344</v>
      </c>
      <c r="CT5" s="67" t="s">
        <v>11345</v>
      </c>
      <c r="CU5" s="67" t="s">
        <v>11346</v>
      </c>
      <c r="CV5" s="67" t="s">
        <v>11347</v>
      </c>
      <c r="CW5" s="67" t="s">
        <v>11348</v>
      </c>
      <c r="CX5" s="67" t="s">
        <v>11349</v>
      </c>
      <c r="CY5" s="67" t="s">
        <v>11349</v>
      </c>
      <c r="CZ5" s="67" t="s">
        <v>11346</v>
      </c>
      <c r="DA5" s="67" t="s">
        <v>11347</v>
      </c>
      <c r="DB5" s="67" t="s">
        <v>11350</v>
      </c>
      <c r="DC5" s="67" t="s">
        <v>9700</v>
      </c>
      <c r="DD5" s="67" t="s">
        <v>11351</v>
      </c>
      <c r="DE5" s="67" t="s">
        <v>11352</v>
      </c>
      <c r="DF5" s="67" t="s">
        <v>11353</v>
      </c>
      <c r="DG5" s="67" t="s">
        <v>11354</v>
      </c>
      <c r="DH5" s="67" t="s">
        <v>10627</v>
      </c>
      <c r="DI5" s="67" t="s">
        <v>11355</v>
      </c>
      <c r="DJ5" s="67" t="s">
        <v>11356</v>
      </c>
      <c r="DK5" s="67" t="s">
        <v>11357</v>
      </c>
      <c r="DL5" s="67" t="s">
        <v>11358</v>
      </c>
      <c r="DM5" s="67" t="s">
        <v>11359</v>
      </c>
      <c r="DN5" s="67" t="s">
        <v>11360</v>
      </c>
      <c r="DO5" s="67" t="s">
        <v>11361</v>
      </c>
      <c r="DP5" s="67" t="s">
        <v>11362</v>
      </c>
      <c r="DQ5" s="67" t="s">
        <v>11363</v>
      </c>
      <c r="DR5" s="67" t="s">
        <v>11364</v>
      </c>
      <c r="DS5" s="67" t="s">
        <v>11365</v>
      </c>
      <c r="DT5" s="67" t="s">
        <v>11365</v>
      </c>
      <c r="DU5" s="67" t="s">
        <v>11366</v>
      </c>
      <c r="DV5" s="67" t="s">
        <v>11367</v>
      </c>
      <c r="DW5" s="67" t="s">
        <v>11368</v>
      </c>
      <c r="DX5" s="67" t="s">
        <v>11369</v>
      </c>
      <c r="DY5" s="67" t="s">
        <v>11370</v>
      </c>
      <c r="DZ5" s="67" t="s">
        <v>11371</v>
      </c>
      <c r="EA5" s="67" t="s">
        <v>11372</v>
      </c>
      <c r="EB5" s="67" t="s">
        <v>11373</v>
      </c>
      <c r="EC5" s="67" t="s">
        <v>11374</v>
      </c>
      <c r="ED5" s="67" t="s">
        <v>11375</v>
      </c>
      <c r="EE5" s="67" t="s">
        <v>11376</v>
      </c>
      <c r="EF5" s="67" t="s">
        <v>11377</v>
      </c>
      <c r="EG5" s="67" t="s">
        <v>11378</v>
      </c>
      <c r="EH5" s="67" t="s">
        <v>11379</v>
      </c>
      <c r="EI5" s="67" t="s">
        <v>11380</v>
      </c>
      <c r="EJ5" s="67" t="s">
        <v>11381</v>
      </c>
      <c r="EK5" s="67" t="s">
        <v>11382</v>
      </c>
      <c r="EL5" s="67" t="s">
        <v>11383</v>
      </c>
      <c r="EM5" s="67" t="s">
        <v>11384</v>
      </c>
      <c r="EN5" s="67" t="s">
        <v>9104</v>
      </c>
      <c r="EO5" s="67" t="s">
        <v>11385</v>
      </c>
      <c r="EP5" s="67" t="s">
        <v>11386</v>
      </c>
      <c r="EQ5" s="67" t="s">
        <v>11387</v>
      </c>
      <c r="ER5" s="67" t="s">
        <v>11388</v>
      </c>
      <c r="ES5" s="67" t="s">
        <v>11388</v>
      </c>
      <c r="ET5" s="67" t="s">
        <v>11389</v>
      </c>
      <c r="EU5" s="67" t="s">
        <v>11390</v>
      </c>
      <c r="EV5" s="67" t="s">
        <v>11391</v>
      </c>
      <c r="EW5" s="67" t="s">
        <v>11392</v>
      </c>
      <c r="EX5" s="68" t="s">
        <v>11393</v>
      </c>
    </row>
    <row r="6" spans="1:154" x14ac:dyDescent="0.25">
      <c r="A6" s="72" t="s">
        <v>1426</v>
      </c>
      <c r="B6" s="71" t="s">
        <v>6075</v>
      </c>
      <c r="C6" s="71" t="s">
        <v>6076</v>
      </c>
      <c r="D6" s="71" t="s">
        <v>6077</v>
      </c>
      <c r="E6" s="71" t="s">
        <v>6078</v>
      </c>
      <c r="F6" s="71" t="s">
        <v>6079</v>
      </c>
      <c r="G6" s="71" t="s">
        <v>6080</v>
      </c>
      <c r="H6" s="71" t="s">
        <v>6081</v>
      </c>
      <c r="I6" s="71" t="s">
        <v>6082</v>
      </c>
      <c r="J6" s="71" t="s">
        <v>6083</v>
      </c>
      <c r="K6" s="71" t="s">
        <v>6084</v>
      </c>
      <c r="L6" s="71" t="s">
        <v>6085</v>
      </c>
      <c r="M6" s="71" t="s">
        <v>6086</v>
      </c>
      <c r="N6" s="71" t="s">
        <v>6087</v>
      </c>
      <c r="O6" s="71" t="s">
        <v>6088</v>
      </c>
      <c r="P6" s="71" t="s">
        <v>6089</v>
      </c>
      <c r="Q6" s="71" t="s">
        <v>6090</v>
      </c>
      <c r="R6" s="71" t="s">
        <v>6091</v>
      </c>
      <c r="S6" s="71" t="s">
        <v>6092</v>
      </c>
      <c r="T6" s="71" t="s">
        <v>6093</v>
      </c>
      <c r="U6" s="71" t="s">
        <v>6094</v>
      </c>
      <c r="V6" s="71" t="s">
        <v>6095</v>
      </c>
      <c r="W6" s="71" t="s">
        <v>6096</v>
      </c>
      <c r="X6" s="71" t="s">
        <v>6097</v>
      </c>
      <c r="Y6" s="71" t="s">
        <v>6098</v>
      </c>
      <c r="Z6" s="71" t="s">
        <v>6099</v>
      </c>
      <c r="AA6" s="71" t="s">
        <v>6100</v>
      </c>
      <c r="AB6" s="71" t="s">
        <v>6101</v>
      </c>
      <c r="AC6" s="71" t="s">
        <v>6102</v>
      </c>
      <c r="AD6" s="71" t="s">
        <v>6103</v>
      </c>
      <c r="AE6" s="71" t="s">
        <v>6104</v>
      </c>
      <c r="AF6" s="71" t="s">
        <v>6105</v>
      </c>
      <c r="AG6" s="71" t="s">
        <v>6106</v>
      </c>
      <c r="AH6" s="71" t="s">
        <v>6107</v>
      </c>
      <c r="AI6" s="71" t="s">
        <v>1138</v>
      </c>
      <c r="AJ6" s="71" t="s">
        <v>6108</v>
      </c>
      <c r="AK6" s="71" t="s">
        <v>6109</v>
      </c>
      <c r="AL6" s="71" t="s">
        <v>6110</v>
      </c>
      <c r="AM6" s="71" t="s">
        <v>6111</v>
      </c>
      <c r="AN6" s="71" t="s">
        <v>6112</v>
      </c>
      <c r="AO6" s="71" t="s">
        <v>6113</v>
      </c>
      <c r="AP6" s="71" t="s">
        <v>6114</v>
      </c>
      <c r="AQ6" s="71" t="s">
        <v>6115</v>
      </c>
      <c r="AR6" s="71" t="s">
        <v>6116</v>
      </c>
      <c r="AS6" s="71" t="s">
        <v>6117</v>
      </c>
      <c r="AT6" s="71" t="s">
        <v>6118</v>
      </c>
      <c r="AU6" s="71" t="s">
        <v>6119</v>
      </c>
      <c r="AV6" s="71" t="s">
        <v>6120</v>
      </c>
      <c r="AW6" s="71" t="s">
        <v>6121</v>
      </c>
      <c r="AX6" s="71" t="s">
        <v>6122</v>
      </c>
      <c r="AY6" s="71" t="s">
        <v>6123</v>
      </c>
      <c r="AZ6" s="71" t="s">
        <v>6124</v>
      </c>
      <c r="BA6" s="71" t="s">
        <v>6125</v>
      </c>
      <c r="BB6" s="71" t="s">
        <v>6126</v>
      </c>
      <c r="BC6" s="71" t="s">
        <v>6127</v>
      </c>
      <c r="BD6" s="71" t="s">
        <v>6128</v>
      </c>
      <c r="BE6" s="71" t="s">
        <v>6129</v>
      </c>
      <c r="BF6" s="71" t="s">
        <v>6130</v>
      </c>
      <c r="BG6" s="71" t="s">
        <v>6131</v>
      </c>
      <c r="BH6" s="71" t="s">
        <v>6132</v>
      </c>
      <c r="BI6" s="71" t="s">
        <v>6133</v>
      </c>
      <c r="BJ6" s="71" t="s">
        <v>6134</v>
      </c>
      <c r="BK6" s="71" t="s">
        <v>6135</v>
      </c>
      <c r="BL6" s="71" t="s">
        <v>6135</v>
      </c>
      <c r="BM6" s="71" t="s">
        <v>6136</v>
      </c>
      <c r="BN6" s="71" t="s">
        <v>6137</v>
      </c>
      <c r="BO6" s="71" t="s">
        <v>6138</v>
      </c>
      <c r="BP6" s="71" t="s">
        <v>6139</v>
      </c>
      <c r="BQ6" s="71" t="s">
        <v>6131</v>
      </c>
      <c r="BR6" s="71" t="s">
        <v>6140</v>
      </c>
      <c r="BS6" s="71" t="s">
        <v>6141</v>
      </c>
      <c r="BT6" s="71" t="s">
        <v>6142</v>
      </c>
      <c r="BU6" s="71" t="s">
        <v>6143</v>
      </c>
      <c r="BV6" s="71" t="s">
        <v>6144</v>
      </c>
      <c r="BW6" s="71" t="s">
        <v>6145</v>
      </c>
      <c r="BX6" s="71" t="s">
        <v>6146</v>
      </c>
      <c r="BY6" s="71" t="s">
        <v>6147</v>
      </c>
      <c r="BZ6" s="71" t="s">
        <v>6147</v>
      </c>
      <c r="CA6" s="71" t="s">
        <v>6148</v>
      </c>
      <c r="CB6" s="71" t="s">
        <v>6149</v>
      </c>
      <c r="CC6" s="71" t="s">
        <v>6150</v>
      </c>
      <c r="CD6" s="71" t="s">
        <v>6151</v>
      </c>
      <c r="CE6" s="71" t="s">
        <v>6152</v>
      </c>
      <c r="CF6" s="71" t="s">
        <v>6149</v>
      </c>
      <c r="CG6" s="71" t="s">
        <v>6153</v>
      </c>
      <c r="CH6" s="71" t="s">
        <v>6153</v>
      </c>
      <c r="CI6" s="71" t="s">
        <v>6154</v>
      </c>
      <c r="CJ6" s="71" t="s">
        <v>6155</v>
      </c>
      <c r="CK6" s="71" t="s">
        <v>6156</v>
      </c>
      <c r="CL6" s="71" t="s">
        <v>6157</v>
      </c>
      <c r="CM6" s="71" t="s">
        <v>6158</v>
      </c>
      <c r="CN6" s="71" t="s">
        <v>6159</v>
      </c>
      <c r="CO6" s="71" t="s">
        <v>6160</v>
      </c>
      <c r="CP6" s="71" t="s">
        <v>6161</v>
      </c>
      <c r="CQ6" s="71" t="s">
        <v>6162</v>
      </c>
      <c r="CR6" s="71" t="s">
        <v>6163</v>
      </c>
      <c r="CS6" s="71" t="s">
        <v>6164</v>
      </c>
      <c r="CT6" s="71" t="s">
        <v>6165</v>
      </c>
      <c r="CU6" s="71" t="s">
        <v>6166</v>
      </c>
      <c r="CV6" s="71" t="s">
        <v>6167</v>
      </c>
      <c r="CW6" s="71" t="s">
        <v>6156</v>
      </c>
      <c r="CX6" s="71" t="s">
        <v>6168</v>
      </c>
      <c r="CY6" s="71" t="s">
        <v>6168</v>
      </c>
      <c r="CZ6" s="71" t="s">
        <v>6166</v>
      </c>
      <c r="DA6" s="71" t="s">
        <v>6167</v>
      </c>
      <c r="DB6" s="71" t="s">
        <v>6169</v>
      </c>
      <c r="DC6" s="67" t="s">
        <v>6170</v>
      </c>
      <c r="DD6" s="67" t="s">
        <v>6171</v>
      </c>
      <c r="DE6" s="67" t="s">
        <v>6172</v>
      </c>
      <c r="DF6" s="67" t="s">
        <v>6173</v>
      </c>
      <c r="DG6" s="67" t="s">
        <v>6174</v>
      </c>
      <c r="DH6" s="67" t="s">
        <v>6175</v>
      </c>
      <c r="DI6" s="67" t="s">
        <v>6176</v>
      </c>
      <c r="DJ6" s="67" t="s">
        <v>6177</v>
      </c>
      <c r="DK6" s="67" t="s">
        <v>6178</v>
      </c>
      <c r="DL6" s="67" t="s">
        <v>6179</v>
      </c>
      <c r="DM6" s="67" t="s">
        <v>6180</v>
      </c>
      <c r="DN6" s="67" t="s">
        <v>6181</v>
      </c>
      <c r="DO6" s="67" t="s">
        <v>6182</v>
      </c>
      <c r="DP6" s="67" t="s">
        <v>6183</v>
      </c>
      <c r="DQ6" s="67" t="s">
        <v>6184</v>
      </c>
      <c r="DR6" s="67" t="s">
        <v>6185</v>
      </c>
      <c r="DS6" s="67" t="s">
        <v>6186</v>
      </c>
      <c r="DT6" s="67" t="s">
        <v>6186</v>
      </c>
      <c r="DU6" s="67" t="s">
        <v>6187</v>
      </c>
      <c r="DV6" s="67" t="s">
        <v>6188</v>
      </c>
      <c r="DW6" s="67" t="s">
        <v>6189</v>
      </c>
      <c r="DX6" s="67" t="s">
        <v>6190</v>
      </c>
      <c r="DY6" s="67" t="s">
        <v>6191</v>
      </c>
      <c r="DZ6" s="67" t="s">
        <v>6192</v>
      </c>
      <c r="EA6" s="67" t="s">
        <v>6193</v>
      </c>
      <c r="EB6" s="67" t="s">
        <v>6194</v>
      </c>
      <c r="EC6" s="67" t="s">
        <v>6195</v>
      </c>
      <c r="ED6" s="67" t="s">
        <v>6196</v>
      </c>
      <c r="EE6" s="67" t="s">
        <v>6197</v>
      </c>
      <c r="EF6" s="67" t="s">
        <v>6198</v>
      </c>
      <c r="EG6" s="67" t="s">
        <v>6199</v>
      </c>
      <c r="EH6" s="67" t="s">
        <v>6200</v>
      </c>
      <c r="EI6" s="67" t="s">
        <v>6201</v>
      </c>
      <c r="EJ6" s="67" t="s">
        <v>6202</v>
      </c>
      <c r="EK6" s="67" t="s">
        <v>6203</v>
      </c>
      <c r="EL6" s="67" t="s">
        <v>6204</v>
      </c>
      <c r="EM6" s="67" t="s">
        <v>6205</v>
      </c>
      <c r="EN6" s="67" t="s">
        <v>6206</v>
      </c>
      <c r="EO6" s="67" t="s">
        <v>6207</v>
      </c>
      <c r="EP6" s="67" t="s">
        <v>6208</v>
      </c>
      <c r="EQ6" s="67" t="s">
        <v>6209</v>
      </c>
      <c r="ER6" s="67" t="s">
        <v>6210</v>
      </c>
      <c r="ES6" s="67" t="s">
        <v>6210</v>
      </c>
      <c r="ET6" s="67" t="s">
        <v>6211</v>
      </c>
      <c r="EU6" s="67" t="s">
        <v>6212</v>
      </c>
      <c r="EV6" s="67" t="s">
        <v>6213</v>
      </c>
      <c r="EW6" s="67" t="s">
        <v>6214</v>
      </c>
      <c r="EX6" s="68" t="s">
        <v>6215</v>
      </c>
    </row>
    <row r="7" spans="1:154" x14ac:dyDescent="0.25">
      <c r="A7" s="70" t="s">
        <v>216</v>
      </c>
      <c r="B7" s="67" t="s">
        <v>1582</v>
      </c>
      <c r="C7" s="67" t="s">
        <v>1722</v>
      </c>
      <c r="D7" s="67" t="s">
        <v>1862</v>
      </c>
      <c r="E7" s="67" t="s">
        <v>2001</v>
      </c>
      <c r="F7" s="67" t="s">
        <v>2141</v>
      </c>
      <c r="G7" s="67" t="s">
        <v>2278</v>
      </c>
      <c r="H7" s="67" t="s">
        <v>2419</v>
      </c>
      <c r="I7" s="67" t="s">
        <v>2559</v>
      </c>
      <c r="J7" s="67" t="s">
        <v>2699</v>
      </c>
      <c r="K7" s="67" t="s">
        <v>2839</v>
      </c>
      <c r="L7" s="67" t="s">
        <v>2978</v>
      </c>
      <c r="M7" s="67" t="s">
        <v>3116</v>
      </c>
      <c r="N7" s="67" t="s">
        <v>3256</v>
      </c>
      <c r="O7" s="67" t="s">
        <v>3399</v>
      </c>
      <c r="P7" s="67" t="s">
        <v>3539</v>
      </c>
      <c r="Q7" s="67" t="s">
        <v>3680</v>
      </c>
      <c r="R7" s="67" t="s">
        <v>3820</v>
      </c>
      <c r="S7" s="67" t="s">
        <v>3960</v>
      </c>
      <c r="T7" s="67" t="s">
        <v>4105</v>
      </c>
      <c r="U7" s="67" t="s">
        <v>4245</v>
      </c>
      <c r="V7" s="67" t="s">
        <v>4385</v>
      </c>
      <c r="W7" s="67" t="s">
        <v>4525</v>
      </c>
      <c r="X7" s="67" t="s">
        <v>4664</v>
      </c>
      <c r="Y7" s="67" t="s">
        <v>4803</v>
      </c>
      <c r="Z7" s="67" t="s">
        <v>4943</v>
      </c>
      <c r="AA7" s="67" t="s">
        <v>5072</v>
      </c>
      <c r="AB7" s="67" t="s">
        <v>5214</v>
      </c>
      <c r="AC7" s="67" t="s">
        <v>5355</v>
      </c>
      <c r="AD7" s="67" t="s">
        <v>5494</v>
      </c>
      <c r="AE7" s="67" t="s">
        <v>5634</v>
      </c>
      <c r="AF7" s="67" t="s">
        <v>5774</v>
      </c>
      <c r="AG7" s="67" t="s">
        <v>5916</v>
      </c>
      <c r="AH7" s="67" t="s">
        <v>6054</v>
      </c>
      <c r="AI7" s="67" t="s">
        <v>6195</v>
      </c>
      <c r="AJ7" s="67" t="s">
        <v>6335</v>
      </c>
      <c r="AK7" s="67" t="s">
        <v>6475</v>
      </c>
      <c r="AL7" s="67" t="s">
        <v>6611</v>
      </c>
      <c r="AM7" s="67" t="s">
        <v>6753</v>
      </c>
      <c r="AN7" s="67" t="s">
        <v>6891</v>
      </c>
      <c r="AO7" s="67" t="s">
        <v>7030</v>
      </c>
      <c r="AP7" s="67" t="s">
        <v>7170</v>
      </c>
      <c r="AQ7" s="67" t="s">
        <v>7311</v>
      </c>
      <c r="AR7" s="67" t="s">
        <v>7452</v>
      </c>
      <c r="AS7" s="67" t="s">
        <v>7590</v>
      </c>
      <c r="AT7" s="67" t="s">
        <v>7726</v>
      </c>
      <c r="AU7" s="67" t="s">
        <v>7865</v>
      </c>
      <c r="AV7" s="67" t="s">
        <v>8006</v>
      </c>
      <c r="AW7" s="67" t="s">
        <v>8151</v>
      </c>
      <c r="AX7" s="67" t="s">
        <v>8294</v>
      </c>
      <c r="AY7" s="67" t="s">
        <v>8431</v>
      </c>
      <c r="AZ7" s="67" t="s">
        <v>8566</v>
      </c>
      <c r="BA7" s="67" t="s">
        <v>8705</v>
      </c>
      <c r="BB7" s="67" t="s">
        <v>8006</v>
      </c>
      <c r="BC7" s="67" t="s">
        <v>8858</v>
      </c>
      <c r="BD7" s="67" t="s">
        <v>8998</v>
      </c>
      <c r="BE7" s="67" t="s">
        <v>9139</v>
      </c>
      <c r="BF7" s="67" t="s">
        <v>9279</v>
      </c>
      <c r="BG7" s="67" t="s">
        <v>9418</v>
      </c>
      <c r="BH7" s="67" t="s">
        <v>9556</v>
      </c>
      <c r="BI7" s="67" t="s">
        <v>9693</v>
      </c>
      <c r="BJ7" s="67" t="s">
        <v>9832</v>
      </c>
      <c r="BK7" s="67" t="s">
        <v>9971</v>
      </c>
      <c r="BL7" s="67" t="s">
        <v>9971</v>
      </c>
      <c r="BM7" s="67" t="s">
        <v>10111</v>
      </c>
      <c r="BN7" s="67" t="s">
        <v>10252</v>
      </c>
      <c r="BO7" s="67" t="s">
        <v>10393</v>
      </c>
      <c r="BP7" s="67" t="s">
        <v>10533</v>
      </c>
      <c r="BQ7" s="67" t="s">
        <v>9418</v>
      </c>
      <c r="BR7" s="67" t="s">
        <v>10677</v>
      </c>
      <c r="BS7" s="67" t="s">
        <v>10816</v>
      </c>
      <c r="BT7" s="67" t="s">
        <v>10957</v>
      </c>
      <c r="BU7" s="67" t="s">
        <v>11095</v>
      </c>
      <c r="BV7" s="67" t="s">
        <v>11234</v>
      </c>
      <c r="BW7" s="67" t="s">
        <v>11374</v>
      </c>
      <c r="BX7" s="67" t="s">
        <v>6146</v>
      </c>
      <c r="BY7" s="67" t="s">
        <v>11649</v>
      </c>
      <c r="BZ7" s="67" t="s">
        <v>11649</v>
      </c>
      <c r="CA7" s="67" t="s">
        <v>11788</v>
      </c>
      <c r="CB7" s="67" t="s">
        <v>11926</v>
      </c>
      <c r="CC7" s="67" t="s">
        <v>12063</v>
      </c>
      <c r="CD7" s="67" t="s">
        <v>12203</v>
      </c>
      <c r="CE7" s="67" t="s">
        <v>12343</v>
      </c>
      <c r="CF7" s="67" t="s">
        <v>11926</v>
      </c>
      <c r="CG7" s="67" t="s">
        <v>12482</v>
      </c>
      <c r="CH7" s="67" t="s">
        <v>12482</v>
      </c>
      <c r="CI7" s="67" t="s">
        <v>12621</v>
      </c>
      <c r="CJ7" s="67" t="s">
        <v>12763</v>
      </c>
      <c r="CK7" s="67" t="s">
        <v>12903</v>
      </c>
      <c r="CL7" s="67" t="s">
        <v>13040</v>
      </c>
      <c r="CM7" s="67" t="s">
        <v>13180</v>
      </c>
      <c r="CN7" s="67" t="s">
        <v>13320</v>
      </c>
      <c r="CO7" s="67" t="s">
        <v>13462</v>
      </c>
      <c r="CP7" s="67" t="s">
        <v>13597</v>
      </c>
      <c r="CQ7" s="67" t="s">
        <v>13735</v>
      </c>
      <c r="CR7" s="67" t="s">
        <v>13872</v>
      </c>
      <c r="CS7" s="67" t="s">
        <v>14009</v>
      </c>
      <c r="CT7" s="67" t="s">
        <v>14148</v>
      </c>
      <c r="CU7" s="67" t="s">
        <v>14285</v>
      </c>
      <c r="CV7" s="67" t="s">
        <v>14425</v>
      </c>
      <c r="CW7" s="67" t="s">
        <v>14452</v>
      </c>
      <c r="CX7" s="67" t="s">
        <v>14579</v>
      </c>
      <c r="CY7" s="67" t="s">
        <v>14579</v>
      </c>
      <c r="CZ7" s="67" t="s">
        <v>14285</v>
      </c>
      <c r="DA7" s="67" t="s">
        <v>14425</v>
      </c>
      <c r="DB7" s="67" t="s">
        <v>14720</v>
      </c>
      <c r="DC7" s="67" t="s">
        <v>15794</v>
      </c>
      <c r="DD7" s="67" t="s">
        <v>15795</v>
      </c>
      <c r="DE7" s="67" t="s">
        <v>15796</v>
      </c>
      <c r="DF7" s="67" t="s">
        <v>15797</v>
      </c>
      <c r="DG7" s="67" t="s">
        <v>15798</v>
      </c>
      <c r="DH7" s="67" t="s">
        <v>15799</v>
      </c>
      <c r="DI7" s="67" t="s">
        <v>15800</v>
      </c>
      <c r="DJ7" s="67" t="s">
        <v>5072</v>
      </c>
      <c r="DK7" s="67" t="s">
        <v>15801</v>
      </c>
      <c r="DL7" s="67" t="s">
        <v>15802</v>
      </c>
      <c r="DM7" s="67" t="s">
        <v>15803</v>
      </c>
      <c r="DN7" s="67" t="s">
        <v>15804</v>
      </c>
      <c r="DO7" s="67" t="s">
        <v>15805</v>
      </c>
      <c r="DP7" s="67" t="s">
        <v>7051</v>
      </c>
      <c r="DQ7" s="67" t="s">
        <v>15806</v>
      </c>
      <c r="DR7" s="67" t="s">
        <v>5494</v>
      </c>
      <c r="DS7" s="67" t="s">
        <v>15807</v>
      </c>
      <c r="DT7" s="67" t="s">
        <v>15807</v>
      </c>
      <c r="DU7" s="67" t="s">
        <v>15808</v>
      </c>
      <c r="DV7" s="67" t="s">
        <v>15809</v>
      </c>
      <c r="DW7" s="67" t="s">
        <v>15810</v>
      </c>
      <c r="DX7" s="67" t="s">
        <v>15811</v>
      </c>
      <c r="DY7" s="67" t="s">
        <v>15812</v>
      </c>
      <c r="DZ7" s="67" t="s">
        <v>15813</v>
      </c>
      <c r="EA7" s="67" t="s">
        <v>15814</v>
      </c>
      <c r="EB7" s="67" t="s">
        <v>15815</v>
      </c>
      <c r="EC7" s="67" t="s">
        <v>1138</v>
      </c>
      <c r="ED7" s="67" t="s">
        <v>15816</v>
      </c>
      <c r="EE7" s="67" t="s">
        <v>15817</v>
      </c>
      <c r="EF7" s="67" t="s">
        <v>15818</v>
      </c>
      <c r="EG7" s="67" t="s">
        <v>15819</v>
      </c>
      <c r="EH7" s="67" t="s">
        <v>15820</v>
      </c>
      <c r="EI7" s="67" t="s">
        <v>15821</v>
      </c>
      <c r="EJ7" s="67" t="s">
        <v>15822</v>
      </c>
      <c r="EK7" s="67" t="s">
        <v>15823</v>
      </c>
      <c r="EL7" s="67" t="s">
        <v>15824</v>
      </c>
      <c r="EM7" s="67" t="s">
        <v>15825</v>
      </c>
      <c r="EN7" s="67" t="s">
        <v>15826</v>
      </c>
      <c r="EO7" s="67" t="s">
        <v>15827</v>
      </c>
      <c r="EP7" s="67" t="s">
        <v>15828</v>
      </c>
      <c r="EQ7" s="67" t="s">
        <v>15829</v>
      </c>
      <c r="ER7" s="67" t="s">
        <v>15830</v>
      </c>
      <c r="ES7" s="67" t="s">
        <v>15830</v>
      </c>
      <c r="ET7" s="67" t="s">
        <v>15831</v>
      </c>
      <c r="EU7" s="67" t="s">
        <v>15832</v>
      </c>
      <c r="EV7" s="67" t="s">
        <v>15833</v>
      </c>
      <c r="EW7" s="67" t="s">
        <v>15834</v>
      </c>
      <c r="EX7" s="68" t="s">
        <v>15835</v>
      </c>
    </row>
    <row r="8" spans="1:154" x14ac:dyDescent="0.25">
      <c r="A8" s="70" t="s">
        <v>1451</v>
      </c>
      <c r="B8" s="67" t="s">
        <v>13201</v>
      </c>
      <c r="C8" s="67" t="s">
        <v>13202</v>
      </c>
      <c r="D8" s="67" t="s">
        <v>13203</v>
      </c>
      <c r="E8" s="67" t="s">
        <v>13204</v>
      </c>
      <c r="F8" s="67" t="s">
        <v>13205</v>
      </c>
      <c r="G8" s="67" t="s">
        <v>13206</v>
      </c>
      <c r="H8" s="67" t="s">
        <v>13207</v>
      </c>
      <c r="I8" s="67" t="s">
        <v>13208</v>
      </c>
      <c r="J8" s="67" t="s">
        <v>13209</v>
      </c>
      <c r="K8" s="67" t="s">
        <v>13210</v>
      </c>
      <c r="L8" s="67" t="s">
        <v>13211</v>
      </c>
      <c r="M8" s="67" t="s">
        <v>13212</v>
      </c>
      <c r="N8" s="67" t="s">
        <v>13213</v>
      </c>
      <c r="O8" s="67" t="s">
        <v>13214</v>
      </c>
      <c r="P8" s="67" t="s">
        <v>13215</v>
      </c>
      <c r="Q8" s="67" t="s">
        <v>13216</v>
      </c>
      <c r="R8" s="67" t="s">
        <v>13217</v>
      </c>
      <c r="S8" s="67" t="s">
        <v>13218</v>
      </c>
      <c r="T8" s="67" t="s">
        <v>13219</v>
      </c>
      <c r="U8" s="67" t="s">
        <v>13220</v>
      </c>
      <c r="V8" s="67" t="s">
        <v>13221</v>
      </c>
      <c r="W8" s="67" t="s">
        <v>13222</v>
      </c>
      <c r="X8" s="67" t="s">
        <v>13223</v>
      </c>
      <c r="Y8" s="67" t="s">
        <v>13224</v>
      </c>
      <c r="Z8" s="67" t="s">
        <v>13225</v>
      </c>
      <c r="AA8" s="67" t="s">
        <v>13226</v>
      </c>
      <c r="AB8" s="67" t="s">
        <v>13227</v>
      </c>
      <c r="AC8" s="67" t="s">
        <v>13228</v>
      </c>
      <c r="AD8" s="67" t="s">
        <v>13229</v>
      </c>
      <c r="AE8" s="67" t="s">
        <v>13230</v>
      </c>
      <c r="AF8" s="67" t="s">
        <v>13231</v>
      </c>
      <c r="AG8" s="67" t="s">
        <v>13232</v>
      </c>
      <c r="AH8" s="67" t="s">
        <v>13233</v>
      </c>
      <c r="AI8" s="67" t="s">
        <v>13234</v>
      </c>
      <c r="AJ8" s="67" t="s">
        <v>13235</v>
      </c>
      <c r="AK8" s="67" t="s">
        <v>13236</v>
      </c>
      <c r="AL8" s="67" t="s">
        <v>13237</v>
      </c>
      <c r="AM8" s="67" t="s">
        <v>13238</v>
      </c>
      <c r="AN8" s="67" t="s">
        <v>13239</v>
      </c>
      <c r="AO8" s="67" t="s">
        <v>13240</v>
      </c>
      <c r="AP8" s="67" t="s">
        <v>13241</v>
      </c>
      <c r="AQ8" s="67" t="s">
        <v>13242</v>
      </c>
      <c r="AR8" s="67" t="s">
        <v>13243</v>
      </c>
      <c r="AS8" s="67" t="s">
        <v>13244</v>
      </c>
      <c r="AT8" s="67" t="s">
        <v>13245</v>
      </c>
      <c r="AU8" s="67" t="s">
        <v>13246</v>
      </c>
      <c r="AV8" s="67" t="s">
        <v>13247</v>
      </c>
      <c r="AW8" s="67" t="s">
        <v>13248</v>
      </c>
      <c r="AX8" s="67" t="s">
        <v>13249</v>
      </c>
      <c r="AY8" s="67" t="s">
        <v>13250</v>
      </c>
      <c r="AZ8" s="67" t="s">
        <v>13251</v>
      </c>
      <c r="BA8" s="67" t="s">
        <v>13252</v>
      </c>
      <c r="BB8" s="67" t="s">
        <v>13247</v>
      </c>
      <c r="BC8" s="67" t="s">
        <v>13253</v>
      </c>
      <c r="BD8" s="67" t="s">
        <v>13254</v>
      </c>
      <c r="BE8" s="67" t="s">
        <v>13255</v>
      </c>
      <c r="BF8" s="67" t="s">
        <v>13256</v>
      </c>
      <c r="BG8" s="67" t="s">
        <v>13257</v>
      </c>
      <c r="BH8" s="67" t="s">
        <v>13258</v>
      </c>
      <c r="BI8" s="67" t="s">
        <v>13259</v>
      </c>
      <c r="BJ8" s="67" t="s">
        <v>13260</v>
      </c>
      <c r="BK8" s="67" t="s">
        <v>13261</v>
      </c>
      <c r="BL8" s="67" t="s">
        <v>13262</v>
      </c>
      <c r="BM8" s="67" t="s">
        <v>13263</v>
      </c>
      <c r="BN8" s="67" t="s">
        <v>13264</v>
      </c>
      <c r="BO8" s="67" t="s">
        <v>13265</v>
      </c>
      <c r="BP8" s="67" t="s">
        <v>13266</v>
      </c>
      <c r="BQ8" s="67" t="s">
        <v>13257</v>
      </c>
      <c r="BR8" s="67" t="s">
        <v>13267</v>
      </c>
      <c r="BS8" s="67" t="s">
        <v>13268</v>
      </c>
      <c r="BT8" s="67" t="s">
        <v>13269</v>
      </c>
      <c r="BU8" s="67" t="s">
        <v>11106</v>
      </c>
      <c r="BV8" s="67" t="s">
        <v>13270</v>
      </c>
      <c r="BW8" s="67" t="s">
        <v>13271</v>
      </c>
      <c r="BX8" s="67" t="s">
        <v>13272</v>
      </c>
      <c r="BY8" s="67" t="s">
        <v>13273</v>
      </c>
      <c r="BZ8" s="67" t="s">
        <v>13273</v>
      </c>
      <c r="CA8" s="67" t="s">
        <v>13274</v>
      </c>
      <c r="CB8" s="67" t="s">
        <v>13275</v>
      </c>
      <c r="CC8" s="67" t="s">
        <v>13276</v>
      </c>
      <c r="CD8" s="67" t="s">
        <v>13277</v>
      </c>
      <c r="CE8" s="67" t="s">
        <v>13278</v>
      </c>
      <c r="CF8" s="67" t="s">
        <v>13275</v>
      </c>
      <c r="CG8" s="67" t="s">
        <v>13279</v>
      </c>
      <c r="CH8" s="67" t="s">
        <v>13279</v>
      </c>
      <c r="CI8" s="67" t="s">
        <v>13280</v>
      </c>
      <c r="CJ8" s="67" t="s">
        <v>13281</v>
      </c>
      <c r="CK8" s="67" t="s">
        <v>13282</v>
      </c>
      <c r="CL8" s="67" t="s">
        <v>13283</v>
      </c>
      <c r="CM8" s="67" t="s">
        <v>13284</v>
      </c>
      <c r="CN8" s="67" t="s">
        <v>1138</v>
      </c>
      <c r="CO8" s="67" t="s">
        <v>13285</v>
      </c>
      <c r="CP8" s="67" t="s">
        <v>13286</v>
      </c>
      <c r="CQ8" s="67" t="s">
        <v>13287</v>
      </c>
      <c r="CR8" s="67" t="s">
        <v>13288</v>
      </c>
      <c r="CS8" s="67" t="s">
        <v>13289</v>
      </c>
      <c r="CT8" s="67" t="s">
        <v>13290</v>
      </c>
      <c r="CU8" s="67" t="s">
        <v>13291</v>
      </c>
      <c r="CV8" s="67" t="s">
        <v>13292</v>
      </c>
      <c r="CW8" s="67" t="s">
        <v>13282</v>
      </c>
      <c r="CX8" s="67" t="s">
        <v>13293</v>
      </c>
      <c r="CY8" s="67" t="s">
        <v>13293</v>
      </c>
      <c r="CZ8" s="67" t="s">
        <v>13291</v>
      </c>
      <c r="DA8" s="67" t="s">
        <v>13292</v>
      </c>
      <c r="DB8" s="67" t="s">
        <v>13294</v>
      </c>
      <c r="DC8" s="67" t="s">
        <v>13295</v>
      </c>
      <c r="DD8" s="67" t="s">
        <v>13296</v>
      </c>
      <c r="DE8" s="67" t="s">
        <v>13297</v>
      </c>
      <c r="DF8" s="67" t="s">
        <v>13298</v>
      </c>
      <c r="DG8" s="67" t="s">
        <v>13299</v>
      </c>
      <c r="DH8" s="67" t="s">
        <v>13300</v>
      </c>
      <c r="DI8" s="67" t="s">
        <v>13301</v>
      </c>
      <c r="DJ8" s="67" t="s">
        <v>13302</v>
      </c>
      <c r="DK8" s="67" t="s">
        <v>13303</v>
      </c>
      <c r="DL8" s="67" t="s">
        <v>13304</v>
      </c>
      <c r="DM8" s="67" t="s">
        <v>13305</v>
      </c>
      <c r="DN8" s="67" t="s">
        <v>13306</v>
      </c>
      <c r="DO8" s="67" t="s">
        <v>13307</v>
      </c>
      <c r="DP8" s="67" t="s">
        <v>13308</v>
      </c>
      <c r="DQ8" s="67" t="s">
        <v>13309</v>
      </c>
      <c r="DR8" s="67" t="s">
        <v>13310</v>
      </c>
      <c r="DS8" s="67" t="s">
        <v>13311</v>
      </c>
      <c r="DT8" s="67" t="s">
        <v>13311</v>
      </c>
      <c r="DU8" s="67" t="s">
        <v>13312</v>
      </c>
      <c r="DV8" s="67" t="s">
        <v>13313</v>
      </c>
      <c r="DW8" s="67" t="s">
        <v>13314</v>
      </c>
      <c r="DX8" s="67" t="s">
        <v>13315</v>
      </c>
      <c r="DY8" s="67" t="s">
        <v>13316</v>
      </c>
      <c r="DZ8" s="67" t="s">
        <v>13317</v>
      </c>
      <c r="EA8" s="67" t="s">
        <v>13318</v>
      </c>
      <c r="EB8" s="67" t="s">
        <v>13319</v>
      </c>
      <c r="EC8" s="67" t="s">
        <v>13320</v>
      </c>
      <c r="ED8" s="67" t="s">
        <v>13321</v>
      </c>
      <c r="EE8" s="67" t="s">
        <v>13322</v>
      </c>
      <c r="EF8" s="67" t="s">
        <v>13323</v>
      </c>
      <c r="EG8" s="67" t="s">
        <v>13324</v>
      </c>
      <c r="EH8" s="67" t="s">
        <v>13325</v>
      </c>
      <c r="EI8" s="67" t="s">
        <v>13326</v>
      </c>
      <c r="EJ8" s="67" t="s">
        <v>13327</v>
      </c>
      <c r="EK8" s="67" t="s">
        <v>13328</v>
      </c>
      <c r="EL8" s="67" t="s">
        <v>13329</v>
      </c>
      <c r="EM8" s="67" t="s">
        <v>13330</v>
      </c>
      <c r="EN8" s="67" t="s">
        <v>13331</v>
      </c>
      <c r="EO8" s="67" t="s">
        <v>13332</v>
      </c>
      <c r="EP8" s="67" t="s">
        <v>13333</v>
      </c>
      <c r="EQ8" s="67" t="s">
        <v>13334</v>
      </c>
      <c r="ER8" s="67" t="s">
        <v>13335</v>
      </c>
      <c r="ES8" s="67" t="s">
        <v>13335</v>
      </c>
      <c r="ET8" s="67" t="s">
        <v>13336</v>
      </c>
      <c r="EU8" s="67" t="s">
        <v>13337</v>
      </c>
      <c r="EV8" s="67" t="s">
        <v>13338</v>
      </c>
      <c r="EW8" s="67" t="s">
        <v>13339</v>
      </c>
      <c r="EX8" s="68" t="s">
        <v>13340</v>
      </c>
    </row>
    <row r="9" spans="1:154" x14ac:dyDescent="0.25">
      <c r="A9" s="70" t="s">
        <v>1457</v>
      </c>
      <c r="B9" s="67" t="s">
        <v>14029</v>
      </c>
      <c r="C9" s="67" t="s">
        <v>14030</v>
      </c>
      <c r="D9" s="67" t="s">
        <v>14031</v>
      </c>
      <c r="E9" s="67" t="s">
        <v>14032</v>
      </c>
      <c r="F9" s="67" t="s">
        <v>14033</v>
      </c>
      <c r="G9" s="67" t="s">
        <v>14034</v>
      </c>
      <c r="H9" s="67" t="s">
        <v>14035</v>
      </c>
      <c r="I9" s="67" t="s">
        <v>14036</v>
      </c>
      <c r="J9" s="67" t="s">
        <v>14037</v>
      </c>
      <c r="K9" s="67" t="s">
        <v>14038</v>
      </c>
      <c r="L9" s="67" t="s">
        <v>14039</v>
      </c>
      <c r="M9" s="67" t="s">
        <v>14040</v>
      </c>
      <c r="N9" s="67" t="s">
        <v>14041</v>
      </c>
      <c r="O9" s="67" t="s">
        <v>14042</v>
      </c>
      <c r="P9" s="67" t="s">
        <v>14043</v>
      </c>
      <c r="Q9" s="67" t="s">
        <v>14044</v>
      </c>
      <c r="R9" s="67" t="s">
        <v>14045</v>
      </c>
      <c r="S9" s="67" t="s">
        <v>12673</v>
      </c>
      <c r="T9" s="67" t="s">
        <v>14046</v>
      </c>
      <c r="U9" s="67" t="s">
        <v>14047</v>
      </c>
      <c r="V9" s="67" t="s">
        <v>14048</v>
      </c>
      <c r="W9" s="67" t="s">
        <v>14049</v>
      </c>
      <c r="X9" s="67" t="s">
        <v>14050</v>
      </c>
      <c r="Y9" s="67" t="s">
        <v>14051</v>
      </c>
      <c r="Z9" s="67" t="s">
        <v>14052</v>
      </c>
      <c r="AA9" s="67" t="s">
        <v>14053</v>
      </c>
      <c r="AB9" s="67" t="s">
        <v>14054</v>
      </c>
      <c r="AC9" s="67" t="s">
        <v>14055</v>
      </c>
      <c r="AD9" s="67" t="s">
        <v>14056</v>
      </c>
      <c r="AE9" s="67" t="s">
        <v>14057</v>
      </c>
      <c r="AF9" s="67" t="s">
        <v>14058</v>
      </c>
      <c r="AG9" s="67" t="s">
        <v>14059</v>
      </c>
      <c r="AH9" s="67" t="s">
        <v>14060</v>
      </c>
      <c r="AI9" s="67" t="s">
        <v>14061</v>
      </c>
      <c r="AJ9" s="67" t="s">
        <v>14062</v>
      </c>
      <c r="AK9" s="67" t="s">
        <v>14063</v>
      </c>
      <c r="AL9" s="67" t="s">
        <v>14064</v>
      </c>
      <c r="AM9" s="67" t="s">
        <v>14065</v>
      </c>
      <c r="AN9" s="67" t="s">
        <v>14066</v>
      </c>
      <c r="AO9" s="67" t="s">
        <v>14067</v>
      </c>
      <c r="AP9" s="67" t="s">
        <v>14068</v>
      </c>
      <c r="AQ9" s="67" t="s">
        <v>14069</v>
      </c>
      <c r="AR9" s="67" t="s">
        <v>14070</v>
      </c>
      <c r="AS9" s="67" t="s">
        <v>14071</v>
      </c>
      <c r="AT9" s="67" t="s">
        <v>14072</v>
      </c>
      <c r="AU9" s="67" t="s">
        <v>14073</v>
      </c>
      <c r="AV9" s="67" t="s">
        <v>14074</v>
      </c>
      <c r="AW9" s="67" t="s">
        <v>14075</v>
      </c>
      <c r="AX9" s="67" t="s">
        <v>14076</v>
      </c>
      <c r="AY9" s="67" t="s">
        <v>14077</v>
      </c>
      <c r="AZ9" s="67" t="s">
        <v>14078</v>
      </c>
      <c r="BA9" s="67" t="s">
        <v>14079</v>
      </c>
      <c r="BB9" s="67" t="s">
        <v>14074</v>
      </c>
      <c r="BC9" s="67" t="s">
        <v>14080</v>
      </c>
      <c r="BD9" s="67" t="s">
        <v>14081</v>
      </c>
      <c r="BE9" s="67" t="s">
        <v>7351</v>
      </c>
      <c r="BF9" s="67" t="s">
        <v>14082</v>
      </c>
      <c r="BG9" s="67" t="s">
        <v>14083</v>
      </c>
      <c r="BH9" s="67" t="s">
        <v>14084</v>
      </c>
      <c r="BI9" s="67" t="s">
        <v>14085</v>
      </c>
      <c r="BJ9" s="67" t="s">
        <v>14086</v>
      </c>
      <c r="BK9" s="67" t="s">
        <v>14087</v>
      </c>
      <c r="BL9" s="67" t="s">
        <v>14087</v>
      </c>
      <c r="BM9" s="67" t="s">
        <v>14088</v>
      </c>
      <c r="BN9" s="67" t="s">
        <v>14089</v>
      </c>
      <c r="BO9" s="67" t="s">
        <v>14090</v>
      </c>
      <c r="BP9" s="67" t="s">
        <v>14091</v>
      </c>
      <c r="BQ9" s="67" t="s">
        <v>14092</v>
      </c>
      <c r="BR9" s="67" t="s">
        <v>14093</v>
      </c>
      <c r="BS9" s="67" t="s">
        <v>14094</v>
      </c>
      <c r="BT9" s="67" t="s">
        <v>14095</v>
      </c>
      <c r="BU9" s="67" t="s">
        <v>14096</v>
      </c>
      <c r="BV9" s="67" t="s">
        <v>14097</v>
      </c>
      <c r="BW9" s="67" t="s">
        <v>14098</v>
      </c>
      <c r="BX9" s="67" t="s">
        <v>14099</v>
      </c>
      <c r="BY9" s="67" t="s">
        <v>14100</v>
      </c>
      <c r="BZ9" s="67" t="s">
        <v>14101</v>
      </c>
      <c r="CA9" s="67" t="s">
        <v>14102</v>
      </c>
      <c r="CB9" s="67" t="s">
        <v>14103</v>
      </c>
      <c r="CC9" s="67" t="s">
        <v>14104</v>
      </c>
      <c r="CD9" s="67" t="s">
        <v>14105</v>
      </c>
      <c r="CE9" s="67" t="s">
        <v>14106</v>
      </c>
      <c r="CF9" s="67" t="s">
        <v>14103</v>
      </c>
      <c r="CG9" s="67" t="s">
        <v>14107</v>
      </c>
      <c r="CH9" s="67" t="s">
        <v>14107</v>
      </c>
      <c r="CI9" s="67" t="s">
        <v>14108</v>
      </c>
      <c r="CJ9" s="67" t="s">
        <v>14109</v>
      </c>
      <c r="CK9" s="67" t="s">
        <v>14110</v>
      </c>
      <c r="CL9" s="67" t="s">
        <v>14111</v>
      </c>
      <c r="CM9" s="67" t="s">
        <v>14112</v>
      </c>
      <c r="CN9" s="67" t="s">
        <v>14113</v>
      </c>
      <c r="CO9" s="67" t="s">
        <v>14114</v>
      </c>
      <c r="CP9" s="67" t="s">
        <v>14115</v>
      </c>
      <c r="CQ9" s="67" t="s">
        <v>14116</v>
      </c>
      <c r="CR9" s="67" t="s">
        <v>14117</v>
      </c>
      <c r="CS9" s="67" t="s">
        <v>14118</v>
      </c>
      <c r="CT9" s="67" t="s">
        <v>1138</v>
      </c>
      <c r="CU9" s="67" t="s">
        <v>14119</v>
      </c>
      <c r="CV9" s="67" t="s">
        <v>14120</v>
      </c>
      <c r="CW9" s="67" t="s">
        <v>14110</v>
      </c>
      <c r="CX9" s="67" t="s">
        <v>14121</v>
      </c>
      <c r="CY9" s="67" t="s">
        <v>14121</v>
      </c>
      <c r="CZ9" s="67" t="s">
        <v>14119</v>
      </c>
      <c r="DA9" s="67" t="s">
        <v>14120</v>
      </c>
      <c r="DB9" s="67" t="s">
        <v>14122</v>
      </c>
      <c r="DC9" s="67" t="s">
        <v>14123</v>
      </c>
      <c r="DD9" s="67" t="s">
        <v>14124</v>
      </c>
      <c r="DE9" s="67" t="s">
        <v>14125</v>
      </c>
      <c r="DF9" s="67" t="s">
        <v>14126</v>
      </c>
      <c r="DG9" s="67" t="s">
        <v>14127</v>
      </c>
      <c r="DH9" s="67" t="s">
        <v>14128</v>
      </c>
      <c r="DI9" s="67" t="s">
        <v>14129</v>
      </c>
      <c r="DJ9" s="67" t="s">
        <v>14130</v>
      </c>
      <c r="DK9" s="67" t="s">
        <v>14131</v>
      </c>
      <c r="DL9" s="67" t="s">
        <v>14132</v>
      </c>
      <c r="DM9" s="67" t="s">
        <v>14133</v>
      </c>
      <c r="DN9" s="67" t="s">
        <v>14134</v>
      </c>
      <c r="DO9" s="67" t="s">
        <v>14135</v>
      </c>
      <c r="DP9" s="67" t="s">
        <v>14136</v>
      </c>
      <c r="DQ9" s="67" t="s">
        <v>14137</v>
      </c>
      <c r="DR9" s="67" t="s">
        <v>14138</v>
      </c>
      <c r="DS9" s="67" t="s">
        <v>14139</v>
      </c>
      <c r="DT9" s="67" t="s">
        <v>14139</v>
      </c>
      <c r="DU9" s="67" t="s">
        <v>14140</v>
      </c>
      <c r="DV9" s="67" t="s">
        <v>14141</v>
      </c>
      <c r="DW9" s="67" t="s">
        <v>14142</v>
      </c>
      <c r="DX9" s="67" t="s">
        <v>14143</v>
      </c>
      <c r="DY9" s="67" t="s">
        <v>14144</v>
      </c>
      <c r="DZ9" s="67" t="s">
        <v>14145</v>
      </c>
      <c r="EA9" s="67" t="s">
        <v>14146</v>
      </c>
      <c r="EB9" s="67" t="s">
        <v>14147</v>
      </c>
      <c r="EC9" s="67" t="s">
        <v>14148</v>
      </c>
      <c r="ED9" s="67" t="s">
        <v>14149</v>
      </c>
      <c r="EE9" s="67" t="s">
        <v>14150</v>
      </c>
      <c r="EF9" s="67" t="s">
        <v>14151</v>
      </c>
      <c r="EG9" s="67" t="s">
        <v>14152</v>
      </c>
      <c r="EH9" s="67" t="s">
        <v>14153</v>
      </c>
      <c r="EI9" s="67" t="s">
        <v>14154</v>
      </c>
      <c r="EJ9" s="67" t="s">
        <v>14155</v>
      </c>
      <c r="EK9" s="67" t="s">
        <v>14156</v>
      </c>
      <c r="EL9" s="67" t="s">
        <v>14157</v>
      </c>
      <c r="EM9" s="67" t="s">
        <v>14158</v>
      </c>
      <c r="EN9" s="67" t="s">
        <v>14159</v>
      </c>
      <c r="EO9" s="67" t="s">
        <v>14160</v>
      </c>
      <c r="EP9" s="67" t="s">
        <v>14161</v>
      </c>
      <c r="EQ9" s="67" t="s">
        <v>14162</v>
      </c>
      <c r="ER9" s="67" t="s">
        <v>14163</v>
      </c>
      <c r="ES9" s="67" t="s">
        <v>14163</v>
      </c>
      <c r="ET9" s="67" t="s">
        <v>14164</v>
      </c>
      <c r="EU9" s="67" t="s">
        <v>11203</v>
      </c>
      <c r="EV9" s="67" t="s">
        <v>14165</v>
      </c>
      <c r="EW9" s="67" t="s">
        <v>14166</v>
      </c>
      <c r="EX9" s="68" t="s">
        <v>14167</v>
      </c>
    </row>
    <row r="10" spans="1:154" x14ac:dyDescent="0.25">
      <c r="A10" s="70" t="s">
        <v>246</v>
      </c>
      <c r="B10" s="67" t="s">
        <v>10837</v>
      </c>
      <c r="C10" s="67" t="s">
        <v>10838</v>
      </c>
      <c r="D10" s="67" t="s">
        <v>10839</v>
      </c>
      <c r="E10" s="67" t="s">
        <v>10840</v>
      </c>
      <c r="F10" s="67" t="s">
        <v>10841</v>
      </c>
      <c r="G10" s="67" t="s">
        <v>10842</v>
      </c>
      <c r="H10" s="67" t="s">
        <v>10843</v>
      </c>
      <c r="I10" s="67" t="s">
        <v>10844</v>
      </c>
      <c r="J10" s="67" t="s">
        <v>10845</v>
      </c>
      <c r="K10" s="67" t="s">
        <v>10846</v>
      </c>
      <c r="L10" s="67" t="s">
        <v>10847</v>
      </c>
      <c r="M10" s="67" t="s">
        <v>10848</v>
      </c>
      <c r="N10" s="67" t="s">
        <v>10849</v>
      </c>
      <c r="O10" s="67" t="s">
        <v>10850</v>
      </c>
      <c r="P10" s="67" t="s">
        <v>10851</v>
      </c>
      <c r="Q10" s="67" t="s">
        <v>10852</v>
      </c>
      <c r="R10" s="67" t="s">
        <v>10853</v>
      </c>
      <c r="S10" s="67" t="s">
        <v>10854</v>
      </c>
      <c r="T10" s="67" t="s">
        <v>10855</v>
      </c>
      <c r="U10" s="67" t="s">
        <v>10856</v>
      </c>
      <c r="V10" s="67" t="s">
        <v>10857</v>
      </c>
      <c r="W10" s="67" t="s">
        <v>10858</v>
      </c>
      <c r="X10" s="67" t="s">
        <v>10859</v>
      </c>
      <c r="Y10" s="67" t="s">
        <v>10860</v>
      </c>
      <c r="Z10" s="67" t="s">
        <v>10861</v>
      </c>
      <c r="AA10" s="67" t="s">
        <v>10862</v>
      </c>
      <c r="AB10" s="67" t="s">
        <v>10863</v>
      </c>
      <c r="AC10" s="67" t="s">
        <v>10864</v>
      </c>
      <c r="AD10" s="67" t="s">
        <v>10865</v>
      </c>
      <c r="AE10" s="67" t="s">
        <v>10866</v>
      </c>
      <c r="AF10" s="67" t="s">
        <v>10867</v>
      </c>
      <c r="AG10" s="67" t="s">
        <v>10868</v>
      </c>
      <c r="AH10" s="67" t="s">
        <v>10869</v>
      </c>
      <c r="AI10" s="67" t="s">
        <v>10870</v>
      </c>
      <c r="AJ10" s="67" t="s">
        <v>10871</v>
      </c>
      <c r="AK10" s="67" t="s">
        <v>10872</v>
      </c>
      <c r="AL10" s="67" t="s">
        <v>10873</v>
      </c>
      <c r="AM10" s="67" t="s">
        <v>10874</v>
      </c>
      <c r="AN10" s="67" t="s">
        <v>10875</v>
      </c>
      <c r="AO10" s="67" t="s">
        <v>10876</v>
      </c>
      <c r="AP10" s="67" t="s">
        <v>10877</v>
      </c>
      <c r="AQ10" s="67" t="s">
        <v>10878</v>
      </c>
      <c r="AR10" s="67" t="s">
        <v>10879</v>
      </c>
      <c r="AS10" s="67" t="s">
        <v>10880</v>
      </c>
      <c r="AT10" s="67" t="s">
        <v>10881</v>
      </c>
      <c r="AU10" s="67" t="s">
        <v>10882</v>
      </c>
      <c r="AV10" s="67" t="s">
        <v>10883</v>
      </c>
      <c r="AW10" s="67" t="s">
        <v>10884</v>
      </c>
      <c r="AX10" s="67" t="s">
        <v>10885</v>
      </c>
      <c r="AY10" s="67" t="s">
        <v>10886</v>
      </c>
      <c r="AZ10" s="67" t="s">
        <v>10887</v>
      </c>
      <c r="BA10" s="67" t="s">
        <v>10888</v>
      </c>
      <c r="BB10" s="67" t="s">
        <v>10883</v>
      </c>
      <c r="BC10" s="67" t="s">
        <v>10889</v>
      </c>
      <c r="BD10" s="67" t="s">
        <v>10890</v>
      </c>
      <c r="BE10" s="67" t="s">
        <v>10891</v>
      </c>
      <c r="BF10" s="67" t="s">
        <v>10892</v>
      </c>
      <c r="BG10" s="67" t="s">
        <v>10893</v>
      </c>
      <c r="BH10" s="67" t="s">
        <v>10894</v>
      </c>
      <c r="BI10" s="67" t="s">
        <v>10895</v>
      </c>
      <c r="BJ10" s="67" t="s">
        <v>10896</v>
      </c>
      <c r="BK10" s="67" t="s">
        <v>10897</v>
      </c>
      <c r="BL10" s="67" t="s">
        <v>10898</v>
      </c>
      <c r="BM10" s="67" t="s">
        <v>10899</v>
      </c>
      <c r="BN10" s="67" t="s">
        <v>10900</v>
      </c>
      <c r="BO10" s="67" t="s">
        <v>10901</v>
      </c>
      <c r="BP10" s="67" t="s">
        <v>10902</v>
      </c>
      <c r="BQ10" s="67" t="s">
        <v>10903</v>
      </c>
      <c r="BR10" s="67" t="s">
        <v>10904</v>
      </c>
      <c r="BS10" s="67" t="s">
        <v>10905</v>
      </c>
      <c r="BT10" s="67" t="s">
        <v>1138</v>
      </c>
      <c r="BU10" s="67" t="s">
        <v>10906</v>
      </c>
      <c r="BV10" s="67" t="s">
        <v>10907</v>
      </c>
      <c r="BW10" s="67" t="s">
        <v>10908</v>
      </c>
      <c r="BX10" s="67" t="s">
        <v>10909</v>
      </c>
      <c r="BY10" s="67" t="s">
        <v>10910</v>
      </c>
      <c r="BZ10" s="67" t="s">
        <v>10910</v>
      </c>
      <c r="CA10" s="67" t="s">
        <v>10911</v>
      </c>
      <c r="CB10" s="67" t="s">
        <v>10912</v>
      </c>
      <c r="CC10" s="67" t="s">
        <v>10913</v>
      </c>
      <c r="CD10" s="67" t="s">
        <v>10914</v>
      </c>
      <c r="CE10" s="67" t="s">
        <v>10915</v>
      </c>
      <c r="CF10" s="67" t="s">
        <v>10912</v>
      </c>
      <c r="CG10" s="67" t="s">
        <v>10916</v>
      </c>
      <c r="CH10" s="67" t="s">
        <v>10916</v>
      </c>
      <c r="CI10" s="67" t="s">
        <v>10917</v>
      </c>
      <c r="CJ10" s="67" t="s">
        <v>10918</v>
      </c>
      <c r="CK10" s="67" t="s">
        <v>10919</v>
      </c>
      <c r="CL10" s="67" t="s">
        <v>10920</v>
      </c>
      <c r="CM10" s="67" t="s">
        <v>10921</v>
      </c>
      <c r="CN10" s="67" t="s">
        <v>10922</v>
      </c>
      <c r="CO10" s="67" t="s">
        <v>10923</v>
      </c>
      <c r="CP10" s="67" t="s">
        <v>10924</v>
      </c>
      <c r="CQ10" s="67" t="s">
        <v>10925</v>
      </c>
      <c r="CR10" s="67" t="s">
        <v>10926</v>
      </c>
      <c r="CS10" s="67" t="s">
        <v>10927</v>
      </c>
      <c r="CT10" s="67" t="s">
        <v>10928</v>
      </c>
      <c r="CU10" s="67" t="s">
        <v>10929</v>
      </c>
      <c r="CV10" s="67" t="s">
        <v>10930</v>
      </c>
      <c r="CW10" s="67" t="s">
        <v>10919</v>
      </c>
      <c r="CX10" s="67" t="s">
        <v>10931</v>
      </c>
      <c r="CY10" s="67" t="s">
        <v>10931</v>
      </c>
      <c r="CZ10" s="67" t="s">
        <v>10929</v>
      </c>
      <c r="DA10" s="67" t="s">
        <v>10930</v>
      </c>
      <c r="DB10" s="67" t="s">
        <v>10932</v>
      </c>
      <c r="DC10" s="67" t="s">
        <v>10933</v>
      </c>
      <c r="DD10" s="67" t="s">
        <v>10934</v>
      </c>
      <c r="DE10" s="67" t="s">
        <v>5334</v>
      </c>
      <c r="DF10" s="67" t="s">
        <v>10935</v>
      </c>
      <c r="DG10" s="67" t="s">
        <v>10936</v>
      </c>
      <c r="DH10" s="67" t="s">
        <v>10937</v>
      </c>
      <c r="DI10" s="67" t="s">
        <v>10938</v>
      </c>
      <c r="DJ10" s="67" t="s">
        <v>10939</v>
      </c>
      <c r="DK10" s="67" t="s">
        <v>10940</v>
      </c>
      <c r="DL10" s="67" t="s">
        <v>10941</v>
      </c>
      <c r="DM10" s="67" t="s">
        <v>10942</v>
      </c>
      <c r="DN10" s="67" t="s">
        <v>10943</v>
      </c>
      <c r="DO10" s="67" t="s">
        <v>10944</v>
      </c>
      <c r="DP10" s="67" t="s">
        <v>10945</v>
      </c>
      <c r="DQ10" s="67" t="s">
        <v>10946</v>
      </c>
      <c r="DR10" s="67" t="s">
        <v>10947</v>
      </c>
      <c r="DS10" s="67" t="s">
        <v>10948</v>
      </c>
      <c r="DT10" s="67" t="s">
        <v>10948</v>
      </c>
      <c r="DU10" s="67" t="s">
        <v>10949</v>
      </c>
      <c r="DV10" s="67" t="s">
        <v>10950</v>
      </c>
      <c r="DW10" s="67" t="s">
        <v>10951</v>
      </c>
      <c r="DX10" s="67" t="s">
        <v>10952</v>
      </c>
      <c r="DY10" s="67" t="s">
        <v>10953</v>
      </c>
      <c r="DZ10" s="67" t="s">
        <v>10954</v>
      </c>
      <c r="EA10" s="67" t="s">
        <v>10955</v>
      </c>
      <c r="EB10" s="67" t="s">
        <v>10956</v>
      </c>
      <c r="EC10" s="67" t="s">
        <v>10957</v>
      </c>
      <c r="ED10" s="67" t="s">
        <v>10958</v>
      </c>
      <c r="EE10" s="67" t="s">
        <v>10959</v>
      </c>
      <c r="EF10" s="67" t="s">
        <v>10960</v>
      </c>
      <c r="EG10" s="67" t="s">
        <v>10961</v>
      </c>
      <c r="EH10" s="67" t="s">
        <v>10962</v>
      </c>
      <c r="EI10" s="67" t="s">
        <v>10963</v>
      </c>
      <c r="EJ10" s="67" t="s">
        <v>10964</v>
      </c>
      <c r="EK10" s="67" t="s">
        <v>10965</v>
      </c>
      <c r="EL10" s="67" t="s">
        <v>10966</v>
      </c>
      <c r="EM10" s="67" t="s">
        <v>10967</v>
      </c>
      <c r="EN10" s="67" t="s">
        <v>10968</v>
      </c>
      <c r="EO10" s="67" t="s">
        <v>10969</v>
      </c>
      <c r="EP10" s="67" t="s">
        <v>10970</v>
      </c>
      <c r="EQ10" s="67" t="s">
        <v>10971</v>
      </c>
      <c r="ER10" s="67" t="s">
        <v>10972</v>
      </c>
      <c r="ES10" s="67" t="s">
        <v>10972</v>
      </c>
      <c r="ET10" s="67" t="s">
        <v>10973</v>
      </c>
      <c r="EU10" s="67" t="s">
        <v>10974</v>
      </c>
      <c r="EV10" s="67" t="s">
        <v>10975</v>
      </c>
      <c r="EW10" s="67" t="s">
        <v>10976</v>
      </c>
      <c r="EX10" s="68" t="s">
        <v>10977</v>
      </c>
    </row>
    <row r="11" spans="1:154" x14ac:dyDescent="0.25">
      <c r="A11" s="70" t="s">
        <v>1447</v>
      </c>
      <c r="B11" s="67" t="s">
        <v>12084</v>
      </c>
      <c r="C11" s="67" t="s">
        <v>12085</v>
      </c>
      <c r="D11" s="67" t="s">
        <v>12086</v>
      </c>
      <c r="E11" s="67" t="s">
        <v>12087</v>
      </c>
      <c r="F11" s="67" t="s">
        <v>12088</v>
      </c>
      <c r="G11" s="67" t="s">
        <v>12089</v>
      </c>
      <c r="H11" s="67" t="s">
        <v>12090</v>
      </c>
      <c r="I11" s="67" t="s">
        <v>12091</v>
      </c>
      <c r="J11" s="67" t="s">
        <v>12092</v>
      </c>
      <c r="K11" s="67" t="s">
        <v>12093</v>
      </c>
      <c r="L11" s="67" t="s">
        <v>12094</v>
      </c>
      <c r="M11" s="67" t="s">
        <v>12095</v>
      </c>
      <c r="N11" s="67" t="s">
        <v>12096</v>
      </c>
      <c r="O11" s="67" t="s">
        <v>12097</v>
      </c>
      <c r="P11" s="67" t="s">
        <v>12098</v>
      </c>
      <c r="Q11" s="67" t="s">
        <v>12099</v>
      </c>
      <c r="R11" s="67" t="s">
        <v>12100</v>
      </c>
      <c r="S11" s="67" t="s">
        <v>12101</v>
      </c>
      <c r="T11" s="67" t="s">
        <v>12102</v>
      </c>
      <c r="U11" s="67" t="s">
        <v>12103</v>
      </c>
      <c r="V11" s="67" t="s">
        <v>12104</v>
      </c>
      <c r="W11" s="67" t="s">
        <v>12105</v>
      </c>
      <c r="X11" s="67" t="s">
        <v>12106</v>
      </c>
      <c r="Y11" s="67" t="s">
        <v>12107</v>
      </c>
      <c r="Z11" s="67" t="s">
        <v>12108</v>
      </c>
      <c r="AA11" s="67" t="s">
        <v>12109</v>
      </c>
      <c r="AB11" s="67" t="s">
        <v>12110</v>
      </c>
      <c r="AC11" s="67" t="s">
        <v>12111</v>
      </c>
      <c r="AD11" s="67" t="s">
        <v>12112</v>
      </c>
      <c r="AE11" s="67" t="s">
        <v>12113</v>
      </c>
      <c r="AF11" s="67" t="s">
        <v>12114</v>
      </c>
      <c r="AG11" s="67" t="s">
        <v>12115</v>
      </c>
      <c r="AH11" s="67" t="s">
        <v>12116</v>
      </c>
      <c r="AI11" s="67" t="s">
        <v>12117</v>
      </c>
      <c r="AJ11" s="67" t="s">
        <v>12118</v>
      </c>
      <c r="AK11" s="67" t="s">
        <v>12119</v>
      </c>
      <c r="AL11" s="67" t="s">
        <v>12120</v>
      </c>
      <c r="AM11" s="67" t="s">
        <v>12121</v>
      </c>
      <c r="AN11" s="67" t="s">
        <v>12122</v>
      </c>
      <c r="AO11" s="67" t="s">
        <v>12123</v>
      </c>
      <c r="AP11" s="67" t="s">
        <v>12124</v>
      </c>
      <c r="AQ11" s="67" t="s">
        <v>12125</v>
      </c>
      <c r="AR11" s="67" t="s">
        <v>12126</v>
      </c>
      <c r="AS11" s="67" t="s">
        <v>12127</v>
      </c>
      <c r="AT11" s="67" t="s">
        <v>12128</v>
      </c>
      <c r="AU11" s="67" t="s">
        <v>12129</v>
      </c>
      <c r="AV11" s="67" t="s">
        <v>12130</v>
      </c>
      <c r="AW11" s="67" t="s">
        <v>12131</v>
      </c>
      <c r="AX11" s="67" t="s">
        <v>12132</v>
      </c>
      <c r="AY11" s="67" t="s">
        <v>12133</v>
      </c>
      <c r="AZ11" s="67" t="s">
        <v>12134</v>
      </c>
      <c r="BA11" s="67" t="s">
        <v>12135</v>
      </c>
      <c r="BB11" s="67" t="s">
        <v>12136</v>
      </c>
      <c r="BC11" s="67" t="s">
        <v>12137</v>
      </c>
      <c r="BD11" s="67" t="s">
        <v>12138</v>
      </c>
      <c r="BE11" s="67" t="s">
        <v>12139</v>
      </c>
      <c r="BF11" s="67" t="s">
        <v>12140</v>
      </c>
      <c r="BG11" s="67" t="s">
        <v>12141</v>
      </c>
      <c r="BH11" s="67" t="s">
        <v>12142</v>
      </c>
      <c r="BI11" s="67" t="s">
        <v>12143</v>
      </c>
      <c r="BJ11" s="67" t="s">
        <v>12144</v>
      </c>
      <c r="BK11" s="67" t="s">
        <v>12145</v>
      </c>
      <c r="BL11" s="67" t="s">
        <v>12145</v>
      </c>
      <c r="BM11" s="67" t="s">
        <v>12146</v>
      </c>
      <c r="BN11" s="67" t="s">
        <v>12147</v>
      </c>
      <c r="BO11" s="67" t="s">
        <v>12148</v>
      </c>
      <c r="BP11" s="67" t="s">
        <v>12149</v>
      </c>
      <c r="BQ11" s="67" t="s">
        <v>12141</v>
      </c>
      <c r="BR11" s="67" t="s">
        <v>12150</v>
      </c>
      <c r="BS11" s="67" t="s">
        <v>12151</v>
      </c>
      <c r="BT11" s="67" t="s">
        <v>10914</v>
      </c>
      <c r="BU11" s="67" t="s">
        <v>12152</v>
      </c>
      <c r="BV11" s="67" t="s">
        <v>12153</v>
      </c>
      <c r="BW11" s="67" t="s">
        <v>12154</v>
      </c>
      <c r="BX11" s="67" t="s">
        <v>12155</v>
      </c>
      <c r="BY11" s="67" t="s">
        <v>12156</v>
      </c>
      <c r="BZ11" s="67" t="s">
        <v>12156</v>
      </c>
      <c r="CA11" s="67" t="s">
        <v>12157</v>
      </c>
      <c r="CB11" s="67" t="s">
        <v>12158</v>
      </c>
      <c r="CC11" s="67" t="s">
        <v>12159</v>
      </c>
      <c r="CD11" s="67" t="s">
        <v>1138</v>
      </c>
      <c r="CE11" s="67" t="s">
        <v>12160</v>
      </c>
      <c r="CF11" s="67" t="s">
        <v>12158</v>
      </c>
      <c r="CG11" s="67" t="s">
        <v>12161</v>
      </c>
      <c r="CH11" s="67" t="s">
        <v>12161</v>
      </c>
      <c r="CI11" s="67" t="s">
        <v>12162</v>
      </c>
      <c r="CJ11" s="67" t="s">
        <v>12163</v>
      </c>
      <c r="CK11" s="67" t="s">
        <v>12164</v>
      </c>
      <c r="CL11" s="67" t="s">
        <v>12165</v>
      </c>
      <c r="CM11" s="67" t="s">
        <v>12166</v>
      </c>
      <c r="CN11" s="67" t="s">
        <v>12167</v>
      </c>
      <c r="CO11" s="67" t="s">
        <v>12168</v>
      </c>
      <c r="CP11" s="67" t="s">
        <v>12169</v>
      </c>
      <c r="CQ11" s="67" t="s">
        <v>12170</v>
      </c>
      <c r="CR11" s="67" t="s">
        <v>12171</v>
      </c>
      <c r="CS11" s="67" t="s">
        <v>12172</v>
      </c>
      <c r="CT11" s="67" t="s">
        <v>12173</v>
      </c>
      <c r="CU11" s="67" t="s">
        <v>12174</v>
      </c>
      <c r="CV11" s="67" t="s">
        <v>12175</v>
      </c>
      <c r="CW11" s="67" t="s">
        <v>12164</v>
      </c>
      <c r="CX11" s="67" t="s">
        <v>12176</v>
      </c>
      <c r="CY11" s="67" t="s">
        <v>12176</v>
      </c>
      <c r="CZ11" s="67" t="s">
        <v>12174</v>
      </c>
      <c r="DA11" s="67" t="s">
        <v>12175</v>
      </c>
      <c r="DB11" s="67" t="s">
        <v>12177</v>
      </c>
      <c r="DC11" s="67" t="s">
        <v>12178</v>
      </c>
      <c r="DD11" s="67" t="s">
        <v>12179</v>
      </c>
      <c r="DE11" s="67" t="s">
        <v>12180</v>
      </c>
      <c r="DF11" s="67" t="s">
        <v>12181</v>
      </c>
      <c r="DG11" s="67" t="s">
        <v>12182</v>
      </c>
      <c r="DH11" s="67" t="s">
        <v>12183</v>
      </c>
      <c r="DI11" s="67" t="s">
        <v>12184</v>
      </c>
      <c r="DJ11" s="67" t="s">
        <v>12185</v>
      </c>
      <c r="DK11" s="67" t="s">
        <v>12186</v>
      </c>
      <c r="DL11" s="67" t="s">
        <v>12187</v>
      </c>
      <c r="DM11" s="67" t="s">
        <v>12188</v>
      </c>
      <c r="DN11" s="67" t="s">
        <v>12189</v>
      </c>
      <c r="DO11" s="67" t="s">
        <v>12190</v>
      </c>
      <c r="DP11" s="67" t="s">
        <v>12191</v>
      </c>
      <c r="DQ11" s="67" t="s">
        <v>12192</v>
      </c>
      <c r="DR11" s="67" t="s">
        <v>12193</v>
      </c>
      <c r="DS11" s="67" t="s">
        <v>12194</v>
      </c>
      <c r="DT11" s="67" t="s">
        <v>12194</v>
      </c>
      <c r="DU11" s="67" t="s">
        <v>12195</v>
      </c>
      <c r="DV11" s="67" t="s">
        <v>12196</v>
      </c>
      <c r="DW11" s="67" t="s">
        <v>12197</v>
      </c>
      <c r="DX11" s="67" t="s">
        <v>12198</v>
      </c>
      <c r="DY11" s="67" t="s">
        <v>12199</v>
      </c>
      <c r="DZ11" s="67" t="s">
        <v>12200</v>
      </c>
      <c r="EA11" s="67" t="s">
        <v>12201</v>
      </c>
      <c r="EB11" s="67" t="s">
        <v>12202</v>
      </c>
      <c r="EC11" s="67" t="s">
        <v>12203</v>
      </c>
      <c r="ED11" s="67" t="s">
        <v>12204</v>
      </c>
      <c r="EE11" s="67" t="s">
        <v>12205</v>
      </c>
      <c r="EF11" s="67" t="s">
        <v>12206</v>
      </c>
      <c r="EG11" s="67" t="s">
        <v>12207</v>
      </c>
      <c r="EH11" s="67" t="s">
        <v>12208</v>
      </c>
      <c r="EI11" s="67" t="s">
        <v>12209</v>
      </c>
      <c r="EJ11" s="67" t="s">
        <v>12210</v>
      </c>
      <c r="EK11" s="67" t="s">
        <v>12211</v>
      </c>
      <c r="EL11" s="67" t="s">
        <v>12212</v>
      </c>
      <c r="EM11" s="67" t="s">
        <v>12213</v>
      </c>
      <c r="EN11" s="67" t="s">
        <v>12214</v>
      </c>
      <c r="EO11" s="67" t="s">
        <v>12215</v>
      </c>
      <c r="EP11" s="67" t="s">
        <v>12216</v>
      </c>
      <c r="EQ11" s="67" t="s">
        <v>12217</v>
      </c>
      <c r="ER11" s="67" t="s">
        <v>12218</v>
      </c>
      <c r="ES11" s="67" t="s">
        <v>12218</v>
      </c>
      <c r="ET11" s="67" t="s">
        <v>12219</v>
      </c>
      <c r="EU11" s="67" t="s">
        <v>12220</v>
      </c>
      <c r="EV11" s="67" t="s">
        <v>12221</v>
      </c>
      <c r="EW11" s="67" t="s">
        <v>12222</v>
      </c>
      <c r="EX11" s="68" t="s">
        <v>12223</v>
      </c>
    </row>
    <row r="12" spans="1:154" x14ac:dyDescent="0.25">
      <c r="A12" s="70" t="s">
        <v>255</v>
      </c>
      <c r="B12" s="71" t="s">
        <v>1594</v>
      </c>
      <c r="C12" s="71" t="s">
        <v>1734</v>
      </c>
      <c r="D12" s="71" t="s">
        <v>1874</v>
      </c>
      <c r="E12" s="71" t="s">
        <v>2013</v>
      </c>
      <c r="F12" s="71" t="s">
        <v>2153</v>
      </c>
      <c r="G12" s="71" t="s">
        <v>2290</v>
      </c>
      <c r="H12" s="71" t="s">
        <v>2431</v>
      </c>
      <c r="I12" s="71" t="s">
        <v>2571</v>
      </c>
      <c r="J12" s="71" t="s">
        <v>2711</v>
      </c>
      <c r="K12" s="71" t="s">
        <v>2851</v>
      </c>
      <c r="L12" s="71" t="s">
        <v>2990</v>
      </c>
      <c r="M12" s="71" t="s">
        <v>3128</v>
      </c>
      <c r="N12" s="71" t="s">
        <v>3268</v>
      </c>
      <c r="O12" s="71" t="s">
        <v>3411</v>
      </c>
      <c r="P12" s="71" t="s">
        <v>3551</v>
      </c>
      <c r="Q12" s="71" t="s">
        <v>3692</v>
      </c>
      <c r="R12" s="71" t="s">
        <v>3832</v>
      </c>
      <c r="S12" s="71" t="s">
        <v>3972</v>
      </c>
      <c r="T12" s="71" t="s">
        <v>4117</v>
      </c>
      <c r="U12" s="71" t="s">
        <v>4257</v>
      </c>
      <c r="V12" s="71" t="s">
        <v>4397</v>
      </c>
      <c r="W12" s="71" t="s">
        <v>4537</v>
      </c>
      <c r="X12" s="71" t="s">
        <v>4675</v>
      </c>
      <c r="Y12" s="71" t="s">
        <v>4815</v>
      </c>
      <c r="Z12" s="71" t="s">
        <v>4955</v>
      </c>
      <c r="AA12" s="71" t="s">
        <v>5084</v>
      </c>
      <c r="AB12" s="71" t="s">
        <v>5226</v>
      </c>
      <c r="AC12" s="71" t="s">
        <v>5367</v>
      </c>
      <c r="AD12" s="71" t="s">
        <v>5506</v>
      </c>
      <c r="AE12" s="71" t="s">
        <v>5646</v>
      </c>
      <c r="AF12" s="71" t="s">
        <v>5786</v>
      </c>
      <c r="AG12" s="71" t="s">
        <v>5928</v>
      </c>
      <c r="AH12" s="71" t="s">
        <v>6066</v>
      </c>
      <c r="AI12" s="71" t="s">
        <v>6207</v>
      </c>
      <c r="AJ12" s="71" t="s">
        <v>6347</v>
      </c>
      <c r="AK12" s="71" t="s">
        <v>6487</v>
      </c>
      <c r="AL12" s="71" t="s">
        <v>6623</v>
      </c>
      <c r="AM12" s="71" t="s">
        <v>6765</v>
      </c>
      <c r="AN12" s="71" t="s">
        <v>6903</v>
      </c>
      <c r="AO12" s="71" t="s">
        <v>7042</v>
      </c>
      <c r="AP12" s="71" t="s">
        <v>7182</v>
      </c>
      <c r="AQ12" s="71" t="s">
        <v>7323</v>
      </c>
      <c r="AR12" s="71" t="s">
        <v>7464</v>
      </c>
      <c r="AS12" s="71" t="s">
        <v>7602</v>
      </c>
      <c r="AT12" s="71" t="s">
        <v>7738</v>
      </c>
      <c r="AU12" s="71" t="s">
        <v>7877</v>
      </c>
      <c r="AV12" s="71" t="s">
        <v>8018</v>
      </c>
      <c r="AW12" s="71" t="s">
        <v>8163</v>
      </c>
      <c r="AX12" s="71" t="s">
        <v>8306</v>
      </c>
      <c r="AY12" s="71" t="s">
        <v>8443</v>
      </c>
      <c r="AZ12" s="71" t="s">
        <v>8578</v>
      </c>
      <c r="BA12" s="71" t="s">
        <v>8717</v>
      </c>
      <c r="BB12" s="71" t="s">
        <v>8018</v>
      </c>
      <c r="BC12" s="71" t="s">
        <v>8870</v>
      </c>
      <c r="BD12" s="71" t="s">
        <v>9010</v>
      </c>
      <c r="BE12" s="71" t="s">
        <v>9151</v>
      </c>
      <c r="BF12" s="71" t="s">
        <v>9291</v>
      </c>
      <c r="BG12" s="71" t="s">
        <v>9430</v>
      </c>
      <c r="BH12" s="71" t="s">
        <v>9568</v>
      </c>
      <c r="BI12" s="71" t="s">
        <v>9704</v>
      </c>
      <c r="BJ12" s="71" t="s">
        <v>9844</v>
      </c>
      <c r="BK12" s="71" t="s">
        <v>9983</v>
      </c>
      <c r="BL12" s="71" t="s">
        <v>9983</v>
      </c>
      <c r="BM12" s="71" t="s">
        <v>10123</v>
      </c>
      <c r="BN12" s="71" t="s">
        <v>10264</v>
      </c>
      <c r="BO12" s="71" t="s">
        <v>10405</v>
      </c>
      <c r="BP12" s="71" t="s">
        <v>10545</v>
      </c>
      <c r="BQ12" s="71" t="s">
        <v>9430</v>
      </c>
      <c r="BR12" s="71" t="s">
        <v>10689</v>
      </c>
      <c r="BS12" s="71" t="s">
        <v>10828</v>
      </c>
      <c r="BT12" s="71" t="s">
        <v>10969</v>
      </c>
      <c r="BU12" s="71" t="s">
        <v>11106</v>
      </c>
      <c r="BV12" s="71" t="s">
        <v>11246</v>
      </c>
      <c r="BW12" s="71" t="s">
        <v>11385</v>
      </c>
      <c r="BX12" s="71" t="s">
        <v>11522</v>
      </c>
      <c r="BY12" s="71" t="s">
        <v>11661</v>
      </c>
      <c r="BZ12" s="71" t="s">
        <v>11661</v>
      </c>
      <c r="CA12" s="71" t="s">
        <v>11800</v>
      </c>
      <c r="CB12" s="71" t="s">
        <v>11938</v>
      </c>
      <c r="CC12" s="71" t="s">
        <v>12075</v>
      </c>
      <c r="CD12" s="71" t="s">
        <v>12215</v>
      </c>
      <c r="CE12" s="71" t="s">
        <v>12355</v>
      </c>
      <c r="CF12" s="71" t="s">
        <v>11938</v>
      </c>
      <c r="CG12" s="71" t="s">
        <v>12493</v>
      </c>
      <c r="CH12" s="71" t="s">
        <v>12493</v>
      </c>
      <c r="CI12" s="71" t="s">
        <v>12633</v>
      </c>
      <c r="CJ12" s="71" t="s">
        <v>12775</v>
      </c>
      <c r="CK12" s="71" t="s">
        <v>12915</v>
      </c>
      <c r="CL12" s="71" t="s">
        <v>13052</v>
      </c>
      <c r="CM12" s="71" t="s">
        <v>13192</v>
      </c>
      <c r="CN12" s="71" t="s">
        <v>13332</v>
      </c>
      <c r="CO12" s="71" t="s">
        <v>13285</v>
      </c>
      <c r="CP12" s="71" t="s">
        <v>13286</v>
      </c>
      <c r="CQ12" s="71" t="s">
        <v>13745</v>
      </c>
      <c r="CR12" s="71" t="s">
        <v>13884</v>
      </c>
      <c r="CS12" s="71" t="s">
        <v>14020</v>
      </c>
      <c r="CT12" s="71" t="s">
        <v>14160</v>
      </c>
      <c r="CU12" s="71" t="s">
        <v>14297</v>
      </c>
      <c r="CV12" s="71" t="s">
        <v>14437</v>
      </c>
      <c r="CW12" s="71" t="s">
        <v>12915</v>
      </c>
      <c r="CX12" s="71" t="s">
        <v>14591</v>
      </c>
      <c r="CY12" s="71" t="s">
        <v>14591</v>
      </c>
      <c r="CZ12" s="71" t="s">
        <v>14297</v>
      </c>
      <c r="DA12" s="71" t="s">
        <v>14437</v>
      </c>
      <c r="DB12" s="71" t="s">
        <v>14732</v>
      </c>
      <c r="DC12" s="67" t="s">
        <v>16301</v>
      </c>
      <c r="DD12" s="67" t="s">
        <v>16302</v>
      </c>
      <c r="DE12" s="67" t="s">
        <v>16303</v>
      </c>
      <c r="DF12" s="67" t="s">
        <v>16304</v>
      </c>
      <c r="DG12" s="67" t="s">
        <v>16305</v>
      </c>
      <c r="DH12" s="67" t="s">
        <v>16306</v>
      </c>
      <c r="DI12" s="67" t="s">
        <v>16307</v>
      </c>
      <c r="DJ12" s="67" t="s">
        <v>5084</v>
      </c>
      <c r="DK12" s="67" t="s">
        <v>16308</v>
      </c>
      <c r="DL12" s="67" t="s">
        <v>16309</v>
      </c>
      <c r="DM12" s="67" t="s">
        <v>16310</v>
      </c>
      <c r="DN12" s="67" t="s">
        <v>16311</v>
      </c>
      <c r="DO12" s="67" t="s">
        <v>16312</v>
      </c>
      <c r="DP12" s="67" t="s">
        <v>16313</v>
      </c>
      <c r="DQ12" s="67" t="s">
        <v>16314</v>
      </c>
      <c r="DR12" s="67" t="s">
        <v>5506</v>
      </c>
      <c r="DS12" s="67" t="s">
        <v>16315</v>
      </c>
      <c r="DT12" s="67" t="s">
        <v>16315</v>
      </c>
      <c r="DU12" s="67" t="s">
        <v>16316</v>
      </c>
      <c r="DV12" s="67" t="s">
        <v>16317</v>
      </c>
      <c r="DW12" s="67" t="s">
        <v>16318</v>
      </c>
      <c r="DX12" s="67" t="s">
        <v>16319</v>
      </c>
      <c r="DY12" s="67" t="s">
        <v>16320</v>
      </c>
      <c r="DZ12" s="67" t="s">
        <v>7511</v>
      </c>
      <c r="EA12" s="67" t="s">
        <v>16321</v>
      </c>
      <c r="EB12" s="67" t="s">
        <v>16322</v>
      </c>
      <c r="EC12" s="67" t="s">
        <v>16323</v>
      </c>
      <c r="ED12" s="67" t="s">
        <v>13230</v>
      </c>
      <c r="EE12" s="67" t="s">
        <v>16324</v>
      </c>
      <c r="EF12" s="67" t="s">
        <v>16325</v>
      </c>
      <c r="EG12" s="67" t="s">
        <v>16326</v>
      </c>
      <c r="EH12" s="67" t="s">
        <v>16327</v>
      </c>
      <c r="EI12" s="67" t="s">
        <v>16328</v>
      </c>
      <c r="EJ12" s="67" t="s">
        <v>16329</v>
      </c>
      <c r="EK12" s="67" t="s">
        <v>16330</v>
      </c>
      <c r="EL12" s="67" t="s">
        <v>16331</v>
      </c>
      <c r="EM12" s="67" t="s">
        <v>16332</v>
      </c>
      <c r="EN12" s="67" t="s">
        <v>16333</v>
      </c>
      <c r="EO12" s="67" t="s">
        <v>1138</v>
      </c>
      <c r="EP12" s="67" t="s">
        <v>16334</v>
      </c>
      <c r="EQ12" s="67" t="s">
        <v>16335</v>
      </c>
      <c r="ER12" s="67" t="s">
        <v>16336</v>
      </c>
      <c r="ES12" s="67" t="s">
        <v>16336</v>
      </c>
      <c r="ET12" s="67" t="s">
        <v>16337</v>
      </c>
      <c r="EU12" s="67" t="s">
        <v>16338</v>
      </c>
      <c r="EV12" s="67" t="s">
        <v>16339</v>
      </c>
      <c r="EW12" s="67" t="s">
        <v>16340</v>
      </c>
      <c r="EX12" s="68" t="s">
        <v>16341</v>
      </c>
    </row>
    <row r="13" spans="1:154" x14ac:dyDescent="0.25">
      <c r="A13" s="70" t="s">
        <v>252</v>
      </c>
      <c r="B13" s="71" t="s">
        <v>1593</v>
      </c>
      <c r="C13" s="71" t="s">
        <v>1733</v>
      </c>
      <c r="D13" s="71" t="s">
        <v>1873</v>
      </c>
      <c r="E13" s="71" t="s">
        <v>2012</v>
      </c>
      <c r="F13" s="71" t="s">
        <v>2152</v>
      </c>
      <c r="G13" s="71" t="s">
        <v>2289</v>
      </c>
      <c r="H13" s="71" t="s">
        <v>2430</v>
      </c>
      <c r="I13" s="71" t="s">
        <v>2570</v>
      </c>
      <c r="J13" s="71" t="s">
        <v>2710</v>
      </c>
      <c r="K13" s="71" t="s">
        <v>2850</v>
      </c>
      <c r="L13" s="71" t="s">
        <v>2989</v>
      </c>
      <c r="M13" s="71" t="s">
        <v>3127</v>
      </c>
      <c r="N13" s="71" t="s">
        <v>3267</v>
      </c>
      <c r="O13" s="71" t="s">
        <v>3410</v>
      </c>
      <c r="P13" s="71" t="s">
        <v>3550</v>
      </c>
      <c r="Q13" s="71" t="s">
        <v>3691</v>
      </c>
      <c r="R13" s="71" t="s">
        <v>3831</v>
      </c>
      <c r="S13" s="71" t="s">
        <v>3971</v>
      </c>
      <c r="T13" s="71" t="s">
        <v>4116</v>
      </c>
      <c r="U13" s="71" t="s">
        <v>4256</v>
      </c>
      <c r="V13" s="71" t="s">
        <v>4396</v>
      </c>
      <c r="W13" s="71" t="s">
        <v>4536</v>
      </c>
      <c r="X13" s="71" t="s">
        <v>4674</v>
      </c>
      <c r="Y13" s="71" t="s">
        <v>4814</v>
      </c>
      <c r="Z13" s="71" t="s">
        <v>4954</v>
      </c>
      <c r="AA13" s="71" t="s">
        <v>5083</v>
      </c>
      <c r="AB13" s="71" t="s">
        <v>5225</v>
      </c>
      <c r="AC13" s="71" t="s">
        <v>5366</v>
      </c>
      <c r="AD13" s="71" t="s">
        <v>5505</v>
      </c>
      <c r="AE13" s="71" t="s">
        <v>5645</v>
      </c>
      <c r="AF13" s="71" t="s">
        <v>5785</v>
      </c>
      <c r="AG13" s="71" t="s">
        <v>5927</v>
      </c>
      <c r="AH13" s="71" t="s">
        <v>6065</v>
      </c>
      <c r="AI13" s="71" t="s">
        <v>6206</v>
      </c>
      <c r="AJ13" s="71" t="s">
        <v>6346</v>
      </c>
      <c r="AK13" s="71" t="s">
        <v>6486</v>
      </c>
      <c r="AL13" s="71" t="s">
        <v>6622</v>
      </c>
      <c r="AM13" s="71" t="s">
        <v>6764</v>
      </c>
      <c r="AN13" s="71" t="s">
        <v>6902</v>
      </c>
      <c r="AO13" s="71" t="s">
        <v>7041</v>
      </c>
      <c r="AP13" s="71" t="s">
        <v>7181</v>
      </c>
      <c r="AQ13" s="71" t="s">
        <v>7322</v>
      </c>
      <c r="AR13" s="71" t="s">
        <v>7463</v>
      </c>
      <c r="AS13" s="71" t="s">
        <v>7601</v>
      </c>
      <c r="AT13" s="71" t="s">
        <v>7737</v>
      </c>
      <c r="AU13" s="71" t="s">
        <v>7876</v>
      </c>
      <c r="AV13" s="71" t="s">
        <v>8017</v>
      </c>
      <c r="AW13" s="71" t="s">
        <v>8162</v>
      </c>
      <c r="AX13" s="71" t="s">
        <v>8305</v>
      </c>
      <c r="AY13" s="71" t="s">
        <v>8442</v>
      </c>
      <c r="AZ13" s="71" t="s">
        <v>8577</v>
      </c>
      <c r="BA13" s="71" t="s">
        <v>8716</v>
      </c>
      <c r="BB13" s="71" t="s">
        <v>8017</v>
      </c>
      <c r="BC13" s="71" t="s">
        <v>8869</v>
      </c>
      <c r="BD13" s="71" t="s">
        <v>9009</v>
      </c>
      <c r="BE13" s="71" t="s">
        <v>9150</v>
      </c>
      <c r="BF13" s="71" t="s">
        <v>9290</v>
      </c>
      <c r="BG13" s="71" t="s">
        <v>9429</v>
      </c>
      <c r="BH13" s="71" t="s">
        <v>9567</v>
      </c>
      <c r="BI13" s="71" t="s">
        <v>9703</v>
      </c>
      <c r="BJ13" s="71" t="s">
        <v>9843</v>
      </c>
      <c r="BK13" s="71" t="s">
        <v>9982</v>
      </c>
      <c r="BL13" s="71" t="s">
        <v>9982</v>
      </c>
      <c r="BM13" s="71" t="s">
        <v>10122</v>
      </c>
      <c r="BN13" s="71" t="s">
        <v>10263</v>
      </c>
      <c r="BO13" s="71" t="s">
        <v>10404</v>
      </c>
      <c r="BP13" s="71" t="s">
        <v>10544</v>
      </c>
      <c r="BQ13" s="71" t="s">
        <v>9429</v>
      </c>
      <c r="BR13" s="71" t="s">
        <v>10688</v>
      </c>
      <c r="BS13" s="71" t="s">
        <v>10827</v>
      </c>
      <c r="BT13" s="71" t="s">
        <v>10968</v>
      </c>
      <c r="BU13" s="71" t="s">
        <v>11105</v>
      </c>
      <c r="BV13" s="71" t="s">
        <v>11245</v>
      </c>
      <c r="BW13" s="71" t="s">
        <v>9104</v>
      </c>
      <c r="BX13" s="71" t="s">
        <v>11521</v>
      </c>
      <c r="BY13" s="71" t="s">
        <v>11660</v>
      </c>
      <c r="BZ13" s="71" t="s">
        <v>11660</v>
      </c>
      <c r="CA13" s="71" t="s">
        <v>11799</v>
      </c>
      <c r="CB13" s="71" t="s">
        <v>11937</v>
      </c>
      <c r="CC13" s="71" t="s">
        <v>12074</v>
      </c>
      <c r="CD13" s="71" t="s">
        <v>12214</v>
      </c>
      <c r="CE13" s="71" t="s">
        <v>12354</v>
      </c>
      <c r="CF13" s="71" t="s">
        <v>11937</v>
      </c>
      <c r="CG13" s="71" t="s">
        <v>12492</v>
      </c>
      <c r="CH13" s="71" t="s">
        <v>12492</v>
      </c>
      <c r="CI13" s="71" t="s">
        <v>12632</v>
      </c>
      <c r="CJ13" s="71" t="s">
        <v>12774</v>
      </c>
      <c r="CK13" s="71" t="s">
        <v>12914</v>
      </c>
      <c r="CL13" s="71" t="s">
        <v>13051</v>
      </c>
      <c r="CM13" s="71" t="s">
        <v>13191</v>
      </c>
      <c r="CN13" s="71" t="s">
        <v>13331</v>
      </c>
      <c r="CO13" s="71" t="s">
        <v>13472</v>
      </c>
      <c r="CP13" s="71" t="s">
        <v>13608</v>
      </c>
      <c r="CQ13" s="71" t="s">
        <v>13744</v>
      </c>
      <c r="CR13" s="71" t="s">
        <v>13883</v>
      </c>
      <c r="CS13" s="71" t="s">
        <v>14019</v>
      </c>
      <c r="CT13" s="71" t="s">
        <v>14159</v>
      </c>
      <c r="CU13" s="71" t="s">
        <v>14296</v>
      </c>
      <c r="CV13" s="71" t="s">
        <v>14436</v>
      </c>
      <c r="CW13" s="71" t="s">
        <v>12914</v>
      </c>
      <c r="CX13" s="71" t="s">
        <v>14590</v>
      </c>
      <c r="CY13" s="71" t="s">
        <v>14590</v>
      </c>
      <c r="CZ13" s="71" t="s">
        <v>14296</v>
      </c>
      <c r="DA13" s="71" t="s">
        <v>14436</v>
      </c>
      <c r="DB13" s="71" t="s">
        <v>14731</v>
      </c>
      <c r="DC13" s="67" t="s">
        <v>16260</v>
      </c>
      <c r="DD13" s="67" t="s">
        <v>16261</v>
      </c>
      <c r="DE13" s="67" t="s">
        <v>16262</v>
      </c>
      <c r="DF13" s="67" t="s">
        <v>16263</v>
      </c>
      <c r="DG13" s="67" t="s">
        <v>16264</v>
      </c>
      <c r="DH13" s="67" t="s">
        <v>16265</v>
      </c>
      <c r="DI13" s="67" t="s">
        <v>16266</v>
      </c>
      <c r="DJ13" s="67" t="s">
        <v>5083</v>
      </c>
      <c r="DK13" s="67" t="s">
        <v>16267</v>
      </c>
      <c r="DL13" s="67" t="s">
        <v>16268</v>
      </c>
      <c r="DM13" s="67" t="s">
        <v>16269</v>
      </c>
      <c r="DN13" s="67" t="s">
        <v>9250</v>
      </c>
      <c r="DO13" s="67" t="s">
        <v>16270</v>
      </c>
      <c r="DP13" s="67" t="s">
        <v>16271</v>
      </c>
      <c r="DQ13" s="67" t="s">
        <v>16272</v>
      </c>
      <c r="DR13" s="67" t="s">
        <v>5505</v>
      </c>
      <c r="DS13" s="67" t="s">
        <v>16273</v>
      </c>
      <c r="DT13" s="67" t="s">
        <v>16273</v>
      </c>
      <c r="DU13" s="67" t="s">
        <v>16274</v>
      </c>
      <c r="DV13" s="67" t="s">
        <v>16275</v>
      </c>
      <c r="DW13" s="67" t="s">
        <v>16276</v>
      </c>
      <c r="DX13" s="67" t="s">
        <v>16277</v>
      </c>
      <c r="DY13" s="67" t="s">
        <v>16278</v>
      </c>
      <c r="DZ13" s="67" t="s">
        <v>16279</v>
      </c>
      <c r="EA13" s="67" t="s">
        <v>16280</v>
      </c>
      <c r="EB13" s="67" t="s">
        <v>16281</v>
      </c>
      <c r="EC13" s="67" t="s">
        <v>16282</v>
      </c>
      <c r="ED13" s="67" t="s">
        <v>16283</v>
      </c>
      <c r="EE13" s="67" t="s">
        <v>16284</v>
      </c>
      <c r="EF13" s="67" t="s">
        <v>16285</v>
      </c>
      <c r="EG13" s="67" t="s">
        <v>16286</v>
      </c>
      <c r="EH13" s="67" t="s">
        <v>16287</v>
      </c>
      <c r="EI13" s="67" t="s">
        <v>16288</v>
      </c>
      <c r="EJ13" s="67" t="s">
        <v>16289</v>
      </c>
      <c r="EK13" s="67" t="s">
        <v>16290</v>
      </c>
      <c r="EL13" s="67" t="s">
        <v>16291</v>
      </c>
      <c r="EM13" s="67" t="s">
        <v>16292</v>
      </c>
      <c r="EN13" s="67" t="s">
        <v>1138</v>
      </c>
      <c r="EO13" s="67" t="s">
        <v>16293</v>
      </c>
      <c r="EP13" s="67" t="s">
        <v>16294</v>
      </c>
      <c r="EQ13" s="67" t="s">
        <v>16295</v>
      </c>
      <c r="ER13" s="67" t="s">
        <v>15176</v>
      </c>
      <c r="ES13" s="67" t="s">
        <v>15176</v>
      </c>
      <c r="ET13" s="67" t="s">
        <v>16296</v>
      </c>
      <c r="EU13" s="67" t="s">
        <v>16297</v>
      </c>
      <c r="EV13" s="67" t="s">
        <v>16298</v>
      </c>
      <c r="EW13" s="67" t="s">
        <v>16299</v>
      </c>
      <c r="EX13" s="68" t="s">
        <v>16300</v>
      </c>
    </row>
    <row r="14" spans="1:154" x14ac:dyDescent="0.25">
      <c r="A14" s="70" t="s">
        <v>261</v>
      </c>
      <c r="B14" s="67" t="s">
        <v>8027</v>
      </c>
      <c r="C14" s="67" t="s">
        <v>7314</v>
      </c>
      <c r="D14" s="67" t="s">
        <v>8028</v>
      </c>
      <c r="E14" s="67" t="s">
        <v>8029</v>
      </c>
      <c r="F14" s="67" t="s">
        <v>8030</v>
      </c>
      <c r="G14" s="67" t="s">
        <v>8031</v>
      </c>
      <c r="H14" s="67" t="s">
        <v>8032</v>
      </c>
      <c r="I14" s="67" t="s">
        <v>8033</v>
      </c>
      <c r="J14" s="67" t="s">
        <v>8034</v>
      </c>
      <c r="K14" s="67" t="s">
        <v>8035</v>
      </c>
      <c r="L14" s="67" t="s">
        <v>8036</v>
      </c>
      <c r="M14" s="67" t="s">
        <v>8037</v>
      </c>
      <c r="N14" s="67" t="s">
        <v>8038</v>
      </c>
      <c r="O14" s="67" t="s">
        <v>8039</v>
      </c>
      <c r="P14" s="67" t="s">
        <v>8040</v>
      </c>
      <c r="Q14" s="67" t="s">
        <v>8041</v>
      </c>
      <c r="R14" s="67" t="s">
        <v>8042</v>
      </c>
      <c r="S14" s="67" t="s">
        <v>8043</v>
      </c>
      <c r="T14" s="67" t="s">
        <v>8044</v>
      </c>
      <c r="U14" s="67" t="s">
        <v>8045</v>
      </c>
      <c r="V14" s="67" t="s">
        <v>8046</v>
      </c>
      <c r="W14" s="67" t="s">
        <v>8047</v>
      </c>
      <c r="X14" s="67" t="s">
        <v>8048</v>
      </c>
      <c r="Y14" s="67" t="s">
        <v>8049</v>
      </c>
      <c r="Z14" s="67" t="s">
        <v>8050</v>
      </c>
      <c r="AA14" s="67" t="s">
        <v>8051</v>
      </c>
      <c r="AB14" s="67" t="s">
        <v>8052</v>
      </c>
      <c r="AC14" s="67" t="s">
        <v>8053</v>
      </c>
      <c r="AD14" s="67" t="s">
        <v>8054</v>
      </c>
      <c r="AE14" s="67" t="s">
        <v>8055</v>
      </c>
      <c r="AF14" s="67" t="s">
        <v>8056</v>
      </c>
      <c r="AG14" s="67" t="s">
        <v>8057</v>
      </c>
      <c r="AH14" s="67" t="s">
        <v>8058</v>
      </c>
      <c r="AI14" s="67" t="s">
        <v>8059</v>
      </c>
      <c r="AJ14" s="67" t="s">
        <v>8060</v>
      </c>
      <c r="AK14" s="67" t="s">
        <v>8061</v>
      </c>
      <c r="AL14" s="67" t="s">
        <v>8062</v>
      </c>
      <c r="AM14" s="67" t="s">
        <v>8063</v>
      </c>
      <c r="AN14" s="67" t="s">
        <v>8064</v>
      </c>
      <c r="AO14" s="67" t="s">
        <v>8065</v>
      </c>
      <c r="AP14" s="67" t="s">
        <v>8066</v>
      </c>
      <c r="AQ14" s="67" t="s">
        <v>8067</v>
      </c>
      <c r="AR14" s="67" t="s">
        <v>8068</v>
      </c>
      <c r="AS14" s="67" t="s">
        <v>8069</v>
      </c>
      <c r="AT14" s="67" t="s">
        <v>8070</v>
      </c>
      <c r="AU14" s="67" t="s">
        <v>8071</v>
      </c>
      <c r="AV14" s="67" t="s">
        <v>8072</v>
      </c>
      <c r="AW14" s="67" t="s">
        <v>1138</v>
      </c>
      <c r="AX14" s="67" t="s">
        <v>8073</v>
      </c>
      <c r="AY14" s="67" t="s">
        <v>8074</v>
      </c>
      <c r="AZ14" s="67" t="s">
        <v>8075</v>
      </c>
      <c r="BA14" s="67" t="s">
        <v>8076</v>
      </c>
      <c r="BB14" s="67" t="s">
        <v>8077</v>
      </c>
      <c r="BC14" s="67" t="s">
        <v>8078</v>
      </c>
      <c r="BD14" s="67" t="s">
        <v>8079</v>
      </c>
      <c r="BE14" s="67" t="s">
        <v>8080</v>
      </c>
      <c r="BF14" s="67" t="s">
        <v>8081</v>
      </c>
      <c r="BG14" s="67" t="s">
        <v>8082</v>
      </c>
      <c r="BH14" s="67" t="s">
        <v>8083</v>
      </c>
      <c r="BI14" s="67" t="s">
        <v>8084</v>
      </c>
      <c r="BJ14" s="67" t="s">
        <v>8085</v>
      </c>
      <c r="BK14" s="67" t="s">
        <v>8086</v>
      </c>
      <c r="BL14" s="67" t="s">
        <v>8087</v>
      </c>
      <c r="BM14" s="67" t="s">
        <v>8088</v>
      </c>
      <c r="BN14" s="67" t="s">
        <v>8089</v>
      </c>
      <c r="BO14" s="67" t="s">
        <v>8090</v>
      </c>
      <c r="BP14" s="67" t="s">
        <v>8091</v>
      </c>
      <c r="BQ14" s="67" t="s">
        <v>8092</v>
      </c>
      <c r="BR14" s="67" t="s">
        <v>8093</v>
      </c>
      <c r="BS14" s="67" t="s">
        <v>8094</v>
      </c>
      <c r="BT14" s="67" t="s">
        <v>8095</v>
      </c>
      <c r="BU14" s="67" t="s">
        <v>8096</v>
      </c>
      <c r="BV14" s="67" t="s">
        <v>8097</v>
      </c>
      <c r="BW14" s="67" t="s">
        <v>8098</v>
      </c>
      <c r="BX14" s="67" t="s">
        <v>8099</v>
      </c>
      <c r="BY14" s="67" t="s">
        <v>8100</v>
      </c>
      <c r="BZ14" s="67" t="s">
        <v>8101</v>
      </c>
      <c r="CA14" s="67" t="s">
        <v>8102</v>
      </c>
      <c r="CB14" s="67" t="s">
        <v>8103</v>
      </c>
      <c r="CC14" s="67" t="s">
        <v>8104</v>
      </c>
      <c r="CD14" s="67" t="s">
        <v>8105</v>
      </c>
      <c r="CE14" s="67" t="s">
        <v>8106</v>
      </c>
      <c r="CF14" s="67" t="s">
        <v>8103</v>
      </c>
      <c r="CG14" s="67" t="s">
        <v>8107</v>
      </c>
      <c r="CH14" s="67" t="s">
        <v>8108</v>
      </c>
      <c r="CI14" s="67" t="s">
        <v>8109</v>
      </c>
      <c r="CJ14" s="67" t="s">
        <v>8110</v>
      </c>
      <c r="CK14" s="67" t="s">
        <v>8111</v>
      </c>
      <c r="CL14" s="67" t="s">
        <v>8112</v>
      </c>
      <c r="CM14" s="67" t="s">
        <v>8113</v>
      </c>
      <c r="CN14" s="67" t="s">
        <v>8114</v>
      </c>
      <c r="CO14" s="67" t="s">
        <v>8115</v>
      </c>
      <c r="CP14" s="67" t="s">
        <v>8116</v>
      </c>
      <c r="CQ14" s="67" t="s">
        <v>8117</v>
      </c>
      <c r="CR14" s="67" t="s">
        <v>8118</v>
      </c>
      <c r="CS14" s="67" t="s">
        <v>8119</v>
      </c>
      <c r="CT14" s="67" t="s">
        <v>8120</v>
      </c>
      <c r="CU14" s="67" t="s">
        <v>8121</v>
      </c>
      <c r="CV14" s="67" t="s">
        <v>8122</v>
      </c>
      <c r="CW14" s="67" t="s">
        <v>8111</v>
      </c>
      <c r="CX14" s="67" t="s">
        <v>8123</v>
      </c>
      <c r="CY14" s="67" t="s">
        <v>8124</v>
      </c>
      <c r="CZ14" s="67" t="s">
        <v>8121</v>
      </c>
      <c r="DA14" s="67" t="s">
        <v>8125</v>
      </c>
      <c r="DB14" s="67" t="s">
        <v>8126</v>
      </c>
      <c r="DC14" s="67" t="s">
        <v>2074</v>
      </c>
      <c r="DD14" s="67" t="s">
        <v>8127</v>
      </c>
      <c r="DE14" s="67" t="s">
        <v>8128</v>
      </c>
      <c r="DF14" s="67" t="s">
        <v>8129</v>
      </c>
      <c r="DG14" s="67" t="s">
        <v>8130</v>
      </c>
      <c r="DH14" s="67" t="s">
        <v>8131</v>
      </c>
      <c r="DI14" s="67" t="s">
        <v>8132</v>
      </c>
      <c r="DJ14" s="67" t="s">
        <v>8133</v>
      </c>
      <c r="DK14" s="67" t="s">
        <v>8134</v>
      </c>
      <c r="DL14" s="67" t="s">
        <v>8135</v>
      </c>
      <c r="DM14" s="67" t="s">
        <v>8136</v>
      </c>
      <c r="DN14" s="67" t="s">
        <v>8137</v>
      </c>
      <c r="DO14" s="67" t="s">
        <v>8138</v>
      </c>
      <c r="DP14" s="67" t="s">
        <v>8139</v>
      </c>
      <c r="DQ14" s="67" t="s">
        <v>8140</v>
      </c>
      <c r="DR14" s="67" t="s">
        <v>8141</v>
      </c>
      <c r="DS14" s="67" t="s">
        <v>8142</v>
      </c>
      <c r="DT14" s="67" t="s">
        <v>8142</v>
      </c>
      <c r="DU14" s="67" t="s">
        <v>8143</v>
      </c>
      <c r="DV14" s="67" t="s">
        <v>8144</v>
      </c>
      <c r="DW14" s="67" t="s">
        <v>8145</v>
      </c>
      <c r="DX14" s="67" t="s">
        <v>8146</v>
      </c>
      <c r="DY14" s="67" t="s">
        <v>8147</v>
      </c>
      <c r="DZ14" s="67" t="s">
        <v>8148</v>
      </c>
      <c r="EA14" s="67" t="s">
        <v>8149</v>
      </c>
      <c r="EB14" s="67" t="s">
        <v>8150</v>
      </c>
      <c r="EC14" s="67" t="s">
        <v>8151</v>
      </c>
      <c r="ED14" s="67" t="s">
        <v>8152</v>
      </c>
      <c r="EE14" s="67" t="s">
        <v>8153</v>
      </c>
      <c r="EF14" s="67" t="s">
        <v>8154</v>
      </c>
      <c r="EG14" s="67" t="s">
        <v>8155</v>
      </c>
      <c r="EH14" s="67" t="s">
        <v>8156</v>
      </c>
      <c r="EI14" s="67" t="s">
        <v>8157</v>
      </c>
      <c r="EJ14" s="67" t="s">
        <v>8158</v>
      </c>
      <c r="EK14" s="67" t="s">
        <v>8159</v>
      </c>
      <c r="EL14" s="67" t="s">
        <v>8160</v>
      </c>
      <c r="EM14" s="67" t="s">
        <v>8161</v>
      </c>
      <c r="EN14" s="67" t="s">
        <v>8162</v>
      </c>
      <c r="EO14" s="67" t="s">
        <v>8163</v>
      </c>
      <c r="EP14" s="67" t="s">
        <v>8164</v>
      </c>
      <c r="EQ14" s="67" t="s">
        <v>8165</v>
      </c>
      <c r="ER14" s="67" t="s">
        <v>8166</v>
      </c>
      <c r="ES14" s="67" t="s">
        <v>8166</v>
      </c>
      <c r="ET14" s="67" t="s">
        <v>8167</v>
      </c>
      <c r="EU14" s="67" t="s">
        <v>8168</v>
      </c>
      <c r="EV14" s="67" t="s">
        <v>8169</v>
      </c>
      <c r="EW14" s="67" t="s">
        <v>8170</v>
      </c>
      <c r="EX14" s="68" t="s">
        <v>8171</v>
      </c>
    </row>
    <row r="15" spans="1:154" x14ac:dyDescent="0.25">
      <c r="A15" s="70" t="s">
        <v>1435</v>
      </c>
      <c r="B15" s="67" t="s">
        <v>9160</v>
      </c>
      <c r="C15" s="67" t="s">
        <v>9161</v>
      </c>
      <c r="D15" s="67" t="s">
        <v>9162</v>
      </c>
      <c r="E15" s="67" t="s">
        <v>9163</v>
      </c>
      <c r="F15" s="67" t="s">
        <v>9164</v>
      </c>
      <c r="G15" s="67" t="s">
        <v>9165</v>
      </c>
      <c r="H15" s="67" t="s">
        <v>9166</v>
      </c>
      <c r="I15" s="67" t="s">
        <v>9167</v>
      </c>
      <c r="J15" s="67" t="s">
        <v>9168</v>
      </c>
      <c r="K15" s="67" t="s">
        <v>9169</v>
      </c>
      <c r="L15" s="67" t="s">
        <v>9170</v>
      </c>
      <c r="M15" s="67" t="s">
        <v>9171</v>
      </c>
      <c r="N15" s="67" t="s">
        <v>9172</v>
      </c>
      <c r="O15" s="67" t="s">
        <v>9173</v>
      </c>
      <c r="P15" s="67" t="s">
        <v>9174</v>
      </c>
      <c r="Q15" s="67" t="s">
        <v>9175</v>
      </c>
      <c r="R15" s="67" t="s">
        <v>9176</v>
      </c>
      <c r="S15" s="67" t="s">
        <v>9177</v>
      </c>
      <c r="T15" s="67" t="s">
        <v>9178</v>
      </c>
      <c r="U15" s="67" t="s">
        <v>9179</v>
      </c>
      <c r="V15" s="67" t="s">
        <v>9180</v>
      </c>
      <c r="W15" s="67" t="s">
        <v>9181</v>
      </c>
      <c r="X15" s="67" t="s">
        <v>9182</v>
      </c>
      <c r="Y15" s="67" t="s">
        <v>9183</v>
      </c>
      <c r="Z15" s="67" t="s">
        <v>9184</v>
      </c>
      <c r="AA15" s="67" t="s">
        <v>9185</v>
      </c>
      <c r="AB15" s="67" t="s">
        <v>9186</v>
      </c>
      <c r="AC15" s="67" t="s">
        <v>9187</v>
      </c>
      <c r="AD15" s="67" t="s">
        <v>9188</v>
      </c>
      <c r="AE15" s="67" t="s">
        <v>9189</v>
      </c>
      <c r="AF15" s="67" t="s">
        <v>9190</v>
      </c>
      <c r="AG15" s="67" t="s">
        <v>9191</v>
      </c>
      <c r="AH15" s="67" t="s">
        <v>9192</v>
      </c>
      <c r="AI15" s="67" t="s">
        <v>9193</v>
      </c>
      <c r="AJ15" s="67" t="s">
        <v>9194</v>
      </c>
      <c r="AK15" s="67" t="s">
        <v>9195</v>
      </c>
      <c r="AL15" s="67" t="s">
        <v>9196</v>
      </c>
      <c r="AM15" s="67" t="s">
        <v>9197</v>
      </c>
      <c r="AN15" s="67" t="s">
        <v>9198</v>
      </c>
      <c r="AO15" s="67" t="s">
        <v>9199</v>
      </c>
      <c r="AP15" s="67" t="s">
        <v>9200</v>
      </c>
      <c r="AQ15" s="67" t="s">
        <v>9201</v>
      </c>
      <c r="AR15" s="67" t="s">
        <v>9202</v>
      </c>
      <c r="AS15" s="67" t="s">
        <v>9203</v>
      </c>
      <c r="AT15" s="67" t="s">
        <v>9204</v>
      </c>
      <c r="AU15" s="67" t="s">
        <v>9205</v>
      </c>
      <c r="AV15" s="67" t="s">
        <v>9206</v>
      </c>
      <c r="AW15" s="67" t="s">
        <v>9207</v>
      </c>
      <c r="AX15" s="67" t="s">
        <v>9208</v>
      </c>
      <c r="AY15" s="67" t="s">
        <v>9209</v>
      </c>
      <c r="AZ15" s="67" t="s">
        <v>9210</v>
      </c>
      <c r="BA15" s="67" t="s">
        <v>9211</v>
      </c>
      <c r="BB15" s="67" t="s">
        <v>9212</v>
      </c>
      <c r="BC15" s="67" t="s">
        <v>9213</v>
      </c>
      <c r="BD15" s="67" t="s">
        <v>9214</v>
      </c>
      <c r="BE15" s="67" t="s">
        <v>9215</v>
      </c>
      <c r="BF15" s="67" t="s">
        <v>1138</v>
      </c>
      <c r="BG15" s="67" t="s">
        <v>9216</v>
      </c>
      <c r="BH15" s="67" t="s">
        <v>9217</v>
      </c>
      <c r="BI15" s="67" t="s">
        <v>9218</v>
      </c>
      <c r="BJ15" s="67" t="s">
        <v>9219</v>
      </c>
      <c r="BK15" s="67" t="s">
        <v>9220</v>
      </c>
      <c r="BL15" s="67" t="s">
        <v>9221</v>
      </c>
      <c r="BM15" s="67" t="s">
        <v>9222</v>
      </c>
      <c r="BN15" s="67" t="s">
        <v>9223</v>
      </c>
      <c r="BO15" s="67" t="s">
        <v>9224</v>
      </c>
      <c r="BP15" s="67" t="s">
        <v>9225</v>
      </c>
      <c r="BQ15" s="67" t="s">
        <v>9216</v>
      </c>
      <c r="BR15" s="67" t="s">
        <v>9226</v>
      </c>
      <c r="BS15" s="67" t="s">
        <v>9227</v>
      </c>
      <c r="BT15" s="67" t="s">
        <v>9228</v>
      </c>
      <c r="BU15" s="67" t="s">
        <v>9229</v>
      </c>
      <c r="BV15" s="67" t="s">
        <v>9230</v>
      </c>
      <c r="BW15" s="67" t="s">
        <v>9231</v>
      </c>
      <c r="BX15" s="67" t="s">
        <v>9232</v>
      </c>
      <c r="BY15" s="67" t="s">
        <v>9233</v>
      </c>
      <c r="BZ15" s="67" t="s">
        <v>9233</v>
      </c>
      <c r="CA15" s="67" t="s">
        <v>9234</v>
      </c>
      <c r="CB15" s="67" t="s">
        <v>9235</v>
      </c>
      <c r="CC15" s="67" t="s">
        <v>9236</v>
      </c>
      <c r="CD15" s="67" t="s">
        <v>9237</v>
      </c>
      <c r="CE15" s="67" t="s">
        <v>9238</v>
      </c>
      <c r="CF15" s="67" t="s">
        <v>9235</v>
      </c>
      <c r="CG15" s="67" t="s">
        <v>9239</v>
      </c>
      <c r="CH15" s="67" t="s">
        <v>9239</v>
      </c>
      <c r="CI15" s="67" t="s">
        <v>9240</v>
      </c>
      <c r="CJ15" s="67" t="s">
        <v>9241</v>
      </c>
      <c r="CK15" s="67" t="s">
        <v>9242</v>
      </c>
      <c r="CL15" s="67" t="s">
        <v>9243</v>
      </c>
      <c r="CM15" s="67" t="s">
        <v>9244</v>
      </c>
      <c r="CN15" s="67" t="s">
        <v>9245</v>
      </c>
      <c r="CO15" s="67" t="s">
        <v>9246</v>
      </c>
      <c r="CP15" s="67" t="s">
        <v>9247</v>
      </c>
      <c r="CQ15" s="67" t="s">
        <v>9248</v>
      </c>
      <c r="CR15" s="67" t="s">
        <v>9249</v>
      </c>
      <c r="CS15" s="67" t="s">
        <v>9250</v>
      </c>
      <c r="CT15" s="67" t="s">
        <v>9251</v>
      </c>
      <c r="CU15" s="67" t="s">
        <v>9252</v>
      </c>
      <c r="CV15" s="67" t="s">
        <v>9253</v>
      </c>
      <c r="CW15" s="67" t="s">
        <v>9242</v>
      </c>
      <c r="CX15" s="67" t="s">
        <v>9254</v>
      </c>
      <c r="CY15" s="67" t="s">
        <v>9254</v>
      </c>
      <c r="CZ15" s="67" t="s">
        <v>9252</v>
      </c>
      <c r="DA15" s="67" t="s">
        <v>9253</v>
      </c>
      <c r="DB15" s="67" t="s">
        <v>1722</v>
      </c>
      <c r="DC15" s="67" t="s">
        <v>5959</v>
      </c>
      <c r="DD15" s="67" t="s">
        <v>9255</v>
      </c>
      <c r="DE15" s="67" t="s">
        <v>9256</v>
      </c>
      <c r="DF15" s="67" t="s">
        <v>9257</v>
      </c>
      <c r="DG15" s="67" t="s">
        <v>9258</v>
      </c>
      <c r="DH15" s="67" t="s">
        <v>9259</v>
      </c>
      <c r="DI15" s="67" t="s">
        <v>9260</v>
      </c>
      <c r="DJ15" s="67" t="s">
        <v>9261</v>
      </c>
      <c r="DK15" s="67" t="s">
        <v>9262</v>
      </c>
      <c r="DL15" s="67" t="s">
        <v>9263</v>
      </c>
      <c r="DM15" s="67" t="s">
        <v>9264</v>
      </c>
      <c r="DN15" s="67" t="s">
        <v>9265</v>
      </c>
      <c r="DO15" s="67" t="s">
        <v>9266</v>
      </c>
      <c r="DP15" s="67" t="s">
        <v>9267</v>
      </c>
      <c r="DQ15" s="67" t="s">
        <v>9268</v>
      </c>
      <c r="DR15" s="67" t="s">
        <v>9269</v>
      </c>
      <c r="DS15" s="67" t="s">
        <v>9270</v>
      </c>
      <c r="DT15" s="67" t="s">
        <v>9270</v>
      </c>
      <c r="DU15" s="67" t="s">
        <v>9271</v>
      </c>
      <c r="DV15" s="67" t="s">
        <v>9272</v>
      </c>
      <c r="DW15" s="67" t="s">
        <v>9273</v>
      </c>
      <c r="DX15" s="67" t="s">
        <v>9274</v>
      </c>
      <c r="DY15" s="67" t="s">
        <v>9275</v>
      </c>
      <c r="DZ15" s="67" t="s">
        <v>9276</v>
      </c>
      <c r="EA15" s="67" t="s">
        <v>9277</v>
      </c>
      <c r="EB15" s="67" t="s">
        <v>9278</v>
      </c>
      <c r="EC15" s="67" t="s">
        <v>9279</v>
      </c>
      <c r="ED15" s="67" t="s">
        <v>9280</v>
      </c>
      <c r="EE15" s="67" t="s">
        <v>9281</v>
      </c>
      <c r="EF15" s="67" t="s">
        <v>9282</v>
      </c>
      <c r="EG15" s="67" t="s">
        <v>9283</v>
      </c>
      <c r="EH15" s="67" t="s">
        <v>9284</v>
      </c>
      <c r="EI15" s="67" t="s">
        <v>9285</v>
      </c>
      <c r="EJ15" s="67" t="s">
        <v>9286</v>
      </c>
      <c r="EK15" s="67" t="s">
        <v>9287</v>
      </c>
      <c r="EL15" s="67" t="s">
        <v>9288</v>
      </c>
      <c r="EM15" s="67" t="s">
        <v>9289</v>
      </c>
      <c r="EN15" s="67" t="s">
        <v>9290</v>
      </c>
      <c r="EO15" s="67" t="s">
        <v>9291</v>
      </c>
      <c r="EP15" s="67" t="s">
        <v>9292</v>
      </c>
      <c r="EQ15" s="67" t="s">
        <v>9293</v>
      </c>
      <c r="ER15" s="67" t="s">
        <v>9294</v>
      </c>
      <c r="ES15" s="67" t="s">
        <v>9294</v>
      </c>
      <c r="ET15" s="67" t="s">
        <v>9295</v>
      </c>
      <c r="EU15" s="67" t="s">
        <v>9296</v>
      </c>
      <c r="EV15" s="67" t="s">
        <v>9297</v>
      </c>
      <c r="EW15" s="67" t="s">
        <v>9298</v>
      </c>
      <c r="EX15" s="68" t="s">
        <v>9299</v>
      </c>
    </row>
    <row r="16" spans="1:154" x14ac:dyDescent="0.25">
      <c r="A16" s="70" t="s">
        <v>1419</v>
      </c>
      <c r="B16" s="67" t="s">
        <v>5093</v>
      </c>
      <c r="C16" s="67" t="s">
        <v>5094</v>
      </c>
      <c r="D16" s="67" t="s">
        <v>5095</v>
      </c>
      <c r="E16" s="67" t="s">
        <v>5096</v>
      </c>
      <c r="F16" s="67" t="s">
        <v>5097</v>
      </c>
      <c r="G16" s="67" t="s">
        <v>5098</v>
      </c>
      <c r="H16" s="67" t="s">
        <v>5099</v>
      </c>
      <c r="I16" s="67" t="s">
        <v>5100</v>
      </c>
      <c r="J16" s="67" t="s">
        <v>5101</v>
      </c>
      <c r="K16" s="67" t="s">
        <v>5102</v>
      </c>
      <c r="L16" s="67" t="s">
        <v>5103</v>
      </c>
      <c r="M16" s="67" t="s">
        <v>5104</v>
      </c>
      <c r="N16" s="67" t="s">
        <v>5105</v>
      </c>
      <c r="O16" s="67" t="s">
        <v>5106</v>
      </c>
      <c r="P16" s="67" t="s">
        <v>5107</v>
      </c>
      <c r="Q16" s="67" t="s">
        <v>5108</v>
      </c>
      <c r="R16" s="67" t="s">
        <v>5109</v>
      </c>
      <c r="S16" s="67" t="s">
        <v>5110</v>
      </c>
      <c r="T16" s="67" t="s">
        <v>5111</v>
      </c>
      <c r="U16" s="67" t="s">
        <v>5112</v>
      </c>
      <c r="V16" s="67" t="s">
        <v>5113</v>
      </c>
      <c r="W16" s="67" t="s">
        <v>5114</v>
      </c>
      <c r="X16" s="67" t="s">
        <v>5115</v>
      </c>
      <c r="Y16" s="67" t="s">
        <v>5116</v>
      </c>
      <c r="Z16" s="67" t="s">
        <v>5117</v>
      </c>
      <c r="AA16" s="67" t="s">
        <v>5118</v>
      </c>
      <c r="AB16" s="67" t="s">
        <v>1138</v>
      </c>
      <c r="AC16" s="67" t="s">
        <v>5119</v>
      </c>
      <c r="AD16" s="67" t="s">
        <v>5120</v>
      </c>
      <c r="AE16" s="67" t="s">
        <v>5121</v>
      </c>
      <c r="AF16" s="67" t="s">
        <v>5122</v>
      </c>
      <c r="AG16" s="67" t="s">
        <v>5123</v>
      </c>
      <c r="AH16" s="67" t="s">
        <v>5124</v>
      </c>
      <c r="AI16" s="67" t="s">
        <v>5125</v>
      </c>
      <c r="AJ16" s="67" t="s">
        <v>5126</v>
      </c>
      <c r="AK16" s="67" t="s">
        <v>5127</v>
      </c>
      <c r="AL16" s="67" t="s">
        <v>5128</v>
      </c>
      <c r="AM16" s="67" t="s">
        <v>5129</v>
      </c>
      <c r="AN16" s="67" t="s">
        <v>5130</v>
      </c>
      <c r="AO16" s="67" t="s">
        <v>5131</v>
      </c>
      <c r="AP16" s="67" t="s">
        <v>5132</v>
      </c>
      <c r="AQ16" s="67" t="s">
        <v>5133</v>
      </c>
      <c r="AR16" s="67" t="s">
        <v>5134</v>
      </c>
      <c r="AS16" s="67" t="s">
        <v>5135</v>
      </c>
      <c r="AT16" s="67" t="s">
        <v>5136</v>
      </c>
      <c r="AU16" s="67" t="s">
        <v>5137</v>
      </c>
      <c r="AV16" s="67" t="s">
        <v>5138</v>
      </c>
      <c r="AW16" s="67" t="s">
        <v>5139</v>
      </c>
      <c r="AX16" s="67" t="s">
        <v>5140</v>
      </c>
      <c r="AY16" s="67" t="s">
        <v>5141</v>
      </c>
      <c r="AZ16" s="67" t="s">
        <v>5142</v>
      </c>
      <c r="BA16" s="67" t="s">
        <v>5143</v>
      </c>
      <c r="BB16" s="67" t="s">
        <v>5138</v>
      </c>
      <c r="BC16" s="67" t="s">
        <v>5144</v>
      </c>
      <c r="BD16" s="67" t="s">
        <v>5145</v>
      </c>
      <c r="BE16" s="67" t="s">
        <v>5146</v>
      </c>
      <c r="BF16" s="67" t="s">
        <v>5147</v>
      </c>
      <c r="BG16" s="67" t="s">
        <v>5148</v>
      </c>
      <c r="BH16" s="67" t="s">
        <v>5149</v>
      </c>
      <c r="BI16" s="67" t="s">
        <v>5150</v>
      </c>
      <c r="BJ16" s="67" t="s">
        <v>5151</v>
      </c>
      <c r="BK16" s="67" t="s">
        <v>5152</v>
      </c>
      <c r="BL16" s="67" t="s">
        <v>5153</v>
      </c>
      <c r="BM16" s="67" t="s">
        <v>5154</v>
      </c>
      <c r="BN16" s="67" t="s">
        <v>5155</v>
      </c>
      <c r="BO16" s="67" t="s">
        <v>5156</v>
      </c>
      <c r="BP16" s="67" t="s">
        <v>5157</v>
      </c>
      <c r="BQ16" s="67" t="s">
        <v>5148</v>
      </c>
      <c r="BR16" s="67" t="s">
        <v>5158</v>
      </c>
      <c r="BS16" s="67" t="s">
        <v>5159</v>
      </c>
      <c r="BT16" s="67" t="s">
        <v>5160</v>
      </c>
      <c r="BU16" s="67" t="s">
        <v>5161</v>
      </c>
      <c r="BV16" s="67" t="s">
        <v>5162</v>
      </c>
      <c r="BW16" s="67" t="s">
        <v>5163</v>
      </c>
      <c r="BX16" s="67" t="s">
        <v>5164</v>
      </c>
      <c r="BY16" s="67" t="s">
        <v>5165</v>
      </c>
      <c r="BZ16" s="67" t="s">
        <v>5165</v>
      </c>
      <c r="CA16" s="67" t="s">
        <v>5166</v>
      </c>
      <c r="CB16" s="67" t="s">
        <v>5167</v>
      </c>
      <c r="CC16" s="67" t="s">
        <v>5168</v>
      </c>
      <c r="CD16" s="67" t="s">
        <v>5169</v>
      </c>
      <c r="CE16" s="67" t="s">
        <v>5170</v>
      </c>
      <c r="CF16" s="67" t="s">
        <v>5171</v>
      </c>
      <c r="CG16" s="67" t="s">
        <v>5172</v>
      </c>
      <c r="CH16" s="67" t="s">
        <v>5172</v>
      </c>
      <c r="CI16" s="67" t="s">
        <v>5173</v>
      </c>
      <c r="CJ16" s="67" t="s">
        <v>5174</v>
      </c>
      <c r="CK16" s="67" t="s">
        <v>5175</v>
      </c>
      <c r="CL16" s="67" t="s">
        <v>5176</v>
      </c>
      <c r="CM16" s="67" t="s">
        <v>5177</v>
      </c>
      <c r="CN16" s="67" t="s">
        <v>5178</v>
      </c>
      <c r="CO16" s="67" t="s">
        <v>5179</v>
      </c>
      <c r="CP16" s="67" t="s">
        <v>5180</v>
      </c>
      <c r="CQ16" s="67" t="s">
        <v>5181</v>
      </c>
      <c r="CR16" s="67" t="s">
        <v>5182</v>
      </c>
      <c r="CS16" s="67" t="s">
        <v>5183</v>
      </c>
      <c r="CT16" s="67" t="s">
        <v>5184</v>
      </c>
      <c r="CU16" s="67" t="s">
        <v>5185</v>
      </c>
      <c r="CV16" s="67" t="s">
        <v>5186</v>
      </c>
      <c r="CW16" s="67" t="s">
        <v>5175</v>
      </c>
      <c r="CX16" s="67" t="s">
        <v>5187</v>
      </c>
      <c r="CY16" s="67" t="s">
        <v>5187</v>
      </c>
      <c r="CZ16" s="67" t="s">
        <v>5185</v>
      </c>
      <c r="DA16" s="67" t="s">
        <v>5186</v>
      </c>
      <c r="DB16" s="67" t="s">
        <v>5188</v>
      </c>
      <c r="DC16" s="67" t="s">
        <v>5189</v>
      </c>
      <c r="DD16" s="67" t="s">
        <v>5190</v>
      </c>
      <c r="DE16" s="67" t="s">
        <v>5191</v>
      </c>
      <c r="DF16" s="67" t="s">
        <v>5192</v>
      </c>
      <c r="DG16" s="67" t="s">
        <v>5193</v>
      </c>
      <c r="DH16" s="67" t="s">
        <v>5194</v>
      </c>
      <c r="DI16" s="67" t="s">
        <v>5195</v>
      </c>
      <c r="DJ16" s="67" t="s">
        <v>5196</v>
      </c>
      <c r="DK16" s="67" t="s">
        <v>5197</v>
      </c>
      <c r="DL16" s="67" t="s">
        <v>5198</v>
      </c>
      <c r="DM16" s="67" t="s">
        <v>5199</v>
      </c>
      <c r="DN16" s="67" t="s">
        <v>5200</v>
      </c>
      <c r="DO16" s="67" t="s">
        <v>5201</v>
      </c>
      <c r="DP16" s="67" t="s">
        <v>5202</v>
      </c>
      <c r="DQ16" s="67" t="s">
        <v>5203</v>
      </c>
      <c r="DR16" s="67" t="s">
        <v>5204</v>
      </c>
      <c r="DS16" s="67" t="s">
        <v>5205</v>
      </c>
      <c r="DT16" s="67" t="s">
        <v>5205</v>
      </c>
      <c r="DU16" s="67" t="s">
        <v>5206</v>
      </c>
      <c r="DV16" s="67" t="s">
        <v>5207</v>
      </c>
      <c r="DW16" s="67" t="s">
        <v>5208</v>
      </c>
      <c r="DX16" s="67" t="s">
        <v>5209</v>
      </c>
      <c r="DY16" s="67" t="s">
        <v>5210</v>
      </c>
      <c r="DZ16" s="67" t="s">
        <v>5211</v>
      </c>
      <c r="EA16" s="67" t="s">
        <v>5212</v>
      </c>
      <c r="EB16" s="67" t="s">
        <v>5213</v>
      </c>
      <c r="EC16" s="67" t="s">
        <v>5214</v>
      </c>
      <c r="ED16" s="67" t="s">
        <v>5215</v>
      </c>
      <c r="EE16" s="67" t="s">
        <v>5216</v>
      </c>
      <c r="EF16" s="67" t="s">
        <v>5217</v>
      </c>
      <c r="EG16" s="67" t="s">
        <v>5218</v>
      </c>
      <c r="EH16" s="67" t="s">
        <v>5219</v>
      </c>
      <c r="EI16" s="67" t="s">
        <v>5220</v>
      </c>
      <c r="EJ16" s="67" t="s">
        <v>5221</v>
      </c>
      <c r="EK16" s="67" t="s">
        <v>5222</v>
      </c>
      <c r="EL16" s="67" t="s">
        <v>5223</v>
      </c>
      <c r="EM16" s="67" t="s">
        <v>5224</v>
      </c>
      <c r="EN16" s="67" t="s">
        <v>5225</v>
      </c>
      <c r="EO16" s="67" t="s">
        <v>5226</v>
      </c>
      <c r="EP16" s="67" t="s">
        <v>5227</v>
      </c>
      <c r="EQ16" s="67" t="s">
        <v>5228</v>
      </c>
      <c r="ER16" s="67" t="s">
        <v>5229</v>
      </c>
      <c r="ES16" s="67" t="s">
        <v>5229</v>
      </c>
      <c r="ET16" s="67" t="s">
        <v>5230</v>
      </c>
      <c r="EU16" s="67" t="s">
        <v>5231</v>
      </c>
      <c r="EV16" s="67" t="s">
        <v>5232</v>
      </c>
      <c r="EW16" s="67" t="s">
        <v>5233</v>
      </c>
      <c r="EX16" s="68" t="s">
        <v>5234</v>
      </c>
    </row>
    <row r="17" spans="1:154" x14ac:dyDescent="0.25">
      <c r="A17" s="70" t="s">
        <v>264</v>
      </c>
      <c r="B17" s="67" t="s">
        <v>1596</v>
      </c>
      <c r="C17" s="67" t="s">
        <v>1736</v>
      </c>
      <c r="D17" s="67" t="s">
        <v>1876</v>
      </c>
      <c r="E17" s="67" t="s">
        <v>2015</v>
      </c>
      <c r="F17" s="67" t="s">
        <v>2155</v>
      </c>
      <c r="G17" s="67" t="s">
        <v>2292</v>
      </c>
      <c r="H17" s="67" t="s">
        <v>2433</v>
      </c>
      <c r="I17" s="67" t="s">
        <v>2573</v>
      </c>
      <c r="J17" s="67" t="s">
        <v>2713</v>
      </c>
      <c r="K17" s="67" t="s">
        <v>2853</v>
      </c>
      <c r="L17" s="67" t="s">
        <v>2992</v>
      </c>
      <c r="M17" s="67" t="s">
        <v>3130</v>
      </c>
      <c r="N17" s="67" t="s">
        <v>3270</v>
      </c>
      <c r="O17" s="67" t="s">
        <v>3413</v>
      </c>
      <c r="P17" s="67" t="s">
        <v>3553</v>
      </c>
      <c r="Q17" s="67" t="s">
        <v>3694</v>
      </c>
      <c r="R17" s="67" t="s">
        <v>3834</v>
      </c>
      <c r="S17" s="67" t="s">
        <v>3974</v>
      </c>
      <c r="T17" s="67" t="s">
        <v>4119</v>
      </c>
      <c r="U17" s="67" t="s">
        <v>4259</v>
      </c>
      <c r="V17" s="67" t="s">
        <v>4399</v>
      </c>
      <c r="W17" s="67" t="s">
        <v>4539</v>
      </c>
      <c r="X17" s="67" t="s">
        <v>4677</v>
      </c>
      <c r="Y17" s="67" t="s">
        <v>4817</v>
      </c>
      <c r="Z17" s="67" t="s">
        <v>4957</v>
      </c>
      <c r="AA17" s="67" t="s">
        <v>5086</v>
      </c>
      <c r="AB17" s="67" t="s">
        <v>5228</v>
      </c>
      <c r="AC17" s="67" t="s">
        <v>5369</v>
      </c>
      <c r="AD17" s="67" t="s">
        <v>5508</v>
      </c>
      <c r="AE17" s="67" t="s">
        <v>5648</v>
      </c>
      <c r="AF17" s="67" t="s">
        <v>5788</v>
      </c>
      <c r="AG17" s="67" t="s">
        <v>5930</v>
      </c>
      <c r="AH17" s="67" t="s">
        <v>6068</v>
      </c>
      <c r="AI17" s="67" t="s">
        <v>6209</v>
      </c>
      <c r="AJ17" s="67" t="s">
        <v>6349</v>
      </c>
      <c r="AK17" s="67" t="s">
        <v>6489</v>
      </c>
      <c r="AL17" s="67" t="s">
        <v>6625</v>
      </c>
      <c r="AM17" s="67" t="s">
        <v>6767</v>
      </c>
      <c r="AN17" s="67" t="s">
        <v>6905</v>
      </c>
      <c r="AO17" s="67" t="s">
        <v>7044</v>
      </c>
      <c r="AP17" s="67" t="s">
        <v>7184</v>
      </c>
      <c r="AQ17" s="67" t="s">
        <v>7325</v>
      </c>
      <c r="AR17" s="67" t="s">
        <v>7466</v>
      </c>
      <c r="AS17" s="67" t="s">
        <v>7604</v>
      </c>
      <c r="AT17" s="67" t="s">
        <v>7740</v>
      </c>
      <c r="AU17" s="67" t="s">
        <v>7879</v>
      </c>
      <c r="AV17" s="67" t="s">
        <v>8020</v>
      </c>
      <c r="AW17" s="67" t="s">
        <v>8165</v>
      </c>
      <c r="AX17" s="67" t="s">
        <v>8308</v>
      </c>
      <c r="AY17" s="67" t="s">
        <v>8445</v>
      </c>
      <c r="AZ17" s="67" t="s">
        <v>8580</v>
      </c>
      <c r="BA17" s="67" t="s">
        <v>8719</v>
      </c>
      <c r="BB17" s="67" t="s">
        <v>8736</v>
      </c>
      <c r="BC17" s="67" t="s">
        <v>8872</v>
      </c>
      <c r="BD17" s="67" t="s">
        <v>9012</v>
      </c>
      <c r="BE17" s="67" t="s">
        <v>9153</v>
      </c>
      <c r="BF17" s="67" t="s">
        <v>9293</v>
      </c>
      <c r="BG17" s="67" t="s">
        <v>9432</v>
      </c>
      <c r="BH17" s="67" t="s">
        <v>9570</v>
      </c>
      <c r="BI17" s="67" t="s">
        <v>9706</v>
      </c>
      <c r="BJ17" s="67" t="s">
        <v>9846</v>
      </c>
      <c r="BK17" s="67" t="s">
        <v>9985</v>
      </c>
      <c r="BL17" s="67" t="s">
        <v>9985</v>
      </c>
      <c r="BM17" s="67" t="s">
        <v>10125</v>
      </c>
      <c r="BN17" s="67" t="s">
        <v>10266</v>
      </c>
      <c r="BO17" s="67" t="s">
        <v>10407</v>
      </c>
      <c r="BP17" s="67" t="s">
        <v>10547</v>
      </c>
      <c r="BQ17" s="67" t="s">
        <v>9432</v>
      </c>
      <c r="BR17" s="67" t="s">
        <v>10691</v>
      </c>
      <c r="BS17" s="67" t="s">
        <v>10830</v>
      </c>
      <c r="BT17" s="67" t="s">
        <v>10971</v>
      </c>
      <c r="BU17" s="67" t="s">
        <v>11108</v>
      </c>
      <c r="BV17" s="67" t="s">
        <v>11248</v>
      </c>
      <c r="BW17" s="67" t="s">
        <v>11387</v>
      </c>
      <c r="BX17" s="67" t="s">
        <v>11524</v>
      </c>
      <c r="BY17" s="67" t="s">
        <v>11663</v>
      </c>
      <c r="BZ17" s="67" t="s">
        <v>11663</v>
      </c>
      <c r="CA17" s="67" t="s">
        <v>11802</v>
      </c>
      <c r="CB17" s="67" t="s">
        <v>11940</v>
      </c>
      <c r="CC17" s="67" t="s">
        <v>12077</v>
      </c>
      <c r="CD17" s="67" t="s">
        <v>12217</v>
      </c>
      <c r="CE17" s="67" t="s">
        <v>12357</v>
      </c>
      <c r="CF17" s="67" t="s">
        <v>11940</v>
      </c>
      <c r="CG17" s="67" t="s">
        <v>12495</v>
      </c>
      <c r="CH17" s="67" t="s">
        <v>12495</v>
      </c>
      <c r="CI17" s="67" t="s">
        <v>12635</v>
      </c>
      <c r="CJ17" s="67" t="s">
        <v>12777</v>
      </c>
      <c r="CK17" s="67" t="s">
        <v>12917</v>
      </c>
      <c r="CL17" s="67" t="s">
        <v>13054</v>
      </c>
      <c r="CM17" s="67" t="s">
        <v>13194</v>
      </c>
      <c r="CN17" s="67" t="s">
        <v>13334</v>
      </c>
      <c r="CO17" s="67" t="s">
        <v>13474</v>
      </c>
      <c r="CP17" s="67" t="s">
        <v>13610</v>
      </c>
      <c r="CQ17" s="67" t="s">
        <v>13747</v>
      </c>
      <c r="CR17" s="67" t="s">
        <v>13886</v>
      </c>
      <c r="CS17" s="67" t="s">
        <v>14022</v>
      </c>
      <c r="CT17" s="67" t="s">
        <v>14162</v>
      </c>
      <c r="CU17" s="67" t="s">
        <v>14299</v>
      </c>
      <c r="CV17" s="67" t="s">
        <v>14439</v>
      </c>
      <c r="CW17" s="67" t="s">
        <v>14459</v>
      </c>
      <c r="CX17" s="67" t="s">
        <v>14592</v>
      </c>
      <c r="CY17" s="67" t="s">
        <v>14592</v>
      </c>
      <c r="CZ17" s="67" t="s">
        <v>14299</v>
      </c>
      <c r="DA17" s="67" t="s">
        <v>14439</v>
      </c>
      <c r="DB17" s="67" t="s">
        <v>14734</v>
      </c>
      <c r="DC17" s="67" t="s">
        <v>16385</v>
      </c>
      <c r="DD17" s="67" t="s">
        <v>16386</v>
      </c>
      <c r="DE17" s="67" t="s">
        <v>16387</v>
      </c>
      <c r="DF17" s="67" t="s">
        <v>16388</v>
      </c>
      <c r="DG17" s="67" t="s">
        <v>16389</v>
      </c>
      <c r="DH17" s="67" t="s">
        <v>16390</v>
      </c>
      <c r="DI17" s="67" t="s">
        <v>16391</v>
      </c>
      <c r="DJ17" s="67" t="s">
        <v>5086</v>
      </c>
      <c r="DK17" s="67" t="s">
        <v>16392</v>
      </c>
      <c r="DL17" s="67" t="s">
        <v>16393</v>
      </c>
      <c r="DM17" s="67" t="s">
        <v>16394</v>
      </c>
      <c r="DN17" s="67" t="s">
        <v>16395</v>
      </c>
      <c r="DO17" s="67" t="s">
        <v>16396</v>
      </c>
      <c r="DP17" s="67" t="s">
        <v>16397</v>
      </c>
      <c r="DQ17" s="67" t="s">
        <v>16398</v>
      </c>
      <c r="DR17" s="67" t="s">
        <v>5508</v>
      </c>
      <c r="DS17" s="67" t="s">
        <v>16399</v>
      </c>
      <c r="DT17" s="67" t="s">
        <v>16399</v>
      </c>
      <c r="DU17" s="67" t="s">
        <v>16400</v>
      </c>
      <c r="DV17" s="67" t="s">
        <v>16401</v>
      </c>
      <c r="DW17" s="67" t="s">
        <v>16402</v>
      </c>
      <c r="DX17" s="67" t="s">
        <v>16403</v>
      </c>
      <c r="DY17" s="67" t="s">
        <v>16404</v>
      </c>
      <c r="DZ17" s="67" t="s">
        <v>16405</v>
      </c>
      <c r="EA17" s="67" t="s">
        <v>16406</v>
      </c>
      <c r="EB17" s="67" t="s">
        <v>16407</v>
      </c>
      <c r="EC17" s="67" t="s">
        <v>16408</v>
      </c>
      <c r="ED17" s="67" t="s">
        <v>16409</v>
      </c>
      <c r="EE17" s="67" t="s">
        <v>16410</v>
      </c>
      <c r="EF17" s="67" t="s">
        <v>16411</v>
      </c>
      <c r="EG17" s="67" t="s">
        <v>16412</v>
      </c>
      <c r="EH17" s="67" t="s">
        <v>16413</v>
      </c>
      <c r="EI17" s="67" t="s">
        <v>16414</v>
      </c>
      <c r="EJ17" s="67" t="s">
        <v>16415</v>
      </c>
      <c r="EK17" s="67" t="s">
        <v>16416</v>
      </c>
      <c r="EL17" s="67" t="s">
        <v>16417</v>
      </c>
      <c r="EM17" s="67" t="s">
        <v>16418</v>
      </c>
      <c r="EN17" s="67" t="s">
        <v>16419</v>
      </c>
      <c r="EO17" s="67" t="s">
        <v>16420</v>
      </c>
      <c r="EP17" s="67" t="s">
        <v>16421</v>
      </c>
      <c r="EQ17" s="67" t="s">
        <v>1138</v>
      </c>
      <c r="ER17" s="67" t="s">
        <v>16422</v>
      </c>
      <c r="ES17" s="67" t="s">
        <v>16422</v>
      </c>
      <c r="ET17" s="67" t="s">
        <v>16423</v>
      </c>
      <c r="EU17" s="67" t="s">
        <v>16424</v>
      </c>
      <c r="EV17" s="67" t="s">
        <v>16425</v>
      </c>
      <c r="EW17" s="67" t="s">
        <v>16426</v>
      </c>
      <c r="EX17" s="68" t="s">
        <v>16427</v>
      </c>
    </row>
    <row r="18" spans="1:154" x14ac:dyDescent="0.25">
      <c r="A18" s="72" t="s">
        <v>1424</v>
      </c>
      <c r="B18" s="71" t="s">
        <v>5795</v>
      </c>
      <c r="C18" s="71" t="s">
        <v>5796</v>
      </c>
      <c r="D18" s="71" t="s">
        <v>5797</v>
      </c>
      <c r="E18" s="71" t="s">
        <v>5798</v>
      </c>
      <c r="F18" s="71" t="s">
        <v>5799</v>
      </c>
      <c r="G18" s="71" t="s">
        <v>5800</v>
      </c>
      <c r="H18" s="71" t="s">
        <v>5801</v>
      </c>
      <c r="I18" s="71" t="s">
        <v>5802</v>
      </c>
      <c r="J18" s="71" t="s">
        <v>5803</v>
      </c>
      <c r="K18" s="71" t="s">
        <v>5804</v>
      </c>
      <c r="L18" s="71" t="s">
        <v>5805</v>
      </c>
      <c r="M18" s="71" t="s">
        <v>5806</v>
      </c>
      <c r="N18" s="71" t="s">
        <v>5807</v>
      </c>
      <c r="O18" s="71" t="s">
        <v>5808</v>
      </c>
      <c r="P18" s="71" t="s">
        <v>5809</v>
      </c>
      <c r="Q18" s="71" t="s">
        <v>5810</v>
      </c>
      <c r="R18" s="71" t="s">
        <v>5811</v>
      </c>
      <c r="S18" s="71" t="s">
        <v>5812</v>
      </c>
      <c r="T18" s="71" t="s">
        <v>5813</v>
      </c>
      <c r="U18" s="71" t="s">
        <v>5814</v>
      </c>
      <c r="V18" s="71" t="s">
        <v>5815</v>
      </c>
      <c r="W18" s="71" t="s">
        <v>5816</v>
      </c>
      <c r="X18" s="71" t="s">
        <v>5817</v>
      </c>
      <c r="Y18" s="71" t="s">
        <v>5818</v>
      </c>
      <c r="Z18" s="71" t="s">
        <v>5819</v>
      </c>
      <c r="AA18" s="71" t="s">
        <v>5820</v>
      </c>
      <c r="AB18" s="71" t="s">
        <v>5821</v>
      </c>
      <c r="AC18" s="71" t="s">
        <v>5822</v>
      </c>
      <c r="AD18" s="71" t="s">
        <v>5823</v>
      </c>
      <c r="AE18" s="71" t="s">
        <v>5824</v>
      </c>
      <c r="AF18" s="71" t="s">
        <v>5825</v>
      </c>
      <c r="AG18" s="71" t="s">
        <v>1138</v>
      </c>
      <c r="AH18" s="71" t="s">
        <v>5826</v>
      </c>
      <c r="AI18" s="71" t="s">
        <v>5827</v>
      </c>
      <c r="AJ18" s="71" t="s">
        <v>5828</v>
      </c>
      <c r="AK18" s="71" t="s">
        <v>5829</v>
      </c>
      <c r="AL18" s="71" t="s">
        <v>5830</v>
      </c>
      <c r="AM18" s="71" t="s">
        <v>5831</v>
      </c>
      <c r="AN18" s="71" t="s">
        <v>5832</v>
      </c>
      <c r="AO18" s="71" t="s">
        <v>5833</v>
      </c>
      <c r="AP18" s="71" t="s">
        <v>5834</v>
      </c>
      <c r="AQ18" s="71" t="s">
        <v>5835</v>
      </c>
      <c r="AR18" s="71" t="s">
        <v>5836</v>
      </c>
      <c r="AS18" s="71" t="s">
        <v>5837</v>
      </c>
      <c r="AT18" s="71" t="s">
        <v>5838</v>
      </c>
      <c r="AU18" s="71" t="s">
        <v>5839</v>
      </c>
      <c r="AV18" s="71" t="s">
        <v>5840</v>
      </c>
      <c r="AW18" s="71" t="s">
        <v>5841</v>
      </c>
      <c r="AX18" s="71" t="s">
        <v>5842</v>
      </c>
      <c r="AY18" s="71" t="s">
        <v>5843</v>
      </c>
      <c r="AZ18" s="71" t="s">
        <v>5844</v>
      </c>
      <c r="BA18" s="71" t="s">
        <v>5845</v>
      </c>
      <c r="BB18" s="71" t="s">
        <v>5846</v>
      </c>
      <c r="BC18" s="71" t="s">
        <v>5847</v>
      </c>
      <c r="BD18" s="71" t="s">
        <v>5848</v>
      </c>
      <c r="BE18" s="71" t="s">
        <v>5849</v>
      </c>
      <c r="BF18" s="71" t="s">
        <v>5850</v>
      </c>
      <c r="BG18" s="71" t="s">
        <v>5851</v>
      </c>
      <c r="BH18" s="71" t="s">
        <v>5852</v>
      </c>
      <c r="BI18" s="71" t="s">
        <v>5853</v>
      </c>
      <c r="BJ18" s="71" t="s">
        <v>5854</v>
      </c>
      <c r="BK18" s="71" t="s">
        <v>5855</v>
      </c>
      <c r="BL18" s="71" t="s">
        <v>5855</v>
      </c>
      <c r="BM18" s="71" t="s">
        <v>5856</v>
      </c>
      <c r="BN18" s="71" t="s">
        <v>5857</v>
      </c>
      <c r="BO18" s="71" t="s">
        <v>5858</v>
      </c>
      <c r="BP18" s="71" t="s">
        <v>5859</v>
      </c>
      <c r="BQ18" s="71" t="s">
        <v>5851</v>
      </c>
      <c r="BR18" s="71" t="s">
        <v>5860</v>
      </c>
      <c r="BS18" s="71" t="s">
        <v>5861</v>
      </c>
      <c r="BT18" s="71" t="s">
        <v>5862</v>
      </c>
      <c r="BU18" s="71" t="s">
        <v>5863</v>
      </c>
      <c r="BV18" s="71" t="s">
        <v>5864</v>
      </c>
      <c r="BW18" s="71" t="s">
        <v>5865</v>
      </c>
      <c r="BX18" s="71" t="s">
        <v>5866</v>
      </c>
      <c r="BY18" s="71" t="s">
        <v>5867</v>
      </c>
      <c r="BZ18" s="71" t="s">
        <v>5867</v>
      </c>
      <c r="CA18" s="71" t="s">
        <v>5868</v>
      </c>
      <c r="CB18" s="71" t="s">
        <v>5869</v>
      </c>
      <c r="CC18" s="71" t="s">
        <v>5870</v>
      </c>
      <c r="CD18" s="71" t="s">
        <v>5871</v>
      </c>
      <c r="CE18" s="71" t="s">
        <v>5872</v>
      </c>
      <c r="CF18" s="71" t="s">
        <v>5869</v>
      </c>
      <c r="CG18" s="71" t="s">
        <v>5873</v>
      </c>
      <c r="CH18" s="71" t="s">
        <v>5874</v>
      </c>
      <c r="CI18" s="71" t="s">
        <v>5875</v>
      </c>
      <c r="CJ18" s="71" t="s">
        <v>5876</v>
      </c>
      <c r="CK18" s="71" t="s">
        <v>5877</v>
      </c>
      <c r="CL18" s="71" t="s">
        <v>5878</v>
      </c>
      <c r="CM18" s="71" t="s">
        <v>5879</v>
      </c>
      <c r="CN18" s="71" t="s">
        <v>5880</v>
      </c>
      <c r="CO18" s="71" t="s">
        <v>5881</v>
      </c>
      <c r="CP18" s="71" t="s">
        <v>5882</v>
      </c>
      <c r="CQ18" s="71" t="s">
        <v>5883</v>
      </c>
      <c r="CR18" s="71" t="s">
        <v>5884</v>
      </c>
      <c r="CS18" s="71" t="s">
        <v>5885</v>
      </c>
      <c r="CT18" s="71" t="s">
        <v>5886</v>
      </c>
      <c r="CU18" s="71" t="s">
        <v>5887</v>
      </c>
      <c r="CV18" s="71" t="s">
        <v>5888</v>
      </c>
      <c r="CW18" s="71" t="s">
        <v>5877</v>
      </c>
      <c r="CX18" s="71" t="s">
        <v>5889</v>
      </c>
      <c r="CY18" s="71" t="s">
        <v>5889</v>
      </c>
      <c r="CZ18" s="71" t="s">
        <v>5887</v>
      </c>
      <c r="DA18" s="71" t="s">
        <v>5888</v>
      </c>
      <c r="DB18" s="71" t="s">
        <v>5890</v>
      </c>
      <c r="DC18" s="67" t="s">
        <v>5891</v>
      </c>
      <c r="DD18" s="67" t="s">
        <v>5892</v>
      </c>
      <c r="DE18" s="67" t="s">
        <v>5893</v>
      </c>
      <c r="DF18" s="67" t="s">
        <v>5894</v>
      </c>
      <c r="DG18" s="67" t="s">
        <v>5895</v>
      </c>
      <c r="DH18" s="67" t="s">
        <v>5896</v>
      </c>
      <c r="DI18" s="67" t="s">
        <v>5897</v>
      </c>
      <c r="DJ18" s="67" t="s">
        <v>5898</v>
      </c>
      <c r="DK18" s="67" t="s">
        <v>5899</v>
      </c>
      <c r="DL18" s="67" t="s">
        <v>5900</v>
      </c>
      <c r="DM18" s="67" t="s">
        <v>5901</v>
      </c>
      <c r="DN18" s="67" t="s">
        <v>5902</v>
      </c>
      <c r="DO18" s="67" t="s">
        <v>5903</v>
      </c>
      <c r="DP18" s="67" t="s">
        <v>5904</v>
      </c>
      <c r="DQ18" s="67" t="s">
        <v>5905</v>
      </c>
      <c r="DR18" s="67" t="s">
        <v>5906</v>
      </c>
      <c r="DS18" s="67" t="s">
        <v>5907</v>
      </c>
      <c r="DT18" s="67" t="s">
        <v>5907</v>
      </c>
      <c r="DU18" s="67" t="s">
        <v>5908</v>
      </c>
      <c r="DV18" s="67" t="s">
        <v>5909</v>
      </c>
      <c r="DW18" s="67" t="s">
        <v>5910</v>
      </c>
      <c r="DX18" s="67" t="s">
        <v>5911</v>
      </c>
      <c r="DY18" s="67" t="s">
        <v>5912</v>
      </c>
      <c r="DZ18" s="67" t="s">
        <v>5913</v>
      </c>
      <c r="EA18" s="67" t="s">
        <v>5914</v>
      </c>
      <c r="EB18" s="67" t="s">
        <v>5915</v>
      </c>
      <c r="EC18" s="67" t="s">
        <v>5916</v>
      </c>
      <c r="ED18" s="67" t="s">
        <v>5917</v>
      </c>
      <c r="EE18" s="67" t="s">
        <v>5918</v>
      </c>
      <c r="EF18" s="67" t="s">
        <v>5919</v>
      </c>
      <c r="EG18" s="67" t="s">
        <v>5920</v>
      </c>
      <c r="EH18" s="67" t="s">
        <v>5921</v>
      </c>
      <c r="EI18" s="67" t="s">
        <v>5922</v>
      </c>
      <c r="EJ18" s="67" t="s">
        <v>5923</v>
      </c>
      <c r="EK18" s="67" t="s">
        <v>5924</v>
      </c>
      <c r="EL18" s="67" t="s">
        <v>5925</v>
      </c>
      <c r="EM18" s="67" t="s">
        <v>5926</v>
      </c>
      <c r="EN18" s="67" t="s">
        <v>5927</v>
      </c>
      <c r="EO18" s="67" t="s">
        <v>5928</v>
      </c>
      <c r="EP18" s="67" t="s">
        <v>5929</v>
      </c>
      <c r="EQ18" s="67" t="s">
        <v>5930</v>
      </c>
      <c r="ER18" s="67" t="s">
        <v>5931</v>
      </c>
      <c r="ES18" s="67" t="s">
        <v>5931</v>
      </c>
      <c r="ET18" s="67" t="s">
        <v>5932</v>
      </c>
      <c r="EU18" s="67" t="s">
        <v>5933</v>
      </c>
      <c r="EV18" s="67" t="s">
        <v>5934</v>
      </c>
      <c r="EW18" s="67" t="s">
        <v>5935</v>
      </c>
      <c r="EX18" s="68" t="s">
        <v>5936</v>
      </c>
    </row>
    <row r="19" spans="1:154" x14ac:dyDescent="0.25">
      <c r="A19" s="70" t="s">
        <v>258</v>
      </c>
      <c r="B19" s="67" t="s">
        <v>1595</v>
      </c>
      <c r="C19" s="67" t="s">
        <v>1735</v>
      </c>
      <c r="D19" s="67" t="s">
        <v>1875</v>
      </c>
      <c r="E19" s="67" t="s">
        <v>2014</v>
      </c>
      <c r="F19" s="67" t="s">
        <v>2154</v>
      </c>
      <c r="G19" s="67" t="s">
        <v>2291</v>
      </c>
      <c r="H19" s="67" t="s">
        <v>2432</v>
      </c>
      <c r="I19" s="67" t="s">
        <v>2572</v>
      </c>
      <c r="J19" s="67" t="s">
        <v>2712</v>
      </c>
      <c r="K19" s="67" t="s">
        <v>2852</v>
      </c>
      <c r="L19" s="67" t="s">
        <v>2991</v>
      </c>
      <c r="M19" s="67" t="s">
        <v>3129</v>
      </c>
      <c r="N19" s="67" t="s">
        <v>3269</v>
      </c>
      <c r="O19" s="67" t="s">
        <v>3412</v>
      </c>
      <c r="P19" s="67" t="s">
        <v>3552</v>
      </c>
      <c r="Q19" s="67" t="s">
        <v>3693</v>
      </c>
      <c r="R19" s="67" t="s">
        <v>3833</v>
      </c>
      <c r="S19" s="67" t="s">
        <v>3973</v>
      </c>
      <c r="T19" s="67" t="s">
        <v>4118</v>
      </c>
      <c r="U19" s="67" t="s">
        <v>4258</v>
      </c>
      <c r="V19" s="67" t="s">
        <v>4398</v>
      </c>
      <c r="W19" s="67" t="s">
        <v>4538</v>
      </c>
      <c r="X19" s="67" t="s">
        <v>4676</v>
      </c>
      <c r="Y19" s="67" t="s">
        <v>4816</v>
      </c>
      <c r="Z19" s="67" t="s">
        <v>4956</v>
      </c>
      <c r="AA19" s="67" t="s">
        <v>5085</v>
      </c>
      <c r="AB19" s="67" t="s">
        <v>5227</v>
      </c>
      <c r="AC19" s="67" t="s">
        <v>5368</v>
      </c>
      <c r="AD19" s="67" t="s">
        <v>5507</v>
      </c>
      <c r="AE19" s="67" t="s">
        <v>5647</v>
      </c>
      <c r="AF19" s="67" t="s">
        <v>5787</v>
      </c>
      <c r="AG19" s="67" t="s">
        <v>5929</v>
      </c>
      <c r="AH19" s="67" t="s">
        <v>6067</v>
      </c>
      <c r="AI19" s="67" t="s">
        <v>6208</v>
      </c>
      <c r="AJ19" s="67" t="s">
        <v>6348</v>
      </c>
      <c r="AK19" s="67" t="s">
        <v>6488</v>
      </c>
      <c r="AL19" s="67" t="s">
        <v>6624</v>
      </c>
      <c r="AM19" s="67" t="s">
        <v>6766</v>
      </c>
      <c r="AN19" s="67" t="s">
        <v>6904</v>
      </c>
      <c r="AO19" s="67" t="s">
        <v>7043</v>
      </c>
      <c r="AP19" s="67" t="s">
        <v>7183</v>
      </c>
      <c r="AQ19" s="67" t="s">
        <v>7324</v>
      </c>
      <c r="AR19" s="67" t="s">
        <v>7465</v>
      </c>
      <c r="AS19" s="67" t="s">
        <v>7603</v>
      </c>
      <c r="AT19" s="67" t="s">
        <v>7739</v>
      </c>
      <c r="AU19" s="67" t="s">
        <v>7878</v>
      </c>
      <c r="AV19" s="67" t="s">
        <v>8019</v>
      </c>
      <c r="AW19" s="67" t="s">
        <v>8164</v>
      </c>
      <c r="AX19" s="67" t="s">
        <v>8307</v>
      </c>
      <c r="AY19" s="67" t="s">
        <v>8444</v>
      </c>
      <c r="AZ19" s="67" t="s">
        <v>8579</v>
      </c>
      <c r="BA19" s="67" t="s">
        <v>8718</v>
      </c>
      <c r="BB19" s="67" t="s">
        <v>8019</v>
      </c>
      <c r="BC19" s="67" t="s">
        <v>8871</v>
      </c>
      <c r="BD19" s="67" t="s">
        <v>9011</v>
      </c>
      <c r="BE19" s="67" t="s">
        <v>9152</v>
      </c>
      <c r="BF19" s="67" t="s">
        <v>9292</v>
      </c>
      <c r="BG19" s="67" t="s">
        <v>9431</v>
      </c>
      <c r="BH19" s="67" t="s">
        <v>9569</v>
      </c>
      <c r="BI19" s="67" t="s">
        <v>9705</v>
      </c>
      <c r="BJ19" s="67" t="s">
        <v>9845</v>
      </c>
      <c r="BK19" s="67" t="s">
        <v>9984</v>
      </c>
      <c r="BL19" s="67" t="s">
        <v>9984</v>
      </c>
      <c r="BM19" s="67" t="s">
        <v>10124</v>
      </c>
      <c r="BN19" s="67" t="s">
        <v>10265</v>
      </c>
      <c r="BO19" s="67" t="s">
        <v>10406</v>
      </c>
      <c r="BP19" s="67" t="s">
        <v>10546</v>
      </c>
      <c r="BQ19" s="67" t="s">
        <v>9431</v>
      </c>
      <c r="BR19" s="67" t="s">
        <v>10690</v>
      </c>
      <c r="BS19" s="67" t="s">
        <v>10829</v>
      </c>
      <c r="BT19" s="67" t="s">
        <v>10970</v>
      </c>
      <c r="BU19" s="67" t="s">
        <v>11107</v>
      </c>
      <c r="BV19" s="67" t="s">
        <v>11247</v>
      </c>
      <c r="BW19" s="67" t="s">
        <v>11386</v>
      </c>
      <c r="BX19" s="67" t="s">
        <v>11523</v>
      </c>
      <c r="BY19" s="67" t="s">
        <v>11662</v>
      </c>
      <c r="BZ19" s="67" t="s">
        <v>11662</v>
      </c>
      <c r="CA19" s="67" t="s">
        <v>11801</v>
      </c>
      <c r="CB19" s="67" t="s">
        <v>11939</v>
      </c>
      <c r="CC19" s="67" t="s">
        <v>12076</v>
      </c>
      <c r="CD19" s="67" t="s">
        <v>12216</v>
      </c>
      <c r="CE19" s="67" t="s">
        <v>12356</v>
      </c>
      <c r="CF19" s="67" t="s">
        <v>11939</v>
      </c>
      <c r="CG19" s="67" t="s">
        <v>12494</v>
      </c>
      <c r="CH19" s="67" t="s">
        <v>12494</v>
      </c>
      <c r="CI19" s="67" t="s">
        <v>12634</v>
      </c>
      <c r="CJ19" s="67" t="s">
        <v>12776</v>
      </c>
      <c r="CK19" s="67" t="s">
        <v>12916</v>
      </c>
      <c r="CL19" s="67" t="s">
        <v>13053</v>
      </c>
      <c r="CM19" s="67" t="s">
        <v>13193</v>
      </c>
      <c r="CN19" s="67" t="s">
        <v>13333</v>
      </c>
      <c r="CO19" s="67" t="s">
        <v>13473</v>
      </c>
      <c r="CP19" s="67" t="s">
        <v>13609</v>
      </c>
      <c r="CQ19" s="67" t="s">
        <v>13746</v>
      </c>
      <c r="CR19" s="67" t="s">
        <v>13885</v>
      </c>
      <c r="CS19" s="67" t="s">
        <v>14021</v>
      </c>
      <c r="CT19" s="67" t="s">
        <v>14161</v>
      </c>
      <c r="CU19" s="67" t="s">
        <v>14298</v>
      </c>
      <c r="CV19" s="67" t="s">
        <v>14438</v>
      </c>
      <c r="CW19" s="67" t="s">
        <v>12916</v>
      </c>
      <c r="CX19" s="67" t="s">
        <v>3080</v>
      </c>
      <c r="CY19" s="67" t="s">
        <v>3080</v>
      </c>
      <c r="CZ19" s="67" t="s">
        <v>14298</v>
      </c>
      <c r="DA19" s="67" t="s">
        <v>14438</v>
      </c>
      <c r="DB19" s="67" t="s">
        <v>14733</v>
      </c>
      <c r="DC19" s="67" t="s">
        <v>16342</v>
      </c>
      <c r="DD19" s="67" t="s">
        <v>16343</v>
      </c>
      <c r="DE19" s="67" t="s">
        <v>16344</v>
      </c>
      <c r="DF19" s="67" t="s">
        <v>16345</v>
      </c>
      <c r="DG19" s="67" t="s">
        <v>16346</v>
      </c>
      <c r="DH19" s="67" t="s">
        <v>16347</v>
      </c>
      <c r="DI19" s="67" t="s">
        <v>16348</v>
      </c>
      <c r="DJ19" s="67" t="s">
        <v>5085</v>
      </c>
      <c r="DK19" s="67" t="s">
        <v>16349</v>
      </c>
      <c r="DL19" s="67" t="s">
        <v>16350</v>
      </c>
      <c r="DM19" s="67" t="s">
        <v>16351</v>
      </c>
      <c r="DN19" s="67" t="s">
        <v>16352</v>
      </c>
      <c r="DO19" s="67" t="s">
        <v>16353</v>
      </c>
      <c r="DP19" s="67" t="s">
        <v>16354</v>
      </c>
      <c r="DQ19" s="67" t="s">
        <v>16355</v>
      </c>
      <c r="DR19" s="67" t="s">
        <v>5507</v>
      </c>
      <c r="DS19" s="67" t="s">
        <v>16356</v>
      </c>
      <c r="DT19" s="67" t="s">
        <v>16356</v>
      </c>
      <c r="DU19" s="67" t="s">
        <v>16357</v>
      </c>
      <c r="DV19" s="67" t="s">
        <v>16358</v>
      </c>
      <c r="DW19" s="67" t="s">
        <v>16359</v>
      </c>
      <c r="DX19" s="67" t="s">
        <v>16360</v>
      </c>
      <c r="DY19" s="67" t="s">
        <v>16361</v>
      </c>
      <c r="DZ19" s="67" t="s">
        <v>16362</v>
      </c>
      <c r="EA19" s="67" t="s">
        <v>16363</v>
      </c>
      <c r="EB19" s="67" t="s">
        <v>16364</v>
      </c>
      <c r="EC19" s="67" t="s">
        <v>16365</v>
      </c>
      <c r="ED19" s="67" t="s">
        <v>16366</v>
      </c>
      <c r="EE19" s="67" t="s">
        <v>16367</v>
      </c>
      <c r="EF19" s="67" t="s">
        <v>16368</v>
      </c>
      <c r="EG19" s="67" t="s">
        <v>16369</v>
      </c>
      <c r="EH19" s="67" t="s">
        <v>16370</v>
      </c>
      <c r="EI19" s="67" t="s">
        <v>16371</v>
      </c>
      <c r="EJ19" s="67" t="s">
        <v>16372</v>
      </c>
      <c r="EK19" s="67" t="s">
        <v>16373</v>
      </c>
      <c r="EL19" s="67" t="s">
        <v>16374</v>
      </c>
      <c r="EM19" s="67" t="s">
        <v>16375</v>
      </c>
      <c r="EN19" s="67" t="s">
        <v>16376</v>
      </c>
      <c r="EO19" s="67" t="s">
        <v>16377</v>
      </c>
      <c r="EP19" s="67" t="s">
        <v>1138</v>
      </c>
      <c r="EQ19" s="67" t="s">
        <v>16378</v>
      </c>
      <c r="ER19" s="67" t="s">
        <v>16379</v>
      </c>
      <c r="ES19" s="67" t="s">
        <v>16379</v>
      </c>
      <c r="ET19" s="67" t="s">
        <v>16380</v>
      </c>
      <c r="EU19" s="67" t="s">
        <v>16381</v>
      </c>
      <c r="EV19" s="67" t="s">
        <v>16382</v>
      </c>
      <c r="EW19" s="67" t="s">
        <v>16383</v>
      </c>
      <c r="EX19" s="68" t="s">
        <v>16384</v>
      </c>
    </row>
    <row r="20" spans="1:154" x14ac:dyDescent="0.25">
      <c r="A20" s="70" t="s">
        <v>249</v>
      </c>
      <c r="B20" s="71" t="s">
        <v>1592</v>
      </c>
      <c r="C20" s="71" t="s">
        <v>1732</v>
      </c>
      <c r="D20" s="71" t="s">
        <v>1872</v>
      </c>
      <c r="E20" s="71" t="s">
        <v>2011</v>
      </c>
      <c r="F20" s="71" t="s">
        <v>2151</v>
      </c>
      <c r="G20" s="71" t="s">
        <v>2288</v>
      </c>
      <c r="H20" s="71" t="s">
        <v>2429</v>
      </c>
      <c r="I20" s="71" t="s">
        <v>2569</v>
      </c>
      <c r="J20" s="71" t="s">
        <v>2709</v>
      </c>
      <c r="K20" s="71" t="s">
        <v>2849</v>
      </c>
      <c r="L20" s="71" t="s">
        <v>2988</v>
      </c>
      <c r="M20" s="71" t="s">
        <v>3126</v>
      </c>
      <c r="N20" s="71" t="s">
        <v>3266</v>
      </c>
      <c r="O20" s="71" t="s">
        <v>3409</v>
      </c>
      <c r="P20" s="71" t="s">
        <v>3549</v>
      </c>
      <c r="Q20" s="71" t="s">
        <v>3690</v>
      </c>
      <c r="R20" s="71" t="s">
        <v>3830</v>
      </c>
      <c r="S20" s="71" t="s">
        <v>3970</v>
      </c>
      <c r="T20" s="71" t="s">
        <v>4115</v>
      </c>
      <c r="U20" s="71" t="s">
        <v>4255</v>
      </c>
      <c r="V20" s="71" t="s">
        <v>4395</v>
      </c>
      <c r="W20" s="71" t="s">
        <v>4535</v>
      </c>
      <c r="X20" s="71" t="s">
        <v>4673</v>
      </c>
      <c r="Y20" s="71" t="s">
        <v>4813</v>
      </c>
      <c r="Z20" s="71" t="s">
        <v>4953</v>
      </c>
      <c r="AA20" s="71" t="s">
        <v>5082</v>
      </c>
      <c r="AB20" s="71" t="s">
        <v>5224</v>
      </c>
      <c r="AC20" s="71" t="s">
        <v>5365</v>
      </c>
      <c r="AD20" s="71" t="s">
        <v>5504</v>
      </c>
      <c r="AE20" s="71" t="s">
        <v>5644</v>
      </c>
      <c r="AF20" s="71" t="s">
        <v>5784</v>
      </c>
      <c r="AG20" s="71" t="s">
        <v>5926</v>
      </c>
      <c r="AH20" s="71" t="s">
        <v>6064</v>
      </c>
      <c r="AI20" s="71" t="s">
        <v>6205</v>
      </c>
      <c r="AJ20" s="71" t="s">
        <v>6345</v>
      </c>
      <c r="AK20" s="71" t="s">
        <v>6485</v>
      </c>
      <c r="AL20" s="71" t="s">
        <v>6621</v>
      </c>
      <c r="AM20" s="71" t="s">
        <v>6763</v>
      </c>
      <c r="AN20" s="71" t="s">
        <v>6901</v>
      </c>
      <c r="AO20" s="71" t="s">
        <v>7040</v>
      </c>
      <c r="AP20" s="71" t="s">
        <v>7180</v>
      </c>
      <c r="AQ20" s="71" t="s">
        <v>7321</v>
      </c>
      <c r="AR20" s="71" t="s">
        <v>7462</v>
      </c>
      <c r="AS20" s="71" t="s">
        <v>7600</v>
      </c>
      <c r="AT20" s="71" t="s">
        <v>7736</v>
      </c>
      <c r="AU20" s="71" t="s">
        <v>7875</v>
      </c>
      <c r="AV20" s="71" t="s">
        <v>8016</v>
      </c>
      <c r="AW20" s="71" t="s">
        <v>8161</v>
      </c>
      <c r="AX20" s="71" t="s">
        <v>8304</v>
      </c>
      <c r="AY20" s="71" t="s">
        <v>8441</v>
      </c>
      <c r="AZ20" s="71" t="s">
        <v>8576</v>
      </c>
      <c r="BA20" s="71" t="s">
        <v>8715</v>
      </c>
      <c r="BB20" s="71" t="s">
        <v>8016</v>
      </c>
      <c r="BC20" s="71" t="s">
        <v>8868</v>
      </c>
      <c r="BD20" s="71" t="s">
        <v>9008</v>
      </c>
      <c r="BE20" s="71" t="s">
        <v>9149</v>
      </c>
      <c r="BF20" s="71" t="s">
        <v>9289</v>
      </c>
      <c r="BG20" s="71" t="s">
        <v>9428</v>
      </c>
      <c r="BH20" s="71" t="s">
        <v>9566</v>
      </c>
      <c r="BI20" s="71" t="s">
        <v>9702</v>
      </c>
      <c r="BJ20" s="71" t="s">
        <v>9842</v>
      </c>
      <c r="BK20" s="71" t="s">
        <v>9981</v>
      </c>
      <c r="BL20" s="71" t="s">
        <v>9981</v>
      </c>
      <c r="BM20" s="71" t="s">
        <v>10121</v>
      </c>
      <c r="BN20" s="71" t="s">
        <v>10262</v>
      </c>
      <c r="BO20" s="71" t="s">
        <v>10403</v>
      </c>
      <c r="BP20" s="71" t="s">
        <v>10543</v>
      </c>
      <c r="BQ20" s="71" t="s">
        <v>9428</v>
      </c>
      <c r="BR20" s="71" t="s">
        <v>10687</v>
      </c>
      <c r="BS20" s="71" t="s">
        <v>10826</v>
      </c>
      <c r="BT20" s="71" t="s">
        <v>10967</v>
      </c>
      <c r="BU20" s="71" t="s">
        <v>11104</v>
      </c>
      <c r="BV20" s="71" t="s">
        <v>11244</v>
      </c>
      <c r="BW20" s="71" t="s">
        <v>11384</v>
      </c>
      <c r="BX20" s="71" t="s">
        <v>11520</v>
      </c>
      <c r="BY20" s="71" t="s">
        <v>11659</v>
      </c>
      <c r="BZ20" s="71" t="s">
        <v>11659</v>
      </c>
      <c r="CA20" s="71" t="s">
        <v>11798</v>
      </c>
      <c r="CB20" s="71" t="s">
        <v>11936</v>
      </c>
      <c r="CC20" s="71" t="s">
        <v>12073</v>
      </c>
      <c r="CD20" s="71" t="s">
        <v>12213</v>
      </c>
      <c r="CE20" s="71" t="s">
        <v>12353</v>
      </c>
      <c r="CF20" s="71" t="s">
        <v>11936</v>
      </c>
      <c r="CG20" s="71" t="s">
        <v>12491</v>
      </c>
      <c r="CH20" s="71" t="s">
        <v>12491</v>
      </c>
      <c r="CI20" s="71" t="s">
        <v>12631</v>
      </c>
      <c r="CJ20" s="71" t="s">
        <v>12773</v>
      </c>
      <c r="CK20" s="71" t="s">
        <v>12913</v>
      </c>
      <c r="CL20" s="71" t="s">
        <v>13050</v>
      </c>
      <c r="CM20" s="71" t="s">
        <v>13190</v>
      </c>
      <c r="CN20" s="71" t="s">
        <v>13330</v>
      </c>
      <c r="CO20" s="71" t="s">
        <v>13471</v>
      </c>
      <c r="CP20" s="71" t="s">
        <v>13607</v>
      </c>
      <c r="CQ20" s="71" t="s">
        <v>13615</v>
      </c>
      <c r="CR20" s="71" t="s">
        <v>13882</v>
      </c>
      <c r="CS20" s="71" t="s">
        <v>14018</v>
      </c>
      <c r="CT20" s="71" t="s">
        <v>14158</v>
      </c>
      <c r="CU20" s="71" t="s">
        <v>14295</v>
      </c>
      <c r="CV20" s="71" t="s">
        <v>14435</v>
      </c>
      <c r="CW20" s="71" t="s">
        <v>14458</v>
      </c>
      <c r="CX20" s="71" t="s">
        <v>14589</v>
      </c>
      <c r="CY20" s="71" t="s">
        <v>14589</v>
      </c>
      <c r="CZ20" s="71" t="s">
        <v>14295</v>
      </c>
      <c r="DA20" s="71" t="s">
        <v>14435</v>
      </c>
      <c r="DB20" s="71" t="s">
        <v>14730</v>
      </c>
      <c r="DC20" s="67" t="s">
        <v>16217</v>
      </c>
      <c r="DD20" s="67" t="s">
        <v>16218</v>
      </c>
      <c r="DE20" s="67" t="s">
        <v>16219</v>
      </c>
      <c r="DF20" s="67" t="s">
        <v>16220</v>
      </c>
      <c r="DG20" s="67" t="s">
        <v>16221</v>
      </c>
      <c r="DH20" s="67" t="s">
        <v>16222</v>
      </c>
      <c r="DI20" s="67" t="s">
        <v>16223</v>
      </c>
      <c r="DJ20" s="67" t="s">
        <v>5082</v>
      </c>
      <c r="DK20" s="67" t="s">
        <v>16224</v>
      </c>
      <c r="DL20" s="67" t="s">
        <v>16225</v>
      </c>
      <c r="DM20" s="67" t="s">
        <v>16226</v>
      </c>
      <c r="DN20" s="67" t="s">
        <v>16227</v>
      </c>
      <c r="DO20" s="67" t="s">
        <v>16228</v>
      </c>
      <c r="DP20" s="67" t="s">
        <v>16229</v>
      </c>
      <c r="DQ20" s="67" t="s">
        <v>16230</v>
      </c>
      <c r="DR20" s="67" t="s">
        <v>5504</v>
      </c>
      <c r="DS20" s="67" t="s">
        <v>16231</v>
      </c>
      <c r="DT20" s="67" t="s">
        <v>16231</v>
      </c>
      <c r="DU20" s="67" t="s">
        <v>16232</v>
      </c>
      <c r="DV20" s="67" t="s">
        <v>16233</v>
      </c>
      <c r="DW20" s="67" t="s">
        <v>16234</v>
      </c>
      <c r="DX20" s="67" t="s">
        <v>16235</v>
      </c>
      <c r="DY20" s="67" t="s">
        <v>16236</v>
      </c>
      <c r="DZ20" s="67" t="s">
        <v>16237</v>
      </c>
      <c r="EA20" s="67" t="s">
        <v>16238</v>
      </c>
      <c r="EB20" s="67" t="s">
        <v>16239</v>
      </c>
      <c r="EC20" s="67" t="s">
        <v>16240</v>
      </c>
      <c r="ED20" s="67" t="s">
        <v>16241</v>
      </c>
      <c r="EE20" s="67" t="s">
        <v>16242</v>
      </c>
      <c r="EF20" s="67" t="s">
        <v>16243</v>
      </c>
      <c r="EG20" s="67" t="s">
        <v>16244</v>
      </c>
      <c r="EH20" s="67" t="s">
        <v>16245</v>
      </c>
      <c r="EI20" s="67" t="s">
        <v>16246</v>
      </c>
      <c r="EJ20" s="67" t="s">
        <v>16247</v>
      </c>
      <c r="EK20" s="67" t="s">
        <v>16248</v>
      </c>
      <c r="EL20" s="67" t="s">
        <v>16249</v>
      </c>
      <c r="EM20" s="67" t="s">
        <v>1138</v>
      </c>
      <c r="EN20" s="67" t="s">
        <v>16250</v>
      </c>
      <c r="EO20" s="67" t="s">
        <v>16251</v>
      </c>
      <c r="EP20" s="67" t="s">
        <v>16252</v>
      </c>
      <c r="EQ20" s="67" t="s">
        <v>16253</v>
      </c>
      <c r="ER20" s="67" t="s">
        <v>16254</v>
      </c>
      <c r="ES20" s="67" t="s">
        <v>16254</v>
      </c>
      <c r="ET20" s="67" t="s">
        <v>16255</v>
      </c>
      <c r="EU20" s="67" t="s">
        <v>16256</v>
      </c>
      <c r="EV20" s="67" t="s">
        <v>16257</v>
      </c>
      <c r="EW20" s="67" t="s">
        <v>16258</v>
      </c>
      <c r="EX20" s="68" t="s">
        <v>16259</v>
      </c>
    </row>
    <row r="21" spans="1:154" x14ac:dyDescent="0.25">
      <c r="A21" s="70" t="s">
        <v>243</v>
      </c>
      <c r="B21" s="71" t="s">
        <v>1591</v>
      </c>
      <c r="C21" s="71" t="s">
        <v>1731</v>
      </c>
      <c r="D21" s="71" t="s">
        <v>1871</v>
      </c>
      <c r="E21" s="71" t="s">
        <v>2010</v>
      </c>
      <c r="F21" s="71" t="s">
        <v>2150</v>
      </c>
      <c r="G21" s="71" t="s">
        <v>2287</v>
      </c>
      <c r="H21" s="71" t="s">
        <v>2428</v>
      </c>
      <c r="I21" s="71" t="s">
        <v>2568</v>
      </c>
      <c r="J21" s="71" t="s">
        <v>2708</v>
      </c>
      <c r="K21" s="71" t="s">
        <v>2848</v>
      </c>
      <c r="L21" s="71" t="s">
        <v>2987</v>
      </c>
      <c r="M21" s="71" t="s">
        <v>3125</v>
      </c>
      <c r="N21" s="71" t="s">
        <v>3265</v>
      </c>
      <c r="O21" s="71" t="s">
        <v>3408</v>
      </c>
      <c r="P21" s="71" t="s">
        <v>3548</v>
      </c>
      <c r="Q21" s="71" t="s">
        <v>3689</v>
      </c>
      <c r="R21" s="71" t="s">
        <v>3829</v>
      </c>
      <c r="S21" s="71" t="s">
        <v>3969</v>
      </c>
      <c r="T21" s="71" t="s">
        <v>4114</v>
      </c>
      <c r="U21" s="71" t="s">
        <v>4254</v>
      </c>
      <c r="V21" s="71" t="s">
        <v>4394</v>
      </c>
      <c r="W21" s="71" t="s">
        <v>4534</v>
      </c>
      <c r="X21" s="71" t="s">
        <v>4672</v>
      </c>
      <c r="Y21" s="71" t="s">
        <v>4812</v>
      </c>
      <c r="Z21" s="71" t="s">
        <v>4952</v>
      </c>
      <c r="AA21" s="71" t="s">
        <v>5081</v>
      </c>
      <c r="AB21" s="71" t="s">
        <v>5223</v>
      </c>
      <c r="AC21" s="71" t="s">
        <v>5364</v>
      </c>
      <c r="AD21" s="71" t="s">
        <v>5503</v>
      </c>
      <c r="AE21" s="71" t="s">
        <v>5643</v>
      </c>
      <c r="AF21" s="71" t="s">
        <v>5783</v>
      </c>
      <c r="AG21" s="71" t="s">
        <v>5925</v>
      </c>
      <c r="AH21" s="71" t="s">
        <v>6063</v>
      </c>
      <c r="AI21" s="71" t="s">
        <v>6204</v>
      </c>
      <c r="AJ21" s="71" t="s">
        <v>6344</v>
      </c>
      <c r="AK21" s="71" t="s">
        <v>6484</v>
      </c>
      <c r="AL21" s="71" t="s">
        <v>6620</v>
      </c>
      <c r="AM21" s="71" t="s">
        <v>6762</v>
      </c>
      <c r="AN21" s="71" t="s">
        <v>6900</v>
      </c>
      <c r="AO21" s="71" t="s">
        <v>7039</v>
      </c>
      <c r="AP21" s="71" t="s">
        <v>7179</v>
      </c>
      <c r="AQ21" s="71" t="s">
        <v>7320</v>
      </c>
      <c r="AR21" s="71" t="s">
        <v>7461</v>
      </c>
      <c r="AS21" s="71" t="s">
        <v>7599</v>
      </c>
      <c r="AT21" s="71" t="s">
        <v>7735</v>
      </c>
      <c r="AU21" s="71" t="s">
        <v>7874</v>
      </c>
      <c r="AV21" s="71" t="s">
        <v>8015</v>
      </c>
      <c r="AW21" s="71" t="s">
        <v>8160</v>
      </c>
      <c r="AX21" s="71" t="s">
        <v>8303</v>
      </c>
      <c r="AY21" s="71" t="s">
        <v>8440</v>
      </c>
      <c r="AZ21" s="71" t="s">
        <v>8575</v>
      </c>
      <c r="BA21" s="71" t="s">
        <v>8714</v>
      </c>
      <c r="BB21" s="71" t="s">
        <v>8015</v>
      </c>
      <c r="BC21" s="71" t="s">
        <v>8867</v>
      </c>
      <c r="BD21" s="71" t="s">
        <v>9007</v>
      </c>
      <c r="BE21" s="71" t="s">
        <v>9148</v>
      </c>
      <c r="BF21" s="71" t="s">
        <v>9288</v>
      </c>
      <c r="BG21" s="71" t="s">
        <v>9427</v>
      </c>
      <c r="BH21" s="71" t="s">
        <v>9565</v>
      </c>
      <c r="BI21" s="71" t="s">
        <v>9701</v>
      </c>
      <c r="BJ21" s="71" t="s">
        <v>9841</v>
      </c>
      <c r="BK21" s="71" t="s">
        <v>9980</v>
      </c>
      <c r="BL21" s="71" t="s">
        <v>9980</v>
      </c>
      <c r="BM21" s="71" t="s">
        <v>10120</v>
      </c>
      <c r="BN21" s="71" t="s">
        <v>10261</v>
      </c>
      <c r="BO21" s="71" t="s">
        <v>10402</v>
      </c>
      <c r="BP21" s="71" t="s">
        <v>10542</v>
      </c>
      <c r="BQ21" s="71" t="s">
        <v>9427</v>
      </c>
      <c r="BR21" s="71" t="s">
        <v>10686</v>
      </c>
      <c r="BS21" s="71" t="s">
        <v>10825</v>
      </c>
      <c r="BT21" s="71" t="s">
        <v>10966</v>
      </c>
      <c r="BU21" s="71" t="s">
        <v>11103</v>
      </c>
      <c r="BV21" s="71" t="s">
        <v>11243</v>
      </c>
      <c r="BW21" s="71" t="s">
        <v>11383</v>
      </c>
      <c r="BX21" s="71" t="s">
        <v>11519</v>
      </c>
      <c r="BY21" s="71" t="s">
        <v>11658</v>
      </c>
      <c r="BZ21" s="71" t="s">
        <v>11658</v>
      </c>
      <c r="CA21" s="71" t="s">
        <v>11797</v>
      </c>
      <c r="CB21" s="71" t="s">
        <v>11935</v>
      </c>
      <c r="CC21" s="71" t="s">
        <v>12072</v>
      </c>
      <c r="CD21" s="71" t="s">
        <v>12212</v>
      </c>
      <c r="CE21" s="71" t="s">
        <v>12352</v>
      </c>
      <c r="CF21" s="71" t="s">
        <v>11935</v>
      </c>
      <c r="CG21" s="71" t="s">
        <v>12490</v>
      </c>
      <c r="CH21" s="71" t="s">
        <v>12490</v>
      </c>
      <c r="CI21" s="71" t="s">
        <v>12630</v>
      </c>
      <c r="CJ21" s="71" t="s">
        <v>12772</v>
      </c>
      <c r="CK21" s="71" t="s">
        <v>12912</v>
      </c>
      <c r="CL21" s="71" t="s">
        <v>13049</v>
      </c>
      <c r="CM21" s="71" t="s">
        <v>13189</v>
      </c>
      <c r="CN21" s="71" t="s">
        <v>13329</v>
      </c>
      <c r="CO21" s="71" t="s">
        <v>13470</v>
      </c>
      <c r="CP21" s="71" t="s">
        <v>13606</v>
      </c>
      <c r="CQ21" s="71" t="s">
        <v>13743</v>
      </c>
      <c r="CR21" s="71" t="s">
        <v>13881</v>
      </c>
      <c r="CS21" s="71" t="s">
        <v>14017</v>
      </c>
      <c r="CT21" s="71" t="s">
        <v>14157</v>
      </c>
      <c r="CU21" s="71" t="s">
        <v>14294</v>
      </c>
      <c r="CV21" s="71" t="s">
        <v>14434</v>
      </c>
      <c r="CW21" s="71" t="s">
        <v>14457</v>
      </c>
      <c r="CX21" s="71" t="s">
        <v>14588</v>
      </c>
      <c r="CY21" s="71" t="s">
        <v>14588</v>
      </c>
      <c r="CZ21" s="71" t="s">
        <v>14294</v>
      </c>
      <c r="DA21" s="71" t="s">
        <v>14434</v>
      </c>
      <c r="DB21" s="71" t="s">
        <v>14729</v>
      </c>
      <c r="DC21" s="67" t="s">
        <v>16176</v>
      </c>
      <c r="DD21" s="67" t="s">
        <v>16177</v>
      </c>
      <c r="DE21" s="67" t="s">
        <v>16178</v>
      </c>
      <c r="DF21" s="67" t="s">
        <v>16179</v>
      </c>
      <c r="DG21" s="67" t="s">
        <v>16180</v>
      </c>
      <c r="DH21" s="67" t="s">
        <v>16181</v>
      </c>
      <c r="DI21" s="67" t="s">
        <v>16182</v>
      </c>
      <c r="DJ21" s="67" t="s">
        <v>5081</v>
      </c>
      <c r="DK21" s="67" t="s">
        <v>16183</v>
      </c>
      <c r="DL21" s="67" t="s">
        <v>16184</v>
      </c>
      <c r="DM21" s="67" t="s">
        <v>16185</v>
      </c>
      <c r="DN21" s="67" t="s">
        <v>16186</v>
      </c>
      <c r="DO21" s="67" t="s">
        <v>16187</v>
      </c>
      <c r="DP21" s="67" t="s">
        <v>16188</v>
      </c>
      <c r="DQ21" s="67" t="s">
        <v>16189</v>
      </c>
      <c r="DR21" s="67" t="s">
        <v>5503</v>
      </c>
      <c r="DS21" s="67" t="s">
        <v>16190</v>
      </c>
      <c r="DT21" s="67" t="s">
        <v>16190</v>
      </c>
      <c r="DU21" s="67" t="s">
        <v>16191</v>
      </c>
      <c r="DV21" s="67" t="s">
        <v>16192</v>
      </c>
      <c r="DW21" s="67" t="s">
        <v>16193</v>
      </c>
      <c r="DX21" s="67" t="s">
        <v>16194</v>
      </c>
      <c r="DY21" s="67" t="s">
        <v>16195</v>
      </c>
      <c r="DZ21" s="67" t="s">
        <v>16196</v>
      </c>
      <c r="EA21" s="67" t="s">
        <v>16197</v>
      </c>
      <c r="EB21" s="67" t="s">
        <v>16198</v>
      </c>
      <c r="EC21" s="67" t="s">
        <v>16199</v>
      </c>
      <c r="ED21" s="67" t="s">
        <v>16200</v>
      </c>
      <c r="EE21" s="67" t="s">
        <v>16201</v>
      </c>
      <c r="EF21" s="67" t="s">
        <v>16202</v>
      </c>
      <c r="EG21" s="67" t="s">
        <v>16203</v>
      </c>
      <c r="EH21" s="67" t="s">
        <v>16204</v>
      </c>
      <c r="EI21" s="67" t="s">
        <v>16205</v>
      </c>
      <c r="EJ21" s="67" t="s">
        <v>9345</v>
      </c>
      <c r="EK21" s="67" t="s">
        <v>16206</v>
      </c>
      <c r="EL21" s="67" t="s">
        <v>1138</v>
      </c>
      <c r="EM21" s="67" t="s">
        <v>16207</v>
      </c>
      <c r="EN21" s="67" t="s">
        <v>16208</v>
      </c>
      <c r="EO21" s="67" t="s">
        <v>16209</v>
      </c>
      <c r="EP21" s="67" t="s">
        <v>16210</v>
      </c>
      <c r="EQ21" s="67" t="s">
        <v>7399</v>
      </c>
      <c r="ER21" s="67" t="s">
        <v>16211</v>
      </c>
      <c r="ES21" s="67" t="s">
        <v>16211</v>
      </c>
      <c r="ET21" s="67" t="s">
        <v>16212</v>
      </c>
      <c r="EU21" s="67" t="s">
        <v>16213</v>
      </c>
      <c r="EV21" s="67" t="s">
        <v>16214</v>
      </c>
      <c r="EW21" s="67" t="s">
        <v>16215</v>
      </c>
      <c r="EX21" s="68" t="s">
        <v>16216</v>
      </c>
    </row>
    <row r="22" spans="1:154" x14ac:dyDescent="0.25">
      <c r="A22" s="70" t="s">
        <v>267</v>
      </c>
      <c r="B22" s="67" t="s">
        <v>1597</v>
      </c>
      <c r="C22" s="67" t="s">
        <v>1737</v>
      </c>
      <c r="D22" s="67" t="s">
        <v>1877</v>
      </c>
      <c r="E22" s="67" t="s">
        <v>2016</v>
      </c>
      <c r="F22" s="67" t="s">
        <v>2156</v>
      </c>
      <c r="G22" s="67" t="s">
        <v>2293</v>
      </c>
      <c r="H22" s="67" t="s">
        <v>2434</v>
      </c>
      <c r="I22" s="67" t="s">
        <v>2574</v>
      </c>
      <c r="J22" s="67" t="s">
        <v>2714</v>
      </c>
      <c r="K22" s="67" t="s">
        <v>2854</v>
      </c>
      <c r="L22" s="67" t="s">
        <v>2993</v>
      </c>
      <c r="M22" s="67" t="s">
        <v>3131</v>
      </c>
      <c r="N22" s="67" t="s">
        <v>3271</v>
      </c>
      <c r="O22" s="67" t="s">
        <v>3414</v>
      </c>
      <c r="P22" s="67" t="s">
        <v>3554</v>
      </c>
      <c r="Q22" s="67" t="s">
        <v>3695</v>
      </c>
      <c r="R22" s="67" t="s">
        <v>3835</v>
      </c>
      <c r="S22" s="67" t="s">
        <v>3975</v>
      </c>
      <c r="T22" s="67" t="s">
        <v>4120</v>
      </c>
      <c r="U22" s="67" t="s">
        <v>4260</v>
      </c>
      <c r="V22" s="67" t="s">
        <v>4400</v>
      </c>
      <c r="W22" s="67" t="s">
        <v>4540</v>
      </c>
      <c r="X22" s="67" t="s">
        <v>4678</v>
      </c>
      <c r="Y22" s="67" t="s">
        <v>4818</v>
      </c>
      <c r="Z22" s="67" t="s">
        <v>4958</v>
      </c>
      <c r="AA22" s="67" t="s">
        <v>5087</v>
      </c>
      <c r="AB22" s="67" t="s">
        <v>5229</v>
      </c>
      <c r="AC22" s="67" t="s">
        <v>5370</v>
      </c>
      <c r="AD22" s="67" t="s">
        <v>5509</v>
      </c>
      <c r="AE22" s="67" t="s">
        <v>5649</v>
      </c>
      <c r="AF22" s="67" t="s">
        <v>5789</v>
      </c>
      <c r="AG22" s="67" t="s">
        <v>5931</v>
      </c>
      <c r="AH22" s="67" t="s">
        <v>6069</v>
      </c>
      <c r="AI22" s="67" t="s">
        <v>6210</v>
      </c>
      <c r="AJ22" s="67" t="s">
        <v>6350</v>
      </c>
      <c r="AK22" s="67" t="s">
        <v>6490</v>
      </c>
      <c r="AL22" s="67" t="s">
        <v>6626</v>
      </c>
      <c r="AM22" s="67" t="s">
        <v>6768</v>
      </c>
      <c r="AN22" s="67" t="s">
        <v>6906</v>
      </c>
      <c r="AO22" s="67" t="s">
        <v>7045</v>
      </c>
      <c r="AP22" s="67" t="s">
        <v>7185</v>
      </c>
      <c r="AQ22" s="67" t="s">
        <v>7326</v>
      </c>
      <c r="AR22" s="67" t="s">
        <v>7467</v>
      </c>
      <c r="AS22" s="67" t="s">
        <v>7605</v>
      </c>
      <c r="AT22" s="67" t="s">
        <v>7741</v>
      </c>
      <c r="AU22" s="67" t="s">
        <v>7880</v>
      </c>
      <c r="AV22" s="67" t="s">
        <v>8021</v>
      </c>
      <c r="AW22" s="67" t="s">
        <v>8166</v>
      </c>
      <c r="AX22" s="67" t="s">
        <v>8309</v>
      </c>
      <c r="AY22" s="67" t="s">
        <v>5540</v>
      </c>
      <c r="AZ22" s="67" t="s">
        <v>8581</v>
      </c>
      <c r="BA22" s="67" t="s">
        <v>8720</v>
      </c>
      <c r="BB22" s="67" t="s">
        <v>8021</v>
      </c>
      <c r="BC22" s="67" t="s">
        <v>8873</v>
      </c>
      <c r="BD22" s="67" t="s">
        <v>9013</v>
      </c>
      <c r="BE22" s="67" t="s">
        <v>9154</v>
      </c>
      <c r="BF22" s="67" t="s">
        <v>9294</v>
      </c>
      <c r="BG22" s="67" t="s">
        <v>9433</v>
      </c>
      <c r="BH22" s="67" t="s">
        <v>9571</v>
      </c>
      <c r="BI22" s="67" t="s">
        <v>9707</v>
      </c>
      <c r="BJ22" s="67" t="s">
        <v>9847</v>
      </c>
      <c r="BK22" s="67" t="s">
        <v>9986</v>
      </c>
      <c r="BL22" s="67" t="s">
        <v>9986</v>
      </c>
      <c r="BM22" s="67" t="s">
        <v>10126</v>
      </c>
      <c r="BN22" s="67" t="s">
        <v>10267</v>
      </c>
      <c r="BO22" s="67" t="s">
        <v>10408</v>
      </c>
      <c r="BP22" s="67" t="s">
        <v>10548</v>
      </c>
      <c r="BQ22" s="67" t="s">
        <v>10560</v>
      </c>
      <c r="BR22" s="67" t="s">
        <v>10692</v>
      </c>
      <c r="BS22" s="67" t="s">
        <v>10831</v>
      </c>
      <c r="BT22" s="67" t="s">
        <v>10972</v>
      </c>
      <c r="BU22" s="67" t="s">
        <v>11109</v>
      </c>
      <c r="BV22" s="67" t="s">
        <v>11249</v>
      </c>
      <c r="BW22" s="67" t="s">
        <v>11388</v>
      </c>
      <c r="BX22" s="67" t="s">
        <v>11525</v>
      </c>
      <c r="BY22" s="67" t="s">
        <v>11664</v>
      </c>
      <c r="BZ22" s="67" t="s">
        <v>11664</v>
      </c>
      <c r="CA22" s="67" t="s">
        <v>11803</v>
      </c>
      <c r="CB22" s="67" t="s">
        <v>11941</v>
      </c>
      <c r="CC22" s="67" t="s">
        <v>12078</v>
      </c>
      <c r="CD22" s="67" t="s">
        <v>12218</v>
      </c>
      <c r="CE22" s="67" t="s">
        <v>12358</v>
      </c>
      <c r="CF22" s="67" t="s">
        <v>11941</v>
      </c>
      <c r="CG22" s="67" t="s">
        <v>12496</v>
      </c>
      <c r="CH22" s="67" t="s">
        <v>12496</v>
      </c>
      <c r="CI22" s="67" t="s">
        <v>12636</v>
      </c>
      <c r="CJ22" s="67" t="s">
        <v>12778</v>
      </c>
      <c r="CK22" s="67" t="s">
        <v>12918</v>
      </c>
      <c r="CL22" s="67" t="s">
        <v>13055</v>
      </c>
      <c r="CM22" s="67" t="s">
        <v>13195</v>
      </c>
      <c r="CN22" s="67" t="s">
        <v>13335</v>
      </c>
      <c r="CO22" s="67" t="s">
        <v>13475</v>
      </c>
      <c r="CP22" s="67" t="s">
        <v>13611</v>
      </c>
      <c r="CQ22" s="67" t="s">
        <v>13748</v>
      </c>
      <c r="CR22" s="67" t="s">
        <v>13887</v>
      </c>
      <c r="CS22" s="67" t="s">
        <v>14023</v>
      </c>
      <c r="CT22" s="67" t="s">
        <v>14163</v>
      </c>
      <c r="CU22" s="67" t="s">
        <v>14300</v>
      </c>
      <c r="CV22" s="67" t="s">
        <v>14440</v>
      </c>
      <c r="CW22" s="67" t="s">
        <v>12918</v>
      </c>
      <c r="CX22" s="67" t="s">
        <v>14593</v>
      </c>
      <c r="CY22" s="67" t="s">
        <v>14593</v>
      </c>
      <c r="CZ22" s="67" t="s">
        <v>14300</v>
      </c>
      <c r="DA22" s="67" t="s">
        <v>14440</v>
      </c>
      <c r="DB22" s="67" t="s">
        <v>14735</v>
      </c>
      <c r="DC22" s="67" t="s">
        <v>16428</v>
      </c>
      <c r="DD22" s="67" t="s">
        <v>16429</v>
      </c>
      <c r="DE22" s="67" t="s">
        <v>16430</v>
      </c>
      <c r="DF22" s="67" t="s">
        <v>16431</v>
      </c>
      <c r="DG22" s="67" t="s">
        <v>16432</v>
      </c>
      <c r="DH22" s="67" t="s">
        <v>16433</v>
      </c>
      <c r="DI22" s="67" t="s">
        <v>16434</v>
      </c>
      <c r="DJ22" s="67" t="s">
        <v>5087</v>
      </c>
      <c r="DK22" s="67" t="s">
        <v>16435</v>
      </c>
      <c r="DL22" s="67" t="s">
        <v>16436</v>
      </c>
      <c r="DM22" s="67" t="s">
        <v>16437</v>
      </c>
      <c r="DN22" s="67" t="s">
        <v>16438</v>
      </c>
      <c r="DO22" s="67" t="s">
        <v>16439</v>
      </c>
      <c r="DP22" s="67" t="s">
        <v>16440</v>
      </c>
      <c r="DQ22" s="67" t="s">
        <v>16441</v>
      </c>
      <c r="DR22" s="67" t="s">
        <v>5509</v>
      </c>
      <c r="DS22" s="67" t="s">
        <v>16442</v>
      </c>
      <c r="DT22" s="67" t="s">
        <v>16442</v>
      </c>
      <c r="DU22" s="67" t="s">
        <v>16443</v>
      </c>
      <c r="DV22" s="67" t="s">
        <v>16444</v>
      </c>
      <c r="DW22" s="67" t="s">
        <v>16445</v>
      </c>
      <c r="DX22" s="67" t="s">
        <v>16446</v>
      </c>
      <c r="DY22" s="67" t="s">
        <v>16447</v>
      </c>
      <c r="DZ22" s="67" t="s">
        <v>16448</v>
      </c>
      <c r="EA22" s="67" t="s">
        <v>16449</v>
      </c>
      <c r="EB22" s="67" t="s">
        <v>16450</v>
      </c>
      <c r="EC22" s="67" t="s">
        <v>16451</v>
      </c>
      <c r="ED22" s="67" t="s">
        <v>16452</v>
      </c>
      <c r="EE22" s="67" t="s">
        <v>16453</v>
      </c>
      <c r="EF22" s="67" t="s">
        <v>16454</v>
      </c>
      <c r="EG22" s="67" t="s">
        <v>16455</v>
      </c>
      <c r="EH22" s="67" t="s">
        <v>16456</v>
      </c>
      <c r="EI22" s="67" t="s">
        <v>16457</v>
      </c>
      <c r="EJ22" s="67" t="s">
        <v>16458</v>
      </c>
      <c r="EK22" s="67" t="s">
        <v>16459</v>
      </c>
      <c r="EL22" s="67" t="s">
        <v>16460</v>
      </c>
      <c r="EM22" s="67" t="s">
        <v>16461</v>
      </c>
      <c r="EN22" s="67" t="s">
        <v>16462</v>
      </c>
      <c r="EO22" s="67" t="s">
        <v>16463</v>
      </c>
      <c r="EP22" s="67" t="s">
        <v>16464</v>
      </c>
      <c r="EQ22" s="67" t="s">
        <v>16465</v>
      </c>
      <c r="ER22" s="67" t="s">
        <v>1138</v>
      </c>
      <c r="ES22" s="67" t="s">
        <v>1138</v>
      </c>
      <c r="ET22" s="67" t="s">
        <v>16466</v>
      </c>
      <c r="EU22" s="67" t="s">
        <v>16467</v>
      </c>
      <c r="EV22" s="67" t="s">
        <v>16468</v>
      </c>
      <c r="EW22" s="67" t="s">
        <v>16469</v>
      </c>
      <c r="EX22" s="68" t="s">
        <v>16470</v>
      </c>
    </row>
    <row r="23" spans="1:154" x14ac:dyDescent="0.25">
      <c r="A23" s="70" t="s">
        <v>267</v>
      </c>
      <c r="B23" s="71" t="s">
        <v>1597</v>
      </c>
      <c r="C23" s="71" t="s">
        <v>1737</v>
      </c>
      <c r="D23" s="71" t="s">
        <v>1877</v>
      </c>
      <c r="E23" s="71" t="s">
        <v>2016</v>
      </c>
      <c r="F23" s="71" t="s">
        <v>2156</v>
      </c>
      <c r="G23" s="71" t="s">
        <v>2293</v>
      </c>
      <c r="H23" s="71" t="s">
        <v>2434</v>
      </c>
      <c r="I23" s="71" t="s">
        <v>2574</v>
      </c>
      <c r="J23" s="71" t="s">
        <v>2714</v>
      </c>
      <c r="K23" s="71" t="s">
        <v>2854</v>
      </c>
      <c r="L23" s="71" t="s">
        <v>2993</v>
      </c>
      <c r="M23" s="71" t="s">
        <v>3131</v>
      </c>
      <c r="N23" s="71" t="s">
        <v>3271</v>
      </c>
      <c r="O23" s="71" t="s">
        <v>3414</v>
      </c>
      <c r="P23" s="71" t="s">
        <v>3554</v>
      </c>
      <c r="Q23" s="71" t="s">
        <v>3695</v>
      </c>
      <c r="R23" s="71" t="s">
        <v>3835</v>
      </c>
      <c r="S23" s="71" t="s">
        <v>3975</v>
      </c>
      <c r="T23" s="71" t="s">
        <v>4120</v>
      </c>
      <c r="U23" s="71" t="s">
        <v>4260</v>
      </c>
      <c r="V23" s="71" t="s">
        <v>4400</v>
      </c>
      <c r="W23" s="71" t="s">
        <v>4540</v>
      </c>
      <c r="X23" s="71" t="s">
        <v>4678</v>
      </c>
      <c r="Y23" s="71" t="s">
        <v>4818</v>
      </c>
      <c r="Z23" s="71" t="s">
        <v>4958</v>
      </c>
      <c r="AA23" s="71" t="s">
        <v>5087</v>
      </c>
      <c r="AB23" s="71" t="s">
        <v>5229</v>
      </c>
      <c r="AC23" s="71" t="s">
        <v>5370</v>
      </c>
      <c r="AD23" s="71" t="s">
        <v>5509</v>
      </c>
      <c r="AE23" s="71" t="s">
        <v>5649</v>
      </c>
      <c r="AF23" s="71" t="s">
        <v>5789</v>
      </c>
      <c r="AG23" s="71" t="s">
        <v>5931</v>
      </c>
      <c r="AH23" s="71" t="s">
        <v>6069</v>
      </c>
      <c r="AI23" s="71" t="s">
        <v>6210</v>
      </c>
      <c r="AJ23" s="71" t="s">
        <v>6350</v>
      </c>
      <c r="AK23" s="71" t="s">
        <v>6490</v>
      </c>
      <c r="AL23" s="71" t="s">
        <v>6626</v>
      </c>
      <c r="AM23" s="71" t="s">
        <v>6768</v>
      </c>
      <c r="AN23" s="71" t="s">
        <v>6906</v>
      </c>
      <c r="AO23" s="71" t="s">
        <v>7045</v>
      </c>
      <c r="AP23" s="71" t="s">
        <v>7185</v>
      </c>
      <c r="AQ23" s="71" t="s">
        <v>7326</v>
      </c>
      <c r="AR23" s="71" t="s">
        <v>7467</v>
      </c>
      <c r="AS23" s="71" t="s">
        <v>7605</v>
      </c>
      <c r="AT23" s="71" t="s">
        <v>7741</v>
      </c>
      <c r="AU23" s="71" t="s">
        <v>7880</v>
      </c>
      <c r="AV23" s="71" t="s">
        <v>8021</v>
      </c>
      <c r="AW23" s="71" t="s">
        <v>8166</v>
      </c>
      <c r="AX23" s="71" t="s">
        <v>8309</v>
      </c>
      <c r="AY23" s="71" t="s">
        <v>5540</v>
      </c>
      <c r="AZ23" s="71" t="s">
        <v>8581</v>
      </c>
      <c r="BA23" s="71" t="s">
        <v>8720</v>
      </c>
      <c r="BB23" s="71" t="s">
        <v>8021</v>
      </c>
      <c r="BC23" s="71" t="s">
        <v>8873</v>
      </c>
      <c r="BD23" s="71" t="s">
        <v>9013</v>
      </c>
      <c r="BE23" s="71" t="s">
        <v>9154</v>
      </c>
      <c r="BF23" s="71" t="s">
        <v>9294</v>
      </c>
      <c r="BG23" s="71" t="s">
        <v>9433</v>
      </c>
      <c r="BH23" s="71" t="s">
        <v>9571</v>
      </c>
      <c r="BI23" s="71" t="s">
        <v>9707</v>
      </c>
      <c r="BJ23" s="71" t="s">
        <v>9847</v>
      </c>
      <c r="BK23" s="71" t="s">
        <v>9986</v>
      </c>
      <c r="BL23" s="71" t="s">
        <v>9986</v>
      </c>
      <c r="BM23" s="71" t="s">
        <v>10126</v>
      </c>
      <c r="BN23" s="71" t="s">
        <v>10267</v>
      </c>
      <c r="BO23" s="71" t="s">
        <v>10408</v>
      </c>
      <c r="BP23" s="71" t="s">
        <v>10548</v>
      </c>
      <c r="BQ23" s="71" t="s">
        <v>10560</v>
      </c>
      <c r="BR23" s="71" t="s">
        <v>10692</v>
      </c>
      <c r="BS23" s="71" t="s">
        <v>10831</v>
      </c>
      <c r="BT23" s="71" t="s">
        <v>10972</v>
      </c>
      <c r="BU23" s="71" t="s">
        <v>11109</v>
      </c>
      <c r="BV23" s="71" t="s">
        <v>11249</v>
      </c>
      <c r="BW23" s="71" t="s">
        <v>11388</v>
      </c>
      <c r="BX23" s="71" t="s">
        <v>11525</v>
      </c>
      <c r="BY23" s="71" t="s">
        <v>11664</v>
      </c>
      <c r="BZ23" s="71" t="s">
        <v>11669</v>
      </c>
      <c r="CA23" s="71" t="s">
        <v>11803</v>
      </c>
      <c r="CB23" s="71" t="s">
        <v>11941</v>
      </c>
      <c r="CC23" s="71" t="s">
        <v>12078</v>
      </c>
      <c r="CD23" s="71" t="s">
        <v>12218</v>
      </c>
      <c r="CE23" s="71" t="s">
        <v>12358</v>
      </c>
      <c r="CF23" s="71" t="s">
        <v>11941</v>
      </c>
      <c r="CG23" s="71" t="s">
        <v>12496</v>
      </c>
      <c r="CH23" s="71" t="s">
        <v>12496</v>
      </c>
      <c r="CI23" s="71" t="s">
        <v>12636</v>
      </c>
      <c r="CJ23" s="71" t="s">
        <v>12778</v>
      </c>
      <c r="CK23" s="71" t="s">
        <v>12918</v>
      </c>
      <c r="CL23" s="71" t="s">
        <v>13055</v>
      </c>
      <c r="CM23" s="71" t="s">
        <v>13195</v>
      </c>
      <c r="CN23" s="71" t="s">
        <v>13335</v>
      </c>
      <c r="CO23" s="71" t="s">
        <v>13475</v>
      </c>
      <c r="CP23" s="71" t="s">
        <v>13611</v>
      </c>
      <c r="CQ23" s="71" t="s">
        <v>13748</v>
      </c>
      <c r="CR23" s="71" t="s">
        <v>13887</v>
      </c>
      <c r="CS23" s="71" t="s">
        <v>14023</v>
      </c>
      <c r="CT23" s="71" t="s">
        <v>14163</v>
      </c>
      <c r="CU23" s="71" t="s">
        <v>14300</v>
      </c>
      <c r="CV23" s="71" t="s">
        <v>14440</v>
      </c>
      <c r="CW23" s="71" t="s">
        <v>12918</v>
      </c>
      <c r="CX23" s="71" t="s">
        <v>14593</v>
      </c>
      <c r="CY23" s="71" t="s">
        <v>14593</v>
      </c>
      <c r="CZ23" s="71" t="s">
        <v>14300</v>
      </c>
      <c r="DA23" s="71" t="s">
        <v>14440</v>
      </c>
      <c r="DB23" s="71" t="s">
        <v>14735</v>
      </c>
      <c r="DC23" s="67" t="s">
        <v>16428</v>
      </c>
      <c r="DD23" s="67" t="s">
        <v>16429</v>
      </c>
      <c r="DE23" s="67" t="s">
        <v>16430</v>
      </c>
      <c r="DF23" s="67" t="s">
        <v>16431</v>
      </c>
      <c r="DG23" s="67" t="s">
        <v>16432</v>
      </c>
      <c r="DH23" s="67" t="s">
        <v>16433</v>
      </c>
      <c r="DI23" s="67" t="s">
        <v>16434</v>
      </c>
      <c r="DJ23" s="67" t="s">
        <v>5087</v>
      </c>
      <c r="DK23" s="67" t="s">
        <v>16435</v>
      </c>
      <c r="DL23" s="67" t="s">
        <v>16436</v>
      </c>
      <c r="DM23" s="67" t="s">
        <v>16437</v>
      </c>
      <c r="DN23" s="67" t="s">
        <v>16438</v>
      </c>
      <c r="DO23" s="67" t="s">
        <v>16439</v>
      </c>
      <c r="DP23" s="67" t="s">
        <v>16440</v>
      </c>
      <c r="DQ23" s="67" t="s">
        <v>16441</v>
      </c>
      <c r="DR23" s="67" t="s">
        <v>5509</v>
      </c>
      <c r="DS23" s="67" t="s">
        <v>16442</v>
      </c>
      <c r="DT23" s="67" t="s">
        <v>16442</v>
      </c>
      <c r="DU23" s="67" t="s">
        <v>16443</v>
      </c>
      <c r="DV23" s="67" t="s">
        <v>16444</v>
      </c>
      <c r="DW23" s="67" t="s">
        <v>16445</v>
      </c>
      <c r="DX23" s="67" t="s">
        <v>16446</v>
      </c>
      <c r="DY23" s="67" t="s">
        <v>16447</v>
      </c>
      <c r="DZ23" s="67" t="s">
        <v>16448</v>
      </c>
      <c r="EA23" s="67" t="s">
        <v>16449</v>
      </c>
      <c r="EB23" s="67" t="s">
        <v>16450</v>
      </c>
      <c r="EC23" s="67" t="s">
        <v>16451</v>
      </c>
      <c r="ED23" s="67" t="s">
        <v>16452</v>
      </c>
      <c r="EE23" s="67" t="s">
        <v>16453</v>
      </c>
      <c r="EF23" s="67" t="s">
        <v>16454</v>
      </c>
      <c r="EG23" s="67" t="s">
        <v>16455</v>
      </c>
      <c r="EH23" s="67" t="s">
        <v>16456</v>
      </c>
      <c r="EI23" s="67" t="s">
        <v>16457</v>
      </c>
      <c r="EJ23" s="67" t="s">
        <v>16458</v>
      </c>
      <c r="EK23" s="67" t="s">
        <v>16459</v>
      </c>
      <c r="EL23" s="67" t="s">
        <v>16460</v>
      </c>
      <c r="EM23" s="67" t="s">
        <v>16461</v>
      </c>
      <c r="EN23" s="67" t="s">
        <v>16462</v>
      </c>
      <c r="EO23" s="67" t="s">
        <v>16463</v>
      </c>
      <c r="EP23" s="67" t="s">
        <v>16464</v>
      </c>
      <c r="EQ23" s="67" t="s">
        <v>16465</v>
      </c>
      <c r="ER23" s="67" t="s">
        <v>1138</v>
      </c>
      <c r="ES23" s="67" t="s">
        <v>1138</v>
      </c>
      <c r="ET23" s="67" t="s">
        <v>16466</v>
      </c>
      <c r="EU23" s="67" t="s">
        <v>16467</v>
      </c>
      <c r="EV23" s="67" t="s">
        <v>16468</v>
      </c>
      <c r="EW23" s="67" t="s">
        <v>16469</v>
      </c>
      <c r="EX23" s="68" t="s">
        <v>16470</v>
      </c>
    </row>
    <row r="24" spans="1:154" x14ac:dyDescent="0.25">
      <c r="A24" s="70" t="s">
        <v>1453</v>
      </c>
      <c r="B24" s="67" t="s">
        <v>13481</v>
      </c>
      <c r="C24" s="67" t="s">
        <v>13482</v>
      </c>
      <c r="D24" s="67" t="s">
        <v>13483</v>
      </c>
      <c r="E24" s="67" t="s">
        <v>13484</v>
      </c>
      <c r="F24" s="67" t="s">
        <v>13485</v>
      </c>
      <c r="G24" s="67" t="s">
        <v>13486</v>
      </c>
      <c r="H24" s="67" t="s">
        <v>13487</v>
      </c>
      <c r="I24" s="67" t="s">
        <v>13488</v>
      </c>
      <c r="J24" s="67" t="s">
        <v>13489</v>
      </c>
      <c r="K24" s="67" t="s">
        <v>13490</v>
      </c>
      <c r="L24" s="67" t="s">
        <v>13491</v>
      </c>
      <c r="M24" s="67" t="s">
        <v>13492</v>
      </c>
      <c r="N24" s="67" t="s">
        <v>13493</v>
      </c>
      <c r="O24" s="67" t="s">
        <v>13494</v>
      </c>
      <c r="P24" s="67" t="s">
        <v>13495</v>
      </c>
      <c r="Q24" s="67" t="s">
        <v>13496</v>
      </c>
      <c r="R24" s="67" t="s">
        <v>13497</v>
      </c>
      <c r="S24" s="67" t="s">
        <v>13498</v>
      </c>
      <c r="T24" s="67" t="s">
        <v>13499</v>
      </c>
      <c r="U24" s="67" t="s">
        <v>13500</v>
      </c>
      <c r="V24" s="67" t="s">
        <v>13501</v>
      </c>
      <c r="W24" s="67" t="s">
        <v>13502</v>
      </c>
      <c r="X24" s="67" t="s">
        <v>13503</v>
      </c>
      <c r="Y24" s="67" t="s">
        <v>13504</v>
      </c>
      <c r="Z24" s="67" t="s">
        <v>13505</v>
      </c>
      <c r="AA24" s="67" t="s">
        <v>13506</v>
      </c>
      <c r="AB24" s="67" t="s">
        <v>13507</v>
      </c>
      <c r="AC24" s="67" t="s">
        <v>13508</v>
      </c>
      <c r="AD24" s="67" t="s">
        <v>13509</v>
      </c>
      <c r="AE24" s="67" t="s">
        <v>13510</v>
      </c>
      <c r="AF24" s="67" t="s">
        <v>13511</v>
      </c>
      <c r="AG24" s="67" t="s">
        <v>13512</v>
      </c>
      <c r="AH24" s="67" t="s">
        <v>13513</v>
      </c>
      <c r="AI24" s="67" t="s">
        <v>13514</v>
      </c>
      <c r="AJ24" s="67" t="s">
        <v>13515</v>
      </c>
      <c r="AK24" s="67" t="s">
        <v>13516</v>
      </c>
      <c r="AL24" s="67" t="s">
        <v>13517</v>
      </c>
      <c r="AM24" s="67" t="s">
        <v>13518</v>
      </c>
      <c r="AN24" s="67" t="s">
        <v>13519</v>
      </c>
      <c r="AO24" s="67" t="s">
        <v>13520</v>
      </c>
      <c r="AP24" s="67" t="s">
        <v>13521</v>
      </c>
      <c r="AQ24" s="67" t="s">
        <v>13522</v>
      </c>
      <c r="AR24" s="67" t="s">
        <v>13383</v>
      </c>
      <c r="AS24" s="67" t="s">
        <v>13523</v>
      </c>
      <c r="AT24" s="67" t="s">
        <v>13524</v>
      </c>
      <c r="AU24" s="67" t="s">
        <v>13525</v>
      </c>
      <c r="AV24" s="67" t="s">
        <v>13526</v>
      </c>
      <c r="AW24" s="67" t="s">
        <v>13527</v>
      </c>
      <c r="AX24" s="67" t="s">
        <v>13528</v>
      </c>
      <c r="AY24" s="67" t="s">
        <v>13529</v>
      </c>
      <c r="AZ24" s="67" t="s">
        <v>13530</v>
      </c>
      <c r="BA24" s="67" t="s">
        <v>13531</v>
      </c>
      <c r="BB24" s="67" t="s">
        <v>13387</v>
      </c>
      <c r="BC24" s="67" t="s">
        <v>13394</v>
      </c>
      <c r="BD24" s="67" t="s">
        <v>13532</v>
      </c>
      <c r="BE24" s="67" t="s">
        <v>13533</v>
      </c>
      <c r="BF24" s="67" t="s">
        <v>13534</v>
      </c>
      <c r="BG24" s="67" t="s">
        <v>13535</v>
      </c>
      <c r="BH24" s="67" t="s">
        <v>13536</v>
      </c>
      <c r="BI24" s="67" t="s">
        <v>13537</v>
      </c>
      <c r="BJ24" s="67" t="s">
        <v>13538</v>
      </c>
      <c r="BK24" s="67" t="s">
        <v>13539</v>
      </c>
      <c r="BL24" s="67" t="s">
        <v>13540</v>
      </c>
      <c r="BM24" s="67" t="s">
        <v>13541</v>
      </c>
      <c r="BN24" s="67" t="s">
        <v>13404</v>
      </c>
      <c r="BO24" s="67" t="s">
        <v>13542</v>
      </c>
      <c r="BP24" s="67" t="s">
        <v>13543</v>
      </c>
      <c r="BQ24" s="67" t="s">
        <v>13544</v>
      </c>
      <c r="BR24" s="67" t="s">
        <v>13545</v>
      </c>
      <c r="BS24" s="67" t="s">
        <v>13546</v>
      </c>
      <c r="BT24" s="67" t="s">
        <v>13547</v>
      </c>
      <c r="BU24" s="67" t="s">
        <v>13548</v>
      </c>
      <c r="BV24" s="67" t="s">
        <v>13549</v>
      </c>
      <c r="BW24" s="67" t="s">
        <v>13550</v>
      </c>
      <c r="BX24" s="67" t="s">
        <v>13551</v>
      </c>
      <c r="BY24" s="67" t="s">
        <v>13415</v>
      </c>
      <c r="BZ24" s="67" t="s">
        <v>13415</v>
      </c>
      <c r="CA24" s="67" t="s">
        <v>13552</v>
      </c>
      <c r="CB24" s="67" t="s">
        <v>13553</v>
      </c>
      <c r="CC24" s="67" t="s">
        <v>13554</v>
      </c>
      <c r="CD24" s="67" t="s">
        <v>13555</v>
      </c>
      <c r="CE24" s="67" t="s">
        <v>13556</v>
      </c>
      <c r="CF24" s="67" t="s">
        <v>13557</v>
      </c>
      <c r="CG24" s="67" t="s">
        <v>13558</v>
      </c>
      <c r="CH24" s="67" t="s">
        <v>13559</v>
      </c>
      <c r="CI24" s="67" t="s">
        <v>13560</v>
      </c>
      <c r="CJ24" s="67" t="s">
        <v>13561</v>
      </c>
      <c r="CK24" s="67" t="s">
        <v>13426</v>
      </c>
      <c r="CL24" s="67" t="s">
        <v>13562</v>
      </c>
      <c r="CM24" s="67" t="s">
        <v>13563</v>
      </c>
      <c r="CN24" s="67" t="s">
        <v>1537</v>
      </c>
      <c r="CO24" s="67" t="s">
        <v>13430</v>
      </c>
      <c r="CP24" s="67" t="s">
        <v>1138</v>
      </c>
      <c r="CQ24" s="67" t="s">
        <v>13564</v>
      </c>
      <c r="CR24" s="67" t="s">
        <v>13565</v>
      </c>
      <c r="CS24" s="67" t="s">
        <v>13566</v>
      </c>
      <c r="CT24" s="67" t="s">
        <v>13567</v>
      </c>
      <c r="CU24" s="67" t="s">
        <v>13568</v>
      </c>
      <c r="CV24" s="67" t="s">
        <v>13569</v>
      </c>
      <c r="CW24" s="67" t="s">
        <v>13426</v>
      </c>
      <c r="CX24" s="67" t="s">
        <v>13570</v>
      </c>
      <c r="CY24" s="67" t="s">
        <v>13436</v>
      </c>
      <c r="CZ24" s="67" t="s">
        <v>13568</v>
      </c>
      <c r="DA24" s="67" t="s">
        <v>13569</v>
      </c>
      <c r="DB24" s="67" t="s">
        <v>13571</v>
      </c>
      <c r="DC24" s="67" t="s">
        <v>13572</v>
      </c>
      <c r="DD24" s="67" t="s">
        <v>13573</v>
      </c>
      <c r="DE24" s="67" t="s">
        <v>13574</v>
      </c>
      <c r="DF24" s="67" t="s">
        <v>13575</v>
      </c>
      <c r="DG24" s="67" t="s">
        <v>13576</v>
      </c>
      <c r="DH24" s="67" t="s">
        <v>13577</v>
      </c>
      <c r="DI24" s="67" t="s">
        <v>13578</v>
      </c>
      <c r="DJ24" s="67" t="s">
        <v>13579</v>
      </c>
      <c r="DK24" s="67" t="s">
        <v>13580</v>
      </c>
      <c r="DL24" s="67" t="s">
        <v>13581</v>
      </c>
      <c r="DM24" s="67" t="s">
        <v>13582</v>
      </c>
      <c r="DN24" s="67" t="s">
        <v>13583</v>
      </c>
      <c r="DO24" s="67" t="s">
        <v>13584</v>
      </c>
      <c r="DP24" s="67" t="s">
        <v>13585</v>
      </c>
      <c r="DQ24" s="67" t="s">
        <v>13586</v>
      </c>
      <c r="DR24" s="67" t="s">
        <v>13587</v>
      </c>
      <c r="DS24" s="67" t="s">
        <v>13588</v>
      </c>
      <c r="DT24" s="67" t="s">
        <v>13588</v>
      </c>
      <c r="DU24" s="67" t="s">
        <v>13589</v>
      </c>
      <c r="DV24" s="67" t="s">
        <v>13590</v>
      </c>
      <c r="DW24" s="67" t="s">
        <v>13591</v>
      </c>
      <c r="DX24" s="67" t="s">
        <v>13592</v>
      </c>
      <c r="DY24" s="67" t="s">
        <v>13593</v>
      </c>
      <c r="DZ24" s="67" t="s">
        <v>13594</v>
      </c>
      <c r="EA24" s="67" t="s">
        <v>13595</v>
      </c>
      <c r="EB24" s="67" t="s">
        <v>13596</v>
      </c>
      <c r="EC24" s="67" t="s">
        <v>13597</v>
      </c>
      <c r="ED24" s="67" t="s">
        <v>13598</v>
      </c>
      <c r="EE24" s="67" t="s">
        <v>13599</v>
      </c>
      <c r="EF24" s="67" t="s">
        <v>13600</v>
      </c>
      <c r="EG24" s="67" t="s">
        <v>13601</v>
      </c>
      <c r="EH24" s="67" t="s">
        <v>13602</v>
      </c>
      <c r="EI24" s="67" t="s">
        <v>13603</v>
      </c>
      <c r="EJ24" s="67" t="s">
        <v>13604</v>
      </c>
      <c r="EK24" s="67" t="s">
        <v>13605</v>
      </c>
      <c r="EL24" s="67" t="s">
        <v>13606</v>
      </c>
      <c r="EM24" s="67" t="s">
        <v>13607</v>
      </c>
      <c r="EN24" s="67" t="s">
        <v>13608</v>
      </c>
      <c r="EO24" s="67" t="s">
        <v>13286</v>
      </c>
      <c r="EP24" s="67" t="s">
        <v>13609</v>
      </c>
      <c r="EQ24" s="67" t="s">
        <v>13610</v>
      </c>
      <c r="ER24" s="67" t="s">
        <v>13611</v>
      </c>
      <c r="ES24" s="67" t="s">
        <v>13611</v>
      </c>
      <c r="ET24" s="67" t="s">
        <v>13612</v>
      </c>
      <c r="EU24" s="67" t="s">
        <v>13613</v>
      </c>
      <c r="EV24" s="67" t="s">
        <v>13614</v>
      </c>
      <c r="EW24" s="67" t="s">
        <v>13615</v>
      </c>
      <c r="EX24" s="68" t="s">
        <v>13616</v>
      </c>
    </row>
    <row r="25" spans="1:154" x14ac:dyDescent="0.25">
      <c r="A25" s="70" t="s">
        <v>1452</v>
      </c>
      <c r="B25" s="67" t="s">
        <v>13341</v>
      </c>
      <c r="C25" s="67" t="s">
        <v>13342</v>
      </c>
      <c r="D25" s="67" t="s">
        <v>13343</v>
      </c>
      <c r="E25" s="67" t="s">
        <v>13344</v>
      </c>
      <c r="F25" s="67" t="s">
        <v>13345</v>
      </c>
      <c r="G25" s="67" t="s">
        <v>13346</v>
      </c>
      <c r="H25" s="67" t="s">
        <v>13347</v>
      </c>
      <c r="I25" s="67" t="s">
        <v>13348</v>
      </c>
      <c r="J25" s="67" t="s">
        <v>13349</v>
      </c>
      <c r="K25" s="67" t="s">
        <v>13350</v>
      </c>
      <c r="L25" s="67" t="s">
        <v>13351</v>
      </c>
      <c r="M25" s="67" t="s">
        <v>13352</v>
      </c>
      <c r="N25" s="67" t="s">
        <v>13353</v>
      </c>
      <c r="O25" s="67" t="s">
        <v>13354</v>
      </c>
      <c r="P25" s="67" t="s">
        <v>13355</v>
      </c>
      <c r="Q25" s="67" t="s">
        <v>13356</v>
      </c>
      <c r="R25" s="67" t="s">
        <v>13357</v>
      </c>
      <c r="S25" s="67" t="s">
        <v>13358</v>
      </c>
      <c r="T25" s="67" t="s">
        <v>13359</v>
      </c>
      <c r="U25" s="67" t="s">
        <v>13360</v>
      </c>
      <c r="V25" s="67" t="s">
        <v>13361</v>
      </c>
      <c r="W25" s="67" t="s">
        <v>13362</v>
      </c>
      <c r="X25" s="67" t="s">
        <v>13363</v>
      </c>
      <c r="Y25" s="67" t="s">
        <v>13364</v>
      </c>
      <c r="Z25" s="67" t="s">
        <v>13365</v>
      </c>
      <c r="AA25" s="67" t="s">
        <v>13366</v>
      </c>
      <c r="AB25" s="67" t="s">
        <v>13367</v>
      </c>
      <c r="AC25" s="67" t="s">
        <v>13368</v>
      </c>
      <c r="AD25" s="67" t="s">
        <v>13369</v>
      </c>
      <c r="AE25" s="67" t="s">
        <v>13370</v>
      </c>
      <c r="AF25" s="67" t="s">
        <v>13371</v>
      </c>
      <c r="AG25" s="67" t="s">
        <v>13372</v>
      </c>
      <c r="AH25" s="67" t="s">
        <v>13373</v>
      </c>
      <c r="AI25" s="67" t="s">
        <v>13374</v>
      </c>
      <c r="AJ25" s="67" t="s">
        <v>13375</v>
      </c>
      <c r="AK25" s="67" t="s">
        <v>13376</v>
      </c>
      <c r="AL25" s="67" t="s">
        <v>13377</v>
      </c>
      <c r="AM25" s="67" t="s">
        <v>13378</v>
      </c>
      <c r="AN25" s="67" t="s">
        <v>13379</v>
      </c>
      <c r="AO25" s="67" t="s">
        <v>13380</v>
      </c>
      <c r="AP25" s="67" t="s">
        <v>13381</v>
      </c>
      <c r="AQ25" s="67" t="s">
        <v>13382</v>
      </c>
      <c r="AR25" s="67" t="s">
        <v>13383</v>
      </c>
      <c r="AS25" s="67" t="s">
        <v>13384</v>
      </c>
      <c r="AT25" s="67" t="s">
        <v>13385</v>
      </c>
      <c r="AU25" s="67" t="s">
        <v>13386</v>
      </c>
      <c r="AV25" s="67" t="s">
        <v>13387</v>
      </c>
      <c r="AW25" s="67" t="s">
        <v>13388</v>
      </c>
      <c r="AX25" s="67" t="s">
        <v>13389</v>
      </c>
      <c r="AY25" s="67" t="s">
        <v>13390</v>
      </c>
      <c r="AZ25" s="67" t="s">
        <v>13391</v>
      </c>
      <c r="BA25" s="67" t="s">
        <v>13392</v>
      </c>
      <c r="BB25" s="67" t="s">
        <v>13393</v>
      </c>
      <c r="BC25" s="67" t="s">
        <v>13394</v>
      </c>
      <c r="BD25" s="67" t="s">
        <v>13395</v>
      </c>
      <c r="BE25" s="67" t="s">
        <v>13396</v>
      </c>
      <c r="BF25" s="67" t="s">
        <v>13397</v>
      </c>
      <c r="BG25" s="67" t="s">
        <v>13398</v>
      </c>
      <c r="BH25" s="67" t="s">
        <v>13399</v>
      </c>
      <c r="BI25" s="67" t="s">
        <v>13400</v>
      </c>
      <c r="BJ25" s="67" t="s">
        <v>13401</v>
      </c>
      <c r="BK25" s="67" t="s">
        <v>13402</v>
      </c>
      <c r="BL25" s="67" t="s">
        <v>13402</v>
      </c>
      <c r="BM25" s="67" t="s">
        <v>13403</v>
      </c>
      <c r="BN25" s="67" t="s">
        <v>13404</v>
      </c>
      <c r="BO25" s="67" t="s">
        <v>13405</v>
      </c>
      <c r="BP25" s="67" t="s">
        <v>13406</v>
      </c>
      <c r="BQ25" s="67" t="s">
        <v>13407</v>
      </c>
      <c r="BR25" s="67" t="s">
        <v>13408</v>
      </c>
      <c r="BS25" s="67" t="s">
        <v>13409</v>
      </c>
      <c r="BT25" s="67" t="s">
        <v>13410</v>
      </c>
      <c r="BU25" s="67" t="s">
        <v>13411</v>
      </c>
      <c r="BV25" s="67" t="s">
        <v>13412</v>
      </c>
      <c r="BW25" s="67" t="s">
        <v>13413</v>
      </c>
      <c r="BX25" s="67" t="s">
        <v>13414</v>
      </c>
      <c r="BY25" s="67" t="s">
        <v>13415</v>
      </c>
      <c r="BZ25" s="67" t="s">
        <v>13415</v>
      </c>
      <c r="CA25" s="67" t="s">
        <v>13416</v>
      </c>
      <c r="CB25" s="67" t="s">
        <v>13417</v>
      </c>
      <c r="CC25" s="67" t="s">
        <v>13418</v>
      </c>
      <c r="CD25" s="67" t="s">
        <v>13419</v>
      </c>
      <c r="CE25" s="67" t="s">
        <v>13420</v>
      </c>
      <c r="CF25" s="67" t="s">
        <v>13421</v>
      </c>
      <c r="CG25" s="67" t="s">
        <v>13422</v>
      </c>
      <c r="CH25" s="67" t="s">
        <v>13423</v>
      </c>
      <c r="CI25" s="67" t="s">
        <v>13424</v>
      </c>
      <c r="CJ25" s="67" t="s">
        <v>13425</v>
      </c>
      <c r="CK25" s="67" t="s">
        <v>13426</v>
      </c>
      <c r="CL25" s="67" t="s">
        <v>13427</v>
      </c>
      <c r="CM25" s="67" t="s">
        <v>13428</v>
      </c>
      <c r="CN25" s="67" t="s">
        <v>13429</v>
      </c>
      <c r="CO25" s="67" t="s">
        <v>1138</v>
      </c>
      <c r="CP25" s="67" t="s">
        <v>13430</v>
      </c>
      <c r="CQ25" s="67" t="s">
        <v>13431</v>
      </c>
      <c r="CR25" s="67" t="s">
        <v>13432</v>
      </c>
      <c r="CS25" s="67" t="s">
        <v>13433</v>
      </c>
      <c r="CT25" s="67" t="s">
        <v>13434</v>
      </c>
      <c r="CU25" s="67" t="s">
        <v>13435</v>
      </c>
      <c r="CV25" s="67" t="s">
        <v>13019</v>
      </c>
      <c r="CW25" s="67" t="s">
        <v>13426</v>
      </c>
      <c r="CX25" s="67" t="s">
        <v>13436</v>
      </c>
      <c r="CY25" s="67" t="s">
        <v>13436</v>
      </c>
      <c r="CZ25" s="67" t="s">
        <v>13435</v>
      </c>
      <c r="DA25" s="67" t="s">
        <v>13437</v>
      </c>
      <c r="DB25" s="67" t="s">
        <v>13438</v>
      </c>
      <c r="DC25" s="67" t="s">
        <v>13439</v>
      </c>
      <c r="DD25" s="67" t="s">
        <v>13440</v>
      </c>
      <c r="DE25" s="67" t="s">
        <v>13441</v>
      </c>
      <c r="DF25" s="67" t="s">
        <v>13442</v>
      </c>
      <c r="DG25" s="67" t="s">
        <v>13443</v>
      </c>
      <c r="DH25" s="67" t="s">
        <v>10642</v>
      </c>
      <c r="DI25" s="67" t="s">
        <v>13444</v>
      </c>
      <c r="DJ25" s="67" t="s">
        <v>13445</v>
      </c>
      <c r="DK25" s="67" t="s">
        <v>13446</v>
      </c>
      <c r="DL25" s="67" t="s">
        <v>13447</v>
      </c>
      <c r="DM25" s="67" t="s">
        <v>13448</v>
      </c>
      <c r="DN25" s="67" t="s">
        <v>13449</v>
      </c>
      <c r="DO25" s="67" t="s">
        <v>13450</v>
      </c>
      <c r="DP25" s="67" t="s">
        <v>13451</v>
      </c>
      <c r="DQ25" s="67" t="s">
        <v>13452</v>
      </c>
      <c r="DR25" s="67" t="s">
        <v>13453</v>
      </c>
      <c r="DS25" s="67" t="s">
        <v>13454</v>
      </c>
      <c r="DT25" s="67" t="s">
        <v>13454</v>
      </c>
      <c r="DU25" s="67" t="s">
        <v>13455</v>
      </c>
      <c r="DV25" s="67" t="s">
        <v>13456</v>
      </c>
      <c r="DW25" s="67" t="s">
        <v>13457</v>
      </c>
      <c r="DX25" s="67" t="s">
        <v>13458</v>
      </c>
      <c r="DY25" s="67" t="s">
        <v>13459</v>
      </c>
      <c r="DZ25" s="67" t="s">
        <v>13460</v>
      </c>
      <c r="EA25" s="67" t="s">
        <v>8639</v>
      </c>
      <c r="EB25" s="67" t="s">
        <v>13461</v>
      </c>
      <c r="EC25" s="67" t="s">
        <v>13462</v>
      </c>
      <c r="ED25" s="67" t="s">
        <v>13463</v>
      </c>
      <c r="EE25" s="67" t="s">
        <v>13464</v>
      </c>
      <c r="EF25" s="67" t="s">
        <v>13465</v>
      </c>
      <c r="EG25" s="67" t="s">
        <v>13466</v>
      </c>
      <c r="EH25" s="67" t="s">
        <v>13467</v>
      </c>
      <c r="EI25" s="67" t="s">
        <v>13468</v>
      </c>
      <c r="EJ25" s="67" t="s">
        <v>12162</v>
      </c>
      <c r="EK25" s="67" t="s">
        <v>13469</v>
      </c>
      <c r="EL25" s="67" t="s">
        <v>13470</v>
      </c>
      <c r="EM25" s="67" t="s">
        <v>13471</v>
      </c>
      <c r="EN25" s="67" t="s">
        <v>13472</v>
      </c>
      <c r="EO25" s="67" t="s">
        <v>13285</v>
      </c>
      <c r="EP25" s="67" t="s">
        <v>13473</v>
      </c>
      <c r="EQ25" s="67" t="s">
        <v>13474</v>
      </c>
      <c r="ER25" s="67" t="s">
        <v>13475</v>
      </c>
      <c r="ES25" s="67" t="s">
        <v>13475</v>
      </c>
      <c r="ET25" s="67" t="s">
        <v>13476</v>
      </c>
      <c r="EU25" s="67" t="s">
        <v>13477</v>
      </c>
      <c r="EV25" s="67" t="s">
        <v>13478</v>
      </c>
      <c r="EW25" s="67" t="s">
        <v>13479</v>
      </c>
      <c r="EX25" s="68" t="s">
        <v>13480</v>
      </c>
    </row>
    <row r="26" spans="1:154" x14ac:dyDescent="0.25">
      <c r="A26" s="70" t="s">
        <v>231</v>
      </c>
      <c r="B26" s="67" t="s">
        <v>1587</v>
      </c>
      <c r="C26" s="67" t="s">
        <v>1727</v>
      </c>
      <c r="D26" s="67" t="s">
        <v>1867</v>
      </c>
      <c r="E26" s="67" t="s">
        <v>2006</v>
      </c>
      <c r="F26" s="67" t="s">
        <v>2146</v>
      </c>
      <c r="G26" s="67" t="s">
        <v>2283</v>
      </c>
      <c r="H26" s="67" t="s">
        <v>2424</v>
      </c>
      <c r="I26" s="67" t="s">
        <v>2564</v>
      </c>
      <c r="J26" s="67" t="s">
        <v>2704</v>
      </c>
      <c r="K26" s="67" t="s">
        <v>2844</v>
      </c>
      <c r="L26" s="67" t="s">
        <v>2983</v>
      </c>
      <c r="M26" s="67" t="s">
        <v>3121</v>
      </c>
      <c r="N26" s="67" t="s">
        <v>3261</v>
      </c>
      <c r="O26" s="67" t="s">
        <v>3404</v>
      </c>
      <c r="P26" s="67" t="s">
        <v>3544</v>
      </c>
      <c r="Q26" s="67" t="s">
        <v>3685</v>
      </c>
      <c r="R26" s="67" t="s">
        <v>3825</v>
      </c>
      <c r="S26" s="67" t="s">
        <v>3965</v>
      </c>
      <c r="T26" s="67" t="s">
        <v>4110</v>
      </c>
      <c r="U26" s="67" t="s">
        <v>4250</v>
      </c>
      <c r="V26" s="67" t="s">
        <v>4390</v>
      </c>
      <c r="W26" s="67" t="s">
        <v>4530</v>
      </c>
      <c r="X26" s="67" t="s">
        <v>4668</v>
      </c>
      <c r="Y26" s="67" t="s">
        <v>4808</v>
      </c>
      <c r="Z26" s="67" t="s">
        <v>4948</v>
      </c>
      <c r="AA26" s="67" t="s">
        <v>5077</v>
      </c>
      <c r="AB26" s="67" t="s">
        <v>5219</v>
      </c>
      <c r="AC26" s="67" t="s">
        <v>5360</v>
      </c>
      <c r="AD26" s="67" t="s">
        <v>5499</v>
      </c>
      <c r="AE26" s="67" t="s">
        <v>5639</v>
      </c>
      <c r="AF26" s="67" t="s">
        <v>5779</v>
      </c>
      <c r="AG26" s="67" t="s">
        <v>5921</v>
      </c>
      <c r="AH26" s="67" t="s">
        <v>6059</v>
      </c>
      <c r="AI26" s="67" t="s">
        <v>6200</v>
      </c>
      <c r="AJ26" s="67" t="s">
        <v>6340</v>
      </c>
      <c r="AK26" s="67" t="s">
        <v>6480</v>
      </c>
      <c r="AL26" s="67" t="s">
        <v>6616</v>
      </c>
      <c r="AM26" s="67" t="s">
        <v>6758</v>
      </c>
      <c r="AN26" s="67" t="s">
        <v>6896</v>
      </c>
      <c r="AO26" s="67" t="s">
        <v>7035</v>
      </c>
      <c r="AP26" s="67" t="s">
        <v>7175</v>
      </c>
      <c r="AQ26" s="67" t="s">
        <v>7316</v>
      </c>
      <c r="AR26" s="67" t="s">
        <v>7457</v>
      </c>
      <c r="AS26" s="67" t="s">
        <v>7595</v>
      </c>
      <c r="AT26" s="67" t="s">
        <v>7731</v>
      </c>
      <c r="AU26" s="67" t="s">
        <v>7870</v>
      </c>
      <c r="AV26" s="67" t="s">
        <v>8011</v>
      </c>
      <c r="AW26" s="67" t="s">
        <v>8156</v>
      </c>
      <c r="AX26" s="67" t="s">
        <v>8299</v>
      </c>
      <c r="AY26" s="67" t="s">
        <v>8436</v>
      </c>
      <c r="AZ26" s="67" t="s">
        <v>8571</v>
      </c>
      <c r="BA26" s="67" t="s">
        <v>8710</v>
      </c>
      <c r="BB26" s="67" t="s">
        <v>8734</v>
      </c>
      <c r="BC26" s="67" t="s">
        <v>8863</v>
      </c>
      <c r="BD26" s="67" t="s">
        <v>9003</v>
      </c>
      <c r="BE26" s="67" t="s">
        <v>9144</v>
      </c>
      <c r="BF26" s="67" t="s">
        <v>9284</v>
      </c>
      <c r="BG26" s="67" t="s">
        <v>9423</v>
      </c>
      <c r="BH26" s="67" t="s">
        <v>9561</v>
      </c>
      <c r="BI26" s="67" t="s">
        <v>9698</v>
      </c>
      <c r="BJ26" s="67" t="s">
        <v>9837</v>
      </c>
      <c r="BK26" s="67" t="s">
        <v>9976</v>
      </c>
      <c r="BL26" s="67" t="s">
        <v>9976</v>
      </c>
      <c r="BM26" s="67" t="s">
        <v>10116</v>
      </c>
      <c r="BN26" s="67" t="s">
        <v>10257</v>
      </c>
      <c r="BO26" s="67" t="s">
        <v>10398</v>
      </c>
      <c r="BP26" s="67" t="s">
        <v>10538</v>
      </c>
      <c r="BQ26" s="67" t="s">
        <v>9423</v>
      </c>
      <c r="BR26" s="67" t="s">
        <v>10682</v>
      </c>
      <c r="BS26" s="67" t="s">
        <v>10821</v>
      </c>
      <c r="BT26" s="67" t="s">
        <v>10962</v>
      </c>
      <c r="BU26" s="67" t="s">
        <v>11100</v>
      </c>
      <c r="BV26" s="67" t="s">
        <v>11239</v>
      </c>
      <c r="BW26" s="67" t="s">
        <v>11379</v>
      </c>
      <c r="BX26" s="67" t="s">
        <v>11516</v>
      </c>
      <c r="BY26" s="67" t="s">
        <v>11654</v>
      </c>
      <c r="BZ26" s="67" t="s">
        <v>11654</v>
      </c>
      <c r="CA26" s="67" t="s">
        <v>11793</v>
      </c>
      <c r="CB26" s="67" t="s">
        <v>11931</v>
      </c>
      <c r="CC26" s="67" t="s">
        <v>12068</v>
      </c>
      <c r="CD26" s="67" t="s">
        <v>12208</v>
      </c>
      <c r="CE26" s="67" t="s">
        <v>12348</v>
      </c>
      <c r="CF26" s="67" t="s">
        <v>11931</v>
      </c>
      <c r="CG26" s="67" t="s">
        <v>12487</v>
      </c>
      <c r="CH26" s="67" t="s">
        <v>12487</v>
      </c>
      <c r="CI26" s="67" t="s">
        <v>12626</v>
      </c>
      <c r="CJ26" s="67" t="s">
        <v>12768</v>
      </c>
      <c r="CK26" s="67" t="s">
        <v>12908</v>
      </c>
      <c r="CL26" s="67" t="s">
        <v>13045</v>
      </c>
      <c r="CM26" s="67" t="s">
        <v>13185</v>
      </c>
      <c r="CN26" s="67" t="s">
        <v>13325</v>
      </c>
      <c r="CO26" s="67" t="s">
        <v>13467</v>
      </c>
      <c r="CP26" s="67" t="s">
        <v>13602</v>
      </c>
      <c r="CQ26" s="67" t="s">
        <v>13740</v>
      </c>
      <c r="CR26" s="67" t="s">
        <v>13877</v>
      </c>
      <c r="CS26" s="67" t="s">
        <v>14014</v>
      </c>
      <c r="CT26" s="67" t="s">
        <v>14153</v>
      </c>
      <c r="CU26" s="67" t="s">
        <v>14290</v>
      </c>
      <c r="CV26" s="67" t="s">
        <v>14430</v>
      </c>
      <c r="CW26" s="67" t="s">
        <v>14455</v>
      </c>
      <c r="CX26" s="67" t="s">
        <v>14584</v>
      </c>
      <c r="CY26" s="67" t="s">
        <v>14584</v>
      </c>
      <c r="CZ26" s="67" t="s">
        <v>14290</v>
      </c>
      <c r="DA26" s="67" t="s">
        <v>14430</v>
      </c>
      <c r="DB26" s="67" t="s">
        <v>14725</v>
      </c>
      <c r="DC26" s="67" t="s">
        <v>16005</v>
      </c>
      <c r="DD26" s="67" t="s">
        <v>16006</v>
      </c>
      <c r="DE26" s="67" t="s">
        <v>16007</v>
      </c>
      <c r="DF26" s="67" t="s">
        <v>16008</v>
      </c>
      <c r="DG26" s="67" t="s">
        <v>16009</v>
      </c>
      <c r="DH26" s="67" t="s">
        <v>16010</v>
      </c>
      <c r="DI26" s="67" t="s">
        <v>16011</v>
      </c>
      <c r="DJ26" s="67" t="s">
        <v>5077</v>
      </c>
      <c r="DK26" s="67" t="s">
        <v>16012</v>
      </c>
      <c r="DL26" s="67" t="s">
        <v>16013</v>
      </c>
      <c r="DM26" s="67" t="s">
        <v>16014</v>
      </c>
      <c r="DN26" s="67" t="s">
        <v>16015</v>
      </c>
      <c r="DO26" s="67" t="s">
        <v>16016</v>
      </c>
      <c r="DP26" s="67" t="s">
        <v>16017</v>
      </c>
      <c r="DQ26" s="67" t="s">
        <v>16018</v>
      </c>
      <c r="DR26" s="67" t="s">
        <v>5499</v>
      </c>
      <c r="DS26" s="67" t="s">
        <v>16019</v>
      </c>
      <c r="DT26" s="67" t="s">
        <v>16019</v>
      </c>
      <c r="DU26" s="67" t="s">
        <v>16020</v>
      </c>
      <c r="DV26" s="67" t="s">
        <v>16021</v>
      </c>
      <c r="DW26" s="67" t="s">
        <v>16022</v>
      </c>
      <c r="DX26" s="67" t="s">
        <v>16023</v>
      </c>
      <c r="DY26" s="67" t="s">
        <v>16024</v>
      </c>
      <c r="DZ26" s="67" t="s">
        <v>16025</v>
      </c>
      <c r="EA26" s="67" t="s">
        <v>16026</v>
      </c>
      <c r="EB26" s="67" t="s">
        <v>16027</v>
      </c>
      <c r="EC26" s="67" t="s">
        <v>16028</v>
      </c>
      <c r="ED26" s="67" t="s">
        <v>16029</v>
      </c>
      <c r="EE26" s="67" t="s">
        <v>16030</v>
      </c>
      <c r="EF26" s="67" t="s">
        <v>16031</v>
      </c>
      <c r="EG26" s="67" t="s">
        <v>16032</v>
      </c>
      <c r="EH26" s="67" t="s">
        <v>1138</v>
      </c>
      <c r="EI26" s="67" t="s">
        <v>16033</v>
      </c>
      <c r="EJ26" s="67" t="s">
        <v>16034</v>
      </c>
      <c r="EK26" s="67" t="s">
        <v>16035</v>
      </c>
      <c r="EL26" s="67" t="s">
        <v>16036</v>
      </c>
      <c r="EM26" s="67" t="s">
        <v>16037</v>
      </c>
      <c r="EN26" s="67" t="s">
        <v>16038</v>
      </c>
      <c r="EO26" s="67" t="s">
        <v>16039</v>
      </c>
      <c r="EP26" s="67" t="s">
        <v>16040</v>
      </c>
      <c r="EQ26" s="67" t="s">
        <v>16041</v>
      </c>
      <c r="ER26" s="67" t="s">
        <v>16042</v>
      </c>
      <c r="ES26" s="67" t="s">
        <v>16042</v>
      </c>
      <c r="ET26" s="67" t="s">
        <v>16043</v>
      </c>
      <c r="EU26" s="67" t="s">
        <v>16044</v>
      </c>
      <c r="EV26" s="67" t="s">
        <v>16045</v>
      </c>
      <c r="EW26" s="67" t="s">
        <v>16046</v>
      </c>
      <c r="EX26" s="68" t="s">
        <v>16047</v>
      </c>
    </row>
    <row r="27" spans="1:154" x14ac:dyDescent="0.25">
      <c r="A27" s="72" t="s">
        <v>1446</v>
      </c>
      <c r="B27" s="71" t="s">
        <v>11947</v>
      </c>
      <c r="C27" s="71" t="s">
        <v>11948</v>
      </c>
      <c r="D27" s="71" t="s">
        <v>11949</v>
      </c>
      <c r="E27" s="71" t="s">
        <v>11950</v>
      </c>
      <c r="F27" s="71" t="s">
        <v>11951</v>
      </c>
      <c r="G27" s="71" t="s">
        <v>11952</v>
      </c>
      <c r="H27" s="71" t="s">
        <v>11953</v>
      </c>
      <c r="I27" s="71" t="s">
        <v>11954</v>
      </c>
      <c r="J27" s="71" t="s">
        <v>11955</v>
      </c>
      <c r="K27" s="71" t="s">
        <v>11956</v>
      </c>
      <c r="L27" s="71" t="s">
        <v>11957</v>
      </c>
      <c r="M27" s="71" t="s">
        <v>11958</v>
      </c>
      <c r="N27" s="71" t="s">
        <v>11959</v>
      </c>
      <c r="O27" s="71" t="s">
        <v>11960</v>
      </c>
      <c r="P27" s="71" t="s">
        <v>11961</v>
      </c>
      <c r="Q27" s="71" t="s">
        <v>11962</v>
      </c>
      <c r="R27" s="71" t="s">
        <v>11963</v>
      </c>
      <c r="S27" s="71" t="s">
        <v>11964</v>
      </c>
      <c r="T27" s="71" t="s">
        <v>11965</v>
      </c>
      <c r="U27" s="71" t="s">
        <v>7914</v>
      </c>
      <c r="V27" s="71" t="s">
        <v>11966</v>
      </c>
      <c r="W27" s="71" t="s">
        <v>11967</v>
      </c>
      <c r="X27" s="71" t="s">
        <v>11968</v>
      </c>
      <c r="Y27" s="71" t="s">
        <v>11969</v>
      </c>
      <c r="Z27" s="71" t="s">
        <v>11970</v>
      </c>
      <c r="AA27" s="71" t="s">
        <v>11971</v>
      </c>
      <c r="AB27" s="71" t="s">
        <v>11972</v>
      </c>
      <c r="AC27" s="71" t="s">
        <v>11973</v>
      </c>
      <c r="AD27" s="71" t="s">
        <v>11974</v>
      </c>
      <c r="AE27" s="71" t="s">
        <v>11975</v>
      </c>
      <c r="AF27" s="71" t="s">
        <v>11976</v>
      </c>
      <c r="AG27" s="71" t="s">
        <v>11977</v>
      </c>
      <c r="AH27" s="71" t="s">
        <v>5023</v>
      </c>
      <c r="AI27" s="71" t="s">
        <v>11978</v>
      </c>
      <c r="AJ27" s="71" t="s">
        <v>11979</v>
      </c>
      <c r="AK27" s="71" t="s">
        <v>11980</v>
      </c>
      <c r="AL27" s="71" t="s">
        <v>11981</v>
      </c>
      <c r="AM27" s="71" t="s">
        <v>11982</v>
      </c>
      <c r="AN27" s="71" t="s">
        <v>11983</v>
      </c>
      <c r="AO27" s="71" t="s">
        <v>11984</v>
      </c>
      <c r="AP27" s="71" t="s">
        <v>11985</v>
      </c>
      <c r="AQ27" s="71" t="s">
        <v>11986</v>
      </c>
      <c r="AR27" s="71" t="s">
        <v>11987</v>
      </c>
      <c r="AS27" s="71" t="s">
        <v>11988</v>
      </c>
      <c r="AT27" s="71" t="s">
        <v>11989</v>
      </c>
      <c r="AU27" s="71" t="s">
        <v>11990</v>
      </c>
      <c r="AV27" s="71" t="s">
        <v>11991</v>
      </c>
      <c r="AW27" s="71" t="s">
        <v>11992</v>
      </c>
      <c r="AX27" s="71" t="s">
        <v>11993</v>
      </c>
      <c r="AY27" s="71" t="s">
        <v>11994</v>
      </c>
      <c r="AZ27" s="71" t="s">
        <v>11995</v>
      </c>
      <c r="BA27" s="71" t="s">
        <v>11996</v>
      </c>
      <c r="BB27" s="71" t="s">
        <v>11991</v>
      </c>
      <c r="BC27" s="71" t="s">
        <v>11997</v>
      </c>
      <c r="BD27" s="71" t="s">
        <v>11998</v>
      </c>
      <c r="BE27" s="71" t="s">
        <v>11999</v>
      </c>
      <c r="BF27" s="71" t="s">
        <v>12000</v>
      </c>
      <c r="BG27" s="71" t="s">
        <v>12001</v>
      </c>
      <c r="BH27" s="71" t="s">
        <v>12002</v>
      </c>
      <c r="BI27" s="71" t="s">
        <v>12003</v>
      </c>
      <c r="BJ27" s="71" t="s">
        <v>12004</v>
      </c>
      <c r="BK27" s="71" t="s">
        <v>12005</v>
      </c>
      <c r="BL27" s="71" t="s">
        <v>12005</v>
      </c>
      <c r="BM27" s="71" t="s">
        <v>12006</v>
      </c>
      <c r="BN27" s="71" t="s">
        <v>12007</v>
      </c>
      <c r="BO27" s="71" t="s">
        <v>12008</v>
      </c>
      <c r="BP27" s="71" t="s">
        <v>12009</v>
      </c>
      <c r="BQ27" s="71" t="s">
        <v>12001</v>
      </c>
      <c r="BR27" s="71" t="s">
        <v>12010</v>
      </c>
      <c r="BS27" s="71" t="s">
        <v>12011</v>
      </c>
      <c r="BT27" s="71" t="s">
        <v>12012</v>
      </c>
      <c r="BU27" s="71" t="s">
        <v>12013</v>
      </c>
      <c r="BV27" s="71" t="s">
        <v>12014</v>
      </c>
      <c r="BW27" s="71" t="s">
        <v>12015</v>
      </c>
      <c r="BX27" s="71" t="s">
        <v>12016</v>
      </c>
      <c r="BY27" s="71" t="s">
        <v>12017</v>
      </c>
      <c r="BZ27" s="71" t="s">
        <v>12017</v>
      </c>
      <c r="CA27" s="71" t="s">
        <v>12018</v>
      </c>
      <c r="CB27" s="71" t="s">
        <v>12019</v>
      </c>
      <c r="CC27" s="71" t="s">
        <v>1138</v>
      </c>
      <c r="CD27" s="71" t="s">
        <v>12020</v>
      </c>
      <c r="CE27" s="71" t="s">
        <v>12021</v>
      </c>
      <c r="CF27" s="71" t="s">
        <v>12019</v>
      </c>
      <c r="CG27" s="71" t="s">
        <v>12022</v>
      </c>
      <c r="CH27" s="71" t="s">
        <v>12022</v>
      </c>
      <c r="CI27" s="71" t="s">
        <v>12023</v>
      </c>
      <c r="CJ27" s="71" t="s">
        <v>12024</v>
      </c>
      <c r="CK27" s="71" t="s">
        <v>12025</v>
      </c>
      <c r="CL27" s="71" t="s">
        <v>12026</v>
      </c>
      <c r="CM27" s="71" t="s">
        <v>12027</v>
      </c>
      <c r="CN27" s="71" t="s">
        <v>12028</v>
      </c>
      <c r="CO27" s="71" t="s">
        <v>12029</v>
      </c>
      <c r="CP27" s="71" t="s">
        <v>12030</v>
      </c>
      <c r="CQ27" s="71" t="s">
        <v>12031</v>
      </c>
      <c r="CR27" s="71" t="s">
        <v>12032</v>
      </c>
      <c r="CS27" s="71" t="s">
        <v>12033</v>
      </c>
      <c r="CT27" s="71" t="s">
        <v>12034</v>
      </c>
      <c r="CU27" s="71" t="s">
        <v>12035</v>
      </c>
      <c r="CV27" s="71" t="s">
        <v>12036</v>
      </c>
      <c r="CW27" s="71" t="s">
        <v>12025</v>
      </c>
      <c r="CX27" s="71" t="s">
        <v>12037</v>
      </c>
      <c r="CY27" s="71" t="s">
        <v>12037</v>
      </c>
      <c r="CZ27" s="71" t="s">
        <v>12035</v>
      </c>
      <c r="DA27" s="71" t="s">
        <v>12036</v>
      </c>
      <c r="DB27" s="71" t="s">
        <v>12038</v>
      </c>
      <c r="DC27" s="67" t="s">
        <v>12039</v>
      </c>
      <c r="DD27" s="67" t="s">
        <v>12040</v>
      </c>
      <c r="DE27" s="67" t="s">
        <v>12041</v>
      </c>
      <c r="DF27" s="67" t="s">
        <v>12042</v>
      </c>
      <c r="DG27" s="67" t="s">
        <v>12043</v>
      </c>
      <c r="DH27" s="67" t="s">
        <v>12044</v>
      </c>
      <c r="DI27" s="67" t="s">
        <v>12045</v>
      </c>
      <c r="DJ27" s="67" t="s">
        <v>12046</v>
      </c>
      <c r="DK27" s="67" t="s">
        <v>12047</v>
      </c>
      <c r="DL27" s="67" t="s">
        <v>12048</v>
      </c>
      <c r="DM27" s="67" t="s">
        <v>12049</v>
      </c>
      <c r="DN27" s="67" t="s">
        <v>10599</v>
      </c>
      <c r="DO27" s="67" t="s">
        <v>12050</v>
      </c>
      <c r="DP27" s="67" t="s">
        <v>12051</v>
      </c>
      <c r="DQ27" s="67" t="s">
        <v>12052</v>
      </c>
      <c r="DR27" s="67" t="s">
        <v>12053</v>
      </c>
      <c r="DS27" s="67" t="s">
        <v>12054</v>
      </c>
      <c r="DT27" s="67" t="s">
        <v>12054</v>
      </c>
      <c r="DU27" s="67" t="s">
        <v>12055</v>
      </c>
      <c r="DV27" s="67" t="s">
        <v>12056</v>
      </c>
      <c r="DW27" s="67" t="s">
        <v>12057</v>
      </c>
      <c r="DX27" s="67" t="s">
        <v>12058</v>
      </c>
      <c r="DY27" s="67" t="s">
        <v>12059</v>
      </c>
      <c r="DZ27" s="67" t="s">
        <v>12060</v>
      </c>
      <c r="EA27" s="67" t="s">
        <v>12061</v>
      </c>
      <c r="EB27" s="67" t="s">
        <v>12062</v>
      </c>
      <c r="EC27" s="67" t="s">
        <v>12063</v>
      </c>
      <c r="ED27" s="67" t="s">
        <v>12064</v>
      </c>
      <c r="EE27" s="67" t="s">
        <v>12065</v>
      </c>
      <c r="EF27" s="67" t="s">
        <v>12066</v>
      </c>
      <c r="EG27" s="67" t="s">
        <v>12067</v>
      </c>
      <c r="EH27" s="67" t="s">
        <v>12068</v>
      </c>
      <c r="EI27" s="67" t="s">
        <v>12069</v>
      </c>
      <c r="EJ27" s="67" t="s">
        <v>12070</v>
      </c>
      <c r="EK27" s="67" t="s">
        <v>12071</v>
      </c>
      <c r="EL27" s="67" t="s">
        <v>12072</v>
      </c>
      <c r="EM27" s="67" t="s">
        <v>12073</v>
      </c>
      <c r="EN27" s="67" t="s">
        <v>12074</v>
      </c>
      <c r="EO27" s="67" t="s">
        <v>12075</v>
      </c>
      <c r="EP27" s="67" t="s">
        <v>12076</v>
      </c>
      <c r="EQ27" s="67" t="s">
        <v>12077</v>
      </c>
      <c r="ER27" s="67" t="s">
        <v>12078</v>
      </c>
      <c r="ES27" s="67" t="s">
        <v>12078</v>
      </c>
      <c r="ET27" s="67" t="s">
        <v>12079</v>
      </c>
      <c r="EU27" s="67" t="s">
        <v>12080</v>
      </c>
      <c r="EV27" s="67" t="s">
        <v>12081</v>
      </c>
      <c r="EW27" s="67" t="s">
        <v>12082</v>
      </c>
      <c r="EX27" s="68" t="s">
        <v>12083</v>
      </c>
    </row>
    <row r="28" spans="1:154" x14ac:dyDescent="0.25">
      <c r="A28" s="70" t="s">
        <v>1434</v>
      </c>
      <c r="B28" s="67" t="s">
        <v>9019</v>
      </c>
      <c r="C28" s="67" t="s">
        <v>9020</v>
      </c>
      <c r="D28" s="67" t="s">
        <v>9021</v>
      </c>
      <c r="E28" s="67" t="s">
        <v>9022</v>
      </c>
      <c r="F28" s="67" t="s">
        <v>9023</v>
      </c>
      <c r="G28" s="67" t="s">
        <v>9024</v>
      </c>
      <c r="H28" s="67" t="s">
        <v>9025</v>
      </c>
      <c r="I28" s="67" t="s">
        <v>9026</v>
      </c>
      <c r="J28" s="67" t="s">
        <v>9027</v>
      </c>
      <c r="K28" s="67" t="s">
        <v>9028</v>
      </c>
      <c r="L28" s="67" t="s">
        <v>9029</v>
      </c>
      <c r="M28" s="67" t="s">
        <v>9030</v>
      </c>
      <c r="N28" s="67" t="s">
        <v>9031</v>
      </c>
      <c r="O28" s="67" t="s">
        <v>9032</v>
      </c>
      <c r="P28" s="67" t="s">
        <v>9033</v>
      </c>
      <c r="Q28" s="67" t="s">
        <v>9034</v>
      </c>
      <c r="R28" s="67" t="s">
        <v>9035</v>
      </c>
      <c r="S28" s="67" t="s">
        <v>9036</v>
      </c>
      <c r="T28" s="67" t="s">
        <v>9037</v>
      </c>
      <c r="U28" s="67" t="s">
        <v>9038</v>
      </c>
      <c r="V28" s="67" t="s">
        <v>9039</v>
      </c>
      <c r="W28" s="67" t="s">
        <v>9040</v>
      </c>
      <c r="X28" s="67" t="s">
        <v>9041</v>
      </c>
      <c r="Y28" s="67" t="s">
        <v>9042</v>
      </c>
      <c r="Z28" s="67" t="s">
        <v>9043</v>
      </c>
      <c r="AA28" s="67" t="s">
        <v>9044</v>
      </c>
      <c r="AB28" s="67" t="s">
        <v>9045</v>
      </c>
      <c r="AC28" s="67" t="s">
        <v>9046</v>
      </c>
      <c r="AD28" s="67" t="s">
        <v>9047</v>
      </c>
      <c r="AE28" s="67" t="s">
        <v>9048</v>
      </c>
      <c r="AF28" s="67" t="s">
        <v>9049</v>
      </c>
      <c r="AG28" s="67" t="s">
        <v>9050</v>
      </c>
      <c r="AH28" s="67" t="s">
        <v>9051</v>
      </c>
      <c r="AI28" s="67" t="s">
        <v>9052</v>
      </c>
      <c r="AJ28" s="67" t="s">
        <v>9053</v>
      </c>
      <c r="AK28" s="67" t="s">
        <v>9054</v>
      </c>
      <c r="AL28" s="67" t="s">
        <v>9055</v>
      </c>
      <c r="AM28" s="67" t="s">
        <v>9056</v>
      </c>
      <c r="AN28" s="67" t="s">
        <v>9057</v>
      </c>
      <c r="AO28" s="67" t="s">
        <v>9058</v>
      </c>
      <c r="AP28" s="67" t="s">
        <v>9059</v>
      </c>
      <c r="AQ28" s="67" t="s">
        <v>9060</v>
      </c>
      <c r="AR28" s="67" t="s">
        <v>9061</v>
      </c>
      <c r="AS28" s="67" t="s">
        <v>9062</v>
      </c>
      <c r="AT28" s="67" t="s">
        <v>9063</v>
      </c>
      <c r="AU28" s="67" t="s">
        <v>9064</v>
      </c>
      <c r="AV28" s="67" t="s">
        <v>9065</v>
      </c>
      <c r="AW28" s="67" t="s">
        <v>9066</v>
      </c>
      <c r="AX28" s="67" t="s">
        <v>9067</v>
      </c>
      <c r="AY28" s="67" t="s">
        <v>9068</v>
      </c>
      <c r="AZ28" s="67" t="s">
        <v>9069</v>
      </c>
      <c r="BA28" s="67" t="s">
        <v>9070</v>
      </c>
      <c r="BB28" s="67" t="s">
        <v>9071</v>
      </c>
      <c r="BC28" s="67" t="s">
        <v>9072</v>
      </c>
      <c r="BD28" s="67" t="s">
        <v>9073</v>
      </c>
      <c r="BE28" s="67" t="s">
        <v>1138</v>
      </c>
      <c r="BF28" s="67" t="s">
        <v>9074</v>
      </c>
      <c r="BG28" s="67" t="s">
        <v>9075</v>
      </c>
      <c r="BH28" s="67" t="s">
        <v>9076</v>
      </c>
      <c r="BI28" s="67" t="s">
        <v>9077</v>
      </c>
      <c r="BJ28" s="67" t="s">
        <v>9078</v>
      </c>
      <c r="BK28" s="67" t="s">
        <v>9079</v>
      </c>
      <c r="BL28" s="67" t="s">
        <v>9079</v>
      </c>
      <c r="BM28" s="67" t="s">
        <v>9080</v>
      </c>
      <c r="BN28" s="67" t="s">
        <v>9081</v>
      </c>
      <c r="BO28" s="67" t="s">
        <v>9082</v>
      </c>
      <c r="BP28" s="67" t="s">
        <v>9083</v>
      </c>
      <c r="BQ28" s="67" t="s">
        <v>9084</v>
      </c>
      <c r="BR28" s="67" t="s">
        <v>9085</v>
      </c>
      <c r="BS28" s="67" t="s">
        <v>9086</v>
      </c>
      <c r="BT28" s="67" t="s">
        <v>9087</v>
      </c>
      <c r="BU28" s="67" t="s">
        <v>9088</v>
      </c>
      <c r="BV28" s="67" t="s">
        <v>9089</v>
      </c>
      <c r="BW28" s="67" t="s">
        <v>9090</v>
      </c>
      <c r="BX28" s="67" t="s">
        <v>9091</v>
      </c>
      <c r="BY28" s="67" t="s">
        <v>9092</v>
      </c>
      <c r="BZ28" s="67" t="s">
        <v>9092</v>
      </c>
      <c r="CA28" s="67" t="s">
        <v>9093</v>
      </c>
      <c r="CB28" s="67" t="s">
        <v>9094</v>
      </c>
      <c r="CC28" s="67" t="s">
        <v>9095</v>
      </c>
      <c r="CD28" s="67" t="s">
        <v>9096</v>
      </c>
      <c r="CE28" s="67" t="s">
        <v>9097</v>
      </c>
      <c r="CF28" s="67" t="s">
        <v>9094</v>
      </c>
      <c r="CG28" s="67" t="s">
        <v>9098</v>
      </c>
      <c r="CH28" s="67" t="s">
        <v>9098</v>
      </c>
      <c r="CI28" s="67" t="s">
        <v>9099</v>
      </c>
      <c r="CJ28" s="67" t="s">
        <v>9100</v>
      </c>
      <c r="CK28" s="67" t="s">
        <v>9101</v>
      </c>
      <c r="CL28" s="67" t="s">
        <v>9102</v>
      </c>
      <c r="CM28" s="67" t="s">
        <v>9103</v>
      </c>
      <c r="CN28" s="67" t="s">
        <v>9104</v>
      </c>
      <c r="CO28" s="67" t="s">
        <v>9105</v>
      </c>
      <c r="CP28" s="67" t="s">
        <v>9106</v>
      </c>
      <c r="CQ28" s="67" t="s">
        <v>9107</v>
      </c>
      <c r="CR28" s="67" t="s">
        <v>9108</v>
      </c>
      <c r="CS28" s="67" t="s">
        <v>9109</v>
      </c>
      <c r="CT28" s="67" t="s">
        <v>9110</v>
      </c>
      <c r="CU28" s="67" t="s">
        <v>9111</v>
      </c>
      <c r="CV28" s="67" t="s">
        <v>9112</v>
      </c>
      <c r="CW28" s="67" t="s">
        <v>9101</v>
      </c>
      <c r="CX28" s="67" t="s">
        <v>9113</v>
      </c>
      <c r="CY28" s="67" t="s">
        <v>9113</v>
      </c>
      <c r="CZ28" s="67" t="s">
        <v>9111</v>
      </c>
      <c r="DA28" s="67" t="s">
        <v>9112</v>
      </c>
      <c r="DB28" s="67" t="s">
        <v>9114</v>
      </c>
      <c r="DC28" s="67" t="s">
        <v>9115</v>
      </c>
      <c r="DD28" s="67" t="s">
        <v>9116</v>
      </c>
      <c r="DE28" s="67" t="s">
        <v>9117</v>
      </c>
      <c r="DF28" s="67" t="s">
        <v>9118</v>
      </c>
      <c r="DG28" s="67" t="s">
        <v>9119</v>
      </c>
      <c r="DH28" s="67" t="s">
        <v>9120</v>
      </c>
      <c r="DI28" s="67" t="s">
        <v>9121</v>
      </c>
      <c r="DJ28" s="67" t="s">
        <v>5009</v>
      </c>
      <c r="DK28" s="67" t="s">
        <v>9122</v>
      </c>
      <c r="DL28" s="67" t="s">
        <v>9123</v>
      </c>
      <c r="DM28" s="67" t="s">
        <v>9124</v>
      </c>
      <c r="DN28" s="67" t="s">
        <v>9125</v>
      </c>
      <c r="DO28" s="67" t="s">
        <v>9126</v>
      </c>
      <c r="DP28" s="67" t="s">
        <v>9127</v>
      </c>
      <c r="DQ28" s="67" t="s">
        <v>9128</v>
      </c>
      <c r="DR28" s="67" t="s">
        <v>9129</v>
      </c>
      <c r="DS28" s="67" t="s">
        <v>9130</v>
      </c>
      <c r="DT28" s="67" t="s">
        <v>9130</v>
      </c>
      <c r="DU28" s="67" t="s">
        <v>9131</v>
      </c>
      <c r="DV28" s="67" t="s">
        <v>9132</v>
      </c>
      <c r="DW28" s="67" t="s">
        <v>9133</v>
      </c>
      <c r="DX28" s="67" t="s">
        <v>9134</v>
      </c>
      <c r="DY28" s="67" t="s">
        <v>9135</v>
      </c>
      <c r="DZ28" s="67" t="s">
        <v>9136</v>
      </c>
      <c r="EA28" s="67" t="s">
        <v>9137</v>
      </c>
      <c r="EB28" s="67" t="s">
        <v>9138</v>
      </c>
      <c r="EC28" s="67" t="s">
        <v>9139</v>
      </c>
      <c r="ED28" s="67" t="s">
        <v>9140</v>
      </c>
      <c r="EE28" s="67" t="s">
        <v>9141</v>
      </c>
      <c r="EF28" s="67" t="s">
        <v>9142</v>
      </c>
      <c r="EG28" s="67" t="s">
        <v>9143</v>
      </c>
      <c r="EH28" s="67" t="s">
        <v>9144</v>
      </c>
      <c r="EI28" s="67" t="s">
        <v>9145</v>
      </c>
      <c r="EJ28" s="67" t="s">
        <v>9146</v>
      </c>
      <c r="EK28" s="67" t="s">
        <v>9147</v>
      </c>
      <c r="EL28" s="67" t="s">
        <v>9148</v>
      </c>
      <c r="EM28" s="67" t="s">
        <v>9149</v>
      </c>
      <c r="EN28" s="67" t="s">
        <v>9150</v>
      </c>
      <c r="EO28" s="67" t="s">
        <v>9151</v>
      </c>
      <c r="EP28" s="67" t="s">
        <v>9152</v>
      </c>
      <c r="EQ28" s="67" t="s">
        <v>9153</v>
      </c>
      <c r="ER28" s="67" t="s">
        <v>9154</v>
      </c>
      <c r="ES28" s="67" t="s">
        <v>9154</v>
      </c>
      <c r="ET28" s="67" t="s">
        <v>9155</v>
      </c>
      <c r="EU28" s="67" t="s">
        <v>9156</v>
      </c>
      <c r="EV28" s="67" t="s">
        <v>9157</v>
      </c>
      <c r="EW28" s="67" t="s">
        <v>9158</v>
      </c>
      <c r="EX28" s="68" t="s">
        <v>9159</v>
      </c>
    </row>
    <row r="29" spans="1:154" x14ac:dyDescent="0.25">
      <c r="A29" s="70" t="s">
        <v>228</v>
      </c>
      <c r="B29" s="71" t="s">
        <v>1586</v>
      </c>
      <c r="C29" s="71" t="s">
        <v>1726</v>
      </c>
      <c r="D29" s="71" t="s">
        <v>1866</v>
      </c>
      <c r="E29" s="71" t="s">
        <v>2005</v>
      </c>
      <c r="F29" s="71" t="s">
        <v>2145</v>
      </c>
      <c r="G29" s="71" t="s">
        <v>2282</v>
      </c>
      <c r="H29" s="71" t="s">
        <v>2423</v>
      </c>
      <c r="I29" s="71" t="s">
        <v>2563</v>
      </c>
      <c r="J29" s="71" t="s">
        <v>2703</v>
      </c>
      <c r="K29" s="71" t="s">
        <v>2843</v>
      </c>
      <c r="L29" s="71" t="s">
        <v>2982</v>
      </c>
      <c r="M29" s="71" t="s">
        <v>3120</v>
      </c>
      <c r="N29" s="71" t="s">
        <v>3260</v>
      </c>
      <c r="O29" s="71" t="s">
        <v>3403</v>
      </c>
      <c r="P29" s="71" t="s">
        <v>3543</v>
      </c>
      <c r="Q29" s="71" t="s">
        <v>3684</v>
      </c>
      <c r="R29" s="71" t="s">
        <v>3824</v>
      </c>
      <c r="S29" s="71" t="s">
        <v>3964</v>
      </c>
      <c r="T29" s="71" t="s">
        <v>4109</v>
      </c>
      <c r="U29" s="71" t="s">
        <v>4249</v>
      </c>
      <c r="V29" s="71" t="s">
        <v>4389</v>
      </c>
      <c r="W29" s="71" t="s">
        <v>4529</v>
      </c>
      <c r="X29" s="71" t="s">
        <v>4667</v>
      </c>
      <c r="Y29" s="71" t="s">
        <v>4807</v>
      </c>
      <c r="Z29" s="71" t="s">
        <v>4947</v>
      </c>
      <c r="AA29" s="71" t="s">
        <v>5076</v>
      </c>
      <c r="AB29" s="71" t="s">
        <v>5218</v>
      </c>
      <c r="AC29" s="71" t="s">
        <v>5359</v>
      </c>
      <c r="AD29" s="71" t="s">
        <v>5498</v>
      </c>
      <c r="AE29" s="71" t="s">
        <v>5638</v>
      </c>
      <c r="AF29" s="71" t="s">
        <v>5778</v>
      </c>
      <c r="AG29" s="71" t="s">
        <v>5920</v>
      </c>
      <c r="AH29" s="71" t="s">
        <v>6058</v>
      </c>
      <c r="AI29" s="71" t="s">
        <v>6199</v>
      </c>
      <c r="AJ29" s="71" t="s">
        <v>6339</v>
      </c>
      <c r="AK29" s="71" t="s">
        <v>6479</v>
      </c>
      <c r="AL29" s="71" t="s">
        <v>6615</v>
      </c>
      <c r="AM29" s="71" t="s">
        <v>6757</v>
      </c>
      <c r="AN29" s="71" t="s">
        <v>6895</v>
      </c>
      <c r="AO29" s="71" t="s">
        <v>7034</v>
      </c>
      <c r="AP29" s="71" t="s">
        <v>7174</v>
      </c>
      <c r="AQ29" s="71" t="s">
        <v>7315</v>
      </c>
      <c r="AR29" s="71" t="s">
        <v>7456</v>
      </c>
      <c r="AS29" s="71" t="s">
        <v>7594</v>
      </c>
      <c r="AT29" s="71" t="s">
        <v>7730</v>
      </c>
      <c r="AU29" s="71" t="s">
        <v>7869</v>
      </c>
      <c r="AV29" s="71" t="s">
        <v>8010</v>
      </c>
      <c r="AW29" s="71" t="s">
        <v>8155</v>
      </c>
      <c r="AX29" s="71" t="s">
        <v>8298</v>
      </c>
      <c r="AY29" s="71" t="s">
        <v>8435</v>
      </c>
      <c r="AZ29" s="71" t="s">
        <v>8570</v>
      </c>
      <c r="BA29" s="71" t="s">
        <v>8709</v>
      </c>
      <c r="BB29" s="71" t="s">
        <v>8010</v>
      </c>
      <c r="BC29" s="71" t="s">
        <v>8862</v>
      </c>
      <c r="BD29" s="71" t="s">
        <v>9002</v>
      </c>
      <c r="BE29" s="71" t="s">
        <v>9143</v>
      </c>
      <c r="BF29" s="71" t="s">
        <v>9283</v>
      </c>
      <c r="BG29" s="71" t="s">
        <v>9422</v>
      </c>
      <c r="BH29" s="71" t="s">
        <v>9560</v>
      </c>
      <c r="BI29" s="71" t="s">
        <v>9697</v>
      </c>
      <c r="BJ29" s="71" t="s">
        <v>9836</v>
      </c>
      <c r="BK29" s="71" t="s">
        <v>9975</v>
      </c>
      <c r="BL29" s="71" t="s">
        <v>9975</v>
      </c>
      <c r="BM29" s="71" t="s">
        <v>10115</v>
      </c>
      <c r="BN29" s="71" t="s">
        <v>10256</v>
      </c>
      <c r="BO29" s="71" t="s">
        <v>10397</v>
      </c>
      <c r="BP29" s="71" t="s">
        <v>10537</v>
      </c>
      <c r="BQ29" s="71" t="s">
        <v>9422</v>
      </c>
      <c r="BR29" s="71" t="s">
        <v>10681</v>
      </c>
      <c r="BS29" s="71" t="s">
        <v>10820</v>
      </c>
      <c r="BT29" s="71" t="s">
        <v>10961</v>
      </c>
      <c r="BU29" s="71" t="s">
        <v>11099</v>
      </c>
      <c r="BV29" s="71" t="s">
        <v>11238</v>
      </c>
      <c r="BW29" s="71" t="s">
        <v>11378</v>
      </c>
      <c r="BX29" s="71" t="s">
        <v>11515</v>
      </c>
      <c r="BY29" s="71" t="s">
        <v>11653</v>
      </c>
      <c r="BZ29" s="71" t="s">
        <v>11653</v>
      </c>
      <c r="CA29" s="71" t="s">
        <v>11792</v>
      </c>
      <c r="CB29" s="71" t="s">
        <v>11930</v>
      </c>
      <c r="CC29" s="71" t="s">
        <v>12067</v>
      </c>
      <c r="CD29" s="71" t="s">
        <v>12207</v>
      </c>
      <c r="CE29" s="71" t="s">
        <v>12347</v>
      </c>
      <c r="CF29" s="71" t="s">
        <v>11930</v>
      </c>
      <c r="CG29" s="71" t="s">
        <v>12486</v>
      </c>
      <c r="CH29" s="71" t="s">
        <v>12486</v>
      </c>
      <c r="CI29" s="71" t="s">
        <v>12625</v>
      </c>
      <c r="CJ29" s="71" t="s">
        <v>12767</v>
      </c>
      <c r="CK29" s="71" t="s">
        <v>12907</v>
      </c>
      <c r="CL29" s="71" t="s">
        <v>13044</v>
      </c>
      <c r="CM29" s="71" t="s">
        <v>13184</v>
      </c>
      <c r="CN29" s="71" t="s">
        <v>13324</v>
      </c>
      <c r="CO29" s="71" t="s">
        <v>13466</v>
      </c>
      <c r="CP29" s="71" t="s">
        <v>13601</v>
      </c>
      <c r="CQ29" s="71" t="s">
        <v>13739</v>
      </c>
      <c r="CR29" s="71" t="s">
        <v>13876</v>
      </c>
      <c r="CS29" s="71" t="s">
        <v>14013</v>
      </c>
      <c r="CT29" s="71" t="s">
        <v>14152</v>
      </c>
      <c r="CU29" s="71" t="s">
        <v>14289</v>
      </c>
      <c r="CV29" s="71" t="s">
        <v>14429</v>
      </c>
      <c r="CW29" s="71" t="s">
        <v>14454</v>
      </c>
      <c r="CX29" s="71" t="s">
        <v>14583</v>
      </c>
      <c r="CY29" s="71" t="s">
        <v>14583</v>
      </c>
      <c r="CZ29" s="71" t="s">
        <v>14289</v>
      </c>
      <c r="DA29" s="71" t="s">
        <v>14429</v>
      </c>
      <c r="DB29" s="71" t="s">
        <v>14724</v>
      </c>
      <c r="DC29" s="67" t="s">
        <v>15963</v>
      </c>
      <c r="DD29" s="67" t="s">
        <v>15964</v>
      </c>
      <c r="DE29" s="67" t="s">
        <v>15965</v>
      </c>
      <c r="DF29" s="67" t="s">
        <v>15966</v>
      </c>
      <c r="DG29" s="67" t="s">
        <v>15967</v>
      </c>
      <c r="DH29" s="67" t="s">
        <v>15968</v>
      </c>
      <c r="DI29" s="67" t="s">
        <v>15969</v>
      </c>
      <c r="DJ29" s="67" t="s">
        <v>5076</v>
      </c>
      <c r="DK29" s="67" t="s">
        <v>15970</v>
      </c>
      <c r="DL29" s="67" t="s">
        <v>15971</v>
      </c>
      <c r="DM29" s="67" t="s">
        <v>15972</v>
      </c>
      <c r="DN29" s="67" t="s">
        <v>15973</v>
      </c>
      <c r="DO29" s="67" t="s">
        <v>15974</v>
      </c>
      <c r="DP29" s="67" t="s">
        <v>15975</v>
      </c>
      <c r="DQ29" s="67" t="s">
        <v>15976</v>
      </c>
      <c r="DR29" s="67" t="s">
        <v>5498</v>
      </c>
      <c r="DS29" s="67" t="s">
        <v>15977</v>
      </c>
      <c r="DT29" s="67" t="s">
        <v>15977</v>
      </c>
      <c r="DU29" s="67" t="s">
        <v>15978</v>
      </c>
      <c r="DV29" s="67" t="s">
        <v>8277</v>
      </c>
      <c r="DW29" s="67" t="s">
        <v>15979</v>
      </c>
      <c r="DX29" s="67" t="s">
        <v>15980</v>
      </c>
      <c r="DY29" s="67" t="s">
        <v>15981</v>
      </c>
      <c r="DZ29" s="67" t="s">
        <v>15982</v>
      </c>
      <c r="EA29" s="67" t="s">
        <v>15983</v>
      </c>
      <c r="EB29" s="67" t="s">
        <v>15984</v>
      </c>
      <c r="EC29" s="67" t="s">
        <v>15985</v>
      </c>
      <c r="ED29" s="67" t="s">
        <v>15986</v>
      </c>
      <c r="EE29" s="67" t="s">
        <v>15987</v>
      </c>
      <c r="EF29" s="67" t="s">
        <v>15988</v>
      </c>
      <c r="EG29" s="67" t="s">
        <v>1138</v>
      </c>
      <c r="EH29" s="67" t="s">
        <v>15989</v>
      </c>
      <c r="EI29" s="67" t="s">
        <v>15990</v>
      </c>
      <c r="EJ29" s="67" t="s">
        <v>15991</v>
      </c>
      <c r="EK29" s="67" t="s">
        <v>15992</v>
      </c>
      <c r="EL29" s="67" t="s">
        <v>15993</v>
      </c>
      <c r="EM29" s="67" t="s">
        <v>15994</v>
      </c>
      <c r="EN29" s="67" t="s">
        <v>15995</v>
      </c>
      <c r="EO29" s="67" t="s">
        <v>15996</v>
      </c>
      <c r="EP29" s="67" t="s">
        <v>15997</v>
      </c>
      <c r="EQ29" s="67" t="s">
        <v>15998</v>
      </c>
      <c r="ER29" s="67" t="s">
        <v>15999</v>
      </c>
      <c r="ES29" s="67" t="s">
        <v>15999</v>
      </c>
      <c r="ET29" s="67" t="s">
        <v>16000</v>
      </c>
      <c r="EU29" s="67" t="s">
        <v>16001</v>
      </c>
      <c r="EV29" s="67" t="s">
        <v>16002</v>
      </c>
      <c r="EW29" s="67" t="s">
        <v>16003</v>
      </c>
      <c r="EX29" s="68" t="s">
        <v>16004</v>
      </c>
    </row>
    <row r="30" spans="1:154" x14ac:dyDescent="0.25">
      <c r="A30" s="70" t="s">
        <v>1455</v>
      </c>
      <c r="B30" s="67" t="s">
        <v>13754</v>
      </c>
      <c r="C30" s="67" t="s">
        <v>13755</v>
      </c>
      <c r="D30" s="67" t="s">
        <v>13756</v>
      </c>
      <c r="E30" s="67" t="s">
        <v>13757</v>
      </c>
      <c r="F30" s="67" t="s">
        <v>13758</v>
      </c>
      <c r="G30" s="67" t="s">
        <v>13759</v>
      </c>
      <c r="H30" s="67" t="s">
        <v>13760</v>
      </c>
      <c r="I30" s="67" t="s">
        <v>13761</v>
      </c>
      <c r="J30" s="67" t="s">
        <v>13762</v>
      </c>
      <c r="K30" s="67" t="s">
        <v>13763</v>
      </c>
      <c r="L30" s="67" t="s">
        <v>13764</v>
      </c>
      <c r="M30" s="67" t="s">
        <v>13765</v>
      </c>
      <c r="N30" s="67" t="s">
        <v>13766</v>
      </c>
      <c r="O30" s="67" t="s">
        <v>13767</v>
      </c>
      <c r="P30" s="67" t="s">
        <v>13768</v>
      </c>
      <c r="Q30" s="67" t="s">
        <v>13769</v>
      </c>
      <c r="R30" s="67" t="s">
        <v>13770</v>
      </c>
      <c r="S30" s="67" t="s">
        <v>13771</v>
      </c>
      <c r="T30" s="67" t="s">
        <v>13772</v>
      </c>
      <c r="U30" s="67" t="s">
        <v>13773</v>
      </c>
      <c r="V30" s="67" t="s">
        <v>13774</v>
      </c>
      <c r="W30" s="67" t="s">
        <v>13775</v>
      </c>
      <c r="X30" s="67" t="s">
        <v>13776</v>
      </c>
      <c r="Y30" s="67" t="s">
        <v>13777</v>
      </c>
      <c r="Z30" s="67" t="s">
        <v>13778</v>
      </c>
      <c r="AA30" s="67" t="s">
        <v>13779</v>
      </c>
      <c r="AB30" s="67" t="s">
        <v>13780</v>
      </c>
      <c r="AC30" s="67" t="s">
        <v>13781</v>
      </c>
      <c r="AD30" s="67" t="s">
        <v>13782</v>
      </c>
      <c r="AE30" s="67" t="s">
        <v>13783</v>
      </c>
      <c r="AF30" s="67" t="s">
        <v>13784</v>
      </c>
      <c r="AG30" s="67" t="s">
        <v>13785</v>
      </c>
      <c r="AH30" s="67" t="s">
        <v>13786</v>
      </c>
      <c r="AI30" s="67" t="s">
        <v>13787</v>
      </c>
      <c r="AJ30" s="67" t="s">
        <v>13788</v>
      </c>
      <c r="AK30" s="67" t="s">
        <v>13789</v>
      </c>
      <c r="AL30" s="67" t="s">
        <v>13790</v>
      </c>
      <c r="AM30" s="67" t="s">
        <v>13791</v>
      </c>
      <c r="AN30" s="67" t="s">
        <v>13792</v>
      </c>
      <c r="AO30" s="67" t="s">
        <v>13793</v>
      </c>
      <c r="AP30" s="67" t="s">
        <v>13794</v>
      </c>
      <c r="AQ30" s="67" t="s">
        <v>13795</v>
      </c>
      <c r="AR30" s="67" t="s">
        <v>13796</v>
      </c>
      <c r="AS30" s="67" t="s">
        <v>13797</v>
      </c>
      <c r="AT30" s="67" t="s">
        <v>13798</v>
      </c>
      <c r="AU30" s="67" t="s">
        <v>13799</v>
      </c>
      <c r="AV30" s="67" t="s">
        <v>13800</v>
      </c>
      <c r="AW30" s="67" t="s">
        <v>13801</v>
      </c>
      <c r="AX30" s="67" t="s">
        <v>13802</v>
      </c>
      <c r="AY30" s="67" t="s">
        <v>13803</v>
      </c>
      <c r="AZ30" s="67" t="s">
        <v>13804</v>
      </c>
      <c r="BA30" s="67" t="s">
        <v>13805</v>
      </c>
      <c r="BB30" s="67" t="s">
        <v>13800</v>
      </c>
      <c r="BC30" s="67" t="s">
        <v>13806</v>
      </c>
      <c r="BD30" s="67" t="s">
        <v>13807</v>
      </c>
      <c r="BE30" s="67" t="s">
        <v>13808</v>
      </c>
      <c r="BF30" s="67" t="s">
        <v>13809</v>
      </c>
      <c r="BG30" s="67" t="s">
        <v>13810</v>
      </c>
      <c r="BH30" s="67" t="s">
        <v>13811</v>
      </c>
      <c r="BI30" s="67" t="s">
        <v>13812</v>
      </c>
      <c r="BJ30" s="67" t="s">
        <v>13813</v>
      </c>
      <c r="BK30" s="67" t="s">
        <v>13814</v>
      </c>
      <c r="BL30" s="67" t="s">
        <v>13814</v>
      </c>
      <c r="BM30" s="67" t="s">
        <v>13815</v>
      </c>
      <c r="BN30" s="67" t="s">
        <v>13816</v>
      </c>
      <c r="BO30" s="67" t="s">
        <v>13817</v>
      </c>
      <c r="BP30" s="67" t="s">
        <v>12198</v>
      </c>
      <c r="BQ30" s="67" t="s">
        <v>13810</v>
      </c>
      <c r="BR30" s="67" t="s">
        <v>13818</v>
      </c>
      <c r="BS30" s="67" t="s">
        <v>13819</v>
      </c>
      <c r="BT30" s="67" t="s">
        <v>13820</v>
      </c>
      <c r="BU30" s="67" t="s">
        <v>13821</v>
      </c>
      <c r="BV30" s="67" t="s">
        <v>13822</v>
      </c>
      <c r="BW30" s="67" t="s">
        <v>13823</v>
      </c>
      <c r="BX30" s="67" t="s">
        <v>13824</v>
      </c>
      <c r="BY30" s="67" t="s">
        <v>13825</v>
      </c>
      <c r="BZ30" s="67" t="s">
        <v>13825</v>
      </c>
      <c r="CA30" s="67" t="s">
        <v>13826</v>
      </c>
      <c r="CB30" s="67" t="s">
        <v>13827</v>
      </c>
      <c r="CC30" s="67" t="s">
        <v>13828</v>
      </c>
      <c r="CD30" s="67" t="s">
        <v>13829</v>
      </c>
      <c r="CE30" s="67" t="s">
        <v>13830</v>
      </c>
      <c r="CF30" s="67" t="s">
        <v>13827</v>
      </c>
      <c r="CG30" s="67" t="s">
        <v>13831</v>
      </c>
      <c r="CH30" s="67" t="s">
        <v>13831</v>
      </c>
      <c r="CI30" s="67" t="s">
        <v>13832</v>
      </c>
      <c r="CJ30" s="67" t="s">
        <v>13833</v>
      </c>
      <c r="CK30" s="67" t="s">
        <v>13834</v>
      </c>
      <c r="CL30" s="67" t="s">
        <v>13835</v>
      </c>
      <c r="CM30" s="67" t="s">
        <v>13836</v>
      </c>
      <c r="CN30" s="67" t="s">
        <v>13837</v>
      </c>
      <c r="CO30" s="67" t="s">
        <v>13838</v>
      </c>
      <c r="CP30" s="67" t="s">
        <v>13839</v>
      </c>
      <c r="CQ30" s="67" t="s">
        <v>13840</v>
      </c>
      <c r="CR30" s="67" t="s">
        <v>1138</v>
      </c>
      <c r="CS30" s="67" t="s">
        <v>13841</v>
      </c>
      <c r="CT30" s="67" t="s">
        <v>13842</v>
      </c>
      <c r="CU30" s="67" t="s">
        <v>13843</v>
      </c>
      <c r="CV30" s="67" t="s">
        <v>13844</v>
      </c>
      <c r="CW30" s="67" t="s">
        <v>13834</v>
      </c>
      <c r="CX30" s="67" t="s">
        <v>13845</v>
      </c>
      <c r="CY30" s="67" t="s">
        <v>13845</v>
      </c>
      <c r="CZ30" s="67" t="s">
        <v>13843</v>
      </c>
      <c r="DA30" s="67" t="s">
        <v>13844</v>
      </c>
      <c r="DB30" s="67" t="s">
        <v>13846</v>
      </c>
      <c r="DC30" s="67" t="s">
        <v>13847</v>
      </c>
      <c r="DD30" s="67" t="s">
        <v>13848</v>
      </c>
      <c r="DE30" s="67" t="s">
        <v>13849</v>
      </c>
      <c r="DF30" s="67" t="s">
        <v>13850</v>
      </c>
      <c r="DG30" s="67" t="s">
        <v>13851</v>
      </c>
      <c r="DH30" s="67" t="s">
        <v>13852</v>
      </c>
      <c r="DI30" s="67" t="s">
        <v>13853</v>
      </c>
      <c r="DJ30" s="67" t="s">
        <v>13854</v>
      </c>
      <c r="DK30" s="67" t="s">
        <v>13855</v>
      </c>
      <c r="DL30" s="67" t="s">
        <v>13856</v>
      </c>
      <c r="DM30" s="67" t="s">
        <v>13857</v>
      </c>
      <c r="DN30" s="67" t="s">
        <v>13858</v>
      </c>
      <c r="DO30" s="67" t="s">
        <v>13859</v>
      </c>
      <c r="DP30" s="67" t="s">
        <v>13860</v>
      </c>
      <c r="DQ30" s="67" t="s">
        <v>13861</v>
      </c>
      <c r="DR30" s="67" t="s">
        <v>13862</v>
      </c>
      <c r="DS30" s="67" t="s">
        <v>13863</v>
      </c>
      <c r="DT30" s="67" t="s">
        <v>13863</v>
      </c>
      <c r="DU30" s="67" t="s">
        <v>13864</v>
      </c>
      <c r="DV30" s="67" t="s">
        <v>13865</v>
      </c>
      <c r="DW30" s="67" t="s">
        <v>13866</v>
      </c>
      <c r="DX30" s="67" t="s">
        <v>13867</v>
      </c>
      <c r="DY30" s="67" t="s">
        <v>13868</v>
      </c>
      <c r="DZ30" s="67" t="s">
        <v>13869</v>
      </c>
      <c r="EA30" s="67" t="s">
        <v>13870</v>
      </c>
      <c r="EB30" s="67" t="s">
        <v>13871</v>
      </c>
      <c r="EC30" s="67" t="s">
        <v>13872</v>
      </c>
      <c r="ED30" s="67" t="s">
        <v>13873</v>
      </c>
      <c r="EE30" s="67" t="s">
        <v>13874</v>
      </c>
      <c r="EF30" s="67" t="s">
        <v>13875</v>
      </c>
      <c r="EG30" s="67" t="s">
        <v>13876</v>
      </c>
      <c r="EH30" s="67" t="s">
        <v>13877</v>
      </c>
      <c r="EI30" s="67" t="s">
        <v>13878</v>
      </c>
      <c r="EJ30" s="67" t="s">
        <v>13879</v>
      </c>
      <c r="EK30" s="67" t="s">
        <v>13880</v>
      </c>
      <c r="EL30" s="67" t="s">
        <v>13881</v>
      </c>
      <c r="EM30" s="67" t="s">
        <v>13882</v>
      </c>
      <c r="EN30" s="67" t="s">
        <v>13883</v>
      </c>
      <c r="EO30" s="67" t="s">
        <v>13884</v>
      </c>
      <c r="EP30" s="67" t="s">
        <v>13885</v>
      </c>
      <c r="EQ30" s="67" t="s">
        <v>13886</v>
      </c>
      <c r="ER30" s="67" t="s">
        <v>13887</v>
      </c>
      <c r="ES30" s="67" t="s">
        <v>13887</v>
      </c>
      <c r="ET30" s="67" t="s">
        <v>13888</v>
      </c>
      <c r="EU30" s="67" t="s">
        <v>13889</v>
      </c>
      <c r="EV30" s="67" t="s">
        <v>13890</v>
      </c>
      <c r="EW30" s="67" t="s">
        <v>13891</v>
      </c>
      <c r="EX30" s="68" t="s">
        <v>13892</v>
      </c>
    </row>
    <row r="31" spans="1:154" x14ac:dyDescent="0.25">
      <c r="A31" s="72" t="s">
        <v>1430</v>
      </c>
      <c r="B31" s="71" t="s">
        <v>6632</v>
      </c>
      <c r="C31" s="71" t="s">
        <v>6633</v>
      </c>
      <c r="D31" s="71" t="s">
        <v>6634</v>
      </c>
      <c r="E31" s="71" t="s">
        <v>6635</v>
      </c>
      <c r="F31" s="71" t="s">
        <v>6636</v>
      </c>
      <c r="G31" s="71" t="s">
        <v>6637</v>
      </c>
      <c r="H31" s="71" t="s">
        <v>6638</v>
      </c>
      <c r="I31" s="71" t="s">
        <v>6639</v>
      </c>
      <c r="J31" s="71" t="s">
        <v>6640</v>
      </c>
      <c r="K31" s="71" t="s">
        <v>6641</v>
      </c>
      <c r="L31" s="71" t="s">
        <v>6642</v>
      </c>
      <c r="M31" s="71" t="s">
        <v>6643</v>
      </c>
      <c r="N31" s="71" t="s">
        <v>6644</v>
      </c>
      <c r="O31" s="71" t="s">
        <v>6645</v>
      </c>
      <c r="P31" s="71" t="s">
        <v>6646</v>
      </c>
      <c r="Q31" s="71" t="s">
        <v>6647</v>
      </c>
      <c r="R31" s="71" t="s">
        <v>6648</v>
      </c>
      <c r="S31" s="71" t="s">
        <v>6649</v>
      </c>
      <c r="T31" s="71" t="s">
        <v>6650</v>
      </c>
      <c r="U31" s="71" t="s">
        <v>6651</v>
      </c>
      <c r="V31" s="71" t="s">
        <v>6652</v>
      </c>
      <c r="W31" s="71" t="s">
        <v>6653</v>
      </c>
      <c r="X31" s="71" t="s">
        <v>6654</v>
      </c>
      <c r="Y31" s="71" t="s">
        <v>6655</v>
      </c>
      <c r="Z31" s="71" t="s">
        <v>6656</v>
      </c>
      <c r="AA31" s="71" t="s">
        <v>6657</v>
      </c>
      <c r="AB31" s="71" t="s">
        <v>6658</v>
      </c>
      <c r="AC31" s="71" t="s">
        <v>6659</v>
      </c>
      <c r="AD31" s="71" t="s">
        <v>6660</v>
      </c>
      <c r="AE31" s="71" t="s">
        <v>6661</v>
      </c>
      <c r="AF31" s="71" t="s">
        <v>6662</v>
      </c>
      <c r="AG31" s="71" t="s">
        <v>6663</v>
      </c>
      <c r="AH31" s="71" t="s">
        <v>6664</v>
      </c>
      <c r="AI31" s="71" t="s">
        <v>6665</v>
      </c>
      <c r="AJ31" s="71" t="s">
        <v>6666</v>
      </c>
      <c r="AK31" s="71" t="s">
        <v>6667</v>
      </c>
      <c r="AL31" s="71" t="s">
        <v>6668</v>
      </c>
      <c r="AM31" s="71" t="s">
        <v>1138</v>
      </c>
      <c r="AN31" s="71" t="s">
        <v>6669</v>
      </c>
      <c r="AO31" s="71" t="s">
        <v>6670</v>
      </c>
      <c r="AP31" s="71" t="s">
        <v>6671</v>
      </c>
      <c r="AQ31" s="71" t="s">
        <v>6672</v>
      </c>
      <c r="AR31" s="71" t="s">
        <v>6673</v>
      </c>
      <c r="AS31" s="71" t="s">
        <v>6674</v>
      </c>
      <c r="AT31" s="71" t="s">
        <v>6675</v>
      </c>
      <c r="AU31" s="71" t="s">
        <v>6676</v>
      </c>
      <c r="AV31" s="71" t="s">
        <v>6677</v>
      </c>
      <c r="AW31" s="71" t="s">
        <v>6678</v>
      </c>
      <c r="AX31" s="71" t="s">
        <v>6679</v>
      </c>
      <c r="AY31" s="71" t="s">
        <v>6680</v>
      </c>
      <c r="AZ31" s="71" t="s">
        <v>6681</v>
      </c>
      <c r="BA31" s="71" t="s">
        <v>6682</v>
      </c>
      <c r="BB31" s="71" t="s">
        <v>6683</v>
      </c>
      <c r="BC31" s="71" t="s">
        <v>6684</v>
      </c>
      <c r="BD31" s="71" t="s">
        <v>6685</v>
      </c>
      <c r="BE31" s="71" t="s">
        <v>6686</v>
      </c>
      <c r="BF31" s="71" t="s">
        <v>6687</v>
      </c>
      <c r="BG31" s="71" t="s">
        <v>6688</v>
      </c>
      <c r="BH31" s="71" t="s">
        <v>6689</v>
      </c>
      <c r="BI31" s="71" t="s">
        <v>6690</v>
      </c>
      <c r="BJ31" s="71" t="s">
        <v>6691</v>
      </c>
      <c r="BK31" s="71" t="s">
        <v>6692</v>
      </c>
      <c r="BL31" s="71" t="s">
        <v>6692</v>
      </c>
      <c r="BM31" s="71" t="s">
        <v>6693</v>
      </c>
      <c r="BN31" s="71" t="s">
        <v>6694</v>
      </c>
      <c r="BO31" s="71" t="s">
        <v>6695</v>
      </c>
      <c r="BP31" s="71" t="s">
        <v>6696</v>
      </c>
      <c r="BQ31" s="71" t="s">
        <v>6688</v>
      </c>
      <c r="BR31" s="71" t="s">
        <v>6697</v>
      </c>
      <c r="BS31" s="71" t="s">
        <v>6698</v>
      </c>
      <c r="BT31" s="71" t="s">
        <v>6699</v>
      </c>
      <c r="BU31" s="71" t="s">
        <v>6700</v>
      </c>
      <c r="BV31" s="71" t="s">
        <v>6701</v>
      </c>
      <c r="BW31" s="71" t="s">
        <v>6702</v>
      </c>
      <c r="BX31" s="71" t="s">
        <v>6703</v>
      </c>
      <c r="BY31" s="71" t="s">
        <v>6704</v>
      </c>
      <c r="BZ31" s="71" t="s">
        <v>6705</v>
      </c>
      <c r="CA31" s="71" t="s">
        <v>6706</v>
      </c>
      <c r="CB31" s="71" t="s">
        <v>6707</v>
      </c>
      <c r="CC31" s="71" t="s">
        <v>6708</v>
      </c>
      <c r="CD31" s="71" t="s">
        <v>6709</v>
      </c>
      <c r="CE31" s="71" t="s">
        <v>6710</v>
      </c>
      <c r="CF31" s="71" t="s">
        <v>6711</v>
      </c>
      <c r="CG31" s="71" t="s">
        <v>6712</v>
      </c>
      <c r="CH31" s="71" t="s">
        <v>6712</v>
      </c>
      <c r="CI31" s="71" t="s">
        <v>5143</v>
      </c>
      <c r="CJ31" s="71" t="s">
        <v>6713</v>
      </c>
      <c r="CK31" s="71" t="s">
        <v>6714</v>
      </c>
      <c r="CL31" s="71" t="s">
        <v>6715</v>
      </c>
      <c r="CM31" s="71" t="s">
        <v>6716</v>
      </c>
      <c r="CN31" s="71" t="s">
        <v>6717</v>
      </c>
      <c r="CO31" s="71" t="s">
        <v>6718</v>
      </c>
      <c r="CP31" s="71" t="s">
        <v>6719</v>
      </c>
      <c r="CQ31" s="71" t="s">
        <v>6720</v>
      </c>
      <c r="CR31" s="71" t="s">
        <v>6721</v>
      </c>
      <c r="CS31" s="71" t="s">
        <v>6722</v>
      </c>
      <c r="CT31" s="71" t="s">
        <v>6723</v>
      </c>
      <c r="CU31" s="71" t="s">
        <v>6724</v>
      </c>
      <c r="CV31" s="71" t="s">
        <v>6725</v>
      </c>
      <c r="CW31" s="71" t="s">
        <v>6714</v>
      </c>
      <c r="CX31" s="71" t="s">
        <v>6726</v>
      </c>
      <c r="CY31" s="71" t="s">
        <v>6727</v>
      </c>
      <c r="CZ31" s="71" t="s">
        <v>6724</v>
      </c>
      <c r="DA31" s="71" t="s">
        <v>6725</v>
      </c>
      <c r="DB31" s="71" t="s">
        <v>6728</v>
      </c>
      <c r="DC31" s="67" t="s">
        <v>6729</v>
      </c>
      <c r="DD31" s="67" t="s">
        <v>6730</v>
      </c>
      <c r="DE31" s="67" t="s">
        <v>1115</v>
      </c>
      <c r="DF31" s="67" t="s">
        <v>6731</v>
      </c>
      <c r="DG31" s="67" t="s">
        <v>6732</v>
      </c>
      <c r="DH31" s="67" t="s">
        <v>6733</v>
      </c>
      <c r="DI31" s="67" t="s">
        <v>6734</v>
      </c>
      <c r="DJ31" s="67" t="s">
        <v>6735</v>
      </c>
      <c r="DK31" s="67" t="s">
        <v>6736</v>
      </c>
      <c r="DL31" s="67" t="s">
        <v>6737</v>
      </c>
      <c r="DM31" s="67" t="s">
        <v>6738</v>
      </c>
      <c r="DN31" s="67" t="s">
        <v>6739</v>
      </c>
      <c r="DO31" s="67" t="s">
        <v>6740</v>
      </c>
      <c r="DP31" s="67" t="s">
        <v>6741</v>
      </c>
      <c r="DQ31" s="67" t="s">
        <v>6742</v>
      </c>
      <c r="DR31" s="67" t="s">
        <v>6743</v>
      </c>
      <c r="DS31" s="67" t="s">
        <v>6744</v>
      </c>
      <c r="DT31" s="67" t="s">
        <v>6744</v>
      </c>
      <c r="DU31" s="67" t="s">
        <v>6745</v>
      </c>
      <c r="DV31" s="67" t="s">
        <v>6746</v>
      </c>
      <c r="DW31" s="67" t="s">
        <v>6747</v>
      </c>
      <c r="DX31" s="67" t="s">
        <v>6748</v>
      </c>
      <c r="DY31" s="67" t="s">
        <v>6749</v>
      </c>
      <c r="DZ31" s="67" t="s">
        <v>6750</v>
      </c>
      <c r="EA31" s="67" t="s">
        <v>6751</v>
      </c>
      <c r="EB31" s="67" t="s">
        <v>6752</v>
      </c>
      <c r="EC31" s="67" t="s">
        <v>6753</v>
      </c>
      <c r="ED31" s="67" t="s">
        <v>6754</v>
      </c>
      <c r="EE31" s="67" t="s">
        <v>6755</v>
      </c>
      <c r="EF31" s="67" t="s">
        <v>6756</v>
      </c>
      <c r="EG31" s="67" t="s">
        <v>6757</v>
      </c>
      <c r="EH31" s="67" t="s">
        <v>6758</v>
      </c>
      <c r="EI31" s="67" t="s">
        <v>6759</v>
      </c>
      <c r="EJ31" s="67" t="s">
        <v>6760</v>
      </c>
      <c r="EK31" s="67" t="s">
        <v>6761</v>
      </c>
      <c r="EL31" s="67" t="s">
        <v>6762</v>
      </c>
      <c r="EM31" s="67" t="s">
        <v>6763</v>
      </c>
      <c r="EN31" s="67" t="s">
        <v>6764</v>
      </c>
      <c r="EO31" s="67" t="s">
        <v>6765</v>
      </c>
      <c r="EP31" s="67" t="s">
        <v>6766</v>
      </c>
      <c r="EQ31" s="67" t="s">
        <v>6767</v>
      </c>
      <c r="ER31" s="67" t="s">
        <v>6768</v>
      </c>
      <c r="ES31" s="67" t="s">
        <v>6768</v>
      </c>
      <c r="ET31" s="67" t="s">
        <v>6769</v>
      </c>
      <c r="EU31" s="67" t="s">
        <v>6770</v>
      </c>
      <c r="EV31" s="67" t="s">
        <v>6771</v>
      </c>
      <c r="EW31" s="67" t="s">
        <v>6772</v>
      </c>
      <c r="EX31" s="68" t="s">
        <v>6773</v>
      </c>
    </row>
    <row r="32" spans="1:154" x14ac:dyDescent="0.25">
      <c r="A32" s="70" t="s">
        <v>278</v>
      </c>
      <c r="B32" s="67" t="s">
        <v>1600</v>
      </c>
      <c r="C32" s="67" t="s">
        <v>1740</v>
      </c>
      <c r="D32" s="67" t="s">
        <v>1880</v>
      </c>
      <c r="E32" s="67" t="s">
        <v>2019</v>
      </c>
      <c r="F32" s="67" t="s">
        <v>2159</v>
      </c>
      <c r="G32" s="67" t="s">
        <v>2296</v>
      </c>
      <c r="H32" s="67" t="s">
        <v>2437</v>
      </c>
      <c r="I32" s="67" t="s">
        <v>2577</v>
      </c>
      <c r="J32" s="67" t="s">
        <v>2717</v>
      </c>
      <c r="K32" s="67" t="s">
        <v>2857</v>
      </c>
      <c r="L32" s="67" t="s">
        <v>2996</v>
      </c>
      <c r="M32" s="67" t="s">
        <v>3134</v>
      </c>
      <c r="N32" s="67" t="s">
        <v>3274</v>
      </c>
      <c r="O32" s="67" t="s">
        <v>3417</v>
      </c>
      <c r="P32" s="67" t="s">
        <v>3557</v>
      </c>
      <c r="Q32" s="67" t="s">
        <v>3698</v>
      </c>
      <c r="R32" s="67" t="s">
        <v>3838</v>
      </c>
      <c r="S32" s="67" t="s">
        <v>3978</v>
      </c>
      <c r="T32" s="67" t="s">
        <v>4123</v>
      </c>
      <c r="U32" s="67" t="s">
        <v>4263</v>
      </c>
      <c r="V32" s="67" t="s">
        <v>4403</v>
      </c>
      <c r="W32" s="67" t="s">
        <v>4543</v>
      </c>
      <c r="X32" s="67" t="s">
        <v>4681</v>
      </c>
      <c r="Y32" s="67" t="s">
        <v>4821</v>
      </c>
      <c r="Z32" s="67" t="s">
        <v>4961</v>
      </c>
      <c r="AA32" s="67" t="s">
        <v>5090</v>
      </c>
      <c r="AB32" s="67" t="s">
        <v>5232</v>
      </c>
      <c r="AC32" s="67" t="s">
        <v>5373</v>
      </c>
      <c r="AD32" s="67" t="s">
        <v>5512</v>
      </c>
      <c r="AE32" s="67" t="s">
        <v>5652</v>
      </c>
      <c r="AF32" s="67" t="s">
        <v>5792</v>
      </c>
      <c r="AG32" s="67" t="s">
        <v>5934</v>
      </c>
      <c r="AH32" s="67" t="s">
        <v>6072</v>
      </c>
      <c r="AI32" s="67" t="s">
        <v>6213</v>
      </c>
      <c r="AJ32" s="67" t="s">
        <v>6353</v>
      </c>
      <c r="AK32" s="67" t="s">
        <v>6493</v>
      </c>
      <c r="AL32" s="67" t="s">
        <v>6629</v>
      </c>
      <c r="AM32" s="67" t="s">
        <v>6771</v>
      </c>
      <c r="AN32" s="67" t="s">
        <v>6909</v>
      </c>
      <c r="AO32" s="67" t="s">
        <v>7048</v>
      </c>
      <c r="AP32" s="67" t="s">
        <v>7188</v>
      </c>
      <c r="AQ32" s="67" t="s">
        <v>7329</v>
      </c>
      <c r="AR32" s="67" t="s">
        <v>7470</v>
      </c>
      <c r="AS32" s="67" t="s">
        <v>7608</v>
      </c>
      <c r="AT32" s="67" t="s">
        <v>7744</v>
      </c>
      <c r="AU32" s="67" t="s">
        <v>7883</v>
      </c>
      <c r="AV32" s="67" t="s">
        <v>8024</v>
      </c>
      <c r="AW32" s="67" t="s">
        <v>8169</v>
      </c>
      <c r="AX32" s="67" t="s">
        <v>8312</v>
      </c>
      <c r="AY32" s="67" t="s">
        <v>8448</v>
      </c>
      <c r="AZ32" s="67" t="s">
        <v>8584</v>
      </c>
      <c r="BA32" s="67" t="s">
        <v>8723</v>
      </c>
      <c r="BB32" s="67" t="s">
        <v>8738</v>
      </c>
      <c r="BC32" s="67" t="s">
        <v>8876</v>
      </c>
      <c r="BD32" s="67" t="s">
        <v>9016</v>
      </c>
      <c r="BE32" s="67" t="s">
        <v>9157</v>
      </c>
      <c r="BF32" s="67" t="s">
        <v>9297</v>
      </c>
      <c r="BG32" s="67" t="s">
        <v>9436</v>
      </c>
      <c r="BH32" s="67" t="s">
        <v>9574</v>
      </c>
      <c r="BI32" s="67" t="s">
        <v>9710</v>
      </c>
      <c r="BJ32" s="67" t="s">
        <v>9850</v>
      </c>
      <c r="BK32" s="67" t="s">
        <v>9989</v>
      </c>
      <c r="BL32" s="67" t="s">
        <v>9989</v>
      </c>
      <c r="BM32" s="67" t="s">
        <v>10129</v>
      </c>
      <c r="BN32" s="67" t="s">
        <v>10270</v>
      </c>
      <c r="BO32" s="67" t="s">
        <v>10411</v>
      </c>
      <c r="BP32" s="67" t="s">
        <v>10551</v>
      </c>
      <c r="BQ32" s="67" t="s">
        <v>9436</v>
      </c>
      <c r="BR32" s="67" t="s">
        <v>10695</v>
      </c>
      <c r="BS32" s="67" t="s">
        <v>10834</v>
      </c>
      <c r="BT32" s="67" t="s">
        <v>10975</v>
      </c>
      <c r="BU32" s="67" t="s">
        <v>11112</v>
      </c>
      <c r="BV32" s="67" t="s">
        <v>11252</v>
      </c>
      <c r="BW32" s="67" t="s">
        <v>11391</v>
      </c>
      <c r="BX32" s="67" t="s">
        <v>11528</v>
      </c>
      <c r="BY32" s="67" t="s">
        <v>11666</v>
      </c>
      <c r="BZ32" s="67" t="s">
        <v>11666</v>
      </c>
      <c r="CA32" s="67" t="s">
        <v>11806</v>
      </c>
      <c r="CB32" s="67" t="s">
        <v>11944</v>
      </c>
      <c r="CC32" s="67" t="s">
        <v>12081</v>
      </c>
      <c r="CD32" s="67" t="s">
        <v>12221</v>
      </c>
      <c r="CE32" s="67" t="s">
        <v>12361</v>
      </c>
      <c r="CF32" s="67" t="s">
        <v>11944</v>
      </c>
      <c r="CG32" s="67" t="s">
        <v>12499</v>
      </c>
      <c r="CH32" s="67" t="s">
        <v>12499</v>
      </c>
      <c r="CI32" s="67" t="s">
        <v>12639</v>
      </c>
      <c r="CJ32" s="67" t="s">
        <v>12781</v>
      </c>
      <c r="CK32" s="67" t="s">
        <v>12921</v>
      </c>
      <c r="CL32" s="67" t="s">
        <v>13058</v>
      </c>
      <c r="CM32" s="67" t="s">
        <v>13198</v>
      </c>
      <c r="CN32" s="67" t="s">
        <v>13338</v>
      </c>
      <c r="CO32" s="67" t="s">
        <v>13478</v>
      </c>
      <c r="CP32" s="67" t="s">
        <v>13614</v>
      </c>
      <c r="CQ32" s="67" t="s">
        <v>13751</v>
      </c>
      <c r="CR32" s="67" t="s">
        <v>13890</v>
      </c>
      <c r="CS32" s="67" t="s">
        <v>14026</v>
      </c>
      <c r="CT32" s="67" t="s">
        <v>14165</v>
      </c>
      <c r="CU32" s="67" t="s">
        <v>9083</v>
      </c>
      <c r="CV32" s="67" t="s">
        <v>14443</v>
      </c>
      <c r="CW32" s="67" t="s">
        <v>12921</v>
      </c>
      <c r="CX32" s="67" t="s">
        <v>14596</v>
      </c>
      <c r="CY32" s="67" t="s">
        <v>14596</v>
      </c>
      <c r="CZ32" s="67" t="s">
        <v>9083</v>
      </c>
      <c r="DA32" s="67" t="s">
        <v>14443</v>
      </c>
      <c r="DB32" s="67" t="s">
        <v>14738</v>
      </c>
      <c r="DC32" s="67" t="s">
        <v>16550</v>
      </c>
      <c r="DD32" s="67" t="s">
        <v>16551</v>
      </c>
      <c r="DE32" s="67" t="s">
        <v>16552</v>
      </c>
      <c r="DF32" s="67" t="s">
        <v>16553</v>
      </c>
      <c r="DG32" s="67" t="s">
        <v>16554</v>
      </c>
      <c r="DH32" s="67" t="s">
        <v>16555</v>
      </c>
      <c r="DI32" s="67" t="s">
        <v>16556</v>
      </c>
      <c r="DJ32" s="67" t="s">
        <v>5090</v>
      </c>
      <c r="DK32" s="67" t="s">
        <v>16557</v>
      </c>
      <c r="DL32" s="67" t="s">
        <v>16558</v>
      </c>
      <c r="DM32" s="67" t="s">
        <v>16559</v>
      </c>
      <c r="DN32" s="67" t="s">
        <v>16560</v>
      </c>
      <c r="DO32" s="67" t="s">
        <v>16561</v>
      </c>
      <c r="DP32" s="67" t="s">
        <v>16562</v>
      </c>
      <c r="DQ32" s="67" t="s">
        <v>16563</v>
      </c>
      <c r="DR32" s="67" t="s">
        <v>5512</v>
      </c>
      <c r="DS32" s="67" t="s">
        <v>16564</v>
      </c>
      <c r="DT32" s="67" t="s">
        <v>16564</v>
      </c>
      <c r="DU32" s="67" t="s">
        <v>16565</v>
      </c>
      <c r="DV32" s="67" t="s">
        <v>16566</v>
      </c>
      <c r="DW32" s="67" t="s">
        <v>16567</v>
      </c>
      <c r="DX32" s="67" t="s">
        <v>16568</v>
      </c>
      <c r="DY32" s="67" t="s">
        <v>16569</v>
      </c>
      <c r="DZ32" s="67" t="s">
        <v>16570</v>
      </c>
      <c r="EA32" s="67" t="s">
        <v>16571</v>
      </c>
      <c r="EB32" s="67" t="s">
        <v>16572</v>
      </c>
      <c r="EC32" s="67" t="s">
        <v>16573</v>
      </c>
      <c r="ED32" s="67" t="s">
        <v>16574</v>
      </c>
      <c r="EE32" s="67" t="s">
        <v>6204</v>
      </c>
      <c r="EF32" s="67" t="s">
        <v>16575</v>
      </c>
      <c r="EG32" s="67" t="s">
        <v>16576</v>
      </c>
      <c r="EH32" s="67" t="s">
        <v>16577</v>
      </c>
      <c r="EI32" s="67" t="s">
        <v>16578</v>
      </c>
      <c r="EJ32" s="67" t="s">
        <v>16579</v>
      </c>
      <c r="EK32" s="67" t="s">
        <v>16580</v>
      </c>
      <c r="EL32" s="67" t="s">
        <v>16581</v>
      </c>
      <c r="EM32" s="67" t="s">
        <v>16582</v>
      </c>
      <c r="EN32" s="67" t="s">
        <v>14963</v>
      </c>
      <c r="EO32" s="67" t="s">
        <v>16583</v>
      </c>
      <c r="EP32" s="67" t="s">
        <v>16584</v>
      </c>
      <c r="EQ32" s="67" t="s">
        <v>16585</v>
      </c>
      <c r="ER32" s="67" t="s">
        <v>16586</v>
      </c>
      <c r="ES32" s="67" t="s">
        <v>16586</v>
      </c>
      <c r="ET32" s="67" t="s">
        <v>16587</v>
      </c>
      <c r="EU32" s="67" t="s">
        <v>16588</v>
      </c>
      <c r="EV32" s="67" t="s">
        <v>1138</v>
      </c>
      <c r="EW32" s="67" t="s">
        <v>16589</v>
      </c>
      <c r="EX32" s="68" t="s">
        <v>16590</v>
      </c>
    </row>
    <row r="33" spans="1:154" x14ac:dyDescent="0.25">
      <c r="A33" s="70" t="s">
        <v>213</v>
      </c>
      <c r="B33" s="71" t="s">
        <v>1581</v>
      </c>
      <c r="C33" s="71" t="s">
        <v>1721</v>
      </c>
      <c r="D33" s="71" t="s">
        <v>1861</v>
      </c>
      <c r="E33" s="71" t="s">
        <v>2000</v>
      </c>
      <c r="F33" s="71" t="s">
        <v>2140</v>
      </c>
      <c r="G33" s="71" t="s">
        <v>2277</v>
      </c>
      <c r="H33" s="71" t="s">
        <v>2418</v>
      </c>
      <c r="I33" s="71" t="s">
        <v>2558</v>
      </c>
      <c r="J33" s="71" t="s">
        <v>2698</v>
      </c>
      <c r="K33" s="71" t="s">
        <v>2838</v>
      </c>
      <c r="L33" s="71" t="s">
        <v>2977</v>
      </c>
      <c r="M33" s="71" t="s">
        <v>3115</v>
      </c>
      <c r="N33" s="71" t="s">
        <v>3255</v>
      </c>
      <c r="O33" s="71" t="s">
        <v>3398</v>
      </c>
      <c r="P33" s="71" t="s">
        <v>3538</v>
      </c>
      <c r="Q33" s="71" t="s">
        <v>3679</v>
      </c>
      <c r="R33" s="71" t="s">
        <v>3819</v>
      </c>
      <c r="S33" s="71" t="s">
        <v>3959</v>
      </c>
      <c r="T33" s="71" t="s">
        <v>4104</v>
      </c>
      <c r="U33" s="71" t="s">
        <v>4244</v>
      </c>
      <c r="V33" s="71" t="s">
        <v>4384</v>
      </c>
      <c r="W33" s="71" t="s">
        <v>4524</v>
      </c>
      <c r="X33" s="71" t="s">
        <v>4663</v>
      </c>
      <c r="Y33" s="71" t="s">
        <v>4802</v>
      </c>
      <c r="Z33" s="71" t="s">
        <v>4942</v>
      </c>
      <c r="AA33" s="71" t="s">
        <v>5071</v>
      </c>
      <c r="AB33" s="71" t="s">
        <v>5213</v>
      </c>
      <c r="AC33" s="71" t="s">
        <v>5354</v>
      </c>
      <c r="AD33" s="71" t="s">
        <v>5493</v>
      </c>
      <c r="AE33" s="71" t="s">
        <v>5633</v>
      </c>
      <c r="AF33" s="71" t="s">
        <v>5773</v>
      </c>
      <c r="AG33" s="71" t="s">
        <v>5915</v>
      </c>
      <c r="AH33" s="71" t="s">
        <v>6053</v>
      </c>
      <c r="AI33" s="71" t="s">
        <v>6194</v>
      </c>
      <c r="AJ33" s="71" t="s">
        <v>6334</v>
      </c>
      <c r="AK33" s="71" t="s">
        <v>6474</v>
      </c>
      <c r="AL33" s="71" t="s">
        <v>6610</v>
      </c>
      <c r="AM33" s="71" t="s">
        <v>6752</v>
      </c>
      <c r="AN33" s="71" t="s">
        <v>6890</v>
      </c>
      <c r="AO33" s="71" t="s">
        <v>7029</v>
      </c>
      <c r="AP33" s="71" t="s">
        <v>7169</v>
      </c>
      <c r="AQ33" s="71" t="s">
        <v>7310</v>
      </c>
      <c r="AR33" s="71" t="s">
        <v>7451</v>
      </c>
      <c r="AS33" s="71" t="s">
        <v>7589</v>
      </c>
      <c r="AT33" s="71" t="s">
        <v>7725</v>
      </c>
      <c r="AU33" s="71" t="s">
        <v>7864</v>
      </c>
      <c r="AV33" s="71" t="s">
        <v>8005</v>
      </c>
      <c r="AW33" s="71" t="s">
        <v>8150</v>
      </c>
      <c r="AX33" s="71" t="s">
        <v>8293</v>
      </c>
      <c r="AY33" s="71" t="s">
        <v>8430</v>
      </c>
      <c r="AZ33" s="71" t="s">
        <v>8565</v>
      </c>
      <c r="BA33" s="71" t="s">
        <v>8704</v>
      </c>
      <c r="BB33" s="71" t="s">
        <v>8005</v>
      </c>
      <c r="BC33" s="71" t="s">
        <v>8857</v>
      </c>
      <c r="BD33" s="71" t="s">
        <v>8997</v>
      </c>
      <c r="BE33" s="71" t="s">
        <v>9138</v>
      </c>
      <c r="BF33" s="71" t="s">
        <v>9278</v>
      </c>
      <c r="BG33" s="71" t="s">
        <v>9417</v>
      </c>
      <c r="BH33" s="71" t="s">
        <v>9555</v>
      </c>
      <c r="BI33" s="71" t="s">
        <v>9692</v>
      </c>
      <c r="BJ33" s="71" t="s">
        <v>9831</v>
      </c>
      <c r="BK33" s="71" t="s">
        <v>9970</v>
      </c>
      <c r="BL33" s="71" t="s">
        <v>9970</v>
      </c>
      <c r="BM33" s="71" t="s">
        <v>10110</v>
      </c>
      <c r="BN33" s="71" t="s">
        <v>10251</v>
      </c>
      <c r="BO33" s="71" t="s">
        <v>10392</v>
      </c>
      <c r="BP33" s="71" t="s">
        <v>10532</v>
      </c>
      <c r="BQ33" s="71" t="s">
        <v>9417</v>
      </c>
      <c r="BR33" s="71" t="s">
        <v>10676</v>
      </c>
      <c r="BS33" s="71" t="s">
        <v>10815</v>
      </c>
      <c r="BT33" s="71" t="s">
        <v>10956</v>
      </c>
      <c r="BU33" s="71" t="s">
        <v>11094</v>
      </c>
      <c r="BV33" s="71" t="s">
        <v>11233</v>
      </c>
      <c r="BW33" s="71" t="s">
        <v>11373</v>
      </c>
      <c r="BX33" s="71" t="s">
        <v>11511</v>
      </c>
      <c r="BY33" s="71" t="s">
        <v>11648</v>
      </c>
      <c r="BZ33" s="71" t="s">
        <v>11648</v>
      </c>
      <c r="CA33" s="71" t="s">
        <v>11787</v>
      </c>
      <c r="CB33" s="71" t="s">
        <v>11925</v>
      </c>
      <c r="CC33" s="71" t="s">
        <v>12062</v>
      </c>
      <c r="CD33" s="71" t="s">
        <v>12202</v>
      </c>
      <c r="CE33" s="71" t="s">
        <v>12342</v>
      </c>
      <c r="CF33" s="71" t="s">
        <v>11925</v>
      </c>
      <c r="CG33" s="71" t="s">
        <v>12481</v>
      </c>
      <c r="CH33" s="71" t="s">
        <v>12481</v>
      </c>
      <c r="CI33" s="71" t="s">
        <v>12620</v>
      </c>
      <c r="CJ33" s="71" t="s">
        <v>12762</v>
      </c>
      <c r="CK33" s="71" t="s">
        <v>12902</v>
      </c>
      <c r="CL33" s="71" t="s">
        <v>13039</v>
      </c>
      <c r="CM33" s="71" t="s">
        <v>13179</v>
      </c>
      <c r="CN33" s="71" t="s">
        <v>13319</v>
      </c>
      <c r="CO33" s="71" t="s">
        <v>13461</v>
      </c>
      <c r="CP33" s="71" t="s">
        <v>13596</v>
      </c>
      <c r="CQ33" s="71" t="s">
        <v>13734</v>
      </c>
      <c r="CR33" s="71" t="s">
        <v>13871</v>
      </c>
      <c r="CS33" s="71" t="s">
        <v>14008</v>
      </c>
      <c r="CT33" s="71" t="s">
        <v>14147</v>
      </c>
      <c r="CU33" s="71" t="s">
        <v>14284</v>
      </c>
      <c r="CV33" s="71" t="s">
        <v>14424</v>
      </c>
      <c r="CW33" s="71" t="s">
        <v>14451</v>
      </c>
      <c r="CX33" s="71" t="s">
        <v>14578</v>
      </c>
      <c r="CY33" s="71" t="s">
        <v>14578</v>
      </c>
      <c r="CZ33" s="71" t="s">
        <v>14284</v>
      </c>
      <c r="DA33" s="71" t="s">
        <v>14424</v>
      </c>
      <c r="DB33" s="71" t="s">
        <v>14719</v>
      </c>
      <c r="DC33" s="67" t="s">
        <v>15752</v>
      </c>
      <c r="DD33" s="67" t="s">
        <v>15753</v>
      </c>
      <c r="DE33" s="67" t="s">
        <v>15754</v>
      </c>
      <c r="DF33" s="67" t="s">
        <v>15755</v>
      </c>
      <c r="DG33" s="67" t="s">
        <v>15756</v>
      </c>
      <c r="DH33" s="67" t="s">
        <v>15757</v>
      </c>
      <c r="DI33" s="67" t="s">
        <v>15758</v>
      </c>
      <c r="DJ33" s="67" t="s">
        <v>5071</v>
      </c>
      <c r="DK33" s="67" t="s">
        <v>15759</v>
      </c>
      <c r="DL33" s="67" t="s">
        <v>15760</v>
      </c>
      <c r="DM33" s="67" t="s">
        <v>15761</v>
      </c>
      <c r="DN33" s="67" t="s">
        <v>15762</v>
      </c>
      <c r="DO33" s="67" t="s">
        <v>15763</v>
      </c>
      <c r="DP33" s="67" t="s">
        <v>15764</v>
      </c>
      <c r="DQ33" s="67" t="s">
        <v>15765</v>
      </c>
      <c r="DR33" s="67" t="s">
        <v>5493</v>
      </c>
      <c r="DS33" s="67" t="s">
        <v>15766</v>
      </c>
      <c r="DT33" s="67" t="s">
        <v>15766</v>
      </c>
      <c r="DU33" s="67" t="s">
        <v>15767</v>
      </c>
      <c r="DV33" s="67" t="s">
        <v>15768</v>
      </c>
      <c r="DW33" s="67" t="s">
        <v>15769</v>
      </c>
      <c r="DX33" s="67" t="s">
        <v>15770</v>
      </c>
      <c r="DY33" s="67" t="s">
        <v>15771</v>
      </c>
      <c r="DZ33" s="67" t="s">
        <v>15772</v>
      </c>
      <c r="EA33" s="67" t="s">
        <v>15773</v>
      </c>
      <c r="EB33" s="67" t="s">
        <v>1138</v>
      </c>
      <c r="EC33" s="67" t="s">
        <v>15774</v>
      </c>
      <c r="ED33" s="67" t="s">
        <v>13429</v>
      </c>
      <c r="EE33" s="67" t="s">
        <v>15775</v>
      </c>
      <c r="EF33" s="67" t="s">
        <v>15776</v>
      </c>
      <c r="EG33" s="67" t="s">
        <v>15777</v>
      </c>
      <c r="EH33" s="67" t="s">
        <v>15778</v>
      </c>
      <c r="EI33" s="67" t="s">
        <v>15779</v>
      </c>
      <c r="EJ33" s="67" t="s">
        <v>15780</v>
      </c>
      <c r="EK33" s="67" t="s">
        <v>15781</v>
      </c>
      <c r="EL33" s="67" t="s">
        <v>15782</v>
      </c>
      <c r="EM33" s="67" t="s">
        <v>15783</v>
      </c>
      <c r="EN33" s="67" t="s">
        <v>15784</v>
      </c>
      <c r="EO33" s="67" t="s">
        <v>15785</v>
      </c>
      <c r="EP33" s="67" t="s">
        <v>15786</v>
      </c>
      <c r="EQ33" s="67" t="s">
        <v>15787</v>
      </c>
      <c r="ER33" s="67" t="s">
        <v>15788</v>
      </c>
      <c r="ES33" s="67" t="s">
        <v>15788</v>
      </c>
      <c r="ET33" s="67" t="s">
        <v>15789</v>
      </c>
      <c r="EU33" s="67" t="s">
        <v>15790</v>
      </c>
      <c r="EV33" s="67" t="s">
        <v>15791</v>
      </c>
      <c r="EW33" s="67" t="s">
        <v>15792</v>
      </c>
      <c r="EX33" s="68" t="s">
        <v>15793</v>
      </c>
    </row>
    <row r="34" spans="1:154" x14ac:dyDescent="0.25">
      <c r="A34" s="70" t="s">
        <v>281</v>
      </c>
      <c r="B34" s="67" t="s">
        <v>8172</v>
      </c>
      <c r="C34" s="67" t="s">
        <v>8173</v>
      </c>
      <c r="D34" s="67" t="s">
        <v>8174</v>
      </c>
      <c r="E34" s="67" t="s">
        <v>8175</v>
      </c>
      <c r="F34" s="67" t="s">
        <v>8176</v>
      </c>
      <c r="G34" s="67" t="s">
        <v>8177</v>
      </c>
      <c r="H34" s="67" t="s">
        <v>8178</v>
      </c>
      <c r="I34" s="67" t="s">
        <v>8179</v>
      </c>
      <c r="J34" s="67" t="s">
        <v>8180</v>
      </c>
      <c r="K34" s="67" t="s">
        <v>8181</v>
      </c>
      <c r="L34" s="67" t="s">
        <v>8182</v>
      </c>
      <c r="M34" s="67" t="s">
        <v>8183</v>
      </c>
      <c r="N34" s="67" t="s">
        <v>8184</v>
      </c>
      <c r="O34" s="67" t="s">
        <v>8185</v>
      </c>
      <c r="P34" s="67" t="s">
        <v>8186</v>
      </c>
      <c r="Q34" s="67" t="s">
        <v>8187</v>
      </c>
      <c r="R34" s="67" t="s">
        <v>8188</v>
      </c>
      <c r="S34" s="67" t="s">
        <v>8189</v>
      </c>
      <c r="T34" s="67" t="s">
        <v>8190</v>
      </c>
      <c r="U34" s="67" t="s">
        <v>8191</v>
      </c>
      <c r="V34" s="67" t="s">
        <v>8192</v>
      </c>
      <c r="W34" s="67" t="s">
        <v>8193</v>
      </c>
      <c r="X34" s="67" t="s">
        <v>8194</v>
      </c>
      <c r="Y34" s="67" t="s">
        <v>8195</v>
      </c>
      <c r="Z34" s="67" t="s">
        <v>8196</v>
      </c>
      <c r="AA34" s="67" t="s">
        <v>8197</v>
      </c>
      <c r="AB34" s="67" t="s">
        <v>8198</v>
      </c>
      <c r="AC34" s="67" t="s">
        <v>8199</v>
      </c>
      <c r="AD34" s="67" t="s">
        <v>8200</v>
      </c>
      <c r="AE34" s="67" t="s">
        <v>8201</v>
      </c>
      <c r="AF34" s="67" t="s">
        <v>8202</v>
      </c>
      <c r="AG34" s="67" t="s">
        <v>8203</v>
      </c>
      <c r="AH34" s="67" t="s">
        <v>8204</v>
      </c>
      <c r="AI34" s="67" t="s">
        <v>8205</v>
      </c>
      <c r="AJ34" s="67" t="s">
        <v>8206</v>
      </c>
      <c r="AK34" s="67" t="s">
        <v>8207</v>
      </c>
      <c r="AL34" s="67" t="s">
        <v>8208</v>
      </c>
      <c r="AM34" s="67" t="s">
        <v>8209</v>
      </c>
      <c r="AN34" s="67" t="s">
        <v>8210</v>
      </c>
      <c r="AO34" s="67" t="s">
        <v>8211</v>
      </c>
      <c r="AP34" s="67" t="s">
        <v>8212</v>
      </c>
      <c r="AQ34" s="67" t="s">
        <v>8213</v>
      </c>
      <c r="AR34" s="67" t="s">
        <v>8214</v>
      </c>
      <c r="AS34" s="67" t="s">
        <v>8215</v>
      </c>
      <c r="AT34" s="67" t="s">
        <v>8216</v>
      </c>
      <c r="AU34" s="67" t="s">
        <v>8217</v>
      </c>
      <c r="AV34" s="67" t="s">
        <v>8218</v>
      </c>
      <c r="AW34" s="67" t="s">
        <v>8219</v>
      </c>
      <c r="AX34" s="67" t="s">
        <v>1138</v>
      </c>
      <c r="AY34" s="67" t="s">
        <v>8220</v>
      </c>
      <c r="AZ34" s="67" t="s">
        <v>8221</v>
      </c>
      <c r="BA34" s="67" t="s">
        <v>8222</v>
      </c>
      <c r="BB34" s="67" t="s">
        <v>8223</v>
      </c>
      <c r="BC34" s="67" t="s">
        <v>8224</v>
      </c>
      <c r="BD34" s="67" t="s">
        <v>8225</v>
      </c>
      <c r="BE34" s="67" t="s">
        <v>8226</v>
      </c>
      <c r="BF34" s="67" t="s">
        <v>8227</v>
      </c>
      <c r="BG34" s="67" t="s">
        <v>8228</v>
      </c>
      <c r="BH34" s="67" t="s">
        <v>8229</v>
      </c>
      <c r="BI34" s="67" t="s">
        <v>8230</v>
      </c>
      <c r="BJ34" s="67" t="s">
        <v>8231</v>
      </c>
      <c r="BK34" s="67" t="s">
        <v>8232</v>
      </c>
      <c r="BL34" s="67" t="s">
        <v>8232</v>
      </c>
      <c r="BM34" s="67" t="s">
        <v>8233</v>
      </c>
      <c r="BN34" s="67" t="s">
        <v>8234</v>
      </c>
      <c r="BO34" s="67" t="s">
        <v>8235</v>
      </c>
      <c r="BP34" s="67" t="s">
        <v>8236</v>
      </c>
      <c r="BQ34" s="67" t="s">
        <v>8237</v>
      </c>
      <c r="BR34" s="67" t="s">
        <v>8238</v>
      </c>
      <c r="BS34" s="67" t="s">
        <v>8239</v>
      </c>
      <c r="BT34" s="67" t="s">
        <v>8240</v>
      </c>
      <c r="BU34" s="67" t="s">
        <v>8241</v>
      </c>
      <c r="BV34" s="67" t="s">
        <v>8242</v>
      </c>
      <c r="BW34" s="67" t="s">
        <v>8243</v>
      </c>
      <c r="BX34" s="67" t="s">
        <v>8244</v>
      </c>
      <c r="BY34" s="67" t="s">
        <v>8245</v>
      </c>
      <c r="BZ34" s="67" t="s">
        <v>8246</v>
      </c>
      <c r="CA34" s="67" t="s">
        <v>8247</v>
      </c>
      <c r="CB34" s="67" t="s">
        <v>8248</v>
      </c>
      <c r="CC34" s="67" t="s">
        <v>8249</v>
      </c>
      <c r="CD34" s="67" t="s">
        <v>8250</v>
      </c>
      <c r="CE34" s="67" t="s">
        <v>8251</v>
      </c>
      <c r="CF34" s="67" t="s">
        <v>8252</v>
      </c>
      <c r="CG34" s="67" t="s">
        <v>8253</v>
      </c>
      <c r="CH34" s="67" t="s">
        <v>8254</v>
      </c>
      <c r="CI34" s="67" t="s">
        <v>8255</v>
      </c>
      <c r="CJ34" s="67" t="s">
        <v>8256</v>
      </c>
      <c r="CK34" s="67" t="s">
        <v>8257</v>
      </c>
      <c r="CL34" s="67" t="s">
        <v>8258</v>
      </c>
      <c r="CM34" s="67" t="s">
        <v>8259</v>
      </c>
      <c r="CN34" s="67" t="s">
        <v>8260</v>
      </c>
      <c r="CO34" s="67" t="s">
        <v>8261</v>
      </c>
      <c r="CP34" s="67" t="s">
        <v>8262</v>
      </c>
      <c r="CQ34" s="67" t="s">
        <v>8263</v>
      </c>
      <c r="CR34" s="67" t="s">
        <v>8264</v>
      </c>
      <c r="CS34" s="67" t="s">
        <v>8265</v>
      </c>
      <c r="CT34" s="67" t="s">
        <v>8266</v>
      </c>
      <c r="CU34" s="67" t="s">
        <v>8267</v>
      </c>
      <c r="CV34" s="67" t="s">
        <v>8268</v>
      </c>
      <c r="CW34" s="67" t="s">
        <v>8257</v>
      </c>
      <c r="CX34" s="67" t="s">
        <v>8269</v>
      </c>
      <c r="CY34" s="67" t="s">
        <v>8269</v>
      </c>
      <c r="CZ34" s="67" t="s">
        <v>8267</v>
      </c>
      <c r="DA34" s="67" t="s">
        <v>8268</v>
      </c>
      <c r="DB34" s="67" t="s">
        <v>8270</v>
      </c>
      <c r="DC34" s="67" t="s">
        <v>8271</v>
      </c>
      <c r="DD34" s="67" t="s">
        <v>8272</v>
      </c>
      <c r="DE34" s="67" t="s">
        <v>8273</v>
      </c>
      <c r="DF34" s="67" t="s">
        <v>8274</v>
      </c>
      <c r="DG34" s="67" t="s">
        <v>8275</v>
      </c>
      <c r="DH34" s="67" t="s">
        <v>8276</v>
      </c>
      <c r="DI34" s="67" t="s">
        <v>8277</v>
      </c>
      <c r="DJ34" s="67" t="s">
        <v>5003</v>
      </c>
      <c r="DK34" s="67" t="s">
        <v>8278</v>
      </c>
      <c r="DL34" s="67" t="s">
        <v>8279</v>
      </c>
      <c r="DM34" s="67" t="s">
        <v>8280</v>
      </c>
      <c r="DN34" s="67" t="s">
        <v>8281</v>
      </c>
      <c r="DO34" s="67" t="s">
        <v>8282</v>
      </c>
      <c r="DP34" s="67" t="s">
        <v>8283</v>
      </c>
      <c r="DQ34" s="67" t="s">
        <v>8284</v>
      </c>
      <c r="DR34" s="67" t="s">
        <v>5422</v>
      </c>
      <c r="DS34" s="67" t="s">
        <v>8285</v>
      </c>
      <c r="DT34" s="67" t="s">
        <v>8285</v>
      </c>
      <c r="DU34" s="67" t="s">
        <v>8286</v>
      </c>
      <c r="DV34" s="67" t="s">
        <v>8287</v>
      </c>
      <c r="DW34" s="67" t="s">
        <v>8288</v>
      </c>
      <c r="DX34" s="67" t="s">
        <v>8289</v>
      </c>
      <c r="DY34" s="67" t="s">
        <v>8290</v>
      </c>
      <c r="DZ34" s="67" t="s">
        <v>8291</v>
      </c>
      <c r="EA34" s="67" t="s">
        <v>8292</v>
      </c>
      <c r="EB34" s="67" t="s">
        <v>8293</v>
      </c>
      <c r="EC34" s="67" t="s">
        <v>8294</v>
      </c>
      <c r="ED34" s="67" t="s">
        <v>8295</v>
      </c>
      <c r="EE34" s="67" t="s">
        <v>8296</v>
      </c>
      <c r="EF34" s="67" t="s">
        <v>8297</v>
      </c>
      <c r="EG34" s="67" t="s">
        <v>8298</v>
      </c>
      <c r="EH34" s="67" t="s">
        <v>8299</v>
      </c>
      <c r="EI34" s="67" t="s">
        <v>8300</v>
      </c>
      <c r="EJ34" s="67" t="s">
        <v>8301</v>
      </c>
      <c r="EK34" s="67" t="s">
        <v>8302</v>
      </c>
      <c r="EL34" s="67" t="s">
        <v>8303</v>
      </c>
      <c r="EM34" s="67" t="s">
        <v>8304</v>
      </c>
      <c r="EN34" s="67" t="s">
        <v>8305</v>
      </c>
      <c r="EO34" s="67" t="s">
        <v>8306</v>
      </c>
      <c r="EP34" s="67" t="s">
        <v>8307</v>
      </c>
      <c r="EQ34" s="67" t="s">
        <v>8308</v>
      </c>
      <c r="ER34" s="67" t="s">
        <v>8309</v>
      </c>
      <c r="ES34" s="67" t="s">
        <v>8309</v>
      </c>
      <c r="ET34" s="67" t="s">
        <v>8310</v>
      </c>
      <c r="EU34" s="67" t="s">
        <v>8311</v>
      </c>
      <c r="EV34" s="67" t="s">
        <v>8312</v>
      </c>
      <c r="EW34" s="67" t="s">
        <v>1192</v>
      </c>
      <c r="EX34" s="68" t="s">
        <v>8313</v>
      </c>
    </row>
    <row r="35" spans="1:154" x14ac:dyDescent="0.25">
      <c r="A35" s="70" t="s">
        <v>275</v>
      </c>
      <c r="B35" s="67" t="s">
        <v>1599</v>
      </c>
      <c r="C35" s="67" t="s">
        <v>1739</v>
      </c>
      <c r="D35" s="67" t="s">
        <v>1879</v>
      </c>
      <c r="E35" s="67" t="s">
        <v>2018</v>
      </c>
      <c r="F35" s="67" t="s">
        <v>2158</v>
      </c>
      <c r="G35" s="67" t="s">
        <v>2295</v>
      </c>
      <c r="H35" s="67" t="s">
        <v>2436</v>
      </c>
      <c r="I35" s="67" t="s">
        <v>2576</v>
      </c>
      <c r="J35" s="67" t="s">
        <v>2716</v>
      </c>
      <c r="K35" s="67" t="s">
        <v>2856</v>
      </c>
      <c r="L35" s="67" t="s">
        <v>2995</v>
      </c>
      <c r="M35" s="67" t="s">
        <v>3133</v>
      </c>
      <c r="N35" s="67" t="s">
        <v>3273</v>
      </c>
      <c r="O35" s="67" t="s">
        <v>3416</v>
      </c>
      <c r="P35" s="67" t="s">
        <v>3556</v>
      </c>
      <c r="Q35" s="67" t="s">
        <v>3697</v>
      </c>
      <c r="R35" s="67" t="s">
        <v>3837</v>
      </c>
      <c r="S35" s="67" t="s">
        <v>3977</v>
      </c>
      <c r="T35" s="67" t="s">
        <v>4122</v>
      </c>
      <c r="U35" s="67" t="s">
        <v>4262</v>
      </c>
      <c r="V35" s="67" t="s">
        <v>4402</v>
      </c>
      <c r="W35" s="67" t="s">
        <v>4542</v>
      </c>
      <c r="X35" s="67" t="s">
        <v>4680</v>
      </c>
      <c r="Y35" s="67" t="s">
        <v>4820</v>
      </c>
      <c r="Z35" s="67" t="s">
        <v>4960</v>
      </c>
      <c r="AA35" s="67" t="s">
        <v>5089</v>
      </c>
      <c r="AB35" s="67" t="s">
        <v>5231</v>
      </c>
      <c r="AC35" s="67" t="s">
        <v>5372</v>
      </c>
      <c r="AD35" s="67" t="s">
        <v>5511</v>
      </c>
      <c r="AE35" s="67" t="s">
        <v>5651</v>
      </c>
      <c r="AF35" s="67" t="s">
        <v>5791</v>
      </c>
      <c r="AG35" s="67" t="s">
        <v>5933</v>
      </c>
      <c r="AH35" s="67" t="s">
        <v>6071</v>
      </c>
      <c r="AI35" s="67" t="s">
        <v>6212</v>
      </c>
      <c r="AJ35" s="67" t="s">
        <v>6352</v>
      </c>
      <c r="AK35" s="67" t="s">
        <v>6492</v>
      </c>
      <c r="AL35" s="67" t="s">
        <v>6628</v>
      </c>
      <c r="AM35" s="67" t="s">
        <v>6770</v>
      </c>
      <c r="AN35" s="67" t="s">
        <v>6908</v>
      </c>
      <c r="AO35" s="67" t="s">
        <v>7047</v>
      </c>
      <c r="AP35" s="67" t="s">
        <v>7187</v>
      </c>
      <c r="AQ35" s="67" t="s">
        <v>7328</v>
      </c>
      <c r="AR35" s="67" t="s">
        <v>7469</v>
      </c>
      <c r="AS35" s="67" t="s">
        <v>7607</v>
      </c>
      <c r="AT35" s="67" t="s">
        <v>7743</v>
      </c>
      <c r="AU35" s="67" t="s">
        <v>7882</v>
      </c>
      <c r="AV35" s="67" t="s">
        <v>8023</v>
      </c>
      <c r="AW35" s="67" t="s">
        <v>8168</v>
      </c>
      <c r="AX35" s="67" t="s">
        <v>8311</v>
      </c>
      <c r="AY35" s="67" t="s">
        <v>8447</v>
      </c>
      <c r="AZ35" s="67" t="s">
        <v>8583</v>
      </c>
      <c r="BA35" s="67" t="s">
        <v>8722</v>
      </c>
      <c r="BB35" s="67" t="s">
        <v>8023</v>
      </c>
      <c r="BC35" s="67" t="s">
        <v>8875</v>
      </c>
      <c r="BD35" s="67" t="s">
        <v>9015</v>
      </c>
      <c r="BE35" s="67" t="s">
        <v>9156</v>
      </c>
      <c r="BF35" s="67" t="s">
        <v>9296</v>
      </c>
      <c r="BG35" s="67" t="s">
        <v>9435</v>
      </c>
      <c r="BH35" s="67" t="s">
        <v>9573</v>
      </c>
      <c r="BI35" s="67" t="s">
        <v>9709</v>
      </c>
      <c r="BJ35" s="67" t="s">
        <v>9849</v>
      </c>
      <c r="BK35" s="67" t="s">
        <v>9988</v>
      </c>
      <c r="BL35" s="67" t="s">
        <v>9988</v>
      </c>
      <c r="BM35" s="67" t="s">
        <v>10128</v>
      </c>
      <c r="BN35" s="67" t="s">
        <v>10269</v>
      </c>
      <c r="BO35" s="67" t="s">
        <v>10410</v>
      </c>
      <c r="BP35" s="67" t="s">
        <v>10550</v>
      </c>
      <c r="BQ35" s="67" t="s">
        <v>9435</v>
      </c>
      <c r="BR35" s="67" t="s">
        <v>10694</v>
      </c>
      <c r="BS35" s="67" t="s">
        <v>10833</v>
      </c>
      <c r="BT35" s="67" t="s">
        <v>10974</v>
      </c>
      <c r="BU35" s="67" t="s">
        <v>11111</v>
      </c>
      <c r="BV35" s="67" t="s">
        <v>11251</v>
      </c>
      <c r="BW35" s="67" t="s">
        <v>11390</v>
      </c>
      <c r="BX35" s="67" t="s">
        <v>11527</v>
      </c>
      <c r="BY35" s="67" t="s">
        <v>10235</v>
      </c>
      <c r="BZ35" s="67" t="s">
        <v>10235</v>
      </c>
      <c r="CA35" s="67" t="s">
        <v>11805</v>
      </c>
      <c r="CB35" s="67" t="s">
        <v>11943</v>
      </c>
      <c r="CC35" s="67" t="s">
        <v>12080</v>
      </c>
      <c r="CD35" s="67" t="s">
        <v>12220</v>
      </c>
      <c r="CE35" s="67" t="s">
        <v>12360</v>
      </c>
      <c r="CF35" s="67" t="s">
        <v>11943</v>
      </c>
      <c r="CG35" s="67" t="s">
        <v>12498</v>
      </c>
      <c r="CH35" s="67" t="s">
        <v>12498</v>
      </c>
      <c r="CI35" s="67" t="s">
        <v>12638</v>
      </c>
      <c r="CJ35" s="67" t="s">
        <v>12780</v>
      </c>
      <c r="CK35" s="67" t="s">
        <v>12920</v>
      </c>
      <c r="CL35" s="67" t="s">
        <v>13057</v>
      </c>
      <c r="CM35" s="67" t="s">
        <v>13197</v>
      </c>
      <c r="CN35" s="67" t="s">
        <v>13337</v>
      </c>
      <c r="CO35" s="67" t="s">
        <v>13477</v>
      </c>
      <c r="CP35" s="67" t="s">
        <v>13613</v>
      </c>
      <c r="CQ35" s="67" t="s">
        <v>13750</v>
      </c>
      <c r="CR35" s="67" t="s">
        <v>13889</v>
      </c>
      <c r="CS35" s="67" t="s">
        <v>14025</v>
      </c>
      <c r="CT35" s="67" t="s">
        <v>11203</v>
      </c>
      <c r="CU35" s="67" t="s">
        <v>14302</v>
      </c>
      <c r="CV35" s="67" t="s">
        <v>14442</v>
      </c>
      <c r="CW35" s="67" t="s">
        <v>12920</v>
      </c>
      <c r="CX35" s="67" t="s">
        <v>14595</v>
      </c>
      <c r="CY35" s="67" t="s">
        <v>14595</v>
      </c>
      <c r="CZ35" s="67" t="s">
        <v>14302</v>
      </c>
      <c r="DA35" s="67" t="s">
        <v>14442</v>
      </c>
      <c r="DB35" s="67" t="s">
        <v>14737</v>
      </c>
      <c r="DC35" s="67" t="s">
        <v>16511</v>
      </c>
      <c r="DD35" s="67" t="s">
        <v>16512</v>
      </c>
      <c r="DE35" s="67" t="s">
        <v>16513</v>
      </c>
      <c r="DF35" s="67" t="s">
        <v>16514</v>
      </c>
      <c r="DG35" s="67" t="s">
        <v>16515</v>
      </c>
      <c r="DH35" s="67" t="s">
        <v>16516</v>
      </c>
      <c r="DI35" s="67" t="s">
        <v>16517</v>
      </c>
      <c r="DJ35" s="67" t="s">
        <v>5089</v>
      </c>
      <c r="DK35" s="67" t="s">
        <v>16518</v>
      </c>
      <c r="DL35" s="67" t="s">
        <v>16519</v>
      </c>
      <c r="DM35" s="67" t="s">
        <v>16520</v>
      </c>
      <c r="DN35" s="67" t="s">
        <v>16521</v>
      </c>
      <c r="DO35" s="67" t="s">
        <v>16522</v>
      </c>
      <c r="DP35" s="67" t="s">
        <v>12029</v>
      </c>
      <c r="DQ35" s="67" t="s">
        <v>16523</v>
      </c>
      <c r="DR35" s="67" t="s">
        <v>5511</v>
      </c>
      <c r="DS35" s="67" t="s">
        <v>16524</v>
      </c>
      <c r="DT35" s="67" t="s">
        <v>16524</v>
      </c>
      <c r="DU35" s="67" t="s">
        <v>16525</v>
      </c>
      <c r="DV35" s="67" t="s">
        <v>16526</v>
      </c>
      <c r="DW35" s="67" t="s">
        <v>5442</v>
      </c>
      <c r="DX35" s="67" t="s">
        <v>16527</v>
      </c>
      <c r="DY35" s="67" t="s">
        <v>16528</v>
      </c>
      <c r="DZ35" s="67" t="s">
        <v>4754</v>
      </c>
      <c r="EA35" s="67" t="s">
        <v>16529</v>
      </c>
      <c r="EB35" s="67" t="s">
        <v>16530</v>
      </c>
      <c r="EC35" s="67" t="s">
        <v>16531</v>
      </c>
      <c r="ED35" s="67" t="s">
        <v>16532</v>
      </c>
      <c r="EE35" s="67" t="s">
        <v>16533</v>
      </c>
      <c r="EF35" s="67" t="s">
        <v>16534</v>
      </c>
      <c r="EG35" s="67" t="s">
        <v>16535</v>
      </c>
      <c r="EH35" s="67" t="s">
        <v>16536</v>
      </c>
      <c r="EI35" s="67" t="s">
        <v>16537</v>
      </c>
      <c r="EJ35" s="67" t="s">
        <v>16538</v>
      </c>
      <c r="EK35" s="67" t="s">
        <v>16539</v>
      </c>
      <c r="EL35" s="67" t="s">
        <v>16540</v>
      </c>
      <c r="EM35" s="67" t="s">
        <v>16541</v>
      </c>
      <c r="EN35" s="67" t="s">
        <v>16542</v>
      </c>
      <c r="EO35" s="67" t="s">
        <v>16543</v>
      </c>
      <c r="EP35" s="67" t="s">
        <v>16544</v>
      </c>
      <c r="EQ35" s="67" t="s">
        <v>16545</v>
      </c>
      <c r="ER35" s="67" t="s">
        <v>16546</v>
      </c>
      <c r="ES35" s="67" t="s">
        <v>16546</v>
      </c>
      <c r="ET35" s="67" t="s">
        <v>13654</v>
      </c>
      <c r="EU35" s="67" t="s">
        <v>1138</v>
      </c>
      <c r="EV35" s="67" t="s">
        <v>16547</v>
      </c>
      <c r="EW35" s="67" t="s">
        <v>16548</v>
      </c>
      <c r="EX35" s="68" t="s">
        <v>16549</v>
      </c>
    </row>
    <row r="36" spans="1:154" x14ac:dyDescent="0.25">
      <c r="A36" s="70" t="s">
        <v>1441</v>
      </c>
      <c r="B36" s="67" t="s">
        <v>11115</v>
      </c>
      <c r="C36" s="67" t="s">
        <v>11116</v>
      </c>
      <c r="D36" s="67" t="s">
        <v>11117</v>
      </c>
      <c r="E36" s="67" t="s">
        <v>11118</v>
      </c>
      <c r="F36" s="67" t="s">
        <v>11119</v>
      </c>
      <c r="G36" s="67" t="s">
        <v>11120</v>
      </c>
      <c r="H36" s="67" t="s">
        <v>11121</v>
      </c>
      <c r="I36" s="67" t="s">
        <v>11122</v>
      </c>
      <c r="J36" s="67" t="s">
        <v>11123</v>
      </c>
      <c r="K36" s="67" t="s">
        <v>11124</v>
      </c>
      <c r="L36" s="67" t="s">
        <v>11125</v>
      </c>
      <c r="M36" s="67" t="s">
        <v>11126</v>
      </c>
      <c r="N36" s="67" t="s">
        <v>11127</v>
      </c>
      <c r="O36" s="67" t="s">
        <v>11128</v>
      </c>
      <c r="P36" s="67" t="s">
        <v>11129</v>
      </c>
      <c r="Q36" s="67" t="s">
        <v>11130</v>
      </c>
      <c r="R36" s="67" t="s">
        <v>11131</v>
      </c>
      <c r="S36" s="67" t="s">
        <v>11132</v>
      </c>
      <c r="T36" s="67" t="s">
        <v>11133</v>
      </c>
      <c r="U36" s="67" t="s">
        <v>11134</v>
      </c>
      <c r="V36" s="67" t="s">
        <v>11135</v>
      </c>
      <c r="W36" s="67" t="s">
        <v>11136</v>
      </c>
      <c r="X36" s="67" t="s">
        <v>11137</v>
      </c>
      <c r="Y36" s="67" t="s">
        <v>11138</v>
      </c>
      <c r="Z36" s="67" t="s">
        <v>11139</v>
      </c>
      <c r="AA36" s="67" t="s">
        <v>11140</v>
      </c>
      <c r="AB36" s="67" t="s">
        <v>11141</v>
      </c>
      <c r="AC36" s="67" t="s">
        <v>11142</v>
      </c>
      <c r="AD36" s="67" t="s">
        <v>11143</v>
      </c>
      <c r="AE36" s="67" t="s">
        <v>11144</v>
      </c>
      <c r="AF36" s="67" t="s">
        <v>11145</v>
      </c>
      <c r="AG36" s="67" t="s">
        <v>11146</v>
      </c>
      <c r="AH36" s="67" t="s">
        <v>11147</v>
      </c>
      <c r="AI36" s="67" t="s">
        <v>11148</v>
      </c>
      <c r="AJ36" s="67" t="s">
        <v>11149</v>
      </c>
      <c r="AK36" s="67" t="s">
        <v>11150</v>
      </c>
      <c r="AL36" s="67" t="s">
        <v>11151</v>
      </c>
      <c r="AM36" s="67" t="s">
        <v>11152</v>
      </c>
      <c r="AN36" s="67" t="s">
        <v>11153</v>
      </c>
      <c r="AO36" s="67" t="s">
        <v>11154</v>
      </c>
      <c r="AP36" s="67" t="s">
        <v>11155</v>
      </c>
      <c r="AQ36" s="67" t="s">
        <v>11156</v>
      </c>
      <c r="AR36" s="67" t="s">
        <v>11157</v>
      </c>
      <c r="AS36" s="67" t="s">
        <v>11158</v>
      </c>
      <c r="AT36" s="67" t="s">
        <v>11159</v>
      </c>
      <c r="AU36" s="67" t="s">
        <v>11160</v>
      </c>
      <c r="AV36" s="67" t="s">
        <v>11161</v>
      </c>
      <c r="AW36" s="67" t="s">
        <v>11162</v>
      </c>
      <c r="AX36" s="67" t="s">
        <v>9930</v>
      </c>
      <c r="AY36" s="67" t="s">
        <v>11163</v>
      </c>
      <c r="AZ36" s="67" t="s">
        <v>11164</v>
      </c>
      <c r="BA36" s="67" t="s">
        <v>11165</v>
      </c>
      <c r="BB36" s="67" t="s">
        <v>11161</v>
      </c>
      <c r="BC36" s="67" t="s">
        <v>11166</v>
      </c>
      <c r="BD36" s="67" t="s">
        <v>11167</v>
      </c>
      <c r="BE36" s="67" t="s">
        <v>11168</v>
      </c>
      <c r="BF36" s="67" t="s">
        <v>11169</v>
      </c>
      <c r="BG36" s="67" t="s">
        <v>11170</v>
      </c>
      <c r="BH36" s="67" t="s">
        <v>11171</v>
      </c>
      <c r="BI36" s="67" t="s">
        <v>11172</v>
      </c>
      <c r="BJ36" s="67" t="s">
        <v>11173</v>
      </c>
      <c r="BK36" s="67" t="s">
        <v>11174</v>
      </c>
      <c r="BL36" s="67" t="s">
        <v>11174</v>
      </c>
      <c r="BM36" s="67" t="s">
        <v>11175</v>
      </c>
      <c r="BN36" s="67" t="s">
        <v>11176</v>
      </c>
      <c r="BO36" s="67" t="s">
        <v>11177</v>
      </c>
      <c r="BP36" s="67" t="s">
        <v>11178</v>
      </c>
      <c r="BQ36" s="67" t="s">
        <v>11170</v>
      </c>
      <c r="BR36" s="67" t="s">
        <v>11179</v>
      </c>
      <c r="BS36" s="67" t="s">
        <v>11180</v>
      </c>
      <c r="BT36" s="67" t="s">
        <v>11181</v>
      </c>
      <c r="BU36" s="67" t="s">
        <v>11182</v>
      </c>
      <c r="BV36" s="67" t="s">
        <v>1138</v>
      </c>
      <c r="BW36" s="67" t="s">
        <v>11183</v>
      </c>
      <c r="BX36" s="67" t="s">
        <v>11184</v>
      </c>
      <c r="BY36" s="67" t="s">
        <v>11185</v>
      </c>
      <c r="BZ36" s="67" t="s">
        <v>11185</v>
      </c>
      <c r="CA36" s="67" t="s">
        <v>11186</v>
      </c>
      <c r="CB36" s="67" t="s">
        <v>11187</v>
      </c>
      <c r="CC36" s="67" t="s">
        <v>11188</v>
      </c>
      <c r="CD36" s="67" t="s">
        <v>11189</v>
      </c>
      <c r="CE36" s="67" t="s">
        <v>11190</v>
      </c>
      <c r="CF36" s="67" t="s">
        <v>11187</v>
      </c>
      <c r="CG36" s="67" t="s">
        <v>11191</v>
      </c>
      <c r="CH36" s="67" t="s">
        <v>11191</v>
      </c>
      <c r="CI36" s="67" t="s">
        <v>11192</v>
      </c>
      <c r="CJ36" s="67" t="s">
        <v>11193</v>
      </c>
      <c r="CK36" s="67" t="s">
        <v>11194</v>
      </c>
      <c r="CL36" s="67" t="s">
        <v>11195</v>
      </c>
      <c r="CM36" s="67" t="s">
        <v>11196</v>
      </c>
      <c r="CN36" s="67" t="s">
        <v>11197</v>
      </c>
      <c r="CO36" s="67" t="s">
        <v>11198</v>
      </c>
      <c r="CP36" s="67" t="s">
        <v>11199</v>
      </c>
      <c r="CQ36" s="67" t="s">
        <v>11200</v>
      </c>
      <c r="CR36" s="67" t="s">
        <v>11201</v>
      </c>
      <c r="CS36" s="67" t="s">
        <v>11202</v>
      </c>
      <c r="CT36" s="67" t="s">
        <v>11203</v>
      </c>
      <c r="CU36" s="67" t="s">
        <v>11204</v>
      </c>
      <c r="CV36" s="67" t="s">
        <v>11205</v>
      </c>
      <c r="CW36" s="67" t="s">
        <v>11194</v>
      </c>
      <c r="CX36" s="67" t="s">
        <v>11206</v>
      </c>
      <c r="CY36" s="67" t="s">
        <v>11207</v>
      </c>
      <c r="CZ36" s="67" t="s">
        <v>11204</v>
      </c>
      <c r="DA36" s="67" t="s">
        <v>11205</v>
      </c>
      <c r="DB36" s="67" t="s">
        <v>11208</v>
      </c>
      <c r="DC36" s="67" t="s">
        <v>11209</v>
      </c>
      <c r="DD36" s="67" t="s">
        <v>11210</v>
      </c>
      <c r="DE36" s="67" t="s">
        <v>11211</v>
      </c>
      <c r="DF36" s="67" t="s">
        <v>11212</v>
      </c>
      <c r="DG36" s="67" t="s">
        <v>11213</v>
      </c>
      <c r="DH36" s="67" t="s">
        <v>11214</v>
      </c>
      <c r="DI36" s="67" t="s">
        <v>11215</v>
      </c>
      <c r="DJ36" s="67" t="s">
        <v>11216</v>
      </c>
      <c r="DK36" s="67" t="s">
        <v>11217</v>
      </c>
      <c r="DL36" s="67" t="s">
        <v>11218</v>
      </c>
      <c r="DM36" s="67" t="s">
        <v>11219</v>
      </c>
      <c r="DN36" s="67" t="s">
        <v>11220</v>
      </c>
      <c r="DO36" s="67" t="s">
        <v>11221</v>
      </c>
      <c r="DP36" s="67" t="s">
        <v>11222</v>
      </c>
      <c r="DQ36" s="67" t="s">
        <v>11223</v>
      </c>
      <c r="DR36" s="67" t="s">
        <v>11224</v>
      </c>
      <c r="DS36" s="67" t="s">
        <v>11225</v>
      </c>
      <c r="DT36" s="67" t="s">
        <v>11225</v>
      </c>
      <c r="DU36" s="67" t="s">
        <v>11226</v>
      </c>
      <c r="DV36" s="67" t="s">
        <v>11227</v>
      </c>
      <c r="DW36" s="67" t="s">
        <v>11228</v>
      </c>
      <c r="DX36" s="67" t="s">
        <v>11229</v>
      </c>
      <c r="DY36" s="67" t="s">
        <v>11230</v>
      </c>
      <c r="DZ36" s="67" t="s">
        <v>11231</v>
      </c>
      <c r="EA36" s="67" t="s">
        <v>11232</v>
      </c>
      <c r="EB36" s="67" t="s">
        <v>11233</v>
      </c>
      <c r="EC36" s="67" t="s">
        <v>11234</v>
      </c>
      <c r="ED36" s="67" t="s">
        <v>11235</v>
      </c>
      <c r="EE36" s="67" t="s">
        <v>11236</v>
      </c>
      <c r="EF36" s="67" t="s">
        <v>11237</v>
      </c>
      <c r="EG36" s="67" t="s">
        <v>11238</v>
      </c>
      <c r="EH36" s="67" t="s">
        <v>11239</v>
      </c>
      <c r="EI36" s="67" t="s">
        <v>11240</v>
      </c>
      <c r="EJ36" s="67" t="s">
        <v>11241</v>
      </c>
      <c r="EK36" s="67" t="s">
        <v>11242</v>
      </c>
      <c r="EL36" s="67" t="s">
        <v>11243</v>
      </c>
      <c r="EM36" s="67" t="s">
        <v>11244</v>
      </c>
      <c r="EN36" s="67" t="s">
        <v>11245</v>
      </c>
      <c r="EO36" s="67" t="s">
        <v>11246</v>
      </c>
      <c r="EP36" s="67" t="s">
        <v>11247</v>
      </c>
      <c r="EQ36" s="67" t="s">
        <v>11248</v>
      </c>
      <c r="ER36" s="67" t="s">
        <v>11249</v>
      </c>
      <c r="ES36" s="67" t="s">
        <v>11249</v>
      </c>
      <c r="ET36" s="67" t="s">
        <v>11250</v>
      </c>
      <c r="EU36" s="67" t="s">
        <v>11251</v>
      </c>
      <c r="EV36" s="67" t="s">
        <v>11252</v>
      </c>
      <c r="EW36" s="67" t="s">
        <v>11253</v>
      </c>
      <c r="EX36" s="68" t="s">
        <v>11254</v>
      </c>
    </row>
    <row r="37" spans="1:154" x14ac:dyDescent="0.25">
      <c r="A37" s="72" t="s">
        <v>1414</v>
      </c>
      <c r="B37" s="71" t="s">
        <v>3560</v>
      </c>
      <c r="C37" s="71" t="s">
        <v>3561</v>
      </c>
      <c r="D37" s="71" t="s">
        <v>3562</v>
      </c>
      <c r="E37" s="71" t="s">
        <v>3563</v>
      </c>
      <c r="F37" s="71" t="s">
        <v>3564</v>
      </c>
      <c r="G37" s="71" t="s">
        <v>3565</v>
      </c>
      <c r="H37" s="71" t="s">
        <v>3566</v>
      </c>
      <c r="I37" s="71" t="s">
        <v>3567</v>
      </c>
      <c r="J37" s="71" t="s">
        <v>3568</v>
      </c>
      <c r="K37" s="71" t="s">
        <v>3569</v>
      </c>
      <c r="L37" s="71" t="s">
        <v>3570</v>
      </c>
      <c r="M37" s="71" t="s">
        <v>3571</v>
      </c>
      <c r="N37" s="71" t="s">
        <v>3572</v>
      </c>
      <c r="O37" s="71" t="s">
        <v>3573</v>
      </c>
      <c r="P37" s="71" t="s">
        <v>3574</v>
      </c>
      <c r="Q37" s="71" t="s">
        <v>1138</v>
      </c>
      <c r="R37" s="71" t="s">
        <v>3575</v>
      </c>
      <c r="S37" s="71" t="s">
        <v>3576</v>
      </c>
      <c r="T37" s="71" t="s">
        <v>3577</v>
      </c>
      <c r="U37" s="71" t="s">
        <v>3578</v>
      </c>
      <c r="V37" s="71" t="s">
        <v>3579</v>
      </c>
      <c r="W37" s="71" t="s">
        <v>3580</v>
      </c>
      <c r="X37" s="71" t="s">
        <v>3581</v>
      </c>
      <c r="Y37" s="71" t="s">
        <v>3582</v>
      </c>
      <c r="Z37" s="71" t="s">
        <v>3583</v>
      </c>
      <c r="AA37" s="71" t="s">
        <v>3584</v>
      </c>
      <c r="AB37" s="71" t="s">
        <v>3585</v>
      </c>
      <c r="AC37" s="71" t="s">
        <v>3586</v>
      </c>
      <c r="AD37" s="71" t="s">
        <v>3587</v>
      </c>
      <c r="AE37" s="71" t="s">
        <v>3588</v>
      </c>
      <c r="AF37" s="71" t="s">
        <v>3589</v>
      </c>
      <c r="AG37" s="71" t="s">
        <v>3590</v>
      </c>
      <c r="AH37" s="71" t="s">
        <v>3591</v>
      </c>
      <c r="AI37" s="71" t="s">
        <v>3592</v>
      </c>
      <c r="AJ37" s="71" t="s">
        <v>3593</v>
      </c>
      <c r="AK37" s="71" t="s">
        <v>3594</v>
      </c>
      <c r="AL37" s="71" t="s">
        <v>3595</v>
      </c>
      <c r="AM37" s="71" t="s">
        <v>3596</v>
      </c>
      <c r="AN37" s="71" t="s">
        <v>3597</v>
      </c>
      <c r="AO37" s="71" t="s">
        <v>3598</v>
      </c>
      <c r="AP37" s="71" t="s">
        <v>3599</v>
      </c>
      <c r="AQ37" s="71" t="s">
        <v>3600</v>
      </c>
      <c r="AR37" s="71" t="s">
        <v>3601</v>
      </c>
      <c r="AS37" s="71" t="s">
        <v>3602</v>
      </c>
      <c r="AT37" s="71" t="s">
        <v>3603</v>
      </c>
      <c r="AU37" s="71" t="s">
        <v>3604</v>
      </c>
      <c r="AV37" s="71" t="s">
        <v>3605</v>
      </c>
      <c r="AW37" s="71" t="s">
        <v>3606</v>
      </c>
      <c r="AX37" s="71" t="s">
        <v>3607</v>
      </c>
      <c r="AY37" s="71" t="s">
        <v>3608</v>
      </c>
      <c r="AZ37" s="71" t="s">
        <v>3609</v>
      </c>
      <c r="BA37" s="71" t="s">
        <v>3610</v>
      </c>
      <c r="BB37" s="71" t="s">
        <v>3611</v>
      </c>
      <c r="BC37" s="71" t="s">
        <v>3612</v>
      </c>
      <c r="BD37" s="71" t="s">
        <v>3613</v>
      </c>
      <c r="BE37" s="71" t="s">
        <v>3614</v>
      </c>
      <c r="BF37" s="71" t="s">
        <v>3615</v>
      </c>
      <c r="BG37" s="71" t="s">
        <v>3616</v>
      </c>
      <c r="BH37" s="71" t="s">
        <v>3617</v>
      </c>
      <c r="BI37" s="71" t="s">
        <v>3618</v>
      </c>
      <c r="BJ37" s="71" t="s">
        <v>3619</v>
      </c>
      <c r="BK37" s="71" t="s">
        <v>3620</v>
      </c>
      <c r="BL37" s="71" t="s">
        <v>3620</v>
      </c>
      <c r="BM37" s="71" t="s">
        <v>3621</v>
      </c>
      <c r="BN37" s="71" t="s">
        <v>3622</v>
      </c>
      <c r="BO37" s="71" t="s">
        <v>3623</v>
      </c>
      <c r="BP37" s="71" t="s">
        <v>3624</v>
      </c>
      <c r="BQ37" s="71" t="s">
        <v>3616</v>
      </c>
      <c r="BR37" s="71" t="s">
        <v>3625</v>
      </c>
      <c r="BS37" s="71" t="s">
        <v>3626</v>
      </c>
      <c r="BT37" s="71" t="s">
        <v>3627</v>
      </c>
      <c r="BU37" s="71" t="s">
        <v>3628</v>
      </c>
      <c r="BV37" s="71" t="s">
        <v>3629</v>
      </c>
      <c r="BW37" s="71" t="s">
        <v>3630</v>
      </c>
      <c r="BX37" s="71" t="s">
        <v>3631</v>
      </c>
      <c r="BY37" s="71" t="s">
        <v>3632</v>
      </c>
      <c r="BZ37" s="71" t="s">
        <v>3632</v>
      </c>
      <c r="CA37" s="71" t="s">
        <v>3633</v>
      </c>
      <c r="CB37" s="71" t="s">
        <v>3634</v>
      </c>
      <c r="CC37" s="71" t="s">
        <v>3635</v>
      </c>
      <c r="CD37" s="71" t="s">
        <v>3636</v>
      </c>
      <c r="CE37" s="71" t="s">
        <v>3637</v>
      </c>
      <c r="CF37" s="71" t="s">
        <v>3634</v>
      </c>
      <c r="CG37" s="71" t="s">
        <v>3638</v>
      </c>
      <c r="CH37" s="71" t="s">
        <v>3638</v>
      </c>
      <c r="CI37" s="71" t="s">
        <v>3639</v>
      </c>
      <c r="CJ37" s="71" t="s">
        <v>3640</v>
      </c>
      <c r="CK37" s="71" t="s">
        <v>3641</v>
      </c>
      <c r="CL37" s="71" t="s">
        <v>3642</v>
      </c>
      <c r="CM37" s="71" t="s">
        <v>3643</v>
      </c>
      <c r="CN37" s="71" t="s">
        <v>3644</v>
      </c>
      <c r="CO37" s="71" t="s">
        <v>3645</v>
      </c>
      <c r="CP37" s="71" t="s">
        <v>3646</v>
      </c>
      <c r="CQ37" s="71" t="s">
        <v>3647</v>
      </c>
      <c r="CR37" s="71" t="s">
        <v>3648</v>
      </c>
      <c r="CS37" s="71" t="s">
        <v>3649</v>
      </c>
      <c r="CT37" s="71" t="s">
        <v>3650</v>
      </c>
      <c r="CU37" s="71" t="s">
        <v>3651</v>
      </c>
      <c r="CV37" s="71" t="s">
        <v>3652</v>
      </c>
      <c r="CW37" s="71" t="s">
        <v>3641</v>
      </c>
      <c r="CX37" s="71" t="s">
        <v>3653</v>
      </c>
      <c r="CY37" s="71" t="s">
        <v>3653</v>
      </c>
      <c r="CZ37" s="71" t="s">
        <v>3651</v>
      </c>
      <c r="DA37" s="71" t="s">
        <v>3652</v>
      </c>
      <c r="DB37" s="71" t="s">
        <v>3654</v>
      </c>
      <c r="DC37" s="67" t="s">
        <v>3655</v>
      </c>
      <c r="DD37" s="67" t="s">
        <v>3656</v>
      </c>
      <c r="DE37" s="67" t="s">
        <v>3657</v>
      </c>
      <c r="DF37" s="67" t="s">
        <v>3658</v>
      </c>
      <c r="DG37" s="67" t="s">
        <v>3659</v>
      </c>
      <c r="DH37" s="67" t="s">
        <v>3660</v>
      </c>
      <c r="DI37" s="67" t="s">
        <v>3661</v>
      </c>
      <c r="DJ37" s="67" t="s">
        <v>3662</v>
      </c>
      <c r="DK37" s="67" t="s">
        <v>3663</v>
      </c>
      <c r="DL37" s="67" t="s">
        <v>3664</v>
      </c>
      <c r="DM37" s="67" t="s">
        <v>3665</v>
      </c>
      <c r="DN37" s="67" t="s">
        <v>3666</v>
      </c>
      <c r="DO37" s="67" t="s">
        <v>3667</v>
      </c>
      <c r="DP37" s="67" t="s">
        <v>3668</v>
      </c>
      <c r="DQ37" s="67" t="s">
        <v>3669</v>
      </c>
      <c r="DR37" s="67" t="s">
        <v>3670</v>
      </c>
      <c r="DS37" s="67" t="s">
        <v>3671</v>
      </c>
      <c r="DT37" s="67" t="s">
        <v>3671</v>
      </c>
      <c r="DU37" s="67" t="s">
        <v>3672</v>
      </c>
      <c r="DV37" s="67" t="s">
        <v>3673</v>
      </c>
      <c r="DW37" s="67" t="s">
        <v>3674</v>
      </c>
      <c r="DX37" s="67" t="s">
        <v>3675</v>
      </c>
      <c r="DY37" s="67" t="s">
        <v>3676</v>
      </c>
      <c r="DZ37" s="67" t="s">
        <v>3677</v>
      </c>
      <c r="EA37" s="67" t="s">
        <v>3678</v>
      </c>
      <c r="EB37" s="67" t="s">
        <v>3679</v>
      </c>
      <c r="EC37" s="67" t="s">
        <v>3680</v>
      </c>
      <c r="ED37" s="67" t="s">
        <v>3681</v>
      </c>
      <c r="EE37" s="67" t="s">
        <v>3682</v>
      </c>
      <c r="EF37" s="67" t="s">
        <v>3683</v>
      </c>
      <c r="EG37" s="67" t="s">
        <v>3684</v>
      </c>
      <c r="EH37" s="67" t="s">
        <v>3685</v>
      </c>
      <c r="EI37" s="67" t="s">
        <v>3686</v>
      </c>
      <c r="EJ37" s="67" t="s">
        <v>3687</v>
      </c>
      <c r="EK37" s="67" t="s">
        <v>3688</v>
      </c>
      <c r="EL37" s="67" t="s">
        <v>3689</v>
      </c>
      <c r="EM37" s="67" t="s">
        <v>3690</v>
      </c>
      <c r="EN37" s="67" t="s">
        <v>3691</v>
      </c>
      <c r="EO37" s="67" t="s">
        <v>3692</v>
      </c>
      <c r="EP37" s="67" t="s">
        <v>3693</v>
      </c>
      <c r="EQ37" s="67" t="s">
        <v>3694</v>
      </c>
      <c r="ER37" s="67" t="s">
        <v>3695</v>
      </c>
      <c r="ES37" s="67" t="s">
        <v>3695</v>
      </c>
      <c r="ET37" s="67" t="s">
        <v>3696</v>
      </c>
      <c r="EU37" s="67" t="s">
        <v>3697</v>
      </c>
      <c r="EV37" s="67" t="s">
        <v>3698</v>
      </c>
      <c r="EW37" s="67" t="s">
        <v>3699</v>
      </c>
      <c r="EX37" s="68" t="s">
        <v>3700</v>
      </c>
    </row>
    <row r="38" spans="1:154" x14ac:dyDescent="0.25">
      <c r="A38" s="70" t="s">
        <v>272</v>
      </c>
      <c r="B38" s="67" t="s">
        <v>1598</v>
      </c>
      <c r="C38" s="67" t="s">
        <v>1738</v>
      </c>
      <c r="D38" s="67" t="s">
        <v>1878</v>
      </c>
      <c r="E38" s="67" t="s">
        <v>2017</v>
      </c>
      <c r="F38" s="67" t="s">
        <v>2157</v>
      </c>
      <c r="G38" s="67" t="s">
        <v>2294</v>
      </c>
      <c r="H38" s="67" t="s">
        <v>2435</v>
      </c>
      <c r="I38" s="67" t="s">
        <v>2575</v>
      </c>
      <c r="J38" s="67" t="s">
        <v>2715</v>
      </c>
      <c r="K38" s="67" t="s">
        <v>2855</v>
      </c>
      <c r="L38" s="67" t="s">
        <v>2994</v>
      </c>
      <c r="M38" s="67" t="s">
        <v>3132</v>
      </c>
      <c r="N38" s="67" t="s">
        <v>3272</v>
      </c>
      <c r="O38" s="67" t="s">
        <v>3415</v>
      </c>
      <c r="P38" s="67" t="s">
        <v>3555</v>
      </c>
      <c r="Q38" s="67" t="s">
        <v>3696</v>
      </c>
      <c r="R38" s="67" t="s">
        <v>3836</v>
      </c>
      <c r="S38" s="67" t="s">
        <v>3976</v>
      </c>
      <c r="T38" s="67" t="s">
        <v>4121</v>
      </c>
      <c r="U38" s="67" t="s">
        <v>4261</v>
      </c>
      <c r="V38" s="67" t="s">
        <v>4401</v>
      </c>
      <c r="W38" s="67" t="s">
        <v>4541</v>
      </c>
      <c r="X38" s="67" t="s">
        <v>4679</v>
      </c>
      <c r="Y38" s="67" t="s">
        <v>4819</v>
      </c>
      <c r="Z38" s="67" t="s">
        <v>4959</v>
      </c>
      <c r="AA38" s="67" t="s">
        <v>5088</v>
      </c>
      <c r="AB38" s="67" t="s">
        <v>5230</v>
      </c>
      <c r="AC38" s="67" t="s">
        <v>5371</v>
      </c>
      <c r="AD38" s="67" t="s">
        <v>5510</v>
      </c>
      <c r="AE38" s="67" t="s">
        <v>5650</v>
      </c>
      <c r="AF38" s="67" t="s">
        <v>5790</v>
      </c>
      <c r="AG38" s="67" t="s">
        <v>5932</v>
      </c>
      <c r="AH38" s="67" t="s">
        <v>6070</v>
      </c>
      <c r="AI38" s="67" t="s">
        <v>6211</v>
      </c>
      <c r="AJ38" s="67" t="s">
        <v>6351</v>
      </c>
      <c r="AK38" s="67" t="s">
        <v>6491</v>
      </c>
      <c r="AL38" s="67" t="s">
        <v>6627</v>
      </c>
      <c r="AM38" s="67" t="s">
        <v>6769</v>
      </c>
      <c r="AN38" s="67" t="s">
        <v>6907</v>
      </c>
      <c r="AO38" s="67" t="s">
        <v>7046</v>
      </c>
      <c r="AP38" s="67" t="s">
        <v>7186</v>
      </c>
      <c r="AQ38" s="67" t="s">
        <v>7327</v>
      </c>
      <c r="AR38" s="67" t="s">
        <v>7468</v>
      </c>
      <c r="AS38" s="67" t="s">
        <v>7606</v>
      </c>
      <c r="AT38" s="67" t="s">
        <v>7742</v>
      </c>
      <c r="AU38" s="67" t="s">
        <v>7881</v>
      </c>
      <c r="AV38" s="67" t="s">
        <v>8022</v>
      </c>
      <c r="AW38" s="67" t="s">
        <v>8167</v>
      </c>
      <c r="AX38" s="67" t="s">
        <v>8310</v>
      </c>
      <c r="AY38" s="67" t="s">
        <v>8446</v>
      </c>
      <c r="AZ38" s="67" t="s">
        <v>8582</v>
      </c>
      <c r="BA38" s="67" t="s">
        <v>8721</v>
      </c>
      <c r="BB38" s="67" t="s">
        <v>8737</v>
      </c>
      <c r="BC38" s="67" t="s">
        <v>8874</v>
      </c>
      <c r="BD38" s="67" t="s">
        <v>9014</v>
      </c>
      <c r="BE38" s="67" t="s">
        <v>9155</v>
      </c>
      <c r="BF38" s="67" t="s">
        <v>9295</v>
      </c>
      <c r="BG38" s="67" t="s">
        <v>9434</v>
      </c>
      <c r="BH38" s="67" t="s">
        <v>9572</v>
      </c>
      <c r="BI38" s="67" t="s">
        <v>9708</v>
      </c>
      <c r="BJ38" s="67" t="s">
        <v>9848</v>
      </c>
      <c r="BK38" s="67" t="s">
        <v>9987</v>
      </c>
      <c r="BL38" s="67" t="s">
        <v>9987</v>
      </c>
      <c r="BM38" s="67" t="s">
        <v>10127</v>
      </c>
      <c r="BN38" s="67" t="s">
        <v>10268</v>
      </c>
      <c r="BO38" s="67" t="s">
        <v>10409</v>
      </c>
      <c r="BP38" s="67" t="s">
        <v>10549</v>
      </c>
      <c r="BQ38" s="67" t="s">
        <v>9434</v>
      </c>
      <c r="BR38" s="67" t="s">
        <v>10693</v>
      </c>
      <c r="BS38" s="67" t="s">
        <v>10832</v>
      </c>
      <c r="BT38" s="67" t="s">
        <v>10973</v>
      </c>
      <c r="BU38" s="67" t="s">
        <v>11110</v>
      </c>
      <c r="BV38" s="67" t="s">
        <v>11250</v>
      </c>
      <c r="BW38" s="67" t="s">
        <v>11389</v>
      </c>
      <c r="BX38" s="67" t="s">
        <v>11526</v>
      </c>
      <c r="BY38" s="67" t="s">
        <v>11665</v>
      </c>
      <c r="BZ38" s="67" t="s">
        <v>11665</v>
      </c>
      <c r="CA38" s="67" t="s">
        <v>11804</v>
      </c>
      <c r="CB38" s="67" t="s">
        <v>11942</v>
      </c>
      <c r="CC38" s="67" t="s">
        <v>12079</v>
      </c>
      <c r="CD38" s="67" t="s">
        <v>12219</v>
      </c>
      <c r="CE38" s="67" t="s">
        <v>12359</v>
      </c>
      <c r="CF38" s="67" t="s">
        <v>11942</v>
      </c>
      <c r="CG38" s="67" t="s">
        <v>12497</v>
      </c>
      <c r="CH38" s="67" t="s">
        <v>12497</v>
      </c>
      <c r="CI38" s="67" t="s">
        <v>12637</v>
      </c>
      <c r="CJ38" s="67" t="s">
        <v>12779</v>
      </c>
      <c r="CK38" s="67" t="s">
        <v>12919</v>
      </c>
      <c r="CL38" s="67" t="s">
        <v>13056</v>
      </c>
      <c r="CM38" s="67" t="s">
        <v>13196</v>
      </c>
      <c r="CN38" s="67" t="s">
        <v>13336</v>
      </c>
      <c r="CO38" s="67" t="s">
        <v>13476</v>
      </c>
      <c r="CP38" s="67" t="s">
        <v>13612</v>
      </c>
      <c r="CQ38" s="67" t="s">
        <v>13749</v>
      </c>
      <c r="CR38" s="67" t="s">
        <v>13888</v>
      </c>
      <c r="CS38" s="67" t="s">
        <v>14024</v>
      </c>
      <c r="CT38" s="67" t="s">
        <v>14164</v>
      </c>
      <c r="CU38" s="67" t="s">
        <v>14301</v>
      </c>
      <c r="CV38" s="67" t="s">
        <v>14441</v>
      </c>
      <c r="CW38" s="67" t="s">
        <v>14460</v>
      </c>
      <c r="CX38" s="67" t="s">
        <v>14594</v>
      </c>
      <c r="CY38" s="67" t="s">
        <v>14594</v>
      </c>
      <c r="CZ38" s="67" t="s">
        <v>14301</v>
      </c>
      <c r="DA38" s="67" t="s">
        <v>14441</v>
      </c>
      <c r="DB38" s="67" t="s">
        <v>14736</v>
      </c>
      <c r="DC38" s="67" t="s">
        <v>16471</v>
      </c>
      <c r="DD38" s="67" t="s">
        <v>16472</v>
      </c>
      <c r="DE38" s="67" t="s">
        <v>16473</v>
      </c>
      <c r="DF38" s="67" t="s">
        <v>16474</v>
      </c>
      <c r="DG38" s="67" t="s">
        <v>16475</v>
      </c>
      <c r="DH38" s="67" t="s">
        <v>16476</v>
      </c>
      <c r="DI38" s="67" t="s">
        <v>16477</v>
      </c>
      <c r="DJ38" s="67" t="s">
        <v>5088</v>
      </c>
      <c r="DK38" s="67" t="s">
        <v>16478</v>
      </c>
      <c r="DL38" s="67" t="s">
        <v>16479</v>
      </c>
      <c r="DM38" s="67" t="s">
        <v>12123</v>
      </c>
      <c r="DN38" s="67" t="s">
        <v>16480</v>
      </c>
      <c r="DO38" s="67" t="s">
        <v>16481</v>
      </c>
      <c r="DP38" s="67" t="s">
        <v>16482</v>
      </c>
      <c r="DQ38" s="67" t="s">
        <v>16483</v>
      </c>
      <c r="DR38" s="67" t="s">
        <v>5510</v>
      </c>
      <c r="DS38" s="67" t="s">
        <v>16484</v>
      </c>
      <c r="DT38" s="67" t="s">
        <v>16484</v>
      </c>
      <c r="DU38" s="67" t="s">
        <v>16485</v>
      </c>
      <c r="DV38" s="67" t="s">
        <v>16486</v>
      </c>
      <c r="DW38" s="67" t="s">
        <v>16487</v>
      </c>
      <c r="DX38" s="67" t="s">
        <v>16488</v>
      </c>
      <c r="DY38" s="67" t="s">
        <v>16489</v>
      </c>
      <c r="DZ38" s="67" t="s">
        <v>16490</v>
      </c>
      <c r="EA38" s="67" t="s">
        <v>16491</v>
      </c>
      <c r="EB38" s="67" t="s">
        <v>16492</v>
      </c>
      <c r="EC38" s="67" t="s">
        <v>16493</v>
      </c>
      <c r="ED38" s="67" t="s">
        <v>16494</v>
      </c>
      <c r="EE38" s="67" t="s">
        <v>16495</v>
      </c>
      <c r="EF38" s="67" t="s">
        <v>16496</v>
      </c>
      <c r="EG38" s="67" t="s">
        <v>16497</v>
      </c>
      <c r="EH38" s="67" t="s">
        <v>16498</v>
      </c>
      <c r="EI38" s="67" t="s">
        <v>16499</v>
      </c>
      <c r="EJ38" s="67" t="s">
        <v>16500</v>
      </c>
      <c r="EK38" s="67" t="s">
        <v>16501</v>
      </c>
      <c r="EL38" s="67" t="s">
        <v>6661</v>
      </c>
      <c r="EM38" s="67" t="s">
        <v>16502</v>
      </c>
      <c r="EN38" s="67" t="s">
        <v>16503</v>
      </c>
      <c r="EO38" s="67" t="s">
        <v>16504</v>
      </c>
      <c r="EP38" s="67" t="s">
        <v>16505</v>
      </c>
      <c r="EQ38" s="67" t="s">
        <v>16506</v>
      </c>
      <c r="ER38" s="67" t="s">
        <v>16507</v>
      </c>
      <c r="ES38" s="67" t="s">
        <v>16507</v>
      </c>
      <c r="ET38" s="67" t="s">
        <v>1138</v>
      </c>
      <c r="EU38" s="67" t="s">
        <v>16508</v>
      </c>
      <c r="EV38" s="67" t="s">
        <v>10542</v>
      </c>
      <c r="EW38" s="67" t="s">
        <v>16509</v>
      </c>
      <c r="EX38" s="68" t="s">
        <v>16510</v>
      </c>
    </row>
    <row r="39" spans="1:154" x14ac:dyDescent="0.25">
      <c r="A39" s="70" t="s">
        <v>1423</v>
      </c>
      <c r="B39" s="67" t="s">
        <v>5655</v>
      </c>
      <c r="C39" s="67" t="s">
        <v>5656</v>
      </c>
      <c r="D39" s="67" t="s">
        <v>5657</v>
      </c>
      <c r="E39" s="67" t="s">
        <v>5658</v>
      </c>
      <c r="F39" s="67" t="s">
        <v>5659</v>
      </c>
      <c r="G39" s="67" t="s">
        <v>5660</v>
      </c>
      <c r="H39" s="67" t="s">
        <v>5661</v>
      </c>
      <c r="I39" s="67" t="s">
        <v>5662</v>
      </c>
      <c r="J39" s="67" t="s">
        <v>5663</v>
      </c>
      <c r="K39" s="67" t="s">
        <v>5664</v>
      </c>
      <c r="L39" s="67" t="s">
        <v>5665</v>
      </c>
      <c r="M39" s="67" t="s">
        <v>5666</v>
      </c>
      <c r="N39" s="67" t="s">
        <v>5667</v>
      </c>
      <c r="O39" s="67" t="s">
        <v>5668</v>
      </c>
      <c r="P39" s="67" t="s">
        <v>5669</v>
      </c>
      <c r="Q39" s="67" t="s">
        <v>5670</v>
      </c>
      <c r="R39" s="67" t="s">
        <v>5671</v>
      </c>
      <c r="S39" s="67" t="s">
        <v>5672</v>
      </c>
      <c r="T39" s="67" t="s">
        <v>5673</v>
      </c>
      <c r="U39" s="67" t="s">
        <v>5674</v>
      </c>
      <c r="V39" s="67" t="s">
        <v>5675</v>
      </c>
      <c r="W39" s="67" t="s">
        <v>5676</v>
      </c>
      <c r="X39" s="67" t="s">
        <v>5677</v>
      </c>
      <c r="Y39" s="67" t="s">
        <v>5678</v>
      </c>
      <c r="Z39" s="67" t="s">
        <v>5679</v>
      </c>
      <c r="AA39" s="67" t="s">
        <v>5680</v>
      </c>
      <c r="AB39" s="67" t="s">
        <v>5681</v>
      </c>
      <c r="AC39" s="67" t="s">
        <v>5682</v>
      </c>
      <c r="AD39" s="67" t="s">
        <v>5683</v>
      </c>
      <c r="AE39" s="67" t="s">
        <v>5684</v>
      </c>
      <c r="AF39" s="67" t="s">
        <v>1138</v>
      </c>
      <c r="AG39" s="67" t="s">
        <v>5685</v>
      </c>
      <c r="AH39" s="67" t="s">
        <v>5686</v>
      </c>
      <c r="AI39" s="67" t="s">
        <v>5687</v>
      </c>
      <c r="AJ39" s="67" t="s">
        <v>5688</v>
      </c>
      <c r="AK39" s="67" t="s">
        <v>5689</v>
      </c>
      <c r="AL39" s="67" t="s">
        <v>5690</v>
      </c>
      <c r="AM39" s="67" t="s">
        <v>5691</v>
      </c>
      <c r="AN39" s="67" t="s">
        <v>5692</v>
      </c>
      <c r="AO39" s="67" t="s">
        <v>5693</v>
      </c>
      <c r="AP39" s="67" t="s">
        <v>5694</v>
      </c>
      <c r="AQ39" s="67" t="s">
        <v>5695</v>
      </c>
      <c r="AR39" s="67" t="s">
        <v>5696</v>
      </c>
      <c r="AS39" s="67" t="s">
        <v>5697</v>
      </c>
      <c r="AT39" s="67" t="s">
        <v>5698</v>
      </c>
      <c r="AU39" s="67" t="s">
        <v>5699</v>
      </c>
      <c r="AV39" s="67" t="s">
        <v>5700</v>
      </c>
      <c r="AW39" s="67" t="s">
        <v>5701</v>
      </c>
      <c r="AX39" s="67" t="s">
        <v>5702</v>
      </c>
      <c r="AY39" s="67" t="s">
        <v>5703</v>
      </c>
      <c r="AZ39" s="67" t="s">
        <v>5704</v>
      </c>
      <c r="BA39" s="67" t="s">
        <v>5705</v>
      </c>
      <c r="BB39" s="67" t="s">
        <v>5700</v>
      </c>
      <c r="BC39" s="67" t="s">
        <v>5706</v>
      </c>
      <c r="BD39" s="67" t="s">
        <v>5707</v>
      </c>
      <c r="BE39" s="67" t="s">
        <v>5708</v>
      </c>
      <c r="BF39" s="67" t="s">
        <v>5709</v>
      </c>
      <c r="BG39" s="67" t="s">
        <v>5710</v>
      </c>
      <c r="BH39" s="67" t="s">
        <v>5711</v>
      </c>
      <c r="BI39" s="67" t="s">
        <v>5712</v>
      </c>
      <c r="BJ39" s="67" t="s">
        <v>5713</v>
      </c>
      <c r="BK39" s="67" t="s">
        <v>5714</v>
      </c>
      <c r="BL39" s="67" t="s">
        <v>5714</v>
      </c>
      <c r="BM39" s="67" t="s">
        <v>5715</v>
      </c>
      <c r="BN39" s="67" t="s">
        <v>5716</v>
      </c>
      <c r="BO39" s="67" t="s">
        <v>5717</v>
      </c>
      <c r="BP39" s="67" t="s">
        <v>5718</v>
      </c>
      <c r="BQ39" s="67" t="s">
        <v>5710</v>
      </c>
      <c r="BR39" s="67" t="s">
        <v>5719</v>
      </c>
      <c r="BS39" s="67" t="s">
        <v>5720</v>
      </c>
      <c r="BT39" s="67" t="s">
        <v>5721</v>
      </c>
      <c r="BU39" s="67" t="s">
        <v>5722</v>
      </c>
      <c r="BV39" s="67" t="s">
        <v>5723</v>
      </c>
      <c r="BW39" s="67" t="s">
        <v>5724</v>
      </c>
      <c r="BX39" s="67" t="s">
        <v>5725</v>
      </c>
      <c r="BY39" s="67" t="s">
        <v>5726</v>
      </c>
      <c r="BZ39" s="67" t="s">
        <v>5727</v>
      </c>
      <c r="CA39" s="67" t="s">
        <v>5728</v>
      </c>
      <c r="CB39" s="67" t="s">
        <v>5729</v>
      </c>
      <c r="CC39" s="67" t="s">
        <v>5730</v>
      </c>
      <c r="CD39" s="67" t="s">
        <v>5731</v>
      </c>
      <c r="CE39" s="67" t="s">
        <v>5732</v>
      </c>
      <c r="CF39" s="67" t="s">
        <v>5729</v>
      </c>
      <c r="CG39" s="67" t="s">
        <v>5733</v>
      </c>
      <c r="CH39" s="67" t="s">
        <v>5733</v>
      </c>
      <c r="CI39" s="67" t="s">
        <v>5734</v>
      </c>
      <c r="CJ39" s="67" t="s">
        <v>5735</v>
      </c>
      <c r="CK39" s="67" t="s">
        <v>5736</v>
      </c>
      <c r="CL39" s="67" t="s">
        <v>5737</v>
      </c>
      <c r="CM39" s="67" t="s">
        <v>5738</v>
      </c>
      <c r="CN39" s="67" t="s">
        <v>5739</v>
      </c>
      <c r="CO39" s="67" t="s">
        <v>5740</v>
      </c>
      <c r="CP39" s="67" t="s">
        <v>5741</v>
      </c>
      <c r="CQ39" s="67" t="s">
        <v>5742</v>
      </c>
      <c r="CR39" s="67" t="s">
        <v>5743</v>
      </c>
      <c r="CS39" s="67" t="s">
        <v>5744</v>
      </c>
      <c r="CT39" s="67" t="s">
        <v>5745</v>
      </c>
      <c r="CU39" s="67" t="s">
        <v>5746</v>
      </c>
      <c r="CV39" s="67" t="s">
        <v>5747</v>
      </c>
      <c r="CW39" s="67" t="s">
        <v>5736</v>
      </c>
      <c r="CX39" s="67" t="s">
        <v>5748</v>
      </c>
      <c r="CY39" s="67" t="s">
        <v>5748</v>
      </c>
      <c r="CZ39" s="67" t="s">
        <v>5746</v>
      </c>
      <c r="DA39" s="67" t="s">
        <v>5747</v>
      </c>
      <c r="DB39" s="67" t="s">
        <v>5749</v>
      </c>
      <c r="DC39" s="67" t="s">
        <v>5750</v>
      </c>
      <c r="DD39" s="67" t="s">
        <v>5751</v>
      </c>
      <c r="DE39" s="67" t="s">
        <v>5752</v>
      </c>
      <c r="DF39" s="67" t="s">
        <v>5753</v>
      </c>
      <c r="DG39" s="67" t="s">
        <v>5754</v>
      </c>
      <c r="DH39" s="67" t="s">
        <v>5755</v>
      </c>
      <c r="DI39" s="67" t="s">
        <v>5756</v>
      </c>
      <c r="DJ39" s="67" t="s">
        <v>5757</v>
      </c>
      <c r="DK39" s="67" t="s">
        <v>5758</v>
      </c>
      <c r="DL39" s="67" t="s">
        <v>5759</v>
      </c>
      <c r="DM39" s="67" t="s">
        <v>5760</v>
      </c>
      <c r="DN39" s="67" t="s">
        <v>5761</v>
      </c>
      <c r="DO39" s="67" t="s">
        <v>5762</v>
      </c>
      <c r="DP39" s="67" t="s">
        <v>5763</v>
      </c>
      <c r="DQ39" s="67" t="s">
        <v>5764</v>
      </c>
      <c r="DR39" s="67" t="s">
        <v>5405</v>
      </c>
      <c r="DS39" s="67" t="s">
        <v>5765</v>
      </c>
      <c r="DT39" s="67" t="s">
        <v>5765</v>
      </c>
      <c r="DU39" s="67" t="s">
        <v>5766</v>
      </c>
      <c r="DV39" s="67" t="s">
        <v>5767</v>
      </c>
      <c r="DW39" s="67" t="s">
        <v>5768</v>
      </c>
      <c r="DX39" s="67" t="s">
        <v>5769</v>
      </c>
      <c r="DY39" s="67" t="s">
        <v>5770</v>
      </c>
      <c r="DZ39" s="67" t="s">
        <v>5771</v>
      </c>
      <c r="EA39" s="67" t="s">
        <v>5772</v>
      </c>
      <c r="EB39" s="67" t="s">
        <v>5773</v>
      </c>
      <c r="EC39" s="67" t="s">
        <v>5774</v>
      </c>
      <c r="ED39" s="67" t="s">
        <v>5775</v>
      </c>
      <c r="EE39" s="67" t="s">
        <v>5776</v>
      </c>
      <c r="EF39" s="67" t="s">
        <v>5777</v>
      </c>
      <c r="EG39" s="67" t="s">
        <v>5778</v>
      </c>
      <c r="EH39" s="67" t="s">
        <v>5779</v>
      </c>
      <c r="EI39" s="67" t="s">
        <v>5780</v>
      </c>
      <c r="EJ39" s="67" t="s">
        <v>5781</v>
      </c>
      <c r="EK39" s="67" t="s">
        <v>5782</v>
      </c>
      <c r="EL39" s="67" t="s">
        <v>5783</v>
      </c>
      <c r="EM39" s="67" t="s">
        <v>5784</v>
      </c>
      <c r="EN39" s="67" t="s">
        <v>5785</v>
      </c>
      <c r="EO39" s="67" t="s">
        <v>5786</v>
      </c>
      <c r="EP39" s="67" t="s">
        <v>5787</v>
      </c>
      <c r="EQ39" s="67" t="s">
        <v>5788</v>
      </c>
      <c r="ER39" s="67" t="s">
        <v>5789</v>
      </c>
      <c r="ES39" s="67" t="s">
        <v>5789</v>
      </c>
      <c r="ET39" s="67" t="s">
        <v>5790</v>
      </c>
      <c r="EU39" s="67" t="s">
        <v>5791</v>
      </c>
      <c r="EV39" s="67" t="s">
        <v>5792</v>
      </c>
      <c r="EW39" s="67" t="s">
        <v>5793</v>
      </c>
      <c r="EX39" s="68" t="s">
        <v>5794</v>
      </c>
    </row>
    <row r="40" spans="1:154" x14ac:dyDescent="0.25">
      <c r="A40" s="70" t="s">
        <v>207</v>
      </c>
      <c r="B40" s="71" t="s">
        <v>1579</v>
      </c>
      <c r="C40" s="71" t="s">
        <v>1719</v>
      </c>
      <c r="D40" s="71" t="s">
        <v>1859</v>
      </c>
      <c r="E40" s="71" t="s">
        <v>1998</v>
      </c>
      <c r="F40" s="71" t="s">
        <v>2138</v>
      </c>
      <c r="G40" s="71" t="s">
        <v>2275</v>
      </c>
      <c r="H40" s="71" t="s">
        <v>2416</v>
      </c>
      <c r="I40" s="71" t="s">
        <v>2556</v>
      </c>
      <c r="J40" s="71" t="s">
        <v>2696</v>
      </c>
      <c r="K40" s="71" t="s">
        <v>2836</v>
      </c>
      <c r="L40" s="71" t="s">
        <v>2975</v>
      </c>
      <c r="M40" s="71" t="s">
        <v>3113</v>
      </c>
      <c r="N40" s="71" t="s">
        <v>3253</v>
      </c>
      <c r="O40" s="71" t="s">
        <v>3396</v>
      </c>
      <c r="P40" s="71" t="s">
        <v>3536</v>
      </c>
      <c r="Q40" s="71" t="s">
        <v>3677</v>
      </c>
      <c r="R40" s="71" t="s">
        <v>3817</v>
      </c>
      <c r="S40" s="71" t="s">
        <v>3957</v>
      </c>
      <c r="T40" s="71" t="s">
        <v>4102</v>
      </c>
      <c r="U40" s="71" t="s">
        <v>4242</v>
      </c>
      <c r="V40" s="71" t="s">
        <v>4382</v>
      </c>
      <c r="W40" s="71" t="s">
        <v>4522</v>
      </c>
      <c r="X40" s="71" t="s">
        <v>4661</v>
      </c>
      <c r="Y40" s="71" t="s">
        <v>4800</v>
      </c>
      <c r="Z40" s="71" t="s">
        <v>4940</v>
      </c>
      <c r="AA40" s="71" t="s">
        <v>5069</v>
      </c>
      <c r="AB40" s="71" t="s">
        <v>5211</v>
      </c>
      <c r="AC40" s="71" t="s">
        <v>5352</v>
      </c>
      <c r="AD40" s="71" t="s">
        <v>5491</v>
      </c>
      <c r="AE40" s="71" t="s">
        <v>5631</v>
      </c>
      <c r="AF40" s="71" t="s">
        <v>5771</v>
      </c>
      <c r="AG40" s="71" t="s">
        <v>5913</v>
      </c>
      <c r="AH40" s="71" t="s">
        <v>6051</v>
      </c>
      <c r="AI40" s="71" t="s">
        <v>6192</v>
      </c>
      <c r="AJ40" s="71" t="s">
        <v>6332</v>
      </c>
      <c r="AK40" s="71" t="s">
        <v>6472</v>
      </c>
      <c r="AL40" s="71" t="s">
        <v>6608</v>
      </c>
      <c r="AM40" s="71" t="s">
        <v>6750</v>
      </c>
      <c r="AN40" s="71" t="s">
        <v>6888</v>
      </c>
      <c r="AO40" s="71" t="s">
        <v>7027</v>
      </c>
      <c r="AP40" s="71" t="s">
        <v>7167</v>
      </c>
      <c r="AQ40" s="71" t="s">
        <v>7308</v>
      </c>
      <c r="AR40" s="71" t="s">
        <v>7449</v>
      </c>
      <c r="AS40" s="71" t="s">
        <v>7587</v>
      </c>
      <c r="AT40" s="71" t="s">
        <v>7723</v>
      </c>
      <c r="AU40" s="71" t="s">
        <v>7862</v>
      </c>
      <c r="AV40" s="71" t="s">
        <v>8003</v>
      </c>
      <c r="AW40" s="71" t="s">
        <v>8148</v>
      </c>
      <c r="AX40" s="71" t="s">
        <v>8291</v>
      </c>
      <c r="AY40" s="71" t="s">
        <v>8428</v>
      </c>
      <c r="AZ40" s="71" t="s">
        <v>8563</v>
      </c>
      <c r="BA40" s="71" t="s">
        <v>8702</v>
      </c>
      <c r="BB40" s="71" t="s">
        <v>8732</v>
      </c>
      <c r="BC40" s="71" t="s">
        <v>8855</v>
      </c>
      <c r="BD40" s="71" t="s">
        <v>8995</v>
      </c>
      <c r="BE40" s="71" t="s">
        <v>9136</v>
      </c>
      <c r="BF40" s="71" t="s">
        <v>9276</v>
      </c>
      <c r="BG40" s="71" t="s">
        <v>9415</v>
      </c>
      <c r="BH40" s="71" t="s">
        <v>9553</v>
      </c>
      <c r="BI40" s="71" t="s">
        <v>9690</v>
      </c>
      <c r="BJ40" s="71" t="s">
        <v>9829</v>
      </c>
      <c r="BK40" s="71" t="s">
        <v>9968</v>
      </c>
      <c r="BL40" s="71" t="s">
        <v>9992</v>
      </c>
      <c r="BM40" s="71" t="s">
        <v>10108</v>
      </c>
      <c r="BN40" s="71" t="s">
        <v>10249</v>
      </c>
      <c r="BO40" s="71" t="s">
        <v>10390</v>
      </c>
      <c r="BP40" s="71" t="s">
        <v>10530</v>
      </c>
      <c r="BQ40" s="71" t="s">
        <v>10559</v>
      </c>
      <c r="BR40" s="71" t="s">
        <v>10674</v>
      </c>
      <c r="BS40" s="71" t="s">
        <v>10813</v>
      </c>
      <c r="BT40" s="71" t="s">
        <v>10954</v>
      </c>
      <c r="BU40" s="71" t="s">
        <v>11092</v>
      </c>
      <c r="BV40" s="71" t="s">
        <v>11231</v>
      </c>
      <c r="BW40" s="71" t="s">
        <v>11371</v>
      </c>
      <c r="BX40" s="71" t="s">
        <v>11509</v>
      </c>
      <c r="BY40" s="71" t="s">
        <v>11646</v>
      </c>
      <c r="BZ40" s="71" t="s">
        <v>11646</v>
      </c>
      <c r="CA40" s="71" t="s">
        <v>11785</v>
      </c>
      <c r="CB40" s="71" t="s">
        <v>11923</v>
      </c>
      <c r="CC40" s="71" t="s">
        <v>12060</v>
      </c>
      <c r="CD40" s="71" t="s">
        <v>12200</v>
      </c>
      <c r="CE40" s="71" t="s">
        <v>12340</v>
      </c>
      <c r="CF40" s="71" t="s">
        <v>11923</v>
      </c>
      <c r="CG40" s="71" t="s">
        <v>12479</v>
      </c>
      <c r="CH40" s="71" t="s">
        <v>12479</v>
      </c>
      <c r="CI40" s="71" t="s">
        <v>12618</v>
      </c>
      <c r="CJ40" s="71" t="s">
        <v>12760</v>
      </c>
      <c r="CK40" s="71" t="s">
        <v>12900</v>
      </c>
      <c r="CL40" s="71" t="s">
        <v>13037</v>
      </c>
      <c r="CM40" s="71" t="s">
        <v>13177</v>
      </c>
      <c r="CN40" s="71" t="s">
        <v>13317</v>
      </c>
      <c r="CO40" s="71" t="s">
        <v>13460</v>
      </c>
      <c r="CP40" s="71" t="s">
        <v>13594</v>
      </c>
      <c r="CQ40" s="71" t="s">
        <v>13732</v>
      </c>
      <c r="CR40" s="71" t="s">
        <v>13869</v>
      </c>
      <c r="CS40" s="71" t="s">
        <v>14006</v>
      </c>
      <c r="CT40" s="71" t="s">
        <v>14145</v>
      </c>
      <c r="CU40" s="71" t="s">
        <v>14282</v>
      </c>
      <c r="CV40" s="71" t="s">
        <v>14422</v>
      </c>
      <c r="CW40" s="71" t="s">
        <v>14449</v>
      </c>
      <c r="CX40" s="71" t="s">
        <v>14576</v>
      </c>
      <c r="CY40" s="71" t="s">
        <v>14576</v>
      </c>
      <c r="CZ40" s="71" t="s">
        <v>14282</v>
      </c>
      <c r="DA40" s="71" t="s">
        <v>14422</v>
      </c>
      <c r="DB40" s="71" t="s">
        <v>14717</v>
      </c>
      <c r="DC40" s="67" t="s">
        <v>15668</v>
      </c>
      <c r="DD40" s="67" t="s">
        <v>15669</v>
      </c>
      <c r="DE40" s="67" t="s">
        <v>15670</v>
      </c>
      <c r="DF40" s="67" t="s">
        <v>15671</v>
      </c>
      <c r="DG40" s="67" t="s">
        <v>15672</v>
      </c>
      <c r="DH40" s="67" t="s">
        <v>15673</v>
      </c>
      <c r="DI40" s="67" t="s">
        <v>15674</v>
      </c>
      <c r="DJ40" s="67" t="s">
        <v>5069</v>
      </c>
      <c r="DK40" s="67" t="s">
        <v>15675</v>
      </c>
      <c r="DL40" s="67" t="s">
        <v>15676</v>
      </c>
      <c r="DM40" s="67" t="s">
        <v>5744</v>
      </c>
      <c r="DN40" s="67" t="s">
        <v>15677</v>
      </c>
      <c r="DO40" s="67" t="s">
        <v>15678</v>
      </c>
      <c r="DP40" s="67" t="s">
        <v>15679</v>
      </c>
      <c r="DQ40" s="67" t="s">
        <v>15680</v>
      </c>
      <c r="DR40" s="67" t="s">
        <v>5491</v>
      </c>
      <c r="DS40" s="67" t="s">
        <v>15681</v>
      </c>
      <c r="DT40" s="67" t="s">
        <v>15681</v>
      </c>
      <c r="DU40" s="67" t="s">
        <v>15682</v>
      </c>
      <c r="DV40" s="67" t="s">
        <v>15683</v>
      </c>
      <c r="DW40" s="67" t="s">
        <v>15684</v>
      </c>
      <c r="DX40" s="67" t="s">
        <v>15685</v>
      </c>
      <c r="DY40" s="67" t="s">
        <v>15686</v>
      </c>
      <c r="DZ40" s="67" t="s">
        <v>1138</v>
      </c>
      <c r="EA40" s="67" t="s">
        <v>15687</v>
      </c>
      <c r="EB40" s="67" t="s">
        <v>15688</v>
      </c>
      <c r="EC40" s="67" t="s">
        <v>15689</v>
      </c>
      <c r="ED40" s="67" t="s">
        <v>15690</v>
      </c>
      <c r="EE40" s="67" t="s">
        <v>15691</v>
      </c>
      <c r="EF40" s="67" t="s">
        <v>15692</v>
      </c>
      <c r="EG40" s="67" t="s">
        <v>15693</v>
      </c>
      <c r="EH40" s="67" t="s">
        <v>15694</v>
      </c>
      <c r="EI40" s="67" t="s">
        <v>15695</v>
      </c>
      <c r="EJ40" s="67" t="s">
        <v>15696</v>
      </c>
      <c r="EK40" s="67" t="s">
        <v>15697</v>
      </c>
      <c r="EL40" s="67" t="s">
        <v>15698</v>
      </c>
      <c r="EM40" s="67" t="s">
        <v>15699</v>
      </c>
      <c r="EN40" s="67" t="s">
        <v>15700</v>
      </c>
      <c r="EO40" s="67" t="s">
        <v>3585</v>
      </c>
      <c r="EP40" s="67" t="s">
        <v>15701</v>
      </c>
      <c r="EQ40" s="67" t="s">
        <v>15702</v>
      </c>
      <c r="ER40" s="67" t="s">
        <v>15703</v>
      </c>
      <c r="ES40" s="67" t="s">
        <v>15703</v>
      </c>
      <c r="ET40" s="67" t="s">
        <v>15704</v>
      </c>
      <c r="EU40" s="67" t="s">
        <v>15705</v>
      </c>
      <c r="EV40" s="67" t="s">
        <v>15706</v>
      </c>
      <c r="EW40" s="67" t="s">
        <v>15707</v>
      </c>
      <c r="EX40" s="68" t="s">
        <v>15708</v>
      </c>
    </row>
    <row r="41" spans="1:154" x14ac:dyDescent="0.25">
      <c r="A41" s="72" t="s">
        <v>1449</v>
      </c>
      <c r="B41" s="71" t="s">
        <v>12503</v>
      </c>
      <c r="C41" s="71" t="s">
        <v>12504</v>
      </c>
      <c r="D41" s="71" t="s">
        <v>12505</v>
      </c>
      <c r="E41" s="71" t="s">
        <v>12506</v>
      </c>
      <c r="F41" s="71" t="s">
        <v>12507</v>
      </c>
      <c r="G41" s="71" t="s">
        <v>12508</v>
      </c>
      <c r="H41" s="71" t="s">
        <v>12509</v>
      </c>
      <c r="I41" s="71" t="s">
        <v>12510</v>
      </c>
      <c r="J41" s="71" t="s">
        <v>12511</v>
      </c>
      <c r="K41" s="71" t="s">
        <v>12512</v>
      </c>
      <c r="L41" s="71" t="s">
        <v>12513</v>
      </c>
      <c r="M41" s="71" t="s">
        <v>12514</v>
      </c>
      <c r="N41" s="71" t="s">
        <v>12515</v>
      </c>
      <c r="O41" s="71" t="s">
        <v>12516</v>
      </c>
      <c r="P41" s="71" t="s">
        <v>12517</v>
      </c>
      <c r="Q41" s="71" t="s">
        <v>12518</v>
      </c>
      <c r="R41" s="71" t="s">
        <v>5607</v>
      </c>
      <c r="S41" s="71" t="s">
        <v>12519</v>
      </c>
      <c r="T41" s="71" t="s">
        <v>12520</v>
      </c>
      <c r="U41" s="71" t="s">
        <v>12521</v>
      </c>
      <c r="V41" s="71" t="s">
        <v>12522</v>
      </c>
      <c r="W41" s="71" t="s">
        <v>12523</v>
      </c>
      <c r="X41" s="71" t="s">
        <v>12524</v>
      </c>
      <c r="Y41" s="71" t="s">
        <v>12525</v>
      </c>
      <c r="Z41" s="71" t="s">
        <v>12526</v>
      </c>
      <c r="AA41" s="71" t="s">
        <v>12527</v>
      </c>
      <c r="AB41" s="71" t="s">
        <v>12528</v>
      </c>
      <c r="AC41" s="71" t="s">
        <v>5763</v>
      </c>
      <c r="AD41" s="71" t="s">
        <v>12529</v>
      </c>
      <c r="AE41" s="71" t="s">
        <v>12530</v>
      </c>
      <c r="AF41" s="71" t="s">
        <v>12531</v>
      </c>
      <c r="AG41" s="71" t="s">
        <v>12532</v>
      </c>
      <c r="AH41" s="71" t="s">
        <v>12533</v>
      </c>
      <c r="AI41" s="71" t="s">
        <v>12534</v>
      </c>
      <c r="AJ41" s="71" t="s">
        <v>12535</v>
      </c>
      <c r="AK41" s="71" t="s">
        <v>12536</v>
      </c>
      <c r="AL41" s="71" t="s">
        <v>12537</v>
      </c>
      <c r="AM41" s="71" t="s">
        <v>12538</v>
      </c>
      <c r="AN41" s="71" t="s">
        <v>12539</v>
      </c>
      <c r="AO41" s="71" t="s">
        <v>12540</v>
      </c>
      <c r="AP41" s="71" t="s">
        <v>12541</v>
      </c>
      <c r="AQ41" s="71" t="s">
        <v>12542</v>
      </c>
      <c r="AR41" s="71" t="s">
        <v>12543</v>
      </c>
      <c r="AS41" s="71" t="s">
        <v>12544</v>
      </c>
      <c r="AT41" s="71" t="s">
        <v>12545</v>
      </c>
      <c r="AU41" s="71" t="s">
        <v>12546</v>
      </c>
      <c r="AV41" s="71" t="s">
        <v>12547</v>
      </c>
      <c r="AW41" s="71" t="s">
        <v>12548</v>
      </c>
      <c r="AX41" s="71" t="s">
        <v>12549</v>
      </c>
      <c r="AY41" s="71" t="s">
        <v>12550</v>
      </c>
      <c r="AZ41" s="71" t="s">
        <v>12551</v>
      </c>
      <c r="BA41" s="71" t="s">
        <v>12552</v>
      </c>
      <c r="BB41" s="71" t="s">
        <v>12547</v>
      </c>
      <c r="BC41" s="71" t="s">
        <v>12553</v>
      </c>
      <c r="BD41" s="71" t="s">
        <v>12554</v>
      </c>
      <c r="BE41" s="71" t="s">
        <v>12555</v>
      </c>
      <c r="BF41" s="71" t="s">
        <v>12556</v>
      </c>
      <c r="BG41" s="71" t="s">
        <v>12557</v>
      </c>
      <c r="BH41" s="71" t="s">
        <v>12558</v>
      </c>
      <c r="BI41" s="71" t="s">
        <v>12559</v>
      </c>
      <c r="BJ41" s="71" t="s">
        <v>12560</v>
      </c>
      <c r="BK41" s="71" t="s">
        <v>12561</v>
      </c>
      <c r="BL41" s="71" t="s">
        <v>12561</v>
      </c>
      <c r="BM41" s="71" t="s">
        <v>12562</v>
      </c>
      <c r="BN41" s="71" t="s">
        <v>12563</v>
      </c>
      <c r="BO41" s="71" t="s">
        <v>12564</v>
      </c>
      <c r="BP41" s="71" t="s">
        <v>12565</v>
      </c>
      <c r="BQ41" s="71" t="s">
        <v>12566</v>
      </c>
      <c r="BR41" s="71" t="s">
        <v>12567</v>
      </c>
      <c r="BS41" s="71" t="s">
        <v>12568</v>
      </c>
      <c r="BT41" s="71" t="s">
        <v>12569</v>
      </c>
      <c r="BU41" s="71" t="s">
        <v>12570</v>
      </c>
      <c r="BV41" s="71" t="s">
        <v>12571</v>
      </c>
      <c r="BW41" s="71" t="s">
        <v>12572</v>
      </c>
      <c r="BX41" s="71" t="s">
        <v>12573</v>
      </c>
      <c r="BY41" s="71" t="s">
        <v>12574</v>
      </c>
      <c r="BZ41" s="71" t="s">
        <v>12574</v>
      </c>
      <c r="CA41" s="71" t="s">
        <v>12575</v>
      </c>
      <c r="CB41" s="71" t="s">
        <v>12576</v>
      </c>
      <c r="CC41" s="71" t="s">
        <v>12577</v>
      </c>
      <c r="CD41" s="71" t="s">
        <v>12578</v>
      </c>
      <c r="CE41" s="71" t="s">
        <v>12579</v>
      </c>
      <c r="CF41" s="71" t="s">
        <v>12576</v>
      </c>
      <c r="CG41" s="71" t="s">
        <v>12580</v>
      </c>
      <c r="CH41" s="71" t="s">
        <v>12580</v>
      </c>
      <c r="CI41" s="71" t="s">
        <v>1138</v>
      </c>
      <c r="CJ41" s="71" t="s">
        <v>12581</v>
      </c>
      <c r="CK41" s="71" t="s">
        <v>12582</v>
      </c>
      <c r="CL41" s="71" t="s">
        <v>12583</v>
      </c>
      <c r="CM41" s="71" t="s">
        <v>12584</v>
      </c>
      <c r="CN41" s="71" t="s">
        <v>12585</v>
      </c>
      <c r="CO41" s="71" t="s">
        <v>12586</v>
      </c>
      <c r="CP41" s="71" t="s">
        <v>12587</v>
      </c>
      <c r="CQ41" s="71" t="s">
        <v>12588</v>
      </c>
      <c r="CR41" s="71" t="s">
        <v>12589</v>
      </c>
      <c r="CS41" s="71" t="s">
        <v>12590</v>
      </c>
      <c r="CT41" s="71" t="s">
        <v>12591</v>
      </c>
      <c r="CU41" s="71" t="s">
        <v>12592</v>
      </c>
      <c r="CV41" s="71" t="s">
        <v>12593</v>
      </c>
      <c r="CW41" s="71" t="s">
        <v>12582</v>
      </c>
      <c r="CX41" s="71" t="s">
        <v>12594</v>
      </c>
      <c r="CY41" s="71" t="s">
        <v>12594</v>
      </c>
      <c r="CZ41" s="71" t="s">
        <v>12592</v>
      </c>
      <c r="DA41" s="71" t="s">
        <v>12593</v>
      </c>
      <c r="DB41" s="71" t="s">
        <v>12595</v>
      </c>
      <c r="DC41" s="67" t="s">
        <v>12596</v>
      </c>
      <c r="DD41" s="67" t="s">
        <v>12597</v>
      </c>
      <c r="DE41" s="67" t="s">
        <v>12598</v>
      </c>
      <c r="DF41" s="67" t="s">
        <v>12599</v>
      </c>
      <c r="DG41" s="67" t="s">
        <v>12600</v>
      </c>
      <c r="DH41" s="67" t="s">
        <v>12601</v>
      </c>
      <c r="DI41" s="67" t="s">
        <v>12602</v>
      </c>
      <c r="DJ41" s="67" t="s">
        <v>12603</v>
      </c>
      <c r="DK41" s="67" t="s">
        <v>12604</v>
      </c>
      <c r="DL41" s="67" t="s">
        <v>12605</v>
      </c>
      <c r="DM41" s="67" t="s">
        <v>12606</v>
      </c>
      <c r="DN41" s="67" t="s">
        <v>12607</v>
      </c>
      <c r="DO41" s="67" t="s">
        <v>12608</v>
      </c>
      <c r="DP41" s="67" t="s">
        <v>12609</v>
      </c>
      <c r="DQ41" s="67" t="s">
        <v>12610</v>
      </c>
      <c r="DR41" s="67" t="s">
        <v>12611</v>
      </c>
      <c r="DS41" s="67" t="s">
        <v>12612</v>
      </c>
      <c r="DT41" s="67" t="s">
        <v>12612</v>
      </c>
      <c r="DU41" s="67" t="s">
        <v>12613</v>
      </c>
      <c r="DV41" s="67" t="s">
        <v>12614</v>
      </c>
      <c r="DW41" s="67" t="s">
        <v>12615</v>
      </c>
      <c r="DX41" s="67" t="s">
        <v>12616</v>
      </c>
      <c r="DY41" s="67" t="s">
        <v>12617</v>
      </c>
      <c r="DZ41" s="67" t="s">
        <v>12618</v>
      </c>
      <c r="EA41" s="67" t="s">
        <v>12619</v>
      </c>
      <c r="EB41" s="67" t="s">
        <v>12620</v>
      </c>
      <c r="EC41" s="67" t="s">
        <v>12621</v>
      </c>
      <c r="ED41" s="67" t="s">
        <v>12622</v>
      </c>
      <c r="EE41" s="67" t="s">
        <v>12623</v>
      </c>
      <c r="EF41" s="67" t="s">
        <v>12624</v>
      </c>
      <c r="EG41" s="67" t="s">
        <v>12625</v>
      </c>
      <c r="EH41" s="67" t="s">
        <v>12626</v>
      </c>
      <c r="EI41" s="67" t="s">
        <v>12627</v>
      </c>
      <c r="EJ41" s="67" t="s">
        <v>12628</v>
      </c>
      <c r="EK41" s="67" t="s">
        <v>12629</v>
      </c>
      <c r="EL41" s="67" t="s">
        <v>12630</v>
      </c>
      <c r="EM41" s="67" t="s">
        <v>12631</v>
      </c>
      <c r="EN41" s="67" t="s">
        <v>12632</v>
      </c>
      <c r="EO41" s="67" t="s">
        <v>12633</v>
      </c>
      <c r="EP41" s="67" t="s">
        <v>12634</v>
      </c>
      <c r="EQ41" s="67" t="s">
        <v>12635</v>
      </c>
      <c r="ER41" s="67" t="s">
        <v>12636</v>
      </c>
      <c r="ES41" s="67" t="s">
        <v>12636</v>
      </c>
      <c r="ET41" s="67" t="s">
        <v>12637</v>
      </c>
      <c r="EU41" s="67" t="s">
        <v>12638</v>
      </c>
      <c r="EV41" s="67" t="s">
        <v>12639</v>
      </c>
      <c r="EW41" s="67" t="s">
        <v>12640</v>
      </c>
      <c r="EX41" s="68" t="s">
        <v>12641</v>
      </c>
    </row>
    <row r="42" spans="1:154" x14ac:dyDescent="0.25">
      <c r="A42" s="70" t="s">
        <v>225</v>
      </c>
      <c r="B42" s="67" t="s">
        <v>1585</v>
      </c>
      <c r="C42" s="67" t="s">
        <v>1725</v>
      </c>
      <c r="D42" s="67" t="s">
        <v>1865</v>
      </c>
      <c r="E42" s="67" t="s">
        <v>2004</v>
      </c>
      <c r="F42" s="67" t="s">
        <v>2144</v>
      </c>
      <c r="G42" s="67" t="s">
        <v>2281</v>
      </c>
      <c r="H42" s="67" t="s">
        <v>2422</v>
      </c>
      <c r="I42" s="67" t="s">
        <v>2562</v>
      </c>
      <c r="J42" s="67" t="s">
        <v>2702</v>
      </c>
      <c r="K42" s="67" t="s">
        <v>2842</v>
      </c>
      <c r="L42" s="67" t="s">
        <v>2981</v>
      </c>
      <c r="M42" s="67" t="s">
        <v>3119</v>
      </c>
      <c r="N42" s="67" t="s">
        <v>3259</v>
      </c>
      <c r="O42" s="67" t="s">
        <v>3402</v>
      </c>
      <c r="P42" s="67" t="s">
        <v>3542</v>
      </c>
      <c r="Q42" s="67" t="s">
        <v>3683</v>
      </c>
      <c r="R42" s="67" t="s">
        <v>3823</v>
      </c>
      <c r="S42" s="67" t="s">
        <v>3963</v>
      </c>
      <c r="T42" s="67" t="s">
        <v>4108</v>
      </c>
      <c r="U42" s="67" t="s">
        <v>4248</v>
      </c>
      <c r="V42" s="67" t="s">
        <v>4388</v>
      </c>
      <c r="W42" s="67" t="s">
        <v>4528</v>
      </c>
      <c r="X42" s="67" t="s">
        <v>4666</v>
      </c>
      <c r="Y42" s="67" t="s">
        <v>4806</v>
      </c>
      <c r="Z42" s="67" t="s">
        <v>4946</v>
      </c>
      <c r="AA42" s="67" t="s">
        <v>5075</v>
      </c>
      <c r="AB42" s="67" t="s">
        <v>5217</v>
      </c>
      <c r="AC42" s="67" t="s">
        <v>5358</v>
      </c>
      <c r="AD42" s="67" t="s">
        <v>5497</v>
      </c>
      <c r="AE42" s="67" t="s">
        <v>5637</v>
      </c>
      <c r="AF42" s="67" t="s">
        <v>5777</v>
      </c>
      <c r="AG42" s="67" t="s">
        <v>5919</v>
      </c>
      <c r="AH42" s="67" t="s">
        <v>6057</v>
      </c>
      <c r="AI42" s="67" t="s">
        <v>6198</v>
      </c>
      <c r="AJ42" s="67" t="s">
        <v>6338</v>
      </c>
      <c r="AK42" s="67" t="s">
        <v>6478</v>
      </c>
      <c r="AL42" s="67" t="s">
        <v>6614</v>
      </c>
      <c r="AM42" s="67" t="s">
        <v>6756</v>
      </c>
      <c r="AN42" s="67" t="s">
        <v>6894</v>
      </c>
      <c r="AO42" s="67" t="s">
        <v>7033</v>
      </c>
      <c r="AP42" s="67" t="s">
        <v>7173</v>
      </c>
      <c r="AQ42" s="67" t="s">
        <v>7314</v>
      </c>
      <c r="AR42" s="67" t="s">
        <v>7455</v>
      </c>
      <c r="AS42" s="67" t="s">
        <v>7593</v>
      </c>
      <c r="AT42" s="67" t="s">
        <v>7729</v>
      </c>
      <c r="AU42" s="67" t="s">
        <v>7868</v>
      </c>
      <c r="AV42" s="67" t="s">
        <v>8009</v>
      </c>
      <c r="AW42" s="67" t="s">
        <v>8154</v>
      </c>
      <c r="AX42" s="67" t="s">
        <v>8297</v>
      </c>
      <c r="AY42" s="67" t="s">
        <v>8434</v>
      </c>
      <c r="AZ42" s="67" t="s">
        <v>8569</v>
      </c>
      <c r="BA42" s="67" t="s">
        <v>8708</v>
      </c>
      <c r="BB42" s="67" t="s">
        <v>8009</v>
      </c>
      <c r="BC42" s="67" t="s">
        <v>8861</v>
      </c>
      <c r="BD42" s="67" t="s">
        <v>9001</v>
      </c>
      <c r="BE42" s="67" t="s">
        <v>9142</v>
      </c>
      <c r="BF42" s="67" t="s">
        <v>9282</v>
      </c>
      <c r="BG42" s="67" t="s">
        <v>9421</v>
      </c>
      <c r="BH42" s="67" t="s">
        <v>9559</v>
      </c>
      <c r="BI42" s="67" t="s">
        <v>9696</v>
      </c>
      <c r="BJ42" s="67" t="s">
        <v>9835</v>
      </c>
      <c r="BK42" s="67" t="s">
        <v>9974</v>
      </c>
      <c r="BL42" s="67" t="s">
        <v>9974</v>
      </c>
      <c r="BM42" s="67" t="s">
        <v>10114</v>
      </c>
      <c r="BN42" s="67" t="s">
        <v>10255</v>
      </c>
      <c r="BO42" s="67" t="s">
        <v>10396</v>
      </c>
      <c r="BP42" s="67" t="s">
        <v>10536</v>
      </c>
      <c r="BQ42" s="67" t="s">
        <v>9421</v>
      </c>
      <c r="BR42" s="67" t="s">
        <v>10680</v>
      </c>
      <c r="BS42" s="67" t="s">
        <v>10819</v>
      </c>
      <c r="BT42" s="67" t="s">
        <v>10960</v>
      </c>
      <c r="BU42" s="67" t="s">
        <v>11098</v>
      </c>
      <c r="BV42" s="67" t="s">
        <v>11237</v>
      </c>
      <c r="BW42" s="67" t="s">
        <v>11377</v>
      </c>
      <c r="BX42" s="67" t="s">
        <v>11514</v>
      </c>
      <c r="BY42" s="67" t="s">
        <v>11652</v>
      </c>
      <c r="BZ42" s="67" t="s">
        <v>11652</v>
      </c>
      <c r="CA42" s="67" t="s">
        <v>11791</v>
      </c>
      <c r="CB42" s="67" t="s">
        <v>11929</v>
      </c>
      <c r="CC42" s="67" t="s">
        <v>12066</v>
      </c>
      <c r="CD42" s="67" t="s">
        <v>12206</v>
      </c>
      <c r="CE42" s="67" t="s">
        <v>12346</v>
      </c>
      <c r="CF42" s="67" t="s">
        <v>11929</v>
      </c>
      <c r="CG42" s="67" t="s">
        <v>12485</v>
      </c>
      <c r="CH42" s="67" t="s">
        <v>12485</v>
      </c>
      <c r="CI42" s="67" t="s">
        <v>12624</v>
      </c>
      <c r="CJ42" s="67" t="s">
        <v>12766</v>
      </c>
      <c r="CK42" s="67" t="s">
        <v>12906</v>
      </c>
      <c r="CL42" s="67" t="s">
        <v>13043</v>
      </c>
      <c r="CM42" s="67" t="s">
        <v>13183</v>
      </c>
      <c r="CN42" s="67" t="s">
        <v>13323</v>
      </c>
      <c r="CO42" s="67" t="s">
        <v>13465</v>
      </c>
      <c r="CP42" s="67" t="s">
        <v>13600</v>
      </c>
      <c r="CQ42" s="67" t="s">
        <v>13738</v>
      </c>
      <c r="CR42" s="67" t="s">
        <v>13875</v>
      </c>
      <c r="CS42" s="67" t="s">
        <v>14012</v>
      </c>
      <c r="CT42" s="67" t="s">
        <v>14151</v>
      </c>
      <c r="CU42" s="67" t="s">
        <v>14288</v>
      </c>
      <c r="CV42" s="67" t="s">
        <v>14428</v>
      </c>
      <c r="CW42" s="67" t="s">
        <v>12906</v>
      </c>
      <c r="CX42" s="67" t="s">
        <v>14582</v>
      </c>
      <c r="CY42" s="67" t="s">
        <v>14582</v>
      </c>
      <c r="CZ42" s="67" t="s">
        <v>14288</v>
      </c>
      <c r="DA42" s="67" t="s">
        <v>14428</v>
      </c>
      <c r="DB42" s="67" t="s">
        <v>14723</v>
      </c>
      <c r="DC42" s="67" t="s">
        <v>15918</v>
      </c>
      <c r="DD42" s="67" t="s">
        <v>15919</v>
      </c>
      <c r="DE42" s="67" t="s">
        <v>15920</v>
      </c>
      <c r="DF42" s="67" t="s">
        <v>15921</v>
      </c>
      <c r="DG42" s="67" t="s">
        <v>15922</v>
      </c>
      <c r="DH42" s="67" t="s">
        <v>15923</v>
      </c>
      <c r="DI42" s="67" t="s">
        <v>15924</v>
      </c>
      <c r="DJ42" s="67" t="s">
        <v>15925</v>
      </c>
      <c r="DK42" s="67" t="s">
        <v>15926</v>
      </c>
      <c r="DL42" s="67" t="s">
        <v>15927</v>
      </c>
      <c r="DM42" s="67" t="s">
        <v>15928</v>
      </c>
      <c r="DN42" s="67" t="s">
        <v>15929</v>
      </c>
      <c r="DO42" s="67" t="s">
        <v>15930</v>
      </c>
      <c r="DP42" s="67" t="s">
        <v>15931</v>
      </c>
      <c r="DQ42" s="67" t="s">
        <v>15932</v>
      </c>
      <c r="DR42" s="67" t="s">
        <v>15933</v>
      </c>
      <c r="DS42" s="67" t="s">
        <v>15934</v>
      </c>
      <c r="DT42" s="67" t="s">
        <v>15934</v>
      </c>
      <c r="DU42" s="67" t="s">
        <v>15935</v>
      </c>
      <c r="DV42" s="67" t="s">
        <v>15936</v>
      </c>
      <c r="DW42" s="67" t="s">
        <v>15937</v>
      </c>
      <c r="DX42" s="67" t="s">
        <v>15938</v>
      </c>
      <c r="DY42" s="67" t="s">
        <v>15939</v>
      </c>
      <c r="DZ42" s="67" t="s">
        <v>15940</v>
      </c>
      <c r="EA42" s="67" t="s">
        <v>15941</v>
      </c>
      <c r="EB42" s="67" t="s">
        <v>15942</v>
      </c>
      <c r="EC42" s="67" t="s">
        <v>15943</v>
      </c>
      <c r="ED42" s="67" t="s">
        <v>15944</v>
      </c>
      <c r="EE42" s="67" t="s">
        <v>15945</v>
      </c>
      <c r="EF42" s="67" t="s">
        <v>1138</v>
      </c>
      <c r="EG42" s="67" t="s">
        <v>15946</v>
      </c>
      <c r="EH42" s="67" t="s">
        <v>15947</v>
      </c>
      <c r="EI42" s="67" t="s">
        <v>15948</v>
      </c>
      <c r="EJ42" s="67" t="s">
        <v>15949</v>
      </c>
      <c r="EK42" s="67" t="s">
        <v>15950</v>
      </c>
      <c r="EL42" s="67" t="s">
        <v>15951</v>
      </c>
      <c r="EM42" s="67" t="s">
        <v>15952</v>
      </c>
      <c r="EN42" s="67" t="s">
        <v>15953</v>
      </c>
      <c r="EO42" s="67" t="s">
        <v>15954</v>
      </c>
      <c r="EP42" s="67" t="s">
        <v>15955</v>
      </c>
      <c r="EQ42" s="67" t="s">
        <v>15956</v>
      </c>
      <c r="ER42" s="67" t="s">
        <v>15957</v>
      </c>
      <c r="ES42" s="67" t="s">
        <v>15957</v>
      </c>
      <c r="ET42" s="67" t="s">
        <v>15958</v>
      </c>
      <c r="EU42" s="67" t="s">
        <v>15959</v>
      </c>
      <c r="EV42" s="67" t="s">
        <v>15960</v>
      </c>
      <c r="EW42" s="67" t="s">
        <v>15961</v>
      </c>
      <c r="EX42" s="68" t="s">
        <v>15962</v>
      </c>
    </row>
    <row r="43" spans="1:154" x14ac:dyDescent="0.25">
      <c r="A43" s="72" t="s">
        <v>1431</v>
      </c>
      <c r="B43" s="71" t="s">
        <v>6912</v>
      </c>
      <c r="C43" s="71" t="s">
        <v>6913</v>
      </c>
      <c r="D43" s="71" t="s">
        <v>6914</v>
      </c>
      <c r="E43" s="71" t="s">
        <v>6915</v>
      </c>
      <c r="F43" s="71" t="s">
        <v>6916</v>
      </c>
      <c r="G43" s="71" t="s">
        <v>6917</v>
      </c>
      <c r="H43" s="71" t="s">
        <v>6918</v>
      </c>
      <c r="I43" s="71" t="s">
        <v>6919</v>
      </c>
      <c r="J43" s="71" t="s">
        <v>6920</v>
      </c>
      <c r="K43" s="71" t="s">
        <v>6921</v>
      </c>
      <c r="L43" s="71" t="s">
        <v>6922</v>
      </c>
      <c r="M43" s="71" t="s">
        <v>6923</v>
      </c>
      <c r="N43" s="71" t="s">
        <v>6924</v>
      </c>
      <c r="O43" s="71" t="s">
        <v>6925</v>
      </c>
      <c r="P43" s="71" t="s">
        <v>6926</v>
      </c>
      <c r="Q43" s="71" t="s">
        <v>6927</v>
      </c>
      <c r="R43" s="71" t="s">
        <v>6928</v>
      </c>
      <c r="S43" s="71" t="s">
        <v>6929</v>
      </c>
      <c r="T43" s="71" t="s">
        <v>6930</v>
      </c>
      <c r="U43" s="71" t="s">
        <v>6931</v>
      </c>
      <c r="V43" s="71" t="s">
        <v>6932</v>
      </c>
      <c r="W43" s="71" t="s">
        <v>6933</v>
      </c>
      <c r="X43" s="71" t="s">
        <v>6934</v>
      </c>
      <c r="Y43" s="71" t="s">
        <v>6935</v>
      </c>
      <c r="Z43" s="71" t="s">
        <v>6936</v>
      </c>
      <c r="AA43" s="71" t="s">
        <v>6937</v>
      </c>
      <c r="AB43" s="71" t="s">
        <v>6938</v>
      </c>
      <c r="AC43" s="71" t="s">
        <v>6939</v>
      </c>
      <c r="AD43" s="71" t="s">
        <v>6940</v>
      </c>
      <c r="AE43" s="71" t="s">
        <v>6941</v>
      </c>
      <c r="AF43" s="71" t="s">
        <v>6942</v>
      </c>
      <c r="AG43" s="71" t="s">
        <v>6943</v>
      </c>
      <c r="AH43" s="71" t="s">
        <v>6944</v>
      </c>
      <c r="AI43" s="71" t="s">
        <v>6945</v>
      </c>
      <c r="AJ43" s="71" t="s">
        <v>6946</v>
      </c>
      <c r="AK43" s="71" t="s">
        <v>6947</v>
      </c>
      <c r="AL43" s="71" t="s">
        <v>6948</v>
      </c>
      <c r="AM43" s="71" t="s">
        <v>6949</v>
      </c>
      <c r="AN43" s="71" t="s">
        <v>6950</v>
      </c>
      <c r="AO43" s="71" t="s">
        <v>1138</v>
      </c>
      <c r="AP43" s="71" t="s">
        <v>6951</v>
      </c>
      <c r="AQ43" s="71" t="s">
        <v>6952</v>
      </c>
      <c r="AR43" s="71" t="s">
        <v>6953</v>
      </c>
      <c r="AS43" s="71" t="s">
        <v>6954</v>
      </c>
      <c r="AT43" s="71" t="s">
        <v>6955</v>
      </c>
      <c r="AU43" s="71" t="s">
        <v>6956</v>
      </c>
      <c r="AV43" s="71" t="s">
        <v>6957</v>
      </c>
      <c r="AW43" s="71" t="s">
        <v>6958</v>
      </c>
      <c r="AX43" s="71" t="s">
        <v>6959</v>
      </c>
      <c r="AY43" s="71" t="s">
        <v>6960</v>
      </c>
      <c r="AZ43" s="71" t="s">
        <v>6961</v>
      </c>
      <c r="BA43" s="71" t="s">
        <v>6962</v>
      </c>
      <c r="BB43" s="71" t="s">
        <v>6957</v>
      </c>
      <c r="BC43" s="71" t="s">
        <v>6963</v>
      </c>
      <c r="BD43" s="71" t="s">
        <v>6964</v>
      </c>
      <c r="BE43" s="71" t="s">
        <v>6965</v>
      </c>
      <c r="BF43" s="71" t="s">
        <v>6966</v>
      </c>
      <c r="BG43" s="71" t="s">
        <v>6967</v>
      </c>
      <c r="BH43" s="71" t="s">
        <v>6968</v>
      </c>
      <c r="BI43" s="71" t="s">
        <v>6969</v>
      </c>
      <c r="BJ43" s="71" t="s">
        <v>6970</v>
      </c>
      <c r="BK43" s="71" t="s">
        <v>6971</v>
      </c>
      <c r="BL43" s="71" t="s">
        <v>6971</v>
      </c>
      <c r="BM43" s="71" t="s">
        <v>6972</v>
      </c>
      <c r="BN43" s="71" t="s">
        <v>6973</v>
      </c>
      <c r="BO43" s="71" t="s">
        <v>6974</v>
      </c>
      <c r="BP43" s="71" t="s">
        <v>6975</v>
      </c>
      <c r="BQ43" s="71" t="s">
        <v>6967</v>
      </c>
      <c r="BR43" s="71" t="s">
        <v>6976</v>
      </c>
      <c r="BS43" s="71" t="s">
        <v>6977</v>
      </c>
      <c r="BT43" s="71" t="s">
        <v>6978</v>
      </c>
      <c r="BU43" s="71" t="s">
        <v>6979</v>
      </c>
      <c r="BV43" s="71" t="s">
        <v>6980</v>
      </c>
      <c r="BW43" s="71" t="s">
        <v>6981</v>
      </c>
      <c r="BX43" s="71" t="s">
        <v>6982</v>
      </c>
      <c r="BY43" s="71" t="s">
        <v>6983</v>
      </c>
      <c r="BZ43" s="71" t="s">
        <v>6983</v>
      </c>
      <c r="CA43" s="71" t="s">
        <v>6984</v>
      </c>
      <c r="CB43" s="71" t="s">
        <v>6985</v>
      </c>
      <c r="CC43" s="71" t="s">
        <v>6986</v>
      </c>
      <c r="CD43" s="71" t="s">
        <v>6987</v>
      </c>
      <c r="CE43" s="71" t="s">
        <v>6988</v>
      </c>
      <c r="CF43" s="71" t="s">
        <v>6985</v>
      </c>
      <c r="CG43" s="71" t="s">
        <v>6989</v>
      </c>
      <c r="CH43" s="71" t="s">
        <v>6989</v>
      </c>
      <c r="CI43" s="71" t="s">
        <v>6990</v>
      </c>
      <c r="CJ43" s="71" t="s">
        <v>6991</v>
      </c>
      <c r="CK43" s="71" t="s">
        <v>6992</v>
      </c>
      <c r="CL43" s="71" t="s">
        <v>6993</v>
      </c>
      <c r="CM43" s="71" t="s">
        <v>6994</v>
      </c>
      <c r="CN43" s="71" t="s">
        <v>6995</v>
      </c>
      <c r="CO43" s="71" t="s">
        <v>6996</v>
      </c>
      <c r="CP43" s="71" t="s">
        <v>6997</v>
      </c>
      <c r="CQ43" s="71" t="s">
        <v>6998</v>
      </c>
      <c r="CR43" s="71" t="s">
        <v>6999</v>
      </c>
      <c r="CS43" s="71" t="s">
        <v>7000</v>
      </c>
      <c r="CT43" s="71" t="s">
        <v>7001</v>
      </c>
      <c r="CU43" s="71" t="s">
        <v>7002</v>
      </c>
      <c r="CV43" s="71" t="s">
        <v>7003</v>
      </c>
      <c r="CW43" s="71" t="s">
        <v>6992</v>
      </c>
      <c r="CX43" s="71" t="s">
        <v>7004</v>
      </c>
      <c r="CY43" s="71" t="s">
        <v>7004</v>
      </c>
      <c r="CZ43" s="71" t="s">
        <v>7002</v>
      </c>
      <c r="DA43" s="71" t="s">
        <v>7003</v>
      </c>
      <c r="DB43" s="71" t="s">
        <v>7005</v>
      </c>
      <c r="DC43" s="67" t="s">
        <v>7006</v>
      </c>
      <c r="DD43" s="67" t="s">
        <v>7007</v>
      </c>
      <c r="DE43" s="67" t="s">
        <v>7008</v>
      </c>
      <c r="DF43" s="67" t="s">
        <v>7009</v>
      </c>
      <c r="DG43" s="67" t="s">
        <v>7010</v>
      </c>
      <c r="DH43" s="67" t="s">
        <v>7011</v>
      </c>
      <c r="DI43" s="67" t="s">
        <v>6609</v>
      </c>
      <c r="DJ43" s="67" t="s">
        <v>7012</v>
      </c>
      <c r="DK43" s="67" t="s">
        <v>7013</v>
      </c>
      <c r="DL43" s="67" t="s">
        <v>7014</v>
      </c>
      <c r="DM43" s="67" t="s">
        <v>7015</v>
      </c>
      <c r="DN43" s="67" t="s">
        <v>7016</v>
      </c>
      <c r="DO43" s="67" t="s">
        <v>7017</v>
      </c>
      <c r="DP43" s="67" t="s">
        <v>7018</v>
      </c>
      <c r="DQ43" s="67" t="s">
        <v>7019</v>
      </c>
      <c r="DR43" s="67" t="s">
        <v>7020</v>
      </c>
      <c r="DS43" s="67" t="s">
        <v>7021</v>
      </c>
      <c r="DT43" s="67" t="s">
        <v>7021</v>
      </c>
      <c r="DU43" s="67" t="s">
        <v>7022</v>
      </c>
      <c r="DV43" s="67" t="s">
        <v>7023</v>
      </c>
      <c r="DW43" s="67" t="s">
        <v>7024</v>
      </c>
      <c r="DX43" s="67" t="s">
        <v>7025</v>
      </c>
      <c r="DY43" s="67" t="s">
        <v>7026</v>
      </c>
      <c r="DZ43" s="67" t="s">
        <v>7027</v>
      </c>
      <c r="EA43" s="67" t="s">
        <v>7028</v>
      </c>
      <c r="EB43" s="67" t="s">
        <v>7029</v>
      </c>
      <c r="EC43" s="67" t="s">
        <v>7030</v>
      </c>
      <c r="ED43" s="67" t="s">
        <v>7031</v>
      </c>
      <c r="EE43" s="67" t="s">
        <v>7032</v>
      </c>
      <c r="EF43" s="67" t="s">
        <v>7033</v>
      </c>
      <c r="EG43" s="67" t="s">
        <v>7034</v>
      </c>
      <c r="EH43" s="67" t="s">
        <v>7035</v>
      </c>
      <c r="EI43" s="67" t="s">
        <v>7036</v>
      </c>
      <c r="EJ43" s="67" t="s">
        <v>7037</v>
      </c>
      <c r="EK43" s="67" t="s">
        <v>7038</v>
      </c>
      <c r="EL43" s="67" t="s">
        <v>7039</v>
      </c>
      <c r="EM43" s="67" t="s">
        <v>7040</v>
      </c>
      <c r="EN43" s="67" t="s">
        <v>7041</v>
      </c>
      <c r="EO43" s="67" t="s">
        <v>7042</v>
      </c>
      <c r="EP43" s="67" t="s">
        <v>7043</v>
      </c>
      <c r="EQ43" s="67" t="s">
        <v>7044</v>
      </c>
      <c r="ER43" s="67" t="s">
        <v>7045</v>
      </c>
      <c r="ES43" s="67" t="s">
        <v>7045</v>
      </c>
      <c r="ET43" s="67" t="s">
        <v>7046</v>
      </c>
      <c r="EU43" s="67" t="s">
        <v>7047</v>
      </c>
      <c r="EV43" s="67" t="s">
        <v>7048</v>
      </c>
      <c r="EW43" s="67" t="s">
        <v>7049</v>
      </c>
      <c r="EX43" s="68" t="s">
        <v>7050</v>
      </c>
    </row>
    <row r="44" spans="1:154" x14ac:dyDescent="0.25">
      <c r="A44" s="70" t="s">
        <v>210</v>
      </c>
      <c r="B44" s="67" t="s">
        <v>1580</v>
      </c>
      <c r="C44" s="67" t="s">
        <v>1720</v>
      </c>
      <c r="D44" s="67" t="s">
        <v>1860</v>
      </c>
      <c r="E44" s="67" t="s">
        <v>1999</v>
      </c>
      <c r="F44" s="67" t="s">
        <v>2139</v>
      </c>
      <c r="G44" s="67" t="s">
        <v>2276</v>
      </c>
      <c r="H44" s="67" t="s">
        <v>2417</v>
      </c>
      <c r="I44" s="67" t="s">
        <v>2557</v>
      </c>
      <c r="J44" s="67" t="s">
        <v>2697</v>
      </c>
      <c r="K44" s="67" t="s">
        <v>2837</v>
      </c>
      <c r="L44" s="67" t="s">
        <v>2976</v>
      </c>
      <c r="M44" s="67" t="s">
        <v>3114</v>
      </c>
      <c r="N44" s="67" t="s">
        <v>3254</v>
      </c>
      <c r="O44" s="67" t="s">
        <v>3397</v>
      </c>
      <c r="P44" s="67" t="s">
        <v>3537</v>
      </c>
      <c r="Q44" s="67" t="s">
        <v>3678</v>
      </c>
      <c r="R44" s="67" t="s">
        <v>3818</v>
      </c>
      <c r="S44" s="67" t="s">
        <v>3958</v>
      </c>
      <c r="T44" s="67" t="s">
        <v>4103</v>
      </c>
      <c r="U44" s="67" t="s">
        <v>4243</v>
      </c>
      <c r="V44" s="67" t="s">
        <v>4383</v>
      </c>
      <c r="W44" s="67" t="s">
        <v>4523</v>
      </c>
      <c r="X44" s="67" t="s">
        <v>4662</v>
      </c>
      <c r="Y44" s="67" t="s">
        <v>4801</v>
      </c>
      <c r="Z44" s="67" t="s">
        <v>4941</v>
      </c>
      <c r="AA44" s="67" t="s">
        <v>5070</v>
      </c>
      <c r="AB44" s="67" t="s">
        <v>5212</v>
      </c>
      <c r="AC44" s="67" t="s">
        <v>5353</v>
      </c>
      <c r="AD44" s="67" t="s">
        <v>5492</v>
      </c>
      <c r="AE44" s="67" t="s">
        <v>5632</v>
      </c>
      <c r="AF44" s="67" t="s">
        <v>5772</v>
      </c>
      <c r="AG44" s="67" t="s">
        <v>5914</v>
      </c>
      <c r="AH44" s="67" t="s">
        <v>6052</v>
      </c>
      <c r="AI44" s="67" t="s">
        <v>6193</v>
      </c>
      <c r="AJ44" s="67" t="s">
        <v>6333</v>
      </c>
      <c r="AK44" s="67" t="s">
        <v>6473</v>
      </c>
      <c r="AL44" s="67" t="s">
        <v>6609</v>
      </c>
      <c r="AM44" s="67" t="s">
        <v>6751</v>
      </c>
      <c r="AN44" s="67" t="s">
        <v>6889</v>
      </c>
      <c r="AO44" s="67" t="s">
        <v>7028</v>
      </c>
      <c r="AP44" s="67" t="s">
        <v>7168</v>
      </c>
      <c r="AQ44" s="67" t="s">
        <v>7309</v>
      </c>
      <c r="AR44" s="67" t="s">
        <v>7450</v>
      </c>
      <c r="AS44" s="67" t="s">
        <v>7588</v>
      </c>
      <c r="AT44" s="67" t="s">
        <v>7724</v>
      </c>
      <c r="AU44" s="67" t="s">
        <v>7863</v>
      </c>
      <c r="AV44" s="67" t="s">
        <v>8004</v>
      </c>
      <c r="AW44" s="67" t="s">
        <v>8149</v>
      </c>
      <c r="AX44" s="67" t="s">
        <v>8292</v>
      </c>
      <c r="AY44" s="67" t="s">
        <v>8429</v>
      </c>
      <c r="AZ44" s="67" t="s">
        <v>8564</v>
      </c>
      <c r="BA44" s="67" t="s">
        <v>8703</v>
      </c>
      <c r="BB44" s="67" t="s">
        <v>8004</v>
      </c>
      <c r="BC44" s="67" t="s">
        <v>8856</v>
      </c>
      <c r="BD44" s="67" t="s">
        <v>8996</v>
      </c>
      <c r="BE44" s="67" t="s">
        <v>9137</v>
      </c>
      <c r="BF44" s="67" t="s">
        <v>9277</v>
      </c>
      <c r="BG44" s="67" t="s">
        <v>9416</v>
      </c>
      <c r="BH44" s="67" t="s">
        <v>9554</v>
      </c>
      <c r="BI44" s="67" t="s">
        <v>9691</v>
      </c>
      <c r="BJ44" s="67" t="s">
        <v>9830</v>
      </c>
      <c r="BK44" s="67" t="s">
        <v>9969</v>
      </c>
      <c r="BL44" s="67" t="s">
        <v>9993</v>
      </c>
      <c r="BM44" s="67" t="s">
        <v>10109</v>
      </c>
      <c r="BN44" s="67" t="s">
        <v>10250</v>
      </c>
      <c r="BO44" s="67" t="s">
        <v>10391</v>
      </c>
      <c r="BP44" s="67" t="s">
        <v>10531</v>
      </c>
      <c r="BQ44" s="67" t="s">
        <v>9416</v>
      </c>
      <c r="BR44" s="67" t="s">
        <v>10675</v>
      </c>
      <c r="BS44" s="67" t="s">
        <v>10814</v>
      </c>
      <c r="BT44" s="67" t="s">
        <v>10955</v>
      </c>
      <c r="BU44" s="67" t="s">
        <v>11093</v>
      </c>
      <c r="BV44" s="67" t="s">
        <v>11232</v>
      </c>
      <c r="BW44" s="67" t="s">
        <v>11372</v>
      </c>
      <c r="BX44" s="67" t="s">
        <v>11510</v>
      </c>
      <c r="BY44" s="67" t="s">
        <v>11647</v>
      </c>
      <c r="BZ44" s="67" t="s">
        <v>11647</v>
      </c>
      <c r="CA44" s="67" t="s">
        <v>11786</v>
      </c>
      <c r="CB44" s="67" t="s">
        <v>11924</v>
      </c>
      <c r="CC44" s="67" t="s">
        <v>12061</v>
      </c>
      <c r="CD44" s="67" t="s">
        <v>12201</v>
      </c>
      <c r="CE44" s="67" t="s">
        <v>12341</v>
      </c>
      <c r="CF44" s="67" t="s">
        <v>11924</v>
      </c>
      <c r="CG44" s="67" t="s">
        <v>12480</v>
      </c>
      <c r="CH44" s="67" t="s">
        <v>12480</v>
      </c>
      <c r="CI44" s="67" t="s">
        <v>12619</v>
      </c>
      <c r="CJ44" s="67" t="s">
        <v>12761</v>
      </c>
      <c r="CK44" s="67" t="s">
        <v>12901</v>
      </c>
      <c r="CL44" s="67" t="s">
        <v>13038</v>
      </c>
      <c r="CM44" s="67" t="s">
        <v>13178</v>
      </c>
      <c r="CN44" s="67" t="s">
        <v>13318</v>
      </c>
      <c r="CO44" s="67" t="s">
        <v>8639</v>
      </c>
      <c r="CP44" s="67" t="s">
        <v>13595</v>
      </c>
      <c r="CQ44" s="67" t="s">
        <v>13733</v>
      </c>
      <c r="CR44" s="67" t="s">
        <v>13870</v>
      </c>
      <c r="CS44" s="67" t="s">
        <v>14007</v>
      </c>
      <c r="CT44" s="67" t="s">
        <v>14146</v>
      </c>
      <c r="CU44" s="67" t="s">
        <v>14283</v>
      </c>
      <c r="CV44" s="67" t="s">
        <v>14423</v>
      </c>
      <c r="CW44" s="67" t="s">
        <v>14450</v>
      </c>
      <c r="CX44" s="67" t="s">
        <v>14577</v>
      </c>
      <c r="CY44" s="67" t="s">
        <v>14577</v>
      </c>
      <c r="CZ44" s="67" t="s">
        <v>14283</v>
      </c>
      <c r="DA44" s="67" t="s">
        <v>14423</v>
      </c>
      <c r="DB44" s="67" t="s">
        <v>14718</v>
      </c>
      <c r="DC44" s="67" t="s">
        <v>15709</v>
      </c>
      <c r="DD44" s="67" t="s">
        <v>15710</v>
      </c>
      <c r="DE44" s="67" t="s">
        <v>15711</v>
      </c>
      <c r="DF44" s="67" t="s">
        <v>15712</v>
      </c>
      <c r="DG44" s="67" t="s">
        <v>15713</v>
      </c>
      <c r="DH44" s="67" t="s">
        <v>15714</v>
      </c>
      <c r="DI44" s="67" t="s">
        <v>15715</v>
      </c>
      <c r="DJ44" s="67" t="s">
        <v>5070</v>
      </c>
      <c r="DK44" s="67" t="s">
        <v>15716</v>
      </c>
      <c r="DL44" s="67" t="s">
        <v>15717</v>
      </c>
      <c r="DM44" s="67" t="s">
        <v>15718</v>
      </c>
      <c r="DN44" s="67" t="s">
        <v>15719</v>
      </c>
      <c r="DO44" s="67" t="s">
        <v>15720</v>
      </c>
      <c r="DP44" s="67" t="s">
        <v>15721</v>
      </c>
      <c r="DQ44" s="67" t="s">
        <v>15722</v>
      </c>
      <c r="DR44" s="67" t="s">
        <v>5492</v>
      </c>
      <c r="DS44" s="67" t="s">
        <v>15723</v>
      </c>
      <c r="DT44" s="67" t="s">
        <v>15723</v>
      </c>
      <c r="DU44" s="67" t="s">
        <v>15724</v>
      </c>
      <c r="DV44" s="67" t="s">
        <v>15725</v>
      </c>
      <c r="DW44" s="67" t="s">
        <v>15726</v>
      </c>
      <c r="DX44" s="67" t="s">
        <v>15727</v>
      </c>
      <c r="DY44" s="67" t="s">
        <v>15728</v>
      </c>
      <c r="DZ44" s="67" t="s">
        <v>15729</v>
      </c>
      <c r="EA44" s="67" t="s">
        <v>1138</v>
      </c>
      <c r="EB44" s="67" t="s">
        <v>15730</v>
      </c>
      <c r="EC44" s="67" t="s">
        <v>15731</v>
      </c>
      <c r="ED44" s="67" t="s">
        <v>15732</v>
      </c>
      <c r="EE44" s="67" t="s">
        <v>15733</v>
      </c>
      <c r="EF44" s="67" t="s">
        <v>15734</v>
      </c>
      <c r="EG44" s="67" t="s">
        <v>15735</v>
      </c>
      <c r="EH44" s="67" t="s">
        <v>15736</v>
      </c>
      <c r="EI44" s="67" t="s">
        <v>15737</v>
      </c>
      <c r="EJ44" s="67" t="s">
        <v>15738</v>
      </c>
      <c r="EK44" s="67" t="s">
        <v>15739</v>
      </c>
      <c r="EL44" s="67" t="s">
        <v>15740</v>
      </c>
      <c r="EM44" s="67" t="s">
        <v>15741</v>
      </c>
      <c r="EN44" s="67" t="s">
        <v>15742</v>
      </c>
      <c r="EO44" s="67" t="s">
        <v>15743</v>
      </c>
      <c r="EP44" s="67" t="s">
        <v>15744</v>
      </c>
      <c r="EQ44" s="67" t="s">
        <v>15745</v>
      </c>
      <c r="ER44" s="67" t="s">
        <v>15746</v>
      </c>
      <c r="ES44" s="67" t="s">
        <v>15746</v>
      </c>
      <c r="ET44" s="67" t="s">
        <v>15747</v>
      </c>
      <c r="EU44" s="67" t="s">
        <v>15748</v>
      </c>
      <c r="EV44" s="67" t="s">
        <v>15749</v>
      </c>
      <c r="EW44" s="67" t="s">
        <v>15750</v>
      </c>
      <c r="EX44" s="68" t="s">
        <v>15751</v>
      </c>
    </row>
    <row r="45" spans="1:154" x14ac:dyDescent="0.25">
      <c r="A45" s="72" t="s">
        <v>1422</v>
      </c>
      <c r="B45" s="71" t="s">
        <v>5515</v>
      </c>
      <c r="C45" s="71" t="s">
        <v>5516</v>
      </c>
      <c r="D45" s="71" t="s">
        <v>5517</v>
      </c>
      <c r="E45" s="71" t="s">
        <v>5518</v>
      </c>
      <c r="F45" s="71" t="s">
        <v>5519</v>
      </c>
      <c r="G45" s="71" t="s">
        <v>5520</v>
      </c>
      <c r="H45" s="71" t="s">
        <v>5521</v>
      </c>
      <c r="I45" s="71" t="s">
        <v>5522</v>
      </c>
      <c r="J45" s="71" t="s">
        <v>5523</v>
      </c>
      <c r="K45" s="71" t="s">
        <v>5524</v>
      </c>
      <c r="L45" s="71" t="s">
        <v>5525</v>
      </c>
      <c r="M45" s="71" t="s">
        <v>5526</v>
      </c>
      <c r="N45" s="71" t="s">
        <v>5527</v>
      </c>
      <c r="O45" s="71" t="s">
        <v>5528</v>
      </c>
      <c r="P45" s="71" t="s">
        <v>5529</v>
      </c>
      <c r="Q45" s="71" t="s">
        <v>5530</v>
      </c>
      <c r="R45" s="71" t="s">
        <v>5531</v>
      </c>
      <c r="S45" s="71" t="s">
        <v>5532</v>
      </c>
      <c r="T45" s="71" t="s">
        <v>5533</v>
      </c>
      <c r="U45" s="71" t="s">
        <v>5534</v>
      </c>
      <c r="V45" s="71" t="s">
        <v>5535</v>
      </c>
      <c r="W45" s="71" t="s">
        <v>5536</v>
      </c>
      <c r="X45" s="71" t="s">
        <v>5537</v>
      </c>
      <c r="Y45" s="71" t="s">
        <v>5538</v>
      </c>
      <c r="Z45" s="71" t="s">
        <v>5539</v>
      </c>
      <c r="AA45" s="71" t="s">
        <v>5540</v>
      </c>
      <c r="AB45" s="71" t="s">
        <v>5541</v>
      </c>
      <c r="AC45" s="71" t="s">
        <v>5542</v>
      </c>
      <c r="AD45" s="71" t="s">
        <v>5543</v>
      </c>
      <c r="AE45" s="71" t="s">
        <v>1138</v>
      </c>
      <c r="AF45" s="71" t="s">
        <v>5544</v>
      </c>
      <c r="AG45" s="71" t="s">
        <v>5545</v>
      </c>
      <c r="AH45" s="71" t="s">
        <v>5546</v>
      </c>
      <c r="AI45" s="71" t="s">
        <v>5547</v>
      </c>
      <c r="AJ45" s="71" t="s">
        <v>5548</v>
      </c>
      <c r="AK45" s="71" t="s">
        <v>5549</v>
      </c>
      <c r="AL45" s="71" t="s">
        <v>5550</v>
      </c>
      <c r="AM45" s="71" t="s">
        <v>5551</v>
      </c>
      <c r="AN45" s="71" t="s">
        <v>5552</v>
      </c>
      <c r="AO45" s="71" t="s">
        <v>5553</v>
      </c>
      <c r="AP45" s="71" t="s">
        <v>5554</v>
      </c>
      <c r="AQ45" s="71" t="s">
        <v>5555</v>
      </c>
      <c r="AR45" s="71" t="s">
        <v>5556</v>
      </c>
      <c r="AS45" s="71" t="s">
        <v>5557</v>
      </c>
      <c r="AT45" s="71" t="s">
        <v>5558</v>
      </c>
      <c r="AU45" s="71" t="s">
        <v>5559</v>
      </c>
      <c r="AV45" s="71" t="s">
        <v>5560</v>
      </c>
      <c r="AW45" s="71" t="s">
        <v>5561</v>
      </c>
      <c r="AX45" s="71" t="s">
        <v>5562</v>
      </c>
      <c r="AY45" s="71" t="s">
        <v>5563</v>
      </c>
      <c r="AZ45" s="71" t="s">
        <v>5564</v>
      </c>
      <c r="BA45" s="71" t="s">
        <v>5565</v>
      </c>
      <c r="BB45" s="71" t="s">
        <v>5560</v>
      </c>
      <c r="BC45" s="71" t="s">
        <v>4548</v>
      </c>
      <c r="BD45" s="71" t="s">
        <v>5566</v>
      </c>
      <c r="BE45" s="71" t="s">
        <v>5567</v>
      </c>
      <c r="BF45" s="71" t="s">
        <v>5568</v>
      </c>
      <c r="BG45" s="71" t="s">
        <v>5569</v>
      </c>
      <c r="BH45" s="71" t="s">
        <v>5570</v>
      </c>
      <c r="BI45" s="71" t="s">
        <v>5571</v>
      </c>
      <c r="BJ45" s="71" t="s">
        <v>5572</v>
      </c>
      <c r="BK45" s="71" t="s">
        <v>5573</v>
      </c>
      <c r="BL45" s="71" t="s">
        <v>5573</v>
      </c>
      <c r="BM45" s="71" t="s">
        <v>5574</v>
      </c>
      <c r="BN45" s="71" t="s">
        <v>5575</v>
      </c>
      <c r="BO45" s="71" t="s">
        <v>5576</v>
      </c>
      <c r="BP45" s="71" t="s">
        <v>5577</v>
      </c>
      <c r="BQ45" s="71" t="s">
        <v>5578</v>
      </c>
      <c r="BR45" s="71" t="s">
        <v>5579</v>
      </c>
      <c r="BS45" s="71" t="s">
        <v>5580</v>
      </c>
      <c r="BT45" s="71" t="s">
        <v>5581</v>
      </c>
      <c r="BU45" s="71" t="s">
        <v>5582</v>
      </c>
      <c r="BV45" s="71" t="s">
        <v>5583</v>
      </c>
      <c r="BW45" s="71" t="s">
        <v>5584</v>
      </c>
      <c r="BX45" s="71" t="s">
        <v>5585</v>
      </c>
      <c r="BY45" s="71" t="s">
        <v>5586</v>
      </c>
      <c r="BZ45" s="71" t="s">
        <v>5586</v>
      </c>
      <c r="CA45" s="71" t="s">
        <v>5587</v>
      </c>
      <c r="CB45" s="71" t="s">
        <v>5588</v>
      </c>
      <c r="CC45" s="71" t="s">
        <v>5589</v>
      </c>
      <c r="CD45" s="71" t="s">
        <v>5590</v>
      </c>
      <c r="CE45" s="71" t="s">
        <v>5591</v>
      </c>
      <c r="CF45" s="71" t="s">
        <v>5588</v>
      </c>
      <c r="CG45" s="71" t="s">
        <v>5592</v>
      </c>
      <c r="CH45" s="71" t="s">
        <v>5592</v>
      </c>
      <c r="CI45" s="71" t="s">
        <v>5593</v>
      </c>
      <c r="CJ45" s="71" t="s">
        <v>5594</v>
      </c>
      <c r="CK45" s="71" t="s">
        <v>5595</v>
      </c>
      <c r="CL45" s="71" t="s">
        <v>5596</v>
      </c>
      <c r="CM45" s="71" t="s">
        <v>5597</v>
      </c>
      <c r="CN45" s="71" t="s">
        <v>5598</v>
      </c>
      <c r="CO45" s="71" t="s">
        <v>5599</v>
      </c>
      <c r="CP45" s="71" t="s">
        <v>5600</v>
      </c>
      <c r="CQ45" s="71" t="s">
        <v>5601</v>
      </c>
      <c r="CR45" s="71" t="s">
        <v>5602</v>
      </c>
      <c r="CS45" s="71" t="s">
        <v>5603</v>
      </c>
      <c r="CT45" s="71" t="s">
        <v>5604</v>
      </c>
      <c r="CU45" s="71" t="s">
        <v>5605</v>
      </c>
      <c r="CV45" s="71" t="s">
        <v>5606</v>
      </c>
      <c r="CW45" s="71" t="s">
        <v>5595</v>
      </c>
      <c r="CX45" s="71" t="s">
        <v>5607</v>
      </c>
      <c r="CY45" s="71" t="s">
        <v>5607</v>
      </c>
      <c r="CZ45" s="71" t="s">
        <v>5605</v>
      </c>
      <c r="DA45" s="71" t="s">
        <v>5606</v>
      </c>
      <c r="DB45" s="71" t="s">
        <v>5608</v>
      </c>
      <c r="DC45" s="67" t="s">
        <v>5609</v>
      </c>
      <c r="DD45" s="67" t="s">
        <v>5610</v>
      </c>
      <c r="DE45" s="67" t="s">
        <v>5611</v>
      </c>
      <c r="DF45" s="67" t="s">
        <v>5612</v>
      </c>
      <c r="DG45" s="67" t="s">
        <v>5613</v>
      </c>
      <c r="DH45" s="67" t="s">
        <v>5614</v>
      </c>
      <c r="DI45" s="67" t="s">
        <v>5615</v>
      </c>
      <c r="DJ45" s="67" t="s">
        <v>5616</v>
      </c>
      <c r="DK45" s="67" t="s">
        <v>5617</v>
      </c>
      <c r="DL45" s="67" t="s">
        <v>5618</v>
      </c>
      <c r="DM45" s="67" t="s">
        <v>5619</v>
      </c>
      <c r="DN45" s="67" t="s">
        <v>5620</v>
      </c>
      <c r="DO45" s="67" t="s">
        <v>5621</v>
      </c>
      <c r="DP45" s="67" t="s">
        <v>5622</v>
      </c>
      <c r="DQ45" s="67" t="s">
        <v>5623</v>
      </c>
      <c r="DR45" s="67" t="s">
        <v>5624</v>
      </c>
      <c r="DS45" s="67" t="s">
        <v>5625</v>
      </c>
      <c r="DT45" s="67" t="s">
        <v>5625</v>
      </c>
      <c r="DU45" s="67" t="s">
        <v>5626</v>
      </c>
      <c r="DV45" s="67" t="s">
        <v>5627</v>
      </c>
      <c r="DW45" s="67" t="s">
        <v>5628</v>
      </c>
      <c r="DX45" s="67" t="s">
        <v>5629</v>
      </c>
      <c r="DY45" s="67" t="s">
        <v>5630</v>
      </c>
      <c r="DZ45" s="67" t="s">
        <v>5631</v>
      </c>
      <c r="EA45" s="67" t="s">
        <v>5632</v>
      </c>
      <c r="EB45" s="67" t="s">
        <v>5633</v>
      </c>
      <c r="EC45" s="67" t="s">
        <v>5634</v>
      </c>
      <c r="ED45" s="67" t="s">
        <v>5635</v>
      </c>
      <c r="EE45" s="67" t="s">
        <v>5636</v>
      </c>
      <c r="EF45" s="67" t="s">
        <v>5637</v>
      </c>
      <c r="EG45" s="67" t="s">
        <v>5638</v>
      </c>
      <c r="EH45" s="67" t="s">
        <v>5639</v>
      </c>
      <c r="EI45" s="67" t="s">
        <v>5640</v>
      </c>
      <c r="EJ45" s="67" t="s">
        <v>5641</v>
      </c>
      <c r="EK45" s="67" t="s">
        <v>5642</v>
      </c>
      <c r="EL45" s="67" t="s">
        <v>5643</v>
      </c>
      <c r="EM45" s="67" t="s">
        <v>5644</v>
      </c>
      <c r="EN45" s="67" t="s">
        <v>5645</v>
      </c>
      <c r="EO45" s="67" t="s">
        <v>5646</v>
      </c>
      <c r="EP45" s="67" t="s">
        <v>5647</v>
      </c>
      <c r="EQ45" s="67" t="s">
        <v>5648</v>
      </c>
      <c r="ER45" s="67" t="s">
        <v>5649</v>
      </c>
      <c r="ES45" s="67" t="s">
        <v>5649</v>
      </c>
      <c r="ET45" s="67" t="s">
        <v>5650</v>
      </c>
      <c r="EU45" s="67" t="s">
        <v>5651</v>
      </c>
      <c r="EV45" s="67" t="s">
        <v>5652</v>
      </c>
      <c r="EW45" s="67" t="s">
        <v>5653</v>
      </c>
      <c r="EX45" s="68" t="s">
        <v>5654</v>
      </c>
    </row>
    <row r="46" spans="1:154" x14ac:dyDescent="0.25">
      <c r="A46" s="70" t="s">
        <v>219</v>
      </c>
      <c r="B46" s="67" t="s">
        <v>1583</v>
      </c>
      <c r="C46" s="67" t="s">
        <v>1723</v>
      </c>
      <c r="D46" s="67" t="s">
        <v>1863</v>
      </c>
      <c r="E46" s="67" t="s">
        <v>2002</v>
      </c>
      <c r="F46" s="67" t="s">
        <v>2142</v>
      </c>
      <c r="G46" s="67" t="s">
        <v>2279</v>
      </c>
      <c r="H46" s="67" t="s">
        <v>2420</v>
      </c>
      <c r="I46" s="67" t="s">
        <v>2560</v>
      </c>
      <c r="J46" s="67" t="s">
        <v>2700</v>
      </c>
      <c r="K46" s="67" t="s">
        <v>2840</v>
      </c>
      <c r="L46" s="67" t="s">
        <v>2979</v>
      </c>
      <c r="M46" s="67" t="s">
        <v>3117</v>
      </c>
      <c r="N46" s="67" t="s">
        <v>3257</v>
      </c>
      <c r="O46" s="67" t="s">
        <v>3400</v>
      </c>
      <c r="P46" s="67" t="s">
        <v>3540</v>
      </c>
      <c r="Q46" s="67" t="s">
        <v>3681</v>
      </c>
      <c r="R46" s="67" t="s">
        <v>3821</v>
      </c>
      <c r="S46" s="67" t="s">
        <v>3961</v>
      </c>
      <c r="T46" s="67" t="s">
        <v>4106</v>
      </c>
      <c r="U46" s="67" t="s">
        <v>4246</v>
      </c>
      <c r="V46" s="67" t="s">
        <v>4386</v>
      </c>
      <c r="W46" s="67" t="s">
        <v>4526</v>
      </c>
      <c r="X46" s="67" t="s">
        <v>4665</v>
      </c>
      <c r="Y46" s="67" t="s">
        <v>4804</v>
      </c>
      <c r="Z46" s="67" t="s">
        <v>4944</v>
      </c>
      <c r="AA46" s="67" t="s">
        <v>5073</v>
      </c>
      <c r="AB46" s="67" t="s">
        <v>5215</v>
      </c>
      <c r="AC46" s="67" t="s">
        <v>5356</v>
      </c>
      <c r="AD46" s="67" t="s">
        <v>5495</v>
      </c>
      <c r="AE46" s="67" t="s">
        <v>5635</v>
      </c>
      <c r="AF46" s="67" t="s">
        <v>5775</v>
      </c>
      <c r="AG46" s="67" t="s">
        <v>5917</v>
      </c>
      <c r="AH46" s="67" t="s">
        <v>6055</v>
      </c>
      <c r="AI46" s="67" t="s">
        <v>6196</v>
      </c>
      <c r="AJ46" s="67" t="s">
        <v>6336</v>
      </c>
      <c r="AK46" s="67" t="s">
        <v>6476</v>
      </c>
      <c r="AL46" s="67" t="s">
        <v>6612</v>
      </c>
      <c r="AM46" s="67" t="s">
        <v>6754</v>
      </c>
      <c r="AN46" s="67" t="s">
        <v>6892</v>
      </c>
      <c r="AO46" s="67" t="s">
        <v>7031</v>
      </c>
      <c r="AP46" s="67" t="s">
        <v>7171</v>
      </c>
      <c r="AQ46" s="67" t="s">
        <v>7312</v>
      </c>
      <c r="AR46" s="67" t="s">
        <v>7453</v>
      </c>
      <c r="AS46" s="67" t="s">
        <v>7591</v>
      </c>
      <c r="AT46" s="67" t="s">
        <v>7727</v>
      </c>
      <c r="AU46" s="67" t="s">
        <v>7866</v>
      </c>
      <c r="AV46" s="67" t="s">
        <v>8007</v>
      </c>
      <c r="AW46" s="67" t="s">
        <v>8152</v>
      </c>
      <c r="AX46" s="67" t="s">
        <v>8295</v>
      </c>
      <c r="AY46" s="67" t="s">
        <v>8432</v>
      </c>
      <c r="AZ46" s="67" t="s">
        <v>8567</v>
      </c>
      <c r="BA46" s="67" t="s">
        <v>8706</v>
      </c>
      <c r="BB46" s="67" t="s">
        <v>8007</v>
      </c>
      <c r="BC46" s="67" t="s">
        <v>8859</v>
      </c>
      <c r="BD46" s="67" t="s">
        <v>8999</v>
      </c>
      <c r="BE46" s="67" t="s">
        <v>9140</v>
      </c>
      <c r="BF46" s="67" t="s">
        <v>9280</v>
      </c>
      <c r="BG46" s="67" t="s">
        <v>9419</v>
      </c>
      <c r="BH46" s="67" t="s">
        <v>9557</v>
      </c>
      <c r="BI46" s="67" t="s">
        <v>9694</v>
      </c>
      <c r="BJ46" s="67" t="s">
        <v>9833</v>
      </c>
      <c r="BK46" s="67" t="s">
        <v>9972</v>
      </c>
      <c r="BL46" s="67" t="s">
        <v>9972</v>
      </c>
      <c r="BM46" s="67" t="s">
        <v>10112</v>
      </c>
      <c r="BN46" s="67" t="s">
        <v>10253</v>
      </c>
      <c r="BO46" s="67" t="s">
        <v>10394</v>
      </c>
      <c r="BP46" s="67" t="s">
        <v>10534</v>
      </c>
      <c r="BQ46" s="67" t="s">
        <v>9419</v>
      </c>
      <c r="BR46" s="67" t="s">
        <v>10678</v>
      </c>
      <c r="BS46" s="67" t="s">
        <v>10817</v>
      </c>
      <c r="BT46" s="67" t="s">
        <v>10958</v>
      </c>
      <c r="BU46" s="67" t="s">
        <v>11096</v>
      </c>
      <c r="BV46" s="67" t="s">
        <v>11235</v>
      </c>
      <c r="BW46" s="67" t="s">
        <v>11375</v>
      </c>
      <c r="BX46" s="67" t="s">
        <v>11512</v>
      </c>
      <c r="BY46" s="67" t="s">
        <v>11650</v>
      </c>
      <c r="BZ46" s="67" t="s">
        <v>11650</v>
      </c>
      <c r="CA46" s="67" t="s">
        <v>11789</v>
      </c>
      <c r="CB46" s="67" t="s">
        <v>11927</v>
      </c>
      <c r="CC46" s="67" t="s">
        <v>12064</v>
      </c>
      <c r="CD46" s="67" t="s">
        <v>12204</v>
      </c>
      <c r="CE46" s="67" t="s">
        <v>12344</v>
      </c>
      <c r="CF46" s="67" t="s">
        <v>11927</v>
      </c>
      <c r="CG46" s="67" t="s">
        <v>12483</v>
      </c>
      <c r="CH46" s="67" t="s">
        <v>12483</v>
      </c>
      <c r="CI46" s="67" t="s">
        <v>12622</v>
      </c>
      <c r="CJ46" s="67" t="s">
        <v>12764</v>
      </c>
      <c r="CK46" s="67" t="s">
        <v>12904</v>
      </c>
      <c r="CL46" s="67" t="s">
        <v>13041</v>
      </c>
      <c r="CM46" s="67" t="s">
        <v>13181</v>
      </c>
      <c r="CN46" s="67" t="s">
        <v>13321</v>
      </c>
      <c r="CO46" s="67" t="s">
        <v>13463</v>
      </c>
      <c r="CP46" s="67" t="s">
        <v>13598</v>
      </c>
      <c r="CQ46" s="67" t="s">
        <v>13736</v>
      </c>
      <c r="CR46" s="67" t="s">
        <v>13873</v>
      </c>
      <c r="CS46" s="67" t="s">
        <v>14010</v>
      </c>
      <c r="CT46" s="67" t="s">
        <v>14149</v>
      </c>
      <c r="CU46" s="67" t="s">
        <v>14286</v>
      </c>
      <c r="CV46" s="67" t="s">
        <v>14426</v>
      </c>
      <c r="CW46" s="67" t="s">
        <v>12904</v>
      </c>
      <c r="CX46" s="67" t="s">
        <v>14580</v>
      </c>
      <c r="CY46" s="67" t="s">
        <v>14580</v>
      </c>
      <c r="CZ46" s="67" t="s">
        <v>14286</v>
      </c>
      <c r="DA46" s="67" t="s">
        <v>14426</v>
      </c>
      <c r="DB46" s="67" t="s">
        <v>14721</v>
      </c>
      <c r="DC46" s="67" t="s">
        <v>15836</v>
      </c>
      <c r="DD46" s="67" t="s">
        <v>7932</v>
      </c>
      <c r="DE46" s="67" t="s">
        <v>15837</v>
      </c>
      <c r="DF46" s="67" t="s">
        <v>15838</v>
      </c>
      <c r="DG46" s="67" t="s">
        <v>15839</v>
      </c>
      <c r="DH46" s="67" t="s">
        <v>15840</v>
      </c>
      <c r="DI46" s="67" t="s">
        <v>15841</v>
      </c>
      <c r="DJ46" s="67" t="s">
        <v>5073</v>
      </c>
      <c r="DK46" s="67" t="s">
        <v>15842</v>
      </c>
      <c r="DL46" s="67" t="s">
        <v>15843</v>
      </c>
      <c r="DM46" s="67" t="s">
        <v>15844</v>
      </c>
      <c r="DN46" s="67" t="s">
        <v>15845</v>
      </c>
      <c r="DO46" s="67" t="s">
        <v>15846</v>
      </c>
      <c r="DP46" s="67" t="s">
        <v>15847</v>
      </c>
      <c r="DQ46" s="67" t="s">
        <v>15848</v>
      </c>
      <c r="DR46" s="67" t="s">
        <v>5495</v>
      </c>
      <c r="DS46" s="67" t="s">
        <v>15849</v>
      </c>
      <c r="DT46" s="67" t="s">
        <v>15849</v>
      </c>
      <c r="DU46" s="67" t="s">
        <v>6586</v>
      </c>
      <c r="DV46" s="67" t="s">
        <v>15850</v>
      </c>
      <c r="DW46" s="67" t="s">
        <v>15851</v>
      </c>
      <c r="DX46" s="67" t="s">
        <v>15852</v>
      </c>
      <c r="DY46" s="67" t="s">
        <v>15853</v>
      </c>
      <c r="DZ46" s="67" t="s">
        <v>15854</v>
      </c>
      <c r="EA46" s="67" t="s">
        <v>15855</v>
      </c>
      <c r="EB46" s="67" t="s">
        <v>15856</v>
      </c>
      <c r="EC46" s="67" t="s">
        <v>15857</v>
      </c>
      <c r="ED46" s="67" t="s">
        <v>1138</v>
      </c>
      <c r="EE46" s="67" t="s">
        <v>15858</v>
      </c>
      <c r="EF46" s="67" t="s">
        <v>15859</v>
      </c>
      <c r="EG46" s="67" t="s">
        <v>15860</v>
      </c>
      <c r="EH46" s="67" t="s">
        <v>15861</v>
      </c>
      <c r="EI46" s="67" t="s">
        <v>15862</v>
      </c>
      <c r="EJ46" s="67" t="s">
        <v>15863</v>
      </c>
      <c r="EK46" s="67" t="s">
        <v>15864</v>
      </c>
      <c r="EL46" s="67" t="s">
        <v>15865</v>
      </c>
      <c r="EM46" s="67" t="s">
        <v>15866</v>
      </c>
      <c r="EN46" s="67" t="s">
        <v>15867</v>
      </c>
      <c r="EO46" s="67" t="s">
        <v>15868</v>
      </c>
      <c r="EP46" s="67" t="s">
        <v>15869</v>
      </c>
      <c r="EQ46" s="67" t="s">
        <v>15870</v>
      </c>
      <c r="ER46" s="67" t="s">
        <v>15871</v>
      </c>
      <c r="ES46" s="67" t="s">
        <v>15871</v>
      </c>
      <c r="ET46" s="67" t="s">
        <v>15872</v>
      </c>
      <c r="EU46" s="67" t="s">
        <v>15873</v>
      </c>
      <c r="EV46" s="67" t="s">
        <v>15874</v>
      </c>
      <c r="EW46" s="67" t="s">
        <v>15875</v>
      </c>
      <c r="EX46" s="68" t="s">
        <v>15876</v>
      </c>
    </row>
    <row r="47" spans="1:154" x14ac:dyDescent="0.25">
      <c r="A47" s="70" t="s">
        <v>157</v>
      </c>
      <c r="B47" s="71" t="s">
        <v>1566</v>
      </c>
      <c r="C47" s="71" t="s">
        <v>1706</v>
      </c>
      <c r="D47" s="71" t="s">
        <v>1846</v>
      </c>
      <c r="E47" s="71" t="s">
        <v>1985</v>
      </c>
      <c r="F47" s="71" t="s">
        <v>2125</v>
      </c>
      <c r="G47" s="71" t="s">
        <v>2262</v>
      </c>
      <c r="H47" s="71" t="s">
        <v>2403</v>
      </c>
      <c r="I47" s="71" t="s">
        <v>2543</v>
      </c>
      <c r="J47" s="71" t="s">
        <v>2683</v>
      </c>
      <c r="K47" s="71" t="s">
        <v>2823</v>
      </c>
      <c r="L47" s="71" t="s">
        <v>2962</v>
      </c>
      <c r="M47" s="71" t="s">
        <v>3100</v>
      </c>
      <c r="N47" s="71" t="s">
        <v>3240</v>
      </c>
      <c r="O47" s="71" t="s">
        <v>3383</v>
      </c>
      <c r="P47" s="71" t="s">
        <v>3523</v>
      </c>
      <c r="Q47" s="71" t="s">
        <v>3664</v>
      </c>
      <c r="R47" s="71" t="s">
        <v>3804</v>
      </c>
      <c r="S47" s="71" t="s">
        <v>3944</v>
      </c>
      <c r="T47" s="71" t="s">
        <v>4089</v>
      </c>
      <c r="U47" s="71" t="s">
        <v>4229</v>
      </c>
      <c r="V47" s="71" t="s">
        <v>4369</v>
      </c>
      <c r="W47" s="71" t="s">
        <v>4509</v>
      </c>
      <c r="X47" s="71" t="s">
        <v>4648</v>
      </c>
      <c r="Y47" s="71" t="s">
        <v>4787</v>
      </c>
      <c r="Z47" s="71" t="s">
        <v>4927</v>
      </c>
      <c r="AA47" s="71" t="s">
        <v>5056</v>
      </c>
      <c r="AB47" s="71" t="s">
        <v>5198</v>
      </c>
      <c r="AC47" s="71" t="s">
        <v>5339</v>
      </c>
      <c r="AD47" s="71" t="s">
        <v>5479</v>
      </c>
      <c r="AE47" s="71" t="s">
        <v>5618</v>
      </c>
      <c r="AF47" s="71" t="s">
        <v>5759</v>
      </c>
      <c r="AG47" s="71" t="s">
        <v>5900</v>
      </c>
      <c r="AH47" s="71" t="s">
        <v>6038</v>
      </c>
      <c r="AI47" s="71" t="s">
        <v>6179</v>
      </c>
      <c r="AJ47" s="71" t="s">
        <v>6319</v>
      </c>
      <c r="AK47" s="71" t="s">
        <v>6460</v>
      </c>
      <c r="AL47" s="71" t="s">
        <v>6595</v>
      </c>
      <c r="AM47" s="71" t="s">
        <v>6737</v>
      </c>
      <c r="AN47" s="71" t="s">
        <v>6875</v>
      </c>
      <c r="AO47" s="71" t="s">
        <v>7014</v>
      </c>
      <c r="AP47" s="71" t="s">
        <v>7154</v>
      </c>
      <c r="AQ47" s="71" t="s">
        <v>7295</v>
      </c>
      <c r="AR47" s="71" t="s">
        <v>7435</v>
      </c>
      <c r="AS47" s="71" t="s">
        <v>7574</v>
      </c>
      <c r="AT47" s="71" t="s">
        <v>7711</v>
      </c>
      <c r="AU47" s="71" t="s">
        <v>7848</v>
      </c>
      <c r="AV47" s="71" t="s">
        <v>7989</v>
      </c>
      <c r="AW47" s="71" t="s">
        <v>8135</v>
      </c>
      <c r="AX47" s="71" t="s">
        <v>8279</v>
      </c>
      <c r="AY47" s="71" t="s">
        <v>8416</v>
      </c>
      <c r="AZ47" s="71" t="s">
        <v>8552</v>
      </c>
      <c r="BA47" s="71" t="s">
        <v>8689</v>
      </c>
      <c r="BB47" s="71" t="s">
        <v>8729</v>
      </c>
      <c r="BC47" s="71" t="s">
        <v>8842</v>
      </c>
      <c r="BD47" s="71" t="s">
        <v>8982</v>
      </c>
      <c r="BE47" s="71" t="s">
        <v>9123</v>
      </c>
      <c r="BF47" s="71" t="s">
        <v>9263</v>
      </c>
      <c r="BG47" s="71" t="s">
        <v>9402</v>
      </c>
      <c r="BH47" s="71" t="s">
        <v>9541</v>
      </c>
      <c r="BI47" s="71" t="s">
        <v>9677</v>
      </c>
      <c r="BJ47" s="71" t="s">
        <v>9816</v>
      </c>
      <c r="BK47" s="71" t="s">
        <v>9955</v>
      </c>
      <c r="BL47" s="71" t="s">
        <v>9955</v>
      </c>
      <c r="BM47" s="71" t="s">
        <v>10095</v>
      </c>
      <c r="BN47" s="71" t="s">
        <v>10236</v>
      </c>
      <c r="BO47" s="71" t="s">
        <v>10377</v>
      </c>
      <c r="BP47" s="71" t="s">
        <v>10517</v>
      </c>
      <c r="BQ47" s="71" t="s">
        <v>9402</v>
      </c>
      <c r="BR47" s="71" t="s">
        <v>10661</v>
      </c>
      <c r="BS47" s="71" t="s">
        <v>10800</v>
      </c>
      <c r="BT47" s="71" t="s">
        <v>10941</v>
      </c>
      <c r="BU47" s="71" t="s">
        <v>11079</v>
      </c>
      <c r="BV47" s="71" t="s">
        <v>11218</v>
      </c>
      <c r="BW47" s="71" t="s">
        <v>11358</v>
      </c>
      <c r="BX47" s="71" t="s">
        <v>11497</v>
      </c>
      <c r="BY47" s="71" t="s">
        <v>11633</v>
      </c>
      <c r="BZ47" s="71" t="s">
        <v>11633</v>
      </c>
      <c r="CA47" s="71" t="s">
        <v>11772</v>
      </c>
      <c r="CB47" s="71" t="s">
        <v>11910</v>
      </c>
      <c r="CC47" s="71" t="s">
        <v>12048</v>
      </c>
      <c r="CD47" s="71" t="s">
        <v>12187</v>
      </c>
      <c r="CE47" s="71" t="s">
        <v>12327</v>
      </c>
      <c r="CF47" s="71" t="s">
        <v>11910</v>
      </c>
      <c r="CG47" s="71" t="s">
        <v>12466</v>
      </c>
      <c r="CH47" s="71" t="s">
        <v>12466</v>
      </c>
      <c r="CI47" s="71" t="s">
        <v>12605</v>
      </c>
      <c r="CJ47" s="71" t="s">
        <v>12747</v>
      </c>
      <c r="CK47" s="71" t="s">
        <v>12887</v>
      </c>
      <c r="CL47" s="71" t="s">
        <v>13024</v>
      </c>
      <c r="CM47" s="71" t="s">
        <v>13164</v>
      </c>
      <c r="CN47" s="71" t="s">
        <v>13304</v>
      </c>
      <c r="CO47" s="71" t="s">
        <v>13447</v>
      </c>
      <c r="CP47" s="71" t="s">
        <v>13581</v>
      </c>
      <c r="CQ47" s="71" t="s">
        <v>13719</v>
      </c>
      <c r="CR47" s="71" t="s">
        <v>13856</v>
      </c>
      <c r="CS47" s="71" t="s">
        <v>13994</v>
      </c>
      <c r="CT47" s="71" t="s">
        <v>14132</v>
      </c>
      <c r="CU47" s="71" t="s">
        <v>14271</v>
      </c>
      <c r="CV47" s="71" t="s">
        <v>14409</v>
      </c>
      <c r="CW47" s="71" t="s">
        <v>12887</v>
      </c>
      <c r="CX47" s="71" t="s">
        <v>14563</v>
      </c>
      <c r="CY47" s="71" t="s">
        <v>14563</v>
      </c>
      <c r="CZ47" s="71" t="s">
        <v>14271</v>
      </c>
      <c r="DA47" s="71" t="s">
        <v>14409</v>
      </c>
      <c r="DB47" s="71" t="s">
        <v>14704</v>
      </c>
      <c r="DC47" s="67" t="s">
        <v>15121</v>
      </c>
      <c r="DD47" s="67" t="s">
        <v>15122</v>
      </c>
      <c r="DE47" s="67" t="s">
        <v>15123</v>
      </c>
      <c r="DF47" s="67" t="s">
        <v>15124</v>
      </c>
      <c r="DG47" s="67" t="s">
        <v>15125</v>
      </c>
      <c r="DH47" s="67" t="s">
        <v>15126</v>
      </c>
      <c r="DI47" s="67" t="s">
        <v>15127</v>
      </c>
      <c r="DJ47" s="67" t="s">
        <v>5056</v>
      </c>
      <c r="DK47" s="67" t="s">
        <v>15128</v>
      </c>
      <c r="DL47" s="67" t="s">
        <v>1138</v>
      </c>
      <c r="DM47" s="67" t="s">
        <v>15129</v>
      </c>
      <c r="DN47" s="67" t="s">
        <v>15130</v>
      </c>
      <c r="DO47" s="67" t="s">
        <v>15131</v>
      </c>
      <c r="DP47" s="67" t="s">
        <v>15132</v>
      </c>
      <c r="DQ47" s="67" t="s">
        <v>15133</v>
      </c>
      <c r="DR47" s="67" t="s">
        <v>5479</v>
      </c>
      <c r="DS47" s="67" t="s">
        <v>15134</v>
      </c>
      <c r="DT47" s="67" t="s">
        <v>15134</v>
      </c>
      <c r="DU47" s="67" t="s">
        <v>15135</v>
      </c>
      <c r="DV47" s="67" t="s">
        <v>15136</v>
      </c>
      <c r="DW47" s="67" t="s">
        <v>15137</v>
      </c>
      <c r="DX47" s="67" t="s">
        <v>15138</v>
      </c>
      <c r="DY47" s="67" t="s">
        <v>15139</v>
      </c>
      <c r="DZ47" s="67" t="s">
        <v>15140</v>
      </c>
      <c r="EA47" s="67" t="s">
        <v>15141</v>
      </c>
      <c r="EB47" s="67" t="s">
        <v>12193</v>
      </c>
      <c r="EC47" s="67" t="s">
        <v>15142</v>
      </c>
      <c r="ED47" s="67" t="s">
        <v>15143</v>
      </c>
      <c r="EE47" s="67" t="s">
        <v>15144</v>
      </c>
      <c r="EF47" s="67" t="s">
        <v>15145</v>
      </c>
      <c r="EG47" s="67" t="s">
        <v>15146</v>
      </c>
      <c r="EH47" s="67" t="s">
        <v>15147</v>
      </c>
      <c r="EI47" s="67" t="s">
        <v>15148</v>
      </c>
      <c r="EJ47" s="67" t="s">
        <v>15149</v>
      </c>
      <c r="EK47" s="67" t="s">
        <v>15150</v>
      </c>
      <c r="EL47" s="67" t="s">
        <v>15151</v>
      </c>
      <c r="EM47" s="67" t="s">
        <v>15152</v>
      </c>
      <c r="EN47" s="67" t="s">
        <v>15153</v>
      </c>
      <c r="EO47" s="67" t="s">
        <v>15154</v>
      </c>
      <c r="EP47" s="67" t="s">
        <v>15155</v>
      </c>
      <c r="EQ47" s="67" t="s">
        <v>15156</v>
      </c>
      <c r="ER47" s="67" t="s">
        <v>15157</v>
      </c>
      <c r="ES47" s="67" t="s">
        <v>15157</v>
      </c>
      <c r="ET47" s="67" t="s">
        <v>15158</v>
      </c>
      <c r="EU47" s="67" t="s">
        <v>15159</v>
      </c>
      <c r="EV47" s="67" t="s">
        <v>15160</v>
      </c>
      <c r="EW47" s="67" t="s">
        <v>15161</v>
      </c>
      <c r="EX47" s="68" t="s">
        <v>15162</v>
      </c>
    </row>
    <row r="48" spans="1:154" x14ac:dyDescent="0.25">
      <c r="A48" s="70" t="s">
        <v>1438</v>
      </c>
      <c r="B48" s="67" t="s">
        <v>10414</v>
      </c>
      <c r="C48" s="67" t="s">
        <v>10415</v>
      </c>
      <c r="D48" s="67" t="s">
        <v>10416</v>
      </c>
      <c r="E48" s="67" t="s">
        <v>10417</v>
      </c>
      <c r="F48" s="67" t="s">
        <v>10418</v>
      </c>
      <c r="G48" s="67" t="s">
        <v>10419</v>
      </c>
      <c r="H48" s="67" t="s">
        <v>10420</v>
      </c>
      <c r="I48" s="67" t="s">
        <v>10421</v>
      </c>
      <c r="J48" s="67" t="s">
        <v>10422</v>
      </c>
      <c r="K48" s="67" t="s">
        <v>10423</v>
      </c>
      <c r="L48" s="67" t="s">
        <v>10424</v>
      </c>
      <c r="M48" s="67" t="s">
        <v>10425</v>
      </c>
      <c r="N48" s="67" t="s">
        <v>10426</v>
      </c>
      <c r="O48" s="67" t="s">
        <v>10427</v>
      </c>
      <c r="P48" s="67" t="s">
        <v>10428</v>
      </c>
      <c r="Q48" s="67" t="s">
        <v>10429</v>
      </c>
      <c r="R48" s="67" t="s">
        <v>10430</v>
      </c>
      <c r="S48" s="67" t="s">
        <v>10431</v>
      </c>
      <c r="T48" s="67" t="s">
        <v>10432</v>
      </c>
      <c r="U48" s="67" t="s">
        <v>10433</v>
      </c>
      <c r="V48" s="67" t="s">
        <v>10434</v>
      </c>
      <c r="W48" s="67" t="s">
        <v>10435</v>
      </c>
      <c r="X48" s="67" t="s">
        <v>10436</v>
      </c>
      <c r="Y48" s="67" t="s">
        <v>10437</v>
      </c>
      <c r="Z48" s="67" t="s">
        <v>10438</v>
      </c>
      <c r="AA48" s="67" t="s">
        <v>10439</v>
      </c>
      <c r="AB48" s="67" t="s">
        <v>10440</v>
      </c>
      <c r="AC48" s="67" t="s">
        <v>10441</v>
      </c>
      <c r="AD48" s="67" t="s">
        <v>10442</v>
      </c>
      <c r="AE48" s="67" t="s">
        <v>10443</v>
      </c>
      <c r="AF48" s="67" t="s">
        <v>10444</v>
      </c>
      <c r="AG48" s="67" t="s">
        <v>10445</v>
      </c>
      <c r="AH48" s="67" t="s">
        <v>10446</v>
      </c>
      <c r="AI48" s="67" t="s">
        <v>10447</v>
      </c>
      <c r="AJ48" s="67" t="s">
        <v>10448</v>
      </c>
      <c r="AK48" s="67" t="s">
        <v>10449</v>
      </c>
      <c r="AL48" s="67" t="s">
        <v>10450</v>
      </c>
      <c r="AM48" s="67" t="s">
        <v>10451</v>
      </c>
      <c r="AN48" s="67" t="s">
        <v>10452</v>
      </c>
      <c r="AO48" s="67" t="s">
        <v>10453</v>
      </c>
      <c r="AP48" s="67" t="s">
        <v>10454</v>
      </c>
      <c r="AQ48" s="67" t="s">
        <v>10455</v>
      </c>
      <c r="AR48" s="67" t="s">
        <v>10456</v>
      </c>
      <c r="AS48" s="67" t="s">
        <v>10457</v>
      </c>
      <c r="AT48" s="67" t="s">
        <v>10458</v>
      </c>
      <c r="AU48" s="67" t="s">
        <v>10459</v>
      </c>
      <c r="AV48" s="67" t="s">
        <v>10460</v>
      </c>
      <c r="AW48" s="67" t="s">
        <v>10461</v>
      </c>
      <c r="AX48" s="67" t="s">
        <v>10462</v>
      </c>
      <c r="AY48" s="67" t="s">
        <v>10463</v>
      </c>
      <c r="AZ48" s="67" t="s">
        <v>10464</v>
      </c>
      <c r="BA48" s="67" t="s">
        <v>10465</v>
      </c>
      <c r="BB48" s="67" t="s">
        <v>10460</v>
      </c>
      <c r="BC48" s="67" t="s">
        <v>10466</v>
      </c>
      <c r="BD48" s="67" t="s">
        <v>10467</v>
      </c>
      <c r="BE48" s="67" t="s">
        <v>10468</v>
      </c>
      <c r="BF48" s="67" t="s">
        <v>10469</v>
      </c>
      <c r="BG48" s="67" t="s">
        <v>10470</v>
      </c>
      <c r="BH48" s="67" t="s">
        <v>10471</v>
      </c>
      <c r="BI48" s="67" t="s">
        <v>10472</v>
      </c>
      <c r="BJ48" s="67" t="s">
        <v>10473</v>
      </c>
      <c r="BK48" s="67" t="s">
        <v>10474</v>
      </c>
      <c r="BL48" s="67" t="s">
        <v>10474</v>
      </c>
      <c r="BM48" s="67" t="s">
        <v>10475</v>
      </c>
      <c r="BN48" s="67" t="s">
        <v>10476</v>
      </c>
      <c r="BO48" s="67" t="s">
        <v>10477</v>
      </c>
      <c r="BP48" s="67" t="s">
        <v>1138</v>
      </c>
      <c r="BQ48" s="67" t="s">
        <v>10470</v>
      </c>
      <c r="BR48" s="67" t="s">
        <v>10478</v>
      </c>
      <c r="BS48" s="67" t="s">
        <v>10479</v>
      </c>
      <c r="BT48" s="67" t="s">
        <v>10480</v>
      </c>
      <c r="BU48" s="67" t="s">
        <v>10481</v>
      </c>
      <c r="BV48" s="67" t="s">
        <v>10482</v>
      </c>
      <c r="BW48" s="67" t="s">
        <v>10483</v>
      </c>
      <c r="BX48" s="67" t="s">
        <v>10484</v>
      </c>
      <c r="BY48" s="67" t="s">
        <v>10485</v>
      </c>
      <c r="BZ48" s="67" t="s">
        <v>10485</v>
      </c>
      <c r="CA48" s="67" t="s">
        <v>10486</v>
      </c>
      <c r="CB48" s="67" t="s">
        <v>10487</v>
      </c>
      <c r="CC48" s="67" t="s">
        <v>10488</v>
      </c>
      <c r="CD48" s="67" t="s">
        <v>10489</v>
      </c>
      <c r="CE48" s="67" t="s">
        <v>10490</v>
      </c>
      <c r="CF48" s="67" t="s">
        <v>10487</v>
      </c>
      <c r="CG48" s="67" t="s">
        <v>10491</v>
      </c>
      <c r="CH48" s="67" t="s">
        <v>10491</v>
      </c>
      <c r="CI48" s="67" t="s">
        <v>10492</v>
      </c>
      <c r="CJ48" s="67" t="s">
        <v>10493</v>
      </c>
      <c r="CK48" s="67" t="s">
        <v>10494</v>
      </c>
      <c r="CL48" s="67" t="s">
        <v>10495</v>
      </c>
      <c r="CM48" s="67" t="s">
        <v>10496</v>
      </c>
      <c r="CN48" s="67" t="s">
        <v>10497</v>
      </c>
      <c r="CO48" s="67" t="s">
        <v>10498</v>
      </c>
      <c r="CP48" s="67" t="s">
        <v>10499</v>
      </c>
      <c r="CQ48" s="67" t="s">
        <v>10500</v>
      </c>
      <c r="CR48" s="67" t="s">
        <v>10501</v>
      </c>
      <c r="CS48" s="67" t="s">
        <v>10502</v>
      </c>
      <c r="CT48" s="67" t="s">
        <v>10503</v>
      </c>
      <c r="CU48" s="67" t="s">
        <v>10504</v>
      </c>
      <c r="CV48" s="67" t="s">
        <v>10505</v>
      </c>
      <c r="CW48" s="67" t="s">
        <v>10494</v>
      </c>
      <c r="CX48" s="67" t="s">
        <v>10506</v>
      </c>
      <c r="CY48" s="67" t="s">
        <v>10506</v>
      </c>
      <c r="CZ48" s="67" t="s">
        <v>10504</v>
      </c>
      <c r="DA48" s="67" t="s">
        <v>10505</v>
      </c>
      <c r="DB48" s="67" t="s">
        <v>10507</v>
      </c>
      <c r="DC48" s="67" t="s">
        <v>10508</v>
      </c>
      <c r="DD48" s="67" t="s">
        <v>10509</v>
      </c>
      <c r="DE48" s="67" t="s">
        <v>10510</v>
      </c>
      <c r="DF48" s="67" t="s">
        <v>10511</v>
      </c>
      <c r="DG48" s="67" t="s">
        <v>10512</v>
      </c>
      <c r="DH48" s="67" t="s">
        <v>10513</v>
      </c>
      <c r="DI48" s="67" t="s">
        <v>10514</v>
      </c>
      <c r="DJ48" s="67" t="s">
        <v>10515</v>
      </c>
      <c r="DK48" s="67" t="s">
        <v>10516</v>
      </c>
      <c r="DL48" s="67" t="s">
        <v>10517</v>
      </c>
      <c r="DM48" s="67" t="s">
        <v>10518</v>
      </c>
      <c r="DN48" s="67" t="s">
        <v>10519</v>
      </c>
      <c r="DO48" s="67" t="s">
        <v>10520</v>
      </c>
      <c r="DP48" s="67" t="s">
        <v>10521</v>
      </c>
      <c r="DQ48" s="67" t="s">
        <v>10522</v>
      </c>
      <c r="DR48" s="67" t="s">
        <v>10523</v>
      </c>
      <c r="DS48" s="67" t="s">
        <v>10524</v>
      </c>
      <c r="DT48" s="67" t="s">
        <v>10524</v>
      </c>
      <c r="DU48" s="67" t="s">
        <v>10525</v>
      </c>
      <c r="DV48" s="67" t="s">
        <v>10526</v>
      </c>
      <c r="DW48" s="67" t="s">
        <v>10527</v>
      </c>
      <c r="DX48" s="67" t="s">
        <v>10528</v>
      </c>
      <c r="DY48" s="67" t="s">
        <v>10529</v>
      </c>
      <c r="DZ48" s="67" t="s">
        <v>10530</v>
      </c>
      <c r="EA48" s="67" t="s">
        <v>10531</v>
      </c>
      <c r="EB48" s="67" t="s">
        <v>10532</v>
      </c>
      <c r="EC48" s="67" t="s">
        <v>10533</v>
      </c>
      <c r="ED48" s="67" t="s">
        <v>10534</v>
      </c>
      <c r="EE48" s="67" t="s">
        <v>10535</v>
      </c>
      <c r="EF48" s="67" t="s">
        <v>10536</v>
      </c>
      <c r="EG48" s="67" t="s">
        <v>10537</v>
      </c>
      <c r="EH48" s="67" t="s">
        <v>10538</v>
      </c>
      <c r="EI48" s="67" t="s">
        <v>10539</v>
      </c>
      <c r="EJ48" s="67" t="s">
        <v>10540</v>
      </c>
      <c r="EK48" s="67" t="s">
        <v>10541</v>
      </c>
      <c r="EL48" s="67" t="s">
        <v>10542</v>
      </c>
      <c r="EM48" s="67" t="s">
        <v>10543</v>
      </c>
      <c r="EN48" s="67" t="s">
        <v>10544</v>
      </c>
      <c r="EO48" s="67" t="s">
        <v>10545</v>
      </c>
      <c r="EP48" s="67" t="s">
        <v>10546</v>
      </c>
      <c r="EQ48" s="67" t="s">
        <v>10547</v>
      </c>
      <c r="ER48" s="67" t="s">
        <v>10548</v>
      </c>
      <c r="ES48" s="67" t="s">
        <v>10548</v>
      </c>
      <c r="ET48" s="67" t="s">
        <v>10549</v>
      </c>
      <c r="EU48" s="67" t="s">
        <v>10550</v>
      </c>
      <c r="EV48" s="67" t="s">
        <v>10551</v>
      </c>
      <c r="EW48" s="67" t="s">
        <v>10552</v>
      </c>
      <c r="EX48" s="68" t="s">
        <v>10553</v>
      </c>
    </row>
    <row r="49" spans="1:154" x14ac:dyDescent="0.25">
      <c r="A49" s="70" t="s">
        <v>142</v>
      </c>
      <c r="B49" s="67" t="s">
        <v>1562</v>
      </c>
      <c r="C49" s="67" t="s">
        <v>1702</v>
      </c>
      <c r="D49" s="67" t="s">
        <v>1842</v>
      </c>
      <c r="E49" s="67" t="s">
        <v>1981</v>
      </c>
      <c r="F49" s="67" t="s">
        <v>2121</v>
      </c>
      <c r="G49" s="67" t="s">
        <v>2258</v>
      </c>
      <c r="H49" s="67" t="s">
        <v>2399</v>
      </c>
      <c r="I49" s="67" t="s">
        <v>2539</v>
      </c>
      <c r="J49" s="67" t="s">
        <v>2679</v>
      </c>
      <c r="K49" s="67" t="s">
        <v>2819</v>
      </c>
      <c r="L49" s="67" t="s">
        <v>2958</v>
      </c>
      <c r="M49" s="67" t="s">
        <v>3096</v>
      </c>
      <c r="N49" s="67" t="s">
        <v>3236</v>
      </c>
      <c r="O49" s="67" t="s">
        <v>3379</v>
      </c>
      <c r="P49" s="67" t="s">
        <v>3519</v>
      </c>
      <c r="Q49" s="67" t="s">
        <v>3660</v>
      </c>
      <c r="R49" s="67" t="s">
        <v>3800</v>
      </c>
      <c r="S49" s="67" t="s">
        <v>3940</v>
      </c>
      <c r="T49" s="67" t="s">
        <v>4085</v>
      </c>
      <c r="U49" s="67" t="s">
        <v>4225</v>
      </c>
      <c r="V49" s="67" t="s">
        <v>4365</v>
      </c>
      <c r="W49" s="67" t="s">
        <v>4505</v>
      </c>
      <c r="X49" s="67" t="s">
        <v>4645</v>
      </c>
      <c r="Y49" s="67" t="s">
        <v>4783</v>
      </c>
      <c r="Z49" s="67" t="s">
        <v>4923</v>
      </c>
      <c r="AA49" s="67" t="s">
        <v>5053</v>
      </c>
      <c r="AB49" s="67" t="s">
        <v>5194</v>
      </c>
      <c r="AC49" s="67" t="s">
        <v>5335</v>
      </c>
      <c r="AD49" s="67" t="s">
        <v>5475</v>
      </c>
      <c r="AE49" s="67" t="s">
        <v>5614</v>
      </c>
      <c r="AF49" s="67" t="s">
        <v>5755</v>
      </c>
      <c r="AG49" s="67" t="s">
        <v>5896</v>
      </c>
      <c r="AH49" s="67" t="s">
        <v>6035</v>
      </c>
      <c r="AI49" s="67" t="s">
        <v>6175</v>
      </c>
      <c r="AJ49" s="67" t="s">
        <v>6315</v>
      </c>
      <c r="AK49" s="67" t="s">
        <v>6456</v>
      </c>
      <c r="AL49" s="67" t="s">
        <v>6593</v>
      </c>
      <c r="AM49" s="67" t="s">
        <v>6733</v>
      </c>
      <c r="AN49" s="67" t="s">
        <v>1636</v>
      </c>
      <c r="AO49" s="67" t="s">
        <v>7011</v>
      </c>
      <c r="AP49" s="67" t="s">
        <v>7150</v>
      </c>
      <c r="AQ49" s="67" t="s">
        <v>7291</v>
      </c>
      <c r="AR49" s="67" t="s">
        <v>7431</v>
      </c>
      <c r="AS49" s="67" t="s">
        <v>7570</v>
      </c>
      <c r="AT49" s="67" t="s">
        <v>7708</v>
      </c>
      <c r="AU49" s="67" t="s">
        <v>7844</v>
      </c>
      <c r="AV49" s="67" t="s">
        <v>7985</v>
      </c>
      <c r="AW49" s="67" t="s">
        <v>8131</v>
      </c>
      <c r="AX49" s="67" t="s">
        <v>8276</v>
      </c>
      <c r="AY49" s="67" t="s">
        <v>8413</v>
      </c>
      <c r="AZ49" s="67" t="s">
        <v>8548</v>
      </c>
      <c r="BA49" s="67" t="s">
        <v>8686</v>
      </c>
      <c r="BB49" s="67" t="s">
        <v>7985</v>
      </c>
      <c r="BC49" s="67" t="s">
        <v>8838</v>
      </c>
      <c r="BD49" s="67" t="s">
        <v>8978</v>
      </c>
      <c r="BE49" s="67" t="s">
        <v>9120</v>
      </c>
      <c r="BF49" s="67" t="s">
        <v>9259</v>
      </c>
      <c r="BG49" s="67" t="s">
        <v>9399</v>
      </c>
      <c r="BH49" s="67" t="s">
        <v>9537</v>
      </c>
      <c r="BI49" s="67" t="s">
        <v>9674</v>
      </c>
      <c r="BJ49" s="67" t="s">
        <v>9812</v>
      </c>
      <c r="BK49" s="67" t="s">
        <v>9952</v>
      </c>
      <c r="BL49" s="67" t="s">
        <v>9952</v>
      </c>
      <c r="BM49" s="67" t="s">
        <v>10092</v>
      </c>
      <c r="BN49" s="67" t="s">
        <v>10232</v>
      </c>
      <c r="BO49" s="67" t="s">
        <v>10373</v>
      </c>
      <c r="BP49" s="67" t="s">
        <v>10513</v>
      </c>
      <c r="BQ49" s="67" t="s">
        <v>9399</v>
      </c>
      <c r="BR49" s="67" t="s">
        <v>10657</v>
      </c>
      <c r="BS49" s="67" t="s">
        <v>10796</v>
      </c>
      <c r="BT49" s="67" t="s">
        <v>10937</v>
      </c>
      <c r="BU49" s="67" t="s">
        <v>11076</v>
      </c>
      <c r="BV49" s="67" t="s">
        <v>11214</v>
      </c>
      <c r="BW49" s="67" t="s">
        <v>10627</v>
      </c>
      <c r="BX49" s="67" t="s">
        <v>11493</v>
      </c>
      <c r="BY49" s="67" t="s">
        <v>11629</v>
      </c>
      <c r="BZ49" s="67" t="s">
        <v>11629</v>
      </c>
      <c r="CA49" s="67" t="s">
        <v>11768</v>
      </c>
      <c r="CB49" s="67" t="s">
        <v>11907</v>
      </c>
      <c r="CC49" s="67" t="s">
        <v>12044</v>
      </c>
      <c r="CD49" s="67" t="s">
        <v>12183</v>
      </c>
      <c r="CE49" s="67" t="s">
        <v>12323</v>
      </c>
      <c r="CF49" s="67" t="s">
        <v>11907</v>
      </c>
      <c r="CG49" s="67" t="s">
        <v>12462</v>
      </c>
      <c r="CH49" s="67" t="s">
        <v>12462</v>
      </c>
      <c r="CI49" s="67" t="s">
        <v>12601</v>
      </c>
      <c r="CJ49" s="67" t="s">
        <v>12743</v>
      </c>
      <c r="CK49" s="67" t="s">
        <v>12883</v>
      </c>
      <c r="CL49" s="67" t="s">
        <v>13021</v>
      </c>
      <c r="CM49" s="67" t="s">
        <v>13160</v>
      </c>
      <c r="CN49" s="67" t="s">
        <v>13300</v>
      </c>
      <c r="CO49" s="67" t="s">
        <v>10642</v>
      </c>
      <c r="CP49" s="67" t="s">
        <v>13577</v>
      </c>
      <c r="CQ49" s="67" t="s">
        <v>13715</v>
      </c>
      <c r="CR49" s="67" t="s">
        <v>13852</v>
      </c>
      <c r="CS49" s="67" t="s">
        <v>13990</v>
      </c>
      <c r="CT49" s="67" t="s">
        <v>14128</v>
      </c>
      <c r="CU49" s="67" t="s">
        <v>14267</v>
      </c>
      <c r="CV49" s="67" t="s">
        <v>14405</v>
      </c>
      <c r="CW49" s="67" t="s">
        <v>12883</v>
      </c>
      <c r="CX49" s="67" t="s">
        <v>14560</v>
      </c>
      <c r="CY49" s="67" t="s">
        <v>14560</v>
      </c>
      <c r="CZ49" s="67" t="s">
        <v>14267</v>
      </c>
      <c r="DA49" s="67" t="s">
        <v>14405</v>
      </c>
      <c r="DB49" s="67" t="s">
        <v>14700</v>
      </c>
      <c r="DC49" s="67" t="s">
        <v>14952</v>
      </c>
      <c r="DD49" s="67" t="s">
        <v>14953</v>
      </c>
      <c r="DE49" s="67" t="s">
        <v>14954</v>
      </c>
      <c r="DF49" s="67" t="s">
        <v>14955</v>
      </c>
      <c r="DG49" s="67" t="s">
        <v>14956</v>
      </c>
      <c r="DH49" s="67" t="s">
        <v>1138</v>
      </c>
      <c r="DI49" s="67" t="s">
        <v>14957</v>
      </c>
      <c r="DJ49" s="67" t="s">
        <v>5053</v>
      </c>
      <c r="DK49" s="67" t="s">
        <v>14958</v>
      </c>
      <c r="DL49" s="67" t="s">
        <v>14959</v>
      </c>
      <c r="DM49" s="67" t="s">
        <v>14960</v>
      </c>
      <c r="DN49" s="67" t="s">
        <v>14961</v>
      </c>
      <c r="DO49" s="67" t="s">
        <v>14962</v>
      </c>
      <c r="DP49" s="67" t="s">
        <v>14963</v>
      </c>
      <c r="DQ49" s="67" t="s">
        <v>14964</v>
      </c>
      <c r="DR49" s="67" t="s">
        <v>5475</v>
      </c>
      <c r="DS49" s="67" t="s">
        <v>14965</v>
      </c>
      <c r="DT49" s="67" t="s">
        <v>14965</v>
      </c>
      <c r="DU49" s="67" t="s">
        <v>14966</v>
      </c>
      <c r="DV49" s="67" t="s">
        <v>14967</v>
      </c>
      <c r="DW49" s="67" t="s">
        <v>14968</v>
      </c>
      <c r="DX49" s="67" t="s">
        <v>14969</v>
      </c>
      <c r="DY49" s="67" t="s">
        <v>14970</v>
      </c>
      <c r="DZ49" s="67" t="s">
        <v>14971</v>
      </c>
      <c r="EA49" s="67" t="s">
        <v>14972</v>
      </c>
      <c r="EB49" s="67" t="s">
        <v>14973</v>
      </c>
      <c r="EC49" s="67" t="s">
        <v>14974</v>
      </c>
      <c r="ED49" s="67" t="s">
        <v>14975</v>
      </c>
      <c r="EE49" s="67" t="s">
        <v>14976</v>
      </c>
      <c r="EF49" s="67" t="s">
        <v>14977</v>
      </c>
      <c r="EG49" s="67" t="s">
        <v>14978</v>
      </c>
      <c r="EH49" s="67" t="s">
        <v>14979</v>
      </c>
      <c r="EI49" s="67" t="s">
        <v>14980</v>
      </c>
      <c r="EJ49" s="67" t="s">
        <v>14981</v>
      </c>
      <c r="EK49" s="67" t="s">
        <v>14982</v>
      </c>
      <c r="EL49" s="67" t="s">
        <v>14983</v>
      </c>
      <c r="EM49" s="67" t="s">
        <v>14984</v>
      </c>
      <c r="EN49" s="67" t="s">
        <v>14985</v>
      </c>
      <c r="EO49" s="67" t="s">
        <v>14986</v>
      </c>
      <c r="EP49" s="67" t="s">
        <v>14987</v>
      </c>
      <c r="EQ49" s="67" t="s">
        <v>14988</v>
      </c>
      <c r="ER49" s="67" t="s">
        <v>14989</v>
      </c>
      <c r="ES49" s="67" t="s">
        <v>14989</v>
      </c>
      <c r="ET49" s="67" t="s">
        <v>14990</v>
      </c>
      <c r="EU49" s="67" t="s">
        <v>14991</v>
      </c>
      <c r="EV49" s="67" t="s">
        <v>14992</v>
      </c>
      <c r="EW49" s="67" t="s">
        <v>14993</v>
      </c>
      <c r="EX49" s="68" t="s">
        <v>14994</v>
      </c>
    </row>
    <row r="50" spans="1:154" x14ac:dyDescent="0.25">
      <c r="A50" s="70" t="s">
        <v>1439</v>
      </c>
      <c r="B50" s="67" t="s">
        <v>10562</v>
      </c>
      <c r="C50" s="67" t="s">
        <v>10563</v>
      </c>
      <c r="D50" s="67" t="s">
        <v>10564</v>
      </c>
      <c r="E50" s="67" t="s">
        <v>10565</v>
      </c>
      <c r="F50" s="67" t="s">
        <v>10566</v>
      </c>
      <c r="G50" s="67" t="s">
        <v>10567</v>
      </c>
      <c r="H50" s="67" t="s">
        <v>10568</v>
      </c>
      <c r="I50" s="67" t="s">
        <v>10569</v>
      </c>
      <c r="J50" s="67" t="s">
        <v>10570</v>
      </c>
      <c r="K50" s="67" t="s">
        <v>10571</v>
      </c>
      <c r="L50" s="67" t="s">
        <v>10572</v>
      </c>
      <c r="M50" s="67" t="s">
        <v>10573</v>
      </c>
      <c r="N50" s="67" t="s">
        <v>10574</v>
      </c>
      <c r="O50" s="67" t="s">
        <v>10575</v>
      </c>
      <c r="P50" s="67" t="s">
        <v>10576</v>
      </c>
      <c r="Q50" s="67" t="s">
        <v>10577</v>
      </c>
      <c r="R50" s="67" t="s">
        <v>10578</v>
      </c>
      <c r="S50" s="67" t="s">
        <v>10579</v>
      </c>
      <c r="T50" s="67" t="s">
        <v>10580</v>
      </c>
      <c r="U50" s="67" t="s">
        <v>10581</v>
      </c>
      <c r="V50" s="67" t="s">
        <v>10582</v>
      </c>
      <c r="W50" s="67" t="s">
        <v>10583</v>
      </c>
      <c r="X50" s="67" t="s">
        <v>10584</v>
      </c>
      <c r="Y50" s="67" t="s">
        <v>10585</v>
      </c>
      <c r="Z50" s="67" t="s">
        <v>10586</v>
      </c>
      <c r="AA50" s="67" t="s">
        <v>5053</v>
      </c>
      <c r="AB50" s="67" t="s">
        <v>10587</v>
      </c>
      <c r="AC50" s="67" t="s">
        <v>10588</v>
      </c>
      <c r="AD50" s="67" t="s">
        <v>10589</v>
      </c>
      <c r="AE50" s="67" t="s">
        <v>10590</v>
      </c>
      <c r="AF50" s="67" t="s">
        <v>10591</v>
      </c>
      <c r="AG50" s="67" t="s">
        <v>10592</v>
      </c>
      <c r="AH50" s="67" t="s">
        <v>10593</v>
      </c>
      <c r="AI50" s="67" t="s">
        <v>10594</v>
      </c>
      <c r="AJ50" s="67" t="s">
        <v>10595</v>
      </c>
      <c r="AK50" s="67" t="s">
        <v>10596</v>
      </c>
      <c r="AL50" s="67" t="s">
        <v>6593</v>
      </c>
      <c r="AM50" s="67" t="s">
        <v>10597</v>
      </c>
      <c r="AN50" s="67" t="s">
        <v>10598</v>
      </c>
      <c r="AO50" s="67" t="s">
        <v>10599</v>
      </c>
      <c r="AP50" s="67" t="s">
        <v>10600</v>
      </c>
      <c r="AQ50" s="67" t="s">
        <v>10235</v>
      </c>
      <c r="AR50" s="67" t="s">
        <v>10601</v>
      </c>
      <c r="AS50" s="67" t="s">
        <v>10602</v>
      </c>
      <c r="AT50" s="67" t="s">
        <v>10603</v>
      </c>
      <c r="AU50" s="67" t="s">
        <v>10604</v>
      </c>
      <c r="AV50" s="67" t="s">
        <v>10605</v>
      </c>
      <c r="AW50" s="67" t="s">
        <v>10606</v>
      </c>
      <c r="AX50" s="67" t="s">
        <v>10607</v>
      </c>
      <c r="AY50" s="67" t="s">
        <v>10608</v>
      </c>
      <c r="AZ50" s="67" t="s">
        <v>10609</v>
      </c>
      <c r="BA50" s="67" t="s">
        <v>8686</v>
      </c>
      <c r="BB50" s="67" t="s">
        <v>10605</v>
      </c>
      <c r="BC50" s="67" t="s">
        <v>10610</v>
      </c>
      <c r="BD50" s="67" t="s">
        <v>10611</v>
      </c>
      <c r="BE50" s="67" t="s">
        <v>10612</v>
      </c>
      <c r="BF50" s="67" t="s">
        <v>10613</v>
      </c>
      <c r="BG50" s="67" t="s">
        <v>10614</v>
      </c>
      <c r="BH50" s="67" t="s">
        <v>10615</v>
      </c>
      <c r="BI50" s="67" t="s">
        <v>10616</v>
      </c>
      <c r="BJ50" s="67" t="s">
        <v>10617</v>
      </c>
      <c r="BK50" s="67" t="s">
        <v>10618</v>
      </c>
      <c r="BL50" s="67" t="s">
        <v>10618</v>
      </c>
      <c r="BM50" s="67" t="s">
        <v>10619</v>
      </c>
      <c r="BN50" s="67" t="s">
        <v>10620</v>
      </c>
      <c r="BO50" s="67" t="s">
        <v>10621</v>
      </c>
      <c r="BP50" s="67" t="s">
        <v>10622</v>
      </c>
      <c r="BQ50" s="67" t="s">
        <v>10614</v>
      </c>
      <c r="BR50" s="67" t="s">
        <v>1138</v>
      </c>
      <c r="BS50" s="67" t="s">
        <v>10623</v>
      </c>
      <c r="BT50" s="67" t="s">
        <v>10624</v>
      </c>
      <c r="BU50" s="67" t="s">
        <v>10625</v>
      </c>
      <c r="BV50" s="67" t="s">
        <v>10626</v>
      </c>
      <c r="BW50" s="67" t="s">
        <v>10627</v>
      </c>
      <c r="BX50" s="67" t="s">
        <v>10628</v>
      </c>
      <c r="BY50" s="67" t="s">
        <v>10629</v>
      </c>
      <c r="BZ50" s="67" t="s">
        <v>10629</v>
      </c>
      <c r="CA50" s="67" t="s">
        <v>10630</v>
      </c>
      <c r="CB50" s="67" t="s">
        <v>10631</v>
      </c>
      <c r="CC50" s="67" t="s">
        <v>10632</v>
      </c>
      <c r="CD50" s="67" t="s">
        <v>10633</v>
      </c>
      <c r="CE50" s="67" t="s">
        <v>10634</v>
      </c>
      <c r="CF50" s="67" t="s">
        <v>10631</v>
      </c>
      <c r="CG50" s="67" t="s">
        <v>10635</v>
      </c>
      <c r="CH50" s="67" t="s">
        <v>10635</v>
      </c>
      <c r="CI50" s="67" t="s">
        <v>10636</v>
      </c>
      <c r="CJ50" s="67" t="s">
        <v>10637</v>
      </c>
      <c r="CK50" s="67" t="s">
        <v>10638</v>
      </c>
      <c r="CL50" s="67" t="s">
        <v>10639</v>
      </c>
      <c r="CM50" s="67" t="s">
        <v>10640</v>
      </c>
      <c r="CN50" s="67" t="s">
        <v>10641</v>
      </c>
      <c r="CO50" s="67" t="s">
        <v>10642</v>
      </c>
      <c r="CP50" s="67" t="s">
        <v>10643</v>
      </c>
      <c r="CQ50" s="67" t="s">
        <v>10644</v>
      </c>
      <c r="CR50" s="67" t="s">
        <v>10645</v>
      </c>
      <c r="CS50" s="67" t="s">
        <v>10646</v>
      </c>
      <c r="CT50" s="67" t="s">
        <v>10647</v>
      </c>
      <c r="CU50" s="67" t="s">
        <v>10648</v>
      </c>
      <c r="CV50" s="67" t="s">
        <v>10649</v>
      </c>
      <c r="CW50" s="67" t="s">
        <v>10638</v>
      </c>
      <c r="CX50" s="67" t="s">
        <v>10650</v>
      </c>
      <c r="CY50" s="67" t="s">
        <v>10650</v>
      </c>
      <c r="CZ50" s="67" t="s">
        <v>10648</v>
      </c>
      <c r="DA50" s="67" t="s">
        <v>10649</v>
      </c>
      <c r="DB50" s="67" t="s">
        <v>10651</v>
      </c>
      <c r="DC50" s="67" t="s">
        <v>10652</v>
      </c>
      <c r="DD50" s="67" t="s">
        <v>10653</v>
      </c>
      <c r="DE50" s="67" t="s">
        <v>10654</v>
      </c>
      <c r="DF50" s="67" t="s">
        <v>10655</v>
      </c>
      <c r="DG50" s="67" t="s">
        <v>10656</v>
      </c>
      <c r="DH50" s="67" t="s">
        <v>10657</v>
      </c>
      <c r="DI50" s="67" t="s">
        <v>10658</v>
      </c>
      <c r="DJ50" s="67" t="s">
        <v>10659</v>
      </c>
      <c r="DK50" s="67" t="s">
        <v>10660</v>
      </c>
      <c r="DL50" s="67" t="s">
        <v>10661</v>
      </c>
      <c r="DM50" s="67" t="s">
        <v>10662</v>
      </c>
      <c r="DN50" s="67" t="s">
        <v>10663</v>
      </c>
      <c r="DO50" s="67" t="s">
        <v>10664</v>
      </c>
      <c r="DP50" s="67" t="s">
        <v>10665</v>
      </c>
      <c r="DQ50" s="67" t="s">
        <v>10666</v>
      </c>
      <c r="DR50" s="67" t="s">
        <v>10667</v>
      </c>
      <c r="DS50" s="67" t="s">
        <v>10668</v>
      </c>
      <c r="DT50" s="67" t="s">
        <v>10668</v>
      </c>
      <c r="DU50" s="67" t="s">
        <v>10669</v>
      </c>
      <c r="DV50" s="67" t="s">
        <v>10670</v>
      </c>
      <c r="DW50" s="67" t="s">
        <v>10671</v>
      </c>
      <c r="DX50" s="67" t="s">
        <v>10672</v>
      </c>
      <c r="DY50" s="67" t="s">
        <v>10673</v>
      </c>
      <c r="DZ50" s="67" t="s">
        <v>10674</v>
      </c>
      <c r="EA50" s="67" t="s">
        <v>10675</v>
      </c>
      <c r="EB50" s="67" t="s">
        <v>10676</v>
      </c>
      <c r="EC50" s="67" t="s">
        <v>10677</v>
      </c>
      <c r="ED50" s="67" t="s">
        <v>10678</v>
      </c>
      <c r="EE50" s="67" t="s">
        <v>10679</v>
      </c>
      <c r="EF50" s="67" t="s">
        <v>10680</v>
      </c>
      <c r="EG50" s="67" t="s">
        <v>10681</v>
      </c>
      <c r="EH50" s="67" t="s">
        <v>10682</v>
      </c>
      <c r="EI50" s="67" t="s">
        <v>10683</v>
      </c>
      <c r="EJ50" s="67" t="s">
        <v>10684</v>
      </c>
      <c r="EK50" s="67" t="s">
        <v>10685</v>
      </c>
      <c r="EL50" s="67" t="s">
        <v>10686</v>
      </c>
      <c r="EM50" s="67" t="s">
        <v>10687</v>
      </c>
      <c r="EN50" s="67" t="s">
        <v>10688</v>
      </c>
      <c r="EO50" s="67" t="s">
        <v>10689</v>
      </c>
      <c r="EP50" s="67" t="s">
        <v>10690</v>
      </c>
      <c r="EQ50" s="67" t="s">
        <v>10691</v>
      </c>
      <c r="ER50" s="67" t="s">
        <v>10692</v>
      </c>
      <c r="ES50" s="67" t="s">
        <v>10692</v>
      </c>
      <c r="ET50" s="67" t="s">
        <v>10693</v>
      </c>
      <c r="EU50" s="67" t="s">
        <v>10694</v>
      </c>
      <c r="EV50" s="67" t="s">
        <v>10695</v>
      </c>
      <c r="EW50" s="67" t="s">
        <v>10696</v>
      </c>
      <c r="EX50" s="68" t="s">
        <v>10697</v>
      </c>
    </row>
    <row r="51" spans="1:154" x14ac:dyDescent="0.25">
      <c r="A51" s="70" t="s">
        <v>284</v>
      </c>
      <c r="B51" s="67" t="s">
        <v>1601</v>
      </c>
      <c r="C51" s="67" t="s">
        <v>1741</v>
      </c>
      <c r="D51" s="67" t="s">
        <v>1881</v>
      </c>
      <c r="E51" s="67" t="s">
        <v>2020</v>
      </c>
      <c r="F51" s="67" t="s">
        <v>2160</v>
      </c>
      <c r="G51" s="67" t="s">
        <v>2297</v>
      </c>
      <c r="H51" s="67" t="s">
        <v>2438</v>
      </c>
      <c r="I51" s="67" t="s">
        <v>2578</v>
      </c>
      <c r="J51" s="67" t="s">
        <v>2718</v>
      </c>
      <c r="K51" s="67" t="s">
        <v>2858</v>
      </c>
      <c r="L51" s="67" t="s">
        <v>2997</v>
      </c>
      <c r="M51" s="67" t="s">
        <v>3135</v>
      </c>
      <c r="N51" s="67" t="s">
        <v>3275</v>
      </c>
      <c r="O51" s="67" t="s">
        <v>3418</v>
      </c>
      <c r="P51" s="67" t="s">
        <v>3558</v>
      </c>
      <c r="Q51" s="67" t="s">
        <v>3699</v>
      </c>
      <c r="R51" s="67" t="s">
        <v>3839</v>
      </c>
      <c r="S51" s="67" t="s">
        <v>3979</v>
      </c>
      <c r="T51" s="67" t="s">
        <v>4124</v>
      </c>
      <c r="U51" s="67" t="s">
        <v>4264</v>
      </c>
      <c r="V51" s="67" t="s">
        <v>4404</v>
      </c>
      <c r="W51" s="67" t="s">
        <v>4544</v>
      </c>
      <c r="X51" s="67" t="s">
        <v>4682</v>
      </c>
      <c r="Y51" s="67" t="s">
        <v>4822</v>
      </c>
      <c r="Z51" s="67" t="s">
        <v>4962</v>
      </c>
      <c r="AA51" s="67" t="s">
        <v>5091</v>
      </c>
      <c r="AB51" s="67" t="s">
        <v>5233</v>
      </c>
      <c r="AC51" s="67" t="s">
        <v>5374</v>
      </c>
      <c r="AD51" s="67" t="s">
        <v>5513</v>
      </c>
      <c r="AE51" s="67" t="s">
        <v>5653</v>
      </c>
      <c r="AF51" s="67" t="s">
        <v>5793</v>
      </c>
      <c r="AG51" s="67" t="s">
        <v>5935</v>
      </c>
      <c r="AH51" s="67" t="s">
        <v>6073</v>
      </c>
      <c r="AI51" s="67" t="s">
        <v>6214</v>
      </c>
      <c r="AJ51" s="67" t="s">
        <v>6354</v>
      </c>
      <c r="AK51" s="67" t="s">
        <v>6494</v>
      </c>
      <c r="AL51" s="67" t="s">
        <v>6630</v>
      </c>
      <c r="AM51" s="67" t="s">
        <v>6772</v>
      </c>
      <c r="AN51" s="67" t="s">
        <v>6910</v>
      </c>
      <c r="AO51" s="67" t="s">
        <v>7049</v>
      </c>
      <c r="AP51" s="67" t="s">
        <v>7189</v>
      </c>
      <c r="AQ51" s="67" t="s">
        <v>7330</v>
      </c>
      <c r="AR51" s="67" t="s">
        <v>7471</v>
      </c>
      <c r="AS51" s="67" t="s">
        <v>7609</v>
      </c>
      <c r="AT51" s="67" t="s">
        <v>7745</v>
      </c>
      <c r="AU51" s="67" t="s">
        <v>7884</v>
      </c>
      <c r="AV51" s="67" t="s">
        <v>8025</v>
      </c>
      <c r="AW51" s="67" t="s">
        <v>8170</v>
      </c>
      <c r="AX51" s="67" t="s">
        <v>1192</v>
      </c>
      <c r="AY51" s="67" t="s">
        <v>8449</v>
      </c>
      <c r="AZ51" s="67" t="s">
        <v>8585</v>
      </c>
      <c r="BA51" s="67" t="s">
        <v>8724</v>
      </c>
      <c r="BB51" s="67" t="s">
        <v>8739</v>
      </c>
      <c r="BC51" s="67" t="s">
        <v>8877</v>
      </c>
      <c r="BD51" s="67" t="s">
        <v>9017</v>
      </c>
      <c r="BE51" s="67" t="s">
        <v>9158</v>
      </c>
      <c r="BF51" s="67" t="s">
        <v>9298</v>
      </c>
      <c r="BG51" s="67" t="s">
        <v>9437</v>
      </c>
      <c r="BH51" s="67" t="s">
        <v>9575</v>
      </c>
      <c r="BI51" s="67" t="s">
        <v>9711</v>
      </c>
      <c r="BJ51" s="67" t="s">
        <v>9851</v>
      </c>
      <c r="BK51" s="67" t="s">
        <v>9990</v>
      </c>
      <c r="BL51" s="67" t="s">
        <v>9995</v>
      </c>
      <c r="BM51" s="67" t="s">
        <v>10130</v>
      </c>
      <c r="BN51" s="67" t="s">
        <v>10271</v>
      </c>
      <c r="BO51" s="67" t="s">
        <v>10412</v>
      </c>
      <c r="BP51" s="67" t="s">
        <v>10552</v>
      </c>
      <c r="BQ51" s="67" t="s">
        <v>10561</v>
      </c>
      <c r="BR51" s="67" t="s">
        <v>10696</v>
      </c>
      <c r="BS51" s="67" t="s">
        <v>10835</v>
      </c>
      <c r="BT51" s="67" t="s">
        <v>10976</v>
      </c>
      <c r="BU51" s="67" t="s">
        <v>11113</v>
      </c>
      <c r="BV51" s="67" t="s">
        <v>11253</v>
      </c>
      <c r="BW51" s="67" t="s">
        <v>11392</v>
      </c>
      <c r="BX51" s="67" t="s">
        <v>11529</v>
      </c>
      <c r="BY51" s="67" t="s">
        <v>11667</v>
      </c>
      <c r="BZ51" s="67" t="s">
        <v>11667</v>
      </c>
      <c r="CA51" s="67" t="s">
        <v>11807</v>
      </c>
      <c r="CB51" s="67" t="s">
        <v>11945</v>
      </c>
      <c r="CC51" s="67" t="s">
        <v>12082</v>
      </c>
      <c r="CD51" s="67" t="s">
        <v>12222</v>
      </c>
      <c r="CE51" s="67" t="s">
        <v>12362</v>
      </c>
      <c r="CF51" s="67" t="s">
        <v>11945</v>
      </c>
      <c r="CG51" s="67" t="s">
        <v>12500</v>
      </c>
      <c r="CH51" s="67" t="s">
        <v>12500</v>
      </c>
      <c r="CI51" s="67" t="s">
        <v>12640</v>
      </c>
      <c r="CJ51" s="67" t="s">
        <v>12782</v>
      </c>
      <c r="CK51" s="67" t="s">
        <v>12922</v>
      </c>
      <c r="CL51" s="67" t="s">
        <v>13059</v>
      </c>
      <c r="CM51" s="67" t="s">
        <v>13199</v>
      </c>
      <c r="CN51" s="67" t="s">
        <v>13339</v>
      </c>
      <c r="CO51" s="67" t="s">
        <v>13479</v>
      </c>
      <c r="CP51" s="67" t="s">
        <v>13615</v>
      </c>
      <c r="CQ51" s="67" t="s">
        <v>13752</v>
      </c>
      <c r="CR51" s="67" t="s">
        <v>13891</v>
      </c>
      <c r="CS51" s="67" t="s">
        <v>14027</v>
      </c>
      <c r="CT51" s="67" t="s">
        <v>14166</v>
      </c>
      <c r="CU51" s="67" t="s">
        <v>14303</v>
      </c>
      <c r="CV51" s="67" t="s">
        <v>14444</v>
      </c>
      <c r="CW51" s="67" t="s">
        <v>12922</v>
      </c>
      <c r="CX51" s="67" t="s">
        <v>14597</v>
      </c>
      <c r="CY51" s="67" t="s">
        <v>14597</v>
      </c>
      <c r="CZ51" s="67" t="s">
        <v>14303</v>
      </c>
      <c r="DA51" s="67" t="s">
        <v>14444</v>
      </c>
      <c r="DB51" s="67" t="s">
        <v>14739</v>
      </c>
      <c r="DC51" s="67" t="s">
        <v>16591</v>
      </c>
      <c r="DD51" s="67" t="s">
        <v>16592</v>
      </c>
      <c r="DE51" s="67" t="s">
        <v>16593</v>
      </c>
      <c r="DF51" s="67" t="s">
        <v>16594</v>
      </c>
      <c r="DG51" s="67" t="s">
        <v>16595</v>
      </c>
      <c r="DH51" s="67" t="s">
        <v>16596</v>
      </c>
      <c r="DI51" s="67" t="s">
        <v>16597</v>
      </c>
      <c r="DJ51" s="67" t="s">
        <v>5091</v>
      </c>
      <c r="DK51" s="67" t="s">
        <v>16598</v>
      </c>
      <c r="DL51" s="67" t="s">
        <v>16599</v>
      </c>
      <c r="DM51" s="67" t="s">
        <v>16600</v>
      </c>
      <c r="DN51" s="67" t="s">
        <v>16601</v>
      </c>
      <c r="DO51" s="67" t="s">
        <v>16602</v>
      </c>
      <c r="DP51" s="67" t="s">
        <v>16603</v>
      </c>
      <c r="DQ51" s="67" t="s">
        <v>16604</v>
      </c>
      <c r="DR51" s="67" t="s">
        <v>5513</v>
      </c>
      <c r="DS51" s="67" t="s">
        <v>16605</v>
      </c>
      <c r="DT51" s="67" t="s">
        <v>16605</v>
      </c>
      <c r="DU51" s="67" t="s">
        <v>16606</v>
      </c>
      <c r="DV51" s="67" t="s">
        <v>16607</v>
      </c>
      <c r="DW51" s="67" t="s">
        <v>16608</v>
      </c>
      <c r="DX51" s="67" t="s">
        <v>16609</v>
      </c>
      <c r="DY51" s="67" t="s">
        <v>16610</v>
      </c>
      <c r="DZ51" s="67" t="s">
        <v>16611</v>
      </c>
      <c r="EA51" s="67" t="s">
        <v>16612</v>
      </c>
      <c r="EB51" s="67" t="s">
        <v>16613</v>
      </c>
      <c r="EC51" s="67" t="s">
        <v>16614</v>
      </c>
      <c r="ED51" s="67" t="s">
        <v>16615</v>
      </c>
      <c r="EE51" s="67" t="s">
        <v>16616</v>
      </c>
      <c r="EF51" s="67" t="s">
        <v>16617</v>
      </c>
      <c r="EG51" s="67" t="s">
        <v>16618</v>
      </c>
      <c r="EH51" s="67" t="s">
        <v>16619</v>
      </c>
      <c r="EI51" s="67" t="s">
        <v>16620</v>
      </c>
      <c r="EJ51" s="67" t="s">
        <v>16621</v>
      </c>
      <c r="EK51" s="67" t="s">
        <v>16622</v>
      </c>
      <c r="EL51" s="67" t="s">
        <v>16623</v>
      </c>
      <c r="EM51" s="67" t="s">
        <v>16624</v>
      </c>
      <c r="EN51" s="67" t="s">
        <v>16625</v>
      </c>
      <c r="EO51" s="67" t="s">
        <v>16626</v>
      </c>
      <c r="EP51" s="67" t="s">
        <v>16627</v>
      </c>
      <c r="EQ51" s="67" t="s">
        <v>16628</v>
      </c>
      <c r="ER51" s="67" t="s">
        <v>16629</v>
      </c>
      <c r="ES51" s="67" t="s">
        <v>16629</v>
      </c>
      <c r="ET51" s="67" t="s">
        <v>16630</v>
      </c>
      <c r="EU51" s="67" t="s">
        <v>16631</v>
      </c>
      <c r="EV51" s="67" t="s">
        <v>16632</v>
      </c>
      <c r="EW51" s="67" t="s">
        <v>1138</v>
      </c>
      <c r="EX51" s="68" t="s">
        <v>16633</v>
      </c>
    </row>
    <row r="52" spans="1:154" x14ac:dyDescent="0.25">
      <c r="A52" s="70" t="s">
        <v>1450</v>
      </c>
      <c r="B52" s="67" t="s">
        <v>12642</v>
      </c>
      <c r="C52" s="67" t="s">
        <v>12643</v>
      </c>
      <c r="D52" s="67" t="s">
        <v>12644</v>
      </c>
      <c r="E52" s="67" t="s">
        <v>12645</v>
      </c>
      <c r="F52" s="67" t="s">
        <v>12646</v>
      </c>
      <c r="G52" s="67" t="s">
        <v>12647</v>
      </c>
      <c r="H52" s="67" t="s">
        <v>12648</v>
      </c>
      <c r="I52" s="67" t="s">
        <v>12649</v>
      </c>
      <c r="J52" s="67" t="s">
        <v>12650</v>
      </c>
      <c r="K52" s="67" t="s">
        <v>12651</v>
      </c>
      <c r="L52" s="67" t="s">
        <v>12652</v>
      </c>
      <c r="M52" s="67" t="s">
        <v>12653</v>
      </c>
      <c r="N52" s="67" t="s">
        <v>12654</v>
      </c>
      <c r="O52" s="67" t="s">
        <v>12655</v>
      </c>
      <c r="P52" s="67" t="s">
        <v>12656</v>
      </c>
      <c r="Q52" s="67" t="s">
        <v>12657</v>
      </c>
      <c r="R52" s="67" t="s">
        <v>12658</v>
      </c>
      <c r="S52" s="67" t="s">
        <v>12659</v>
      </c>
      <c r="T52" s="67" t="s">
        <v>12660</v>
      </c>
      <c r="U52" s="67" t="s">
        <v>12661</v>
      </c>
      <c r="V52" s="67" t="s">
        <v>12662</v>
      </c>
      <c r="W52" s="67" t="s">
        <v>12663</v>
      </c>
      <c r="X52" s="67" t="s">
        <v>12664</v>
      </c>
      <c r="Y52" s="67" t="s">
        <v>12665</v>
      </c>
      <c r="Z52" s="67" t="s">
        <v>12666</v>
      </c>
      <c r="AA52" s="67" t="s">
        <v>12667</v>
      </c>
      <c r="AB52" s="67" t="s">
        <v>12668</v>
      </c>
      <c r="AC52" s="67" t="s">
        <v>12669</v>
      </c>
      <c r="AD52" s="67" t="s">
        <v>12670</v>
      </c>
      <c r="AE52" s="67" t="s">
        <v>12671</v>
      </c>
      <c r="AF52" s="67" t="s">
        <v>12672</v>
      </c>
      <c r="AG52" s="67" t="s">
        <v>12673</v>
      </c>
      <c r="AH52" s="67" t="s">
        <v>12674</v>
      </c>
      <c r="AI52" s="67" t="s">
        <v>12675</v>
      </c>
      <c r="AJ52" s="67" t="s">
        <v>12676</v>
      </c>
      <c r="AK52" s="67" t="s">
        <v>12677</v>
      </c>
      <c r="AL52" s="67" t="s">
        <v>12678</v>
      </c>
      <c r="AM52" s="67" t="s">
        <v>12679</v>
      </c>
      <c r="AN52" s="67" t="s">
        <v>12680</v>
      </c>
      <c r="AO52" s="67" t="s">
        <v>12681</v>
      </c>
      <c r="AP52" s="67" t="s">
        <v>12682</v>
      </c>
      <c r="AQ52" s="67" t="s">
        <v>12683</v>
      </c>
      <c r="AR52" s="67" t="s">
        <v>12684</v>
      </c>
      <c r="AS52" s="67" t="s">
        <v>12685</v>
      </c>
      <c r="AT52" s="67" t="s">
        <v>12686</v>
      </c>
      <c r="AU52" s="67" t="s">
        <v>12687</v>
      </c>
      <c r="AV52" s="67" t="s">
        <v>12688</v>
      </c>
      <c r="AW52" s="67" t="s">
        <v>12689</v>
      </c>
      <c r="AX52" s="67" t="s">
        <v>12690</v>
      </c>
      <c r="AY52" s="67" t="s">
        <v>12691</v>
      </c>
      <c r="AZ52" s="67" t="s">
        <v>12692</v>
      </c>
      <c r="BA52" s="67" t="s">
        <v>12693</v>
      </c>
      <c r="BB52" s="67" t="s">
        <v>12688</v>
      </c>
      <c r="BC52" s="67" t="s">
        <v>12694</v>
      </c>
      <c r="BD52" s="67" t="s">
        <v>12695</v>
      </c>
      <c r="BE52" s="67" t="s">
        <v>12696</v>
      </c>
      <c r="BF52" s="67" t="s">
        <v>12697</v>
      </c>
      <c r="BG52" s="67" t="s">
        <v>12698</v>
      </c>
      <c r="BH52" s="67" t="s">
        <v>12699</v>
      </c>
      <c r="BI52" s="67" t="s">
        <v>12700</v>
      </c>
      <c r="BJ52" s="67" t="s">
        <v>12701</v>
      </c>
      <c r="BK52" s="67" t="s">
        <v>12702</v>
      </c>
      <c r="BL52" s="67" t="s">
        <v>12702</v>
      </c>
      <c r="BM52" s="67" t="s">
        <v>12703</v>
      </c>
      <c r="BN52" s="67" t="s">
        <v>12704</v>
      </c>
      <c r="BO52" s="67" t="s">
        <v>12705</v>
      </c>
      <c r="BP52" s="67" t="s">
        <v>12706</v>
      </c>
      <c r="BQ52" s="67" t="s">
        <v>12698</v>
      </c>
      <c r="BR52" s="67" t="s">
        <v>12707</v>
      </c>
      <c r="BS52" s="67" t="s">
        <v>12708</v>
      </c>
      <c r="BT52" s="67" t="s">
        <v>12709</v>
      </c>
      <c r="BU52" s="67" t="s">
        <v>12710</v>
      </c>
      <c r="BV52" s="67" t="s">
        <v>12711</v>
      </c>
      <c r="BW52" s="67" t="s">
        <v>12712</v>
      </c>
      <c r="BX52" s="67" t="s">
        <v>12713</v>
      </c>
      <c r="BY52" s="67" t="s">
        <v>12714</v>
      </c>
      <c r="BZ52" s="67" t="s">
        <v>12715</v>
      </c>
      <c r="CA52" s="67" t="s">
        <v>12716</v>
      </c>
      <c r="CB52" s="67" t="s">
        <v>12717</v>
      </c>
      <c r="CC52" s="67" t="s">
        <v>12718</v>
      </c>
      <c r="CD52" s="67" t="s">
        <v>12719</v>
      </c>
      <c r="CE52" s="67" t="s">
        <v>12720</v>
      </c>
      <c r="CF52" s="67" t="s">
        <v>12717</v>
      </c>
      <c r="CG52" s="67" t="s">
        <v>12721</v>
      </c>
      <c r="CH52" s="67" t="s">
        <v>12721</v>
      </c>
      <c r="CI52" s="67" t="s">
        <v>12722</v>
      </c>
      <c r="CJ52" s="67" t="s">
        <v>1138</v>
      </c>
      <c r="CK52" s="67" t="s">
        <v>12723</v>
      </c>
      <c r="CL52" s="67" t="s">
        <v>12724</v>
      </c>
      <c r="CM52" s="67" t="s">
        <v>12725</v>
      </c>
      <c r="CN52" s="67" t="s">
        <v>12726</v>
      </c>
      <c r="CO52" s="67" t="s">
        <v>12727</v>
      </c>
      <c r="CP52" s="67" t="s">
        <v>12728</v>
      </c>
      <c r="CQ52" s="67" t="s">
        <v>12729</v>
      </c>
      <c r="CR52" s="67" t="s">
        <v>12730</v>
      </c>
      <c r="CS52" s="67" t="s">
        <v>12731</v>
      </c>
      <c r="CT52" s="67" t="s">
        <v>12732</v>
      </c>
      <c r="CU52" s="67" t="s">
        <v>12733</v>
      </c>
      <c r="CV52" s="67" t="s">
        <v>12734</v>
      </c>
      <c r="CW52" s="67" t="s">
        <v>12723</v>
      </c>
      <c r="CX52" s="67" t="s">
        <v>12735</v>
      </c>
      <c r="CY52" s="67" t="s">
        <v>12735</v>
      </c>
      <c r="CZ52" s="67" t="s">
        <v>12733</v>
      </c>
      <c r="DA52" s="67" t="s">
        <v>12736</v>
      </c>
      <c r="DB52" s="67" t="s">
        <v>12737</v>
      </c>
      <c r="DC52" s="67" t="s">
        <v>12738</v>
      </c>
      <c r="DD52" s="67" t="s">
        <v>12739</v>
      </c>
      <c r="DE52" s="67" t="s">
        <v>12740</v>
      </c>
      <c r="DF52" s="67" t="s">
        <v>12741</v>
      </c>
      <c r="DG52" s="67" t="s">
        <v>12742</v>
      </c>
      <c r="DH52" s="67" t="s">
        <v>12743</v>
      </c>
      <c r="DI52" s="67" t="s">
        <v>12744</v>
      </c>
      <c r="DJ52" s="67" t="s">
        <v>12745</v>
      </c>
      <c r="DK52" s="67" t="s">
        <v>12746</v>
      </c>
      <c r="DL52" s="67" t="s">
        <v>12747</v>
      </c>
      <c r="DM52" s="67" t="s">
        <v>12748</v>
      </c>
      <c r="DN52" s="67" t="s">
        <v>12749</v>
      </c>
      <c r="DO52" s="67" t="s">
        <v>12750</v>
      </c>
      <c r="DP52" s="67" t="s">
        <v>12751</v>
      </c>
      <c r="DQ52" s="67" t="s">
        <v>12752</v>
      </c>
      <c r="DR52" s="67" t="s">
        <v>12753</v>
      </c>
      <c r="DS52" s="67" t="s">
        <v>12754</v>
      </c>
      <c r="DT52" s="67" t="s">
        <v>12754</v>
      </c>
      <c r="DU52" s="67" t="s">
        <v>12755</v>
      </c>
      <c r="DV52" s="67" t="s">
        <v>12756</v>
      </c>
      <c r="DW52" s="67" t="s">
        <v>12757</v>
      </c>
      <c r="DX52" s="67" t="s">
        <v>12758</v>
      </c>
      <c r="DY52" s="67" t="s">
        <v>12759</v>
      </c>
      <c r="DZ52" s="67" t="s">
        <v>12760</v>
      </c>
      <c r="EA52" s="67" t="s">
        <v>12761</v>
      </c>
      <c r="EB52" s="67" t="s">
        <v>12762</v>
      </c>
      <c r="EC52" s="67" t="s">
        <v>12763</v>
      </c>
      <c r="ED52" s="67" t="s">
        <v>12764</v>
      </c>
      <c r="EE52" s="67" t="s">
        <v>12765</v>
      </c>
      <c r="EF52" s="67" t="s">
        <v>12766</v>
      </c>
      <c r="EG52" s="67" t="s">
        <v>12767</v>
      </c>
      <c r="EH52" s="67" t="s">
        <v>12768</v>
      </c>
      <c r="EI52" s="67" t="s">
        <v>12769</v>
      </c>
      <c r="EJ52" s="67" t="s">
        <v>12770</v>
      </c>
      <c r="EK52" s="67" t="s">
        <v>12771</v>
      </c>
      <c r="EL52" s="67" t="s">
        <v>12772</v>
      </c>
      <c r="EM52" s="67" t="s">
        <v>12773</v>
      </c>
      <c r="EN52" s="67" t="s">
        <v>12774</v>
      </c>
      <c r="EO52" s="67" t="s">
        <v>12775</v>
      </c>
      <c r="EP52" s="67" t="s">
        <v>12776</v>
      </c>
      <c r="EQ52" s="67" t="s">
        <v>12777</v>
      </c>
      <c r="ER52" s="67" t="s">
        <v>12778</v>
      </c>
      <c r="ES52" s="67" t="s">
        <v>12778</v>
      </c>
      <c r="ET52" s="67" t="s">
        <v>12779</v>
      </c>
      <c r="EU52" s="67" t="s">
        <v>12780</v>
      </c>
      <c r="EV52" s="67" t="s">
        <v>12781</v>
      </c>
      <c r="EW52" s="67" t="s">
        <v>12782</v>
      </c>
      <c r="EX52" s="68" t="s">
        <v>12783</v>
      </c>
    </row>
    <row r="53" spans="1:154" x14ac:dyDescent="0.25">
      <c r="A53" s="70" t="s">
        <v>1416</v>
      </c>
      <c r="B53" s="67" t="s">
        <v>3981</v>
      </c>
      <c r="C53" s="67" t="s">
        <v>3982</v>
      </c>
      <c r="D53" s="67" t="s">
        <v>3983</v>
      </c>
      <c r="E53" s="67" t="s">
        <v>3984</v>
      </c>
      <c r="F53" s="67" t="s">
        <v>3985</v>
      </c>
      <c r="G53" s="67" t="s">
        <v>3986</v>
      </c>
      <c r="H53" s="67" t="s">
        <v>3987</v>
      </c>
      <c r="I53" s="67" t="s">
        <v>3988</v>
      </c>
      <c r="J53" s="67" t="s">
        <v>3989</v>
      </c>
      <c r="K53" s="67" t="s">
        <v>3990</v>
      </c>
      <c r="L53" s="67" t="s">
        <v>3991</v>
      </c>
      <c r="M53" s="67" t="s">
        <v>3992</v>
      </c>
      <c r="N53" s="67" t="s">
        <v>3993</v>
      </c>
      <c r="O53" s="67" t="s">
        <v>3994</v>
      </c>
      <c r="P53" s="67" t="s">
        <v>3995</v>
      </c>
      <c r="Q53" s="67" t="s">
        <v>3996</v>
      </c>
      <c r="R53" s="67" t="s">
        <v>3997</v>
      </c>
      <c r="S53" s="67" t="s">
        <v>3998</v>
      </c>
      <c r="T53" s="67" t="s">
        <v>1138</v>
      </c>
      <c r="U53" s="67" t="s">
        <v>3999</v>
      </c>
      <c r="V53" s="67" t="s">
        <v>4000</v>
      </c>
      <c r="W53" s="67" t="s">
        <v>4001</v>
      </c>
      <c r="X53" s="67" t="s">
        <v>4002</v>
      </c>
      <c r="Y53" s="67" t="s">
        <v>4003</v>
      </c>
      <c r="Z53" s="67" t="s">
        <v>4004</v>
      </c>
      <c r="AA53" s="67" t="s">
        <v>4005</v>
      </c>
      <c r="AB53" s="67" t="s">
        <v>4006</v>
      </c>
      <c r="AC53" s="67" t="s">
        <v>4007</v>
      </c>
      <c r="AD53" s="67" t="s">
        <v>4008</v>
      </c>
      <c r="AE53" s="67" t="s">
        <v>4009</v>
      </c>
      <c r="AF53" s="67" t="s">
        <v>4010</v>
      </c>
      <c r="AG53" s="67" t="s">
        <v>4011</v>
      </c>
      <c r="AH53" s="67" t="s">
        <v>4012</v>
      </c>
      <c r="AI53" s="67" t="s">
        <v>4013</v>
      </c>
      <c r="AJ53" s="67" t="s">
        <v>4014</v>
      </c>
      <c r="AK53" s="67" t="s">
        <v>4015</v>
      </c>
      <c r="AL53" s="67" t="s">
        <v>4016</v>
      </c>
      <c r="AM53" s="67" t="s">
        <v>4017</v>
      </c>
      <c r="AN53" s="67" t="s">
        <v>4018</v>
      </c>
      <c r="AO53" s="67" t="s">
        <v>4019</v>
      </c>
      <c r="AP53" s="67" t="s">
        <v>4020</v>
      </c>
      <c r="AQ53" s="67" t="s">
        <v>4021</v>
      </c>
      <c r="AR53" s="67" t="s">
        <v>4022</v>
      </c>
      <c r="AS53" s="67" t="s">
        <v>4023</v>
      </c>
      <c r="AT53" s="67" t="s">
        <v>4024</v>
      </c>
      <c r="AU53" s="67" t="s">
        <v>4025</v>
      </c>
      <c r="AV53" s="67" t="s">
        <v>4026</v>
      </c>
      <c r="AW53" s="67" t="s">
        <v>4027</v>
      </c>
      <c r="AX53" s="67" t="s">
        <v>4028</v>
      </c>
      <c r="AY53" s="67" t="s">
        <v>4029</v>
      </c>
      <c r="AZ53" s="67" t="s">
        <v>4030</v>
      </c>
      <c r="BA53" s="67" t="s">
        <v>4031</v>
      </c>
      <c r="BB53" s="67" t="s">
        <v>4026</v>
      </c>
      <c r="BC53" s="67" t="s">
        <v>4032</v>
      </c>
      <c r="BD53" s="67" t="s">
        <v>4033</v>
      </c>
      <c r="BE53" s="67" t="s">
        <v>4034</v>
      </c>
      <c r="BF53" s="67" t="s">
        <v>4035</v>
      </c>
      <c r="BG53" s="67" t="s">
        <v>4036</v>
      </c>
      <c r="BH53" s="67" t="s">
        <v>4037</v>
      </c>
      <c r="BI53" s="67" t="s">
        <v>4038</v>
      </c>
      <c r="BJ53" s="67" t="s">
        <v>4039</v>
      </c>
      <c r="BK53" s="67" t="s">
        <v>4040</v>
      </c>
      <c r="BL53" s="67" t="s">
        <v>4040</v>
      </c>
      <c r="BM53" s="67" t="s">
        <v>4041</v>
      </c>
      <c r="BN53" s="67" t="s">
        <v>4042</v>
      </c>
      <c r="BO53" s="67" t="s">
        <v>4043</v>
      </c>
      <c r="BP53" s="67" t="s">
        <v>4044</v>
      </c>
      <c r="BQ53" s="67" t="s">
        <v>4045</v>
      </c>
      <c r="BR53" s="67" t="s">
        <v>4046</v>
      </c>
      <c r="BS53" s="67" t="s">
        <v>4047</v>
      </c>
      <c r="BT53" s="67" t="s">
        <v>4048</v>
      </c>
      <c r="BU53" s="67" t="s">
        <v>4049</v>
      </c>
      <c r="BV53" s="67" t="s">
        <v>4050</v>
      </c>
      <c r="BW53" s="67" t="s">
        <v>4051</v>
      </c>
      <c r="BX53" s="67" t="s">
        <v>4052</v>
      </c>
      <c r="BY53" s="67" t="s">
        <v>4053</v>
      </c>
      <c r="BZ53" s="67" t="s">
        <v>4054</v>
      </c>
      <c r="CA53" s="67" t="s">
        <v>4055</v>
      </c>
      <c r="CB53" s="67" t="s">
        <v>4056</v>
      </c>
      <c r="CC53" s="67" t="s">
        <v>4057</v>
      </c>
      <c r="CD53" s="67" t="s">
        <v>4058</v>
      </c>
      <c r="CE53" s="67" t="s">
        <v>4059</v>
      </c>
      <c r="CF53" s="67" t="s">
        <v>4060</v>
      </c>
      <c r="CG53" s="67" t="s">
        <v>4061</v>
      </c>
      <c r="CH53" s="67" t="s">
        <v>4062</v>
      </c>
      <c r="CI53" s="67" t="s">
        <v>4063</v>
      </c>
      <c r="CJ53" s="67" t="s">
        <v>4064</v>
      </c>
      <c r="CK53" s="67" t="s">
        <v>4065</v>
      </c>
      <c r="CL53" s="67" t="s">
        <v>4066</v>
      </c>
      <c r="CM53" s="67" t="s">
        <v>4067</v>
      </c>
      <c r="CN53" s="67" t="s">
        <v>4068</v>
      </c>
      <c r="CO53" s="67" t="s">
        <v>4069</v>
      </c>
      <c r="CP53" s="67" t="s">
        <v>4070</v>
      </c>
      <c r="CQ53" s="67" t="s">
        <v>4071</v>
      </c>
      <c r="CR53" s="67" t="s">
        <v>4072</v>
      </c>
      <c r="CS53" s="67" t="s">
        <v>4073</v>
      </c>
      <c r="CT53" s="67" t="s">
        <v>4074</v>
      </c>
      <c r="CU53" s="67" t="s">
        <v>4075</v>
      </c>
      <c r="CV53" s="67" t="s">
        <v>4076</v>
      </c>
      <c r="CW53" s="67" t="s">
        <v>4065</v>
      </c>
      <c r="CX53" s="67" t="s">
        <v>4077</v>
      </c>
      <c r="CY53" s="67" t="s">
        <v>4077</v>
      </c>
      <c r="CZ53" s="67" t="s">
        <v>4075</v>
      </c>
      <c r="DA53" s="67" t="s">
        <v>4078</v>
      </c>
      <c r="DB53" s="67" t="s">
        <v>4079</v>
      </c>
      <c r="DC53" s="67" t="s">
        <v>4080</v>
      </c>
      <c r="DD53" s="67" t="s">
        <v>4081</v>
      </c>
      <c r="DE53" s="67" t="s">
        <v>4082</v>
      </c>
      <c r="DF53" s="67" t="s">
        <v>4083</v>
      </c>
      <c r="DG53" s="67" t="s">
        <v>4084</v>
      </c>
      <c r="DH53" s="67" t="s">
        <v>4085</v>
      </c>
      <c r="DI53" s="67" t="s">
        <v>4086</v>
      </c>
      <c r="DJ53" s="67" t="s">
        <v>4087</v>
      </c>
      <c r="DK53" s="67" t="s">
        <v>4088</v>
      </c>
      <c r="DL53" s="67" t="s">
        <v>4089</v>
      </c>
      <c r="DM53" s="67" t="s">
        <v>4090</v>
      </c>
      <c r="DN53" s="67" t="s">
        <v>4091</v>
      </c>
      <c r="DO53" s="67" t="s">
        <v>4092</v>
      </c>
      <c r="DP53" s="67" t="s">
        <v>4093</v>
      </c>
      <c r="DQ53" s="67" t="s">
        <v>4094</v>
      </c>
      <c r="DR53" s="67" t="s">
        <v>4095</v>
      </c>
      <c r="DS53" s="67" t="s">
        <v>4096</v>
      </c>
      <c r="DT53" s="67" t="s">
        <v>4096</v>
      </c>
      <c r="DU53" s="67" t="s">
        <v>4097</v>
      </c>
      <c r="DV53" s="67" t="s">
        <v>4098</v>
      </c>
      <c r="DW53" s="67" t="s">
        <v>4099</v>
      </c>
      <c r="DX53" s="67" t="s">
        <v>4100</v>
      </c>
      <c r="DY53" s="67" t="s">
        <v>4101</v>
      </c>
      <c r="DZ53" s="67" t="s">
        <v>4102</v>
      </c>
      <c r="EA53" s="67" t="s">
        <v>4103</v>
      </c>
      <c r="EB53" s="67" t="s">
        <v>4104</v>
      </c>
      <c r="EC53" s="67" t="s">
        <v>4105</v>
      </c>
      <c r="ED53" s="67" t="s">
        <v>4106</v>
      </c>
      <c r="EE53" s="67" t="s">
        <v>4107</v>
      </c>
      <c r="EF53" s="67" t="s">
        <v>4108</v>
      </c>
      <c r="EG53" s="67" t="s">
        <v>4109</v>
      </c>
      <c r="EH53" s="67" t="s">
        <v>4110</v>
      </c>
      <c r="EI53" s="67" t="s">
        <v>4111</v>
      </c>
      <c r="EJ53" s="67" t="s">
        <v>4112</v>
      </c>
      <c r="EK53" s="67" t="s">
        <v>4113</v>
      </c>
      <c r="EL53" s="67" t="s">
        <v>4114</v>
      </c>
      <c r="EM53" s="67" t="s">
        <v>4115</v>
      </c>
      <c r="EN53" s="67" t="s">
        <v>4116</v>
      </c>
      <c r="EO53" s="67" t="s">
        <v>4117</v>
      </c>
      <c r="EP53" s="67" t="s">
        <v>4118</v>
      </c>
      <c r="EQ53" s="67" t="s">
        <v>4119</v>
      </c>
      <c r="ER53" s="67" t="s">
        <v>4120</v>
      </c>
      <c r="ES53" s="67" t="s">
        <v>4120</v>
      </c>
      <c r="ET53" s="67" t="s">
        <v>4121</v>
      </c>
      <c r="EU53" s="67" t="s">
        <v>4122</v>
      </c>
      <c r="EV53" s="67" t="s">
        <v>4123</v>
      </c>
      <c r="EW53" s="67" t="s">
        <v>4124</v>
      </c>
      <c r="EX53" s="68" t="s">
        <v>4125</v>
      </c>
    </row>
    <row r="54" spans="1:154" x14ac:dyDescent="0.25">
      <c r="A54" s="70" t="s">
        <v>234</v>
      </c>
      <c r="B54" s="71" t="s">
        <v>1588</v>
      </c>
      <c r="C54" s="71" t="s">
        <v>1728</v>
      </c>
      <c r="D54" s="71" t="s">
        <v>1868</v>
      </c>
      <c r="E54" s="71" t="s">
        <v>2007</v>
      </c>
      <c r="F54" s="71" t="s">
        <v>2147</v>
      </c>
      <c r="G54" s="71" t="s">
        <v>2284</v>
      </c>
      <c r="H54" s="71" t="s">
        <v>2425</v>
      </c>
      <c r="I54" s="71" t="s">
        <v>2565</v>
      </c>
      <c r="J54" s="71" t="s">
        <v>2705</v>
      </c>
      <c r="K54" s="71" t="s">
        <v>2845</v>
      </c>
      <c r="L54" s="71" t="s">
        <v>2984</v>
      </c>
      <c r="M54" s="71" t="s">
        <v>3122</v>
      </c>
      <c r="N54" s="71" t="s">
        <v>3262</v>
      </c>
      <c r="O54" s="71" t="s">
        <v>3405</v>
      </c>
      <c r="P54" s="71" t="s">
        <v>3545</v>
      </c>
      <c r="Q54" s="71" t="s">
        <v>3686</v>
      </c>
      <c r="R54" s="71" t="s">
        <v>3826</v>
      </c>
      <c r="S54" s="71" t="s">
        <v>3966</v>
      </c>
      <c r="T54" s="71" t="s">
        <v>4111</v>
      </c>
      <c r="U54" s="71" t="s">
        <v>4251</v>
      </c>
      <c r="V54" s="71" t="s">
        <v>4391</v>
      </c>
      <c r="W54" s="71" t="s">
        <v>4531</v>
      </c>
      <c r="X54" s="71" t="s">
        <v>4669</v>
      </c>
      <c r="Y54" s="71" t="s">
        <v>4809</v>
      </c>
      <c r="Z54" s="71" t="s">
        <v>4949</v>
      </c>
      <c r="AA54" s="71" t="s">
        <v>5078</v>
      </c>
      <c r="AB54" s="71" t="s">
        <v>5220</v>
      </c>
      <c r="AC54" s="71" t="s">
        <v>5361</v>
      </c>
      <c r="AD54" s="71" t="s">
        <v>5500</v>
      </c>
      <c r="AE54" s="71" t="s">
        <v>5640</v>
      </c>
      <c r="AF54" s="71" t="s">
        <v>5780</v>
      </c>
      <c r="AG54" s="71" t="s">
        <v>5922</v>
      </c>
      <c r="AH54" s="71" t="s">
        <v>6060</v>
      </c>
      <c r="AI54" s="71" t="s">
        <v>6201</v>
      </c>
      <c r="AJ54" s="71" t="s">
        <v>6341</v>
      </c>
      <c r="AK54" s="71" t="s">
        <v>6481</v>
      </c>
      <c r="AL54" s="71" t="s">
        <v>6617</v>
      </c>
      <c r="AM54" s="71" t="s">
        <v>6759</v>
      </c>
      <c r="AN54" s="71" t="s">
        <v>6897</v>
      </c>
      <c r="AO54" s="71" t="s">
        <v>7036</v>
      </c>
      <c r="AP54" s="71" t="s">
        <v>7176</v>
      </c>
      <c r="AQ54" s="71" t="s">
        <v>7317</v>
      </c>
      <c r="AR54" s="71" t="s">
        <v>7458</v>
      </c>
      <c r="AS54" s="71" t="s">
        <v>7596</v>
      </c>
      <c r="AT54" s="71" t="s">
        <v>7732</v>
      </c>
      <c r="AU54" s="71" t="s">
        <v>7871</v>
      </c>
      <c r="AV54" s="71" t="s">
        <v>8012</v>
      </c>
      <c r="AW54" s="71" t="s">
        <v>8157</v>
      </c>
      <c r="AX54" s="71" t="s">
        <v>8300</v>
      </c>
      <c r="AY54" s="71" t="s">
        <v>8437</v>
      </c>
      <c r="AZ54" s="71" t="s">
        <v>8572</v>
      </c>
      <c r="BA54" s="71" t="s">
        <v>8711</v>
      </c>
      <c r="BB54" s="71" t="s">
        <v>8735</v>
      </c>
      <c r="BC54" s="71" t="s">
        <v>8864</v>
      </c>
      <c r="BD54" s="71" t="s">
        <v>9004</v>
      </c>
      <c r="BE54" s="71" t="s">
        <v>9145</v>
      </c>
      <c r="BF54" s="71" t="s">
        <v>9285</v>
      </c>
      <c r="BG54" s="71" t="s">
        <v>9424</v>
      </c>
      <c r="BH54" s="71" t="s">
        <v>9562</v>
      </c>
      <c r="BI54" s="71" t="s">
        <v>6295</v>
      </c>
      <c r="BJ54" s="71" t="s">
        <v>9838</v>
      </c>
      <c r="BK54" s="71" t="s">
        <v>9977</v>
      </c>
      <c r="BL54" s="71" t="s">
        <v>9977</v>
      </c>
      <c r="BM54" s="71" t="s">
        <v>10117</v>
      </c>
      <c r="BN54" s="71" t="s">
        <v>10258</v>
      </c>
      <c r="BO54" s="71" t="s">
        <v>10399</v>
      </c>
      <c r="BP54" s="71" t="s">
        <v>10539</v>
      </c>
      <c r="BQ54" s="71" t="s">
        <v>9424</v>
      </c>
      <c r="BR54" s="71" t="s">
        <v>10683</v>
      </c>
      <c r="BS54" s="71" t="s">
        <v>10822</v>
      </c>
      <c r="BT54" s="71" t="s">
        <v>10963</v>
      </c>
      <c r="BU54" s="71" t="s">
        <v>1521</v>
      </c>
      <c r="BV54" s="71" t="s">
        <v>11240</v>
      </c>
      <c r="BW54" s="71" t="s">
        <v>11380</v>
      </c>
      <c r="BX54" s="71" t="s">
        <v>11517</v>
      </c>
      <c r="BY54" s="71" t="s">
        <v>11655</v>
      </c>
      <c r="BZ54" s="71" t="s">
        <v>11655</v>
      </c>
      <c r="CA54" s="71" t="s">
        <v>11794</v>
      </c>
      <c r="CB54" s="71" t="s">
        <v>11932</v>
      </c>
      <c r="CC54" s="71" t="s">
        <v>12069</v>
      </c>
      <c r="CD54" s="71" t="s">
        <v>12209</v>
      </c>
      <c r="CE54" s="71" t="s">
        <v>12349</v>
      </c>
      <c r="CF54" s="71" t="s">
        <v>11932</v>
      </c>
      <c r="CG54" s="71" t="s">
        <v>12488</v>
      </c>
      <c r="CH54" s="71" t="s">
        <v>12488</v>
      </c>
      <c r="CI54" s="71" t="s">
        <v>12627</v>
      </c>
      <c r="CJ54" s="71" t="s">
        <v>12769</v>
      </c>
      <c r="CK54" s="71" t="s">
        <v>12909</v>
      </c>
      <c r="CL54" s="71" t="s">
        <v>13046</v>
      </c>
      <c r="CM54" s="71" t="s">
        <v>13186</v>
      </c>
      <c r="CN54" s="71" t="s">
        <v>13326</v>
      </c>
      <c r="CO54" s="71" t="s">
        <v>13468</v>
      </c>
      <c r="CP54" s="71" t="s">
        <v>13603</v>
      </c>
      <c r="CQ54" s="71" t="s">
        <v>13741</v>
      </c>
      <c r="CR54" s="71" t="s">
        <v>13878</v>
      </c>
      <c r="CS54" s="71" t="s">
        <v>14015</v>
      </c>
      <c r="CT54" s="71" t="s">
        <v>14154</v>
      </c>
      <c r="CU54" s="71" t="s">
        <v>14291</v>
      </c>
      <c r="CV54" s="71" t="s">
        <v>14431</v>
      </c>
      <c r="CW54" s="71" t="s">
        <v>14456</v>
      </c>
      <c r="CX54" s="71" t="s">
        <v>14585</v>
      </c>
      <c r="CY54" s="71" t="s">
        <v>14585</v>
      </c>
      <c r="CZ54" s="71" t="s">
        <v>14291</v>
      </c>
      <c r="DA54" s="71" t="s">
        <v>14431</v>
      </c>
      <c r="DB54" s="71" t="s">
        <v>14726</v>
      </c>
      <c r="DC54" s="67" t="s">
        <v>16048</v>
      </c>
      <c r="DD54" s="67" t="s">
        <v>16049</v>
      </c>
      <c r="DE54" s="67" t="s">
        <v>16050</v>
      </c>
      <c r="DF54" s="67" t="s">
        <v>16051</v>
      </c>
      <c r="DG54" s="67" t="s">
        <v>16052</v>
      </c>
      <c r="DH54" s="67" t="s">
        <v>16053</v>
      </c>
      <c r="DI54" s="67" t="s">
        <v>16054</v>
      </c>
      <c r="DJ54" s="67" t="s">
        <v>16055</v>
      </c>
      <c r="DK54" s="67" t="s">
        <v>16056</v>
      </c>
      <c r="DL54" s="67" t="s">
        <v>16057</v>
      </c>
      <c r="DM54" s="67" t="s">
        <v>16058</v>
      </c>
      <c r="DN54" s="67" t="s">
        <v>16059</v>
      </c>
      <c r="DO54" s="67" t="s">
        <v>16060</v>
      </c>
      <c r="DP54" s="67" t="s">
        <v>16061</v>
      </c>
      <c r="DQ54" s="67" t="s">
        <v>16062</v>
      </c>
      <c r="DR54" s="67" t="s">
        <v>5500</v>
      </c>
      <c r="DS54" s="67" t="s">
        <v>16063</v>
      </c>
      <c r="DT54" s="67" t="s">
        <v>16063</v>
      </c>
      <c r="DU54" s="67" t="s">
        <v>16064</v>
      </c>
      <c r="DV54" s="67" t="s">
        <v>16065</v>
      </c>
      <c r="DW54" s="67" t="s">
        <v>16066</v>
      </c>
      <c r="DX54" s="67" t="s">
        <v>16067</v>
      </c>
      <c r="DY54" s="67" t="s">
        <v>16068</v>
      </c>
      <c r="DZ54" s="67" t="s">
        <v>16069</v>
      </c>
      <c r="EA54" s="67" t="s">
        <v>16070</v>
      </c>
      <c r="EB54" s="67" t="s">
        <v>16071</v>
      </c>
      <c r="EC54" s="67" t="s">
        <v>16072</v>
      </c>
      <c r="ED54" s="67" t="s">
        <v>16073</v>
      </c>
      <c r="EE54" s="67" t="s">
        <v>16074</v>
      </c>
      <c r="EF54" s="67" t="s">
        <v>16075</v>
      </c>
      <c r="EG54" s="67" t="s">
        <v>16076</v>
      </c>
      <c r="EH54" s="67" t="s">
        <v>16077</v>
      </c>
      <c r="EI54" s="67" t="s">
        <v>1138</v>
      </c>
      <c r="EJ54" s="67" t="s">
        <v>16078</v>
      </c>
      <c r="EK54" s="67" t="s">
        <v>16079</v>
      </c>
      <c r="EL54" s="67" t="s">
        <v>16080</v>
      </c>
      <c r="EM54" s="67" t="s">
        <v>16081</v>
      </c>
      <c r="EN54" s="67" t="s">
        <v>16082</v>
      </c>
      <c r="EO54" s="67" t="s">
        <v>16083</v>
      </c>
      <c r="EP54" s="67" t="s">
        <v>16084</v>
      </c>
      <c r="EQ54" s="67" t="s">
        <v>16085</v>
      </c>
      <c r="ER54" s="67" t="s">
        <v>16086</v>
      </c>
      <c r="ES54" s="67" t="s">
        <v>16086</v>
      </c>
      <c r="ET54" s="67" t="s">
        <v>16087</v>
      </c>
      <c r="EU54" s="67" t="s">
        <v>16088</v>
      </c>
      <c r="EV54" s="67" t="s">
        <v>16089</v>
      </c>
      <c r="EW54" s="67" t="s">
        <v>16090</v>
      </c>
      <c r="EX54" s="68" t="s">
        <v>16091</v>
      </c>
    </row>
    <row r="55" spans="1:154" x14ac:dyDescent="0.25">
      <c r="A55" s="70" t="s">
        <v>240</v>
      </c>
      <c r="B55" s="67" t="s">
        <v>1590</v>
      </c>
      <c r="C55" s="67" t="s">
        <v>1730</v>
      </c>
      <c r="D55" s="67" t="s">
        <v>1870</v>
      </c>
      <c r="E55" s="67" t="s">
        <v>2009</v>
      </c>
      <c r="F55" s="67" t="s">
        <v>2149</v>
      </c>
      <c r="G55" s="67" t="s">
        <v>2286</v>
      </c>
      <c r="H55" s="67" t="s">
        <v>2427</v>
      </c>
      <c r="I55" s="67" t="s">
        <v>2567</v>
      </c>
      <c r="J55" s="67" t="s">
        <v>2707</v>
      </c>
      <c r="K55" s="67" t="s">
        <v>2847</v>
      </c>
      <c r="L55" s="67" t="s">
        <v>2986</v>
      </c>
      <c r="M55" s="67" t="s">
        <v>3124</v>
      </c>
      <c r="N55" s="67" t="s">
        <v>3264</v>
      </c>
      <c r="O55" s="67" t="s">
        <v>3407</v>
      </c>
      <c r="P55" s="67" t="s">
        <v>3547</v>
      </c>
      <c r="Q55" s="67" t="s">
        <v>3688</v>
      </c>
      <c r="R55" s="67" t="s">
        <v>3828</v>
      </c>
      <c r="S55" s="67" t="s">
        <v>3968</v>
      </c>
      <c r="T55" s="67" t="s">
        <v>4113</v>
      </c>
      <c r="U55" s="67" t="s">
        <v>4253</v>
      </c>
      <c r="V55" s="67" t="s">
        <v>4393</v>
      </c>
      <c r="W55" s="67" t="s">
        <v>4533</v>
      </c>
      <c r="X55" s="67" t="s">
        <v>4671</v>
      </c>
      <c r="Y55" s="67" t="s">
        <v>4811</v>
      </c>
      <c r="Z55" s="67" t="s">
        <v>4951</v>
      </c>
      <c r="AA55" s="67" t="s">
        <v>5080</v>
      </c>
      <c r="AB55" s="67" t="s">
        <v>5222</v>
      </c>
      <c r="AC55" s="67" t="s">
        <v>5363</v>
      </c>
      <c r="AD55" s="67" t="s">
        <v>5502</v>
      </c>
      <c r="AE55" s="67" t="s">
        <v>5642</v>
      </c>
      <c r="AF55" s="67" t="s">
        <v>5782</v>
      </c>
      <c r="AG55" s="67" t="s">
        <v>5924</v>
      </c>
      <c r="AH55" s="67" t="s">
        <v>6062</v>
      </c>
      <c r="AI55" s="67" t="s">
        <v>6203</v>
      </c>
      <c r="AJ55" s="67" t="s">
        <v>6343</v>
      </c>
      <c r="AK55" s="67" t="s">
        <v>6483</v>
      </c>
      <c r="AL55" s="67" t="s">
        <v>6619</v>
      </c>
      <c r="AM55" s="67" t="s">
        <v>6761</v>
      </c>
      <c r="AN55" s="67" t="s">
        <v>6899</v>
      </c>
      <c r="AO55" s="67" t="s">
        <v>7038</v>
      </c>
      <c r="AP55" s="67" t="s">
        <v>7178</v>
      </c>
      <c r="AQ55" s="67" t="s">
        <v>7319</v>
      </c>
      <c r="AR55" s="67" t="s">
        <v>7460</v>
      </c>
      <c r="AS55" s="67" t="s">
        <v>7598</v>
      </c>
      <c r="AT55" s="67" t="s">
        <v>7734</v>
      </c>
      <c r="AU55" s="67" t="s">
        <v>7873</v>
      </c>
      <c r="AV55" s="67" t="s">
        <v>8014</v>
      </c>
      <c r="AW55" s="67" t="s">
        <v>8159</v>
      </c>
      <c r="AX55" s="67" t="s">
        <v>8302</v>
      </c>
      <c r="AY55" s="67" t="s">
        <v>8439</v>
      </c>
      <c r="AZ55" s="67" t="s">
        <v>8574</v>
      </c>
      <c r="BA55" s="67" t="s">
        <v>8713</v>
      </c>
      <c r="BB55" s="67" t="s">
        <v>8014</v>
      </c>
      <c r="BC55" s="67" t="s">
        <v>8866</v>
      </c>
      <c r="BD55" s="67" t="s">
        <v>9006</v>
      </c>
      <c r="BE55" s="67" t="s">
        <v>9147</v>
      </c>
      <c r="BF55" s="67" t="s">
        <v>9287</v>
      </c>
      <c r="BG55" s="67" t="s">
        <v>9426</v>
      </c>
      <c r="BH55" s="67" t="s">
        <v>9564</v>
      </c>
      <c r="BI55" s="67" t="s">
        <v>9700</v>
      </c>
      <c r="BJ55" s="67" t="s">
        <v>9840</v>
      </c>
      <c r="BK55" s="67" t="s">
        <v>9979</v>
      </c>
      <c r="BL55" s="67" t="s">
        <v>9979</v>
      </c>
      <c r="BM55" s="67" t="s">
        <v>10119</v>
      </c>
      <c r="BN55" s="67" t="s">
        <v>10260</v>
      </c>
      <c r="BO55" s="67" t="s">
        <v>10401</v>
      </c>
      <c r="BP55" s="67" t="s">
        <v>10541</v>
      </c>
      <c r="BQ55" s="67" t="s">
        <v>9426</v>
      </c>
      <c r="BR55" s="67" t="s">
        <v>10685</v>
      </c>
      <c r="BS55" s="67" t="s">
        <v>10824</v>
      </c>
      <c r="BT55" s="67" t="s">
        <v>10965</v>
      </c>
      <c r="BU55" s="67" t="s">
        <v>11102</v>
      </c>
      <c r="BV55" s="67" t="s">
        <v>11242</v>
      </c>
      <c r="BW55" s="67" t="s">
        <v>11382</v>
      </c>
      <c r="BX55" s="67" t="s">
        <v>10657</v>
      </c>
      <c r="BY55" s="67" t="s">
        <v>11657</v>
      </c>
      <c r="BZ55" s="67" t="s">
        <v>11657</v>
      </c>
      <c r="CA55" s="67" t="s">
        <v>11796</v>
      </c>
      <c r="CB55" s="67" t="s">
        <v>11934</v>
      </c>
      <c r="CC55" s="67" t="s">
        <v>12071</v>
      </c>
      <c r="CD55" s="67" t="s">
        <v>12211</v>
      </c>
      <c r="CE55" s="67" t="s">
        <v>12351</v>
      </c>
      <c r="CF55" s="67" t="s">
        <v>11934</v>
      </c>
      <c r="CG55" s="67" t="s">
        <v>11469</v>
      </c>
      <c r="CH55" s="67" t="s">
        <v>11469</v>
      </c>
      <c r="CI55" s="67" t="s">
        <v>12629</v>
      </c>
      <c r="CJ55" s="67" t="s">
        <v>12771</v>
      </c>
      <c r="CK55" s="67" t="s">
        <v>12911</v>
      </c>
      <c r="CL55" s="67" t="s">
        <v>13048</v>
      </c>
      <c r="CM55" s="67" t="s">
        <v>13188</v>
      </c>
      <c r="CN55" s="67" t="s">
        <v>13328</v>
      </c>
      <c r="CO55" s="67" t="s">
        <v>13469</v>
      </c>
      <c r="CP55" s="67" t="s">
        <v>13605</v>
      </c>
      <c r="CQ55" s="67" t="s">
        <v>11479</v>
      </c>
      <c r="CR55" s="67" t="s">
        <v>13880</v>
      </c>
      <c r="CS55" s="67" t="s">
        <v>3092</v>
      </c>
      <c r="CT55" s="67" t="s">
        <v>14156</v>
      </c>
      <c r="CU55" s="67" t="s">
        <v>14293</v>
      </c>
      <c r="CV55" s="67" t="s">
        <v>14433</v>
      </c>
      <c r="CW55" s="67" t="s">
        <v>12911</v>
      </c>
      <c r="CX55" s="67" t="s">
        <v>14587</v>
      </c>
      <c r="CY55" s="67" t="s">
        <v>14587</v>
      </c>
      <c r="CZ55" s="67" t="s">
        <v>14293</v>
      </c>
      <c r="DA55" s="67" t="s">
        <v>14433</v>
      </c>
      <c r="DB55" s="67" t="s">
        <v>14728</v>
      </c>
      <c r="DC55" s="67" t="s">
        <v>16134</v>
      </c>
      <c r="DD55" s="67" t="s">
        <v>16135</v>
      </c>
      <c r="DE55" s="67" t="s">
        <v>16136</v>
      </c>
      <c r="DF55" s="67" t="s">
        <v>16137</v>
      </c>
      <c r="DG55" s="67" t="s">
        <v>16138</v>
      </c>
      <c r="DH55" s="67" t="s">
        <v>16139</v>
      </c>
      <c r="DI55" s="67" t="s">
        <v>16140</v>
      </c>
      <c r="DJ55" s="67" t="s">
        <v>5080</v>
      </c>
      <c r="DK55" s="67" t="s">
        <v>16141</v>
      </c>
      <c r="DL55" s="67" t="s">
        <v>16142</v>
      </c>
      <c r="DM55" s="67" t="s">
        <v>16143</v>
      </c>
      <c r="DN55" s="67" t="s">
        <v>16144</v>
      </c>
      <c r="DO55" s="67" t="s">
        <v>16145</v>
      </c>
      <c r="DP55" s="67" t="s">
        <v>16146</v>
      </c>
      <c r="DQ55" s="67" t="s">
        <v>16147</v>
      </c>
      <c r="DR55" s="67" t="s">
        <v>5502</v>
      </c>
      <c r="DS55" s="67" t="s">
        <v>16148</v>
      </c>
      <c r="DT55" s="67" t="s">
        <v>16148</v>
      </c>
      <c r="DU55" s="67" t="s">
        <v>16149</v>
      </c>
      <c r="DV55" s="67" t="s">
        <v>16150</v>
      </c>
      <c r="DW55" s="67" t="s">
        <v>16151</v>
      </c>
      <c r="DX55" s="67" t="s">
        <v>16152</v>
      </c>
      <c r="DY55" s="67" t="s">
        <v>16153</v>
      </c>
      <c r="DZ55" s="67" t="s">
        <v>16154</v>
      </c>
      <c r="EA55" s="67" t="s">
        <v>16155</v>
      </c>
      <c r="EB55" s="67" t="s">
        <v>16156</v>
      </c>
      <c r="EC55" s="67" t="s">
        <v>16157</v>
      </c>
      <c r="ED55" s="67" t="s">
        <v>16158</v>
      </c>
      <c r="EE55" s="67" t="s">
        <v>16159</v>
      </c>
      <c r="EF55" s="67" t="s">
        <v>16160</v>
      </c>
      <c r="EG55" s="67" t="s">
        <v>16161</v>
      </c>
      <c r="EH55" s="67" t="s">
        <v>16162</v>
      </c>
      <c r="EI55" s="67" t="s">
        <v>16163</v>
      </c>
      <c r="EJ55" s="67" t="s">
        <v>16164</v>
      </c>
      <c r="EK55" s="67" t="s">
        <v>1138</v>
      </c>
      <c r="EL55" s="67" t="s">
        <v>16165</v>
      </c>
      <c r="EM55" s="67" t="s">
        <v>16166</v>
      </c>
      <c r="EN55" s="67" t="s">
        <v>16167</v>
      </c>
      <c r="EO55" s="67" t="s">
        <v>16168</v>
      </c>
      <c r="EP55" s="67" t="s">
        <v>16169</v>
      </c>
      <c r="EQ55" s="67" t="s">
        <v>16170</v>
      </c>
      <c r="ER55" s="67" t="s">
        <v>16171</v>
      </c>
      <c r="ES55" s="67" t="s">
        <v>16171</v>
      </c>
      <c r="ET55" s="67" t="s">
        <v>16172</v>
      </c>
      <c r="EU55" s="67" t="s">
        <v>16173</v>
      </c>
      <c r="EV55" s="67" t="s">
        <v>16174</v>
      </c>
      <c r="EW55" s="67" t="s">
        <v>16175</v>
      </c>
      <c r="EX55" s="68" t="s">
        <v>9878</v>
      </c>
    </row>
    <row r="56" spans="1:154" x14ac:dyDescent="0.25">
      <c r="A56" s="70" t="s">
        <v>1443</v>
      </c>
      <c r="B56" s="67" t="s">
        <v>11394</v>
      </c>
      <c r="C56" s="67" t="s">
        <v>11395</v>
      </c>
      <c r="D56" s="67" t="s">
        <v>11396</v>
      </c>
      <c r="E56" s="67" t="s">
        <v>11397</v>
      </c>
      <c r="F56" s="67" t="s">
        <v>11398</v>
      </c>
      <c r="G56" s="67" t="s">
        <v>11399</v>
      </c>
      <c r="H56" s="67" t="s">
        <v>11400</v>
      </c>
      <c r="I56" s="67" t="s">
        <v>11401</v>
      </c>
      <c r="J56" s="67" t="s">
        <v>11402</v>
      </c>
      <c r="K56" s="67" t="s">
        <v>11403</v>
      </c>
      <c r="L56" s="67" t="s">
        <v>11404</v>
      </c>
      <c r="M56" s="67" t="s">
        <v>11405</v>
      </c>
      <c r="N56" s="67" t="s">
        <v>11406</v>
      </c>
      <c r="O56" s="67" t="s">
        <v>11407</v>
      </c>
      <c r="P56" s="67" t="s">
        <v>11408</v>
      </c>
      <c r="Q56" s="67" t="s">
        <v>11409</v>
      </c>
      <c r="R56" s="67" t="s">
        <v>11410</v>
      </c>
      <c r="S56" s="67" t="s">
        <v>11411</v>
      </c>
      <c r="T56" s="67" t="s">
        <v>11412</v>
      </c>
      <c r="U56" s="67" t="s">
        <v>11413</v>
      </c>
      <c r="V56" s="67" t="s">
        <v>11414</v>
      </c>
      <c r="W56" s="67" t="s">
        <v>7934</v>
      </c>
      <c r="X56" s="67" t="s">
        <v>11415</v>
      </c>
      <c r="Y56" s="67" t="s">
        <v>11416</v>
      </c>
      <c r="Z56" s="67" t="s">
        <v>11417</v>
      </c>
      <c r="AA56" s="67" t="s">
        <v>11418</v>
      </c>
      <c r="AB56" s="67" t="s">
        <v>11419</v>
      </c>
      <c r="AC56" s="67" t="s">
        <v>11420</v>
      </c>
      <c r="AD56" s="67" t="s">
        <v>11421</v>
      </c>
      <c r="AE56" s="67" t="s">
        <v>11422</v>
      </c>
      <c r="AF56" s="67" t="s">
        <v>11423</v>
      </c>
      <c r="AG56" s="67" t="s">
        <v>11424</v>
      </c>
      <c r="AH56" s="67" t="s">
        <v>11425</v>
      </c>
      <c r="AI56" s="67" t="s">
        <v>11426</v>
      </c>
      <c r="AJ56" s="67" t="s">
        <v>11427</v>
      </c>
      <c r="AK56" s="67" t="s">
        <v>11428</v>
      </c>
      <c r="AL56" s="67" t="s">
        <v>11429</v>
      </c>
      <c r="AM56" s="67" t="s">
        <v>11430</v>
      </c>
      <c r="AN56" s="67" t="s">
        <v>11431</v>
      </c>
      <c r="AO56" s="67" t="s">
        <v>11432</v>
      </c>
      <c r="AP56" s="67" t="s">
        <v>11433</v>
      </c>
      <c r="AQ56" s="67" t="s">
        <v>11434</v>
      </c>
      <c r="AR56" s="67" t="s">
        <v>11435</v>
      </c>
      <c r="AS56" s="67" t="s">
        <v>7598</v>
      </c>
      <c r="AT56" s="67" t="s">
        <v>11436</v>
      </c>
      <c r="AU56" s="67" t="s">
        <v>7026</v>
      </c>
      <c r="AV56" s="67" t="s">
        <v>11437</v>
      </c>
      <c r="AW56" s="67" t="s">
        <v>11438</v>
      </c>
      <c r="AX56" s="67" t="s">
        <v>11439</v>
      </c>
      <c r="AY56" s="67" t="s">
        <v>11440</v>
      </c>
      <c r="AZ56" s="67" t="s">
        <v>11441</v>
      </c>
      <c r="BA56" s="67" t="s">
        <v>11442</v>
      </c>
      <c r="BB56" s="67" t="s">
        <v>11437</v>
      </c>
      <c r="BC56" s="67" t="s">
        <v>11443</v>
      </c>
      <c r="BD56" s="67" t="s">
        <v>11444</v>
      </c>
      <c r="BE56" s="67" t="s">
        <v>11445</v>
      </c>
      <c r="BF56" s="67" t="s">
        <v>11446</v>
      </c>
      <c r="BG56" s="67" t="s">
        <v>11447</v>
      </c>
      <c r="BH56" s="67" t="s">
        <v>9564</v>
      </c>
      <c r="BI56" s="67" t="s">
        <v>11448</v>
      </c>
      <c r="BJ56" s="67" t="s">
        <v>11449</v>
      </c>
      <c r="BK56" s="67" t="s">
        <v>11450</v>
      </c>
      <c r="BL56" s="67" t="s">
        <v>11450</v>
      </c>
      <c r="BM56" s="67" t="s">
        <v>11451</v>
      </c>
      <c r="BN56" s="67" t="s">
        <v>11452</v>
      </c>
      <c r="BO56" s="67" t="s">
        <v>11453</v>
      </c>
      <c r="BP56" s="67" t="s">
        <v>11454</v>
      </c>
      <c r="BQ56" s="67" t="s">
        <v>11455</v>
      </c>
      <c r="BR56" s="67" t="s">
        <v>11456</v>
      </c>
      <c r="BS56" s="67" t="s">
        <v>11457</v>
      </c>
      <c r="BT56" s="67" t="s">
        <v>11458</v>
      </c>
      <c r="BU56" s="67" t="s">
        <v>11459</v>
      </c>
      <c r="BV56" s="67" t="s">
        <v>11460</v>
      </c>
      <c r="BW56" s="67" t="s">
        <v>11461</v>
      </c>
      <c r="BX56" s="67" t="s">
        <v>1138</v>
      </c>
      <c r="BY56" s="67" t="s">
        <v>11462</v>
      </c>
      <c r="BZ56" s="67" t="s">
        <v>11462</v>
      </c>
      <c r="CA56" s="67" t="s">
        <v>11463</v>
      </c>
      <c r="CB56" s="67" t="s">
        <v>11464</v>
      </c>
      <c r="CC56" s="67" t="s">
        <v>11465</v>
      </c>
      <c r="CD56" s="67" t="s">
        <v>11466</v>
      </c>
      <c r="CE56" s="67" t="s">
        <v>11467</v>
      </c>
      <c r="CF56" s="67" t="s">
        <v>11468</v>
      </c>
      <c r="CG56" s="67" t="s">
        <v>11469</v>
      </c>
      <c r="CH56" s="67" t="s">
        <v>11470</v>
      </c>
      <c r="CI56" s="67" t="s">
        <v>11471</v>
      </c>
      <c r="CJ56" s="67" t="s">
        <v>11472</v>
      </c>
      <c r="CK56" s="67" t="s">
        <v>11473</v>
      </c>
      <c r="CL56" s="67" t="s">
        <v>11474</v>
      </c>
      <c r="CM56" s="67" t="s">
        <v>11475</v>
      </c>
      <c r="CN56" s="67" t="s">
        <v>11476</v>
      </c>
      <c r="CO56" s="67" t="s">
        <v>11477</v>
      </c>
      <c r="CP56" s="67" t="s">
        <v>11478</v>
      </c>
      <c r="CQ56" s="67" t="s">
        <v>11479</v>
      </c>
      <c r="CR56" s="67" t="s">
        <v>11480</v>
      </c>
      <c r="CS56" s="67" t="s">
        <v>11481</v>
      </c>
      <c r="CT56" s="67" t="s">
        <v>11482</v>
      </c>
      <c r="CU56" s="67" t="s">
        <v>11483</v>
      </c>
      <c r="CV56" s="67" t="s">
        <v>11484</v>
      </c>
      <c r="CW56" s="67" t="s">
        <v>11473</v>
      </c>
      <c r="CX56" s="67" t="s">
        <v>11485</v>
      </c>
      <c r="CY56" s="67" t="s">
        <v>11486</v>
      </c>
      <c r="CZ56" s="67" t="s">
        <v>11483</v>
      </c>
      <c r="DA56" s="67" t="s">
        <v>11484</v>
      </c>
      <c r="DB56" s="67" t="s">
        <v>11487</v>
      </c>
      <c r="DC56" s="67" t="s">
        <v>11488</v>
      </c>
      <c r="DD56" s="67" t="s">
        <v>11489</v>
      </c>
      <c r="DE56" s="67" t="s">
        <v>11490</v>
      </c>
      <c r="DF56" s="67" t="s">
        <v>11491</v>
      </c>
      <c r="DG56" s="67" t="s">
        <v>11492</v>
      </c>
      <c r="DH56" s="67" t="s">
        <v>11493</v>
      </c>
      <c r="DI56" s="67" t="s">
        <v>11494</v>
      </c>
      <c r="DJ56" s="67" t="s">
        <v>11495</v>
      </c>
      <c r="DK56" s="67" t="s">
        <v>11496</v>
      </c>
      <c r="DL56" s="67" t="s">
        <v>11497</v>
      </c>
      <c r="DM56" s="67" t="s">
        <v>11498</v>
      </c>
      <c r="DN56" s="67" t="s">
        <v>11499</v>
      </c>
      <c r="DO56" s="67" t="s">
        <v>11500</v>
      </c>
      <c r="DP56" s="67" t="s">
        <v>11501</v>
      </c>
      <c r="DQ56" s="67" t="s">
        <v>11502</v>
      </c>
      <c r="DR56" s="67" t="s">
        <v>11503</v>
      </c>
      <c r="DS56" s="67" t="s">
        <v>11504</v>
      </c>
      <c r="DT56" s="67" t="s">
        <v>11504</v>
      </c>
      <c r="DU56" s="67" t="s">
        <v>11505</v>
      </c>
      <c r="DV56" s="67" t="s">
        <v>11506</v>
      </c>
      <c r="DW56" s="67" t="s">
        <v>8574</v>
      </c>
      <c r="DX56" s="67" t="s">
        <v>11507</v>
      </c>
      <c r="DY56" s="67" t="s">
        <v>11508</v>
      </c>
      <c r="DZ56" s="67" t="s">
        <v>11509</v>
      </c>
      <c r="EA56" s="67" t="s">
        <v>11510</v>
      </c>
      <c r="EB56" s="67" t="s">
        <v>11511</v>
      </c>
      <c r="EC56" s="67" t="s">
        <v>6146</v>
      </c>
      <c r="ED56" s="67" t="s">
        <v>11512</v>
      </c>
      <c r="EE56" s="67" t="s">
        <v>11513</v>
      </c>
      <c r="EF56" s="67" t="s">
        <v>11514</v>
      </c>
      <c r="EG56" s="67" t="s">
        <v>11515</v>
      </c>
      <c r="EH56" s="67" t="s">
        <v>11516</v>
      </c>
      <c r="EI56" s="67" t="s">
        <v>11517</v>
      </c>
      <c r="EJ56" s="67" t="s">
        <v>11518</v>
      </c>
      <c r="EK56" s="67" t="s">
        <v>10657</v>
      </c>
      <c r="EL56" s="67" t="s">
        <v>11519</v>
      </c>
      <c r="EM56" s="67" t="s">
        <v>11520</v>
      </c>
      <c r="EN56" s="67" t="s">
        <v>11521</v>
      </c>
      <c r="EO56" s="67" t="s">
        <v>11522</v>
      </c>
      <c r="EP56" s="67" t="s">
        <v>11523</v>
      </c>
      <c r="EQ56" s="67" t="s">
        <v>11524</v>
      </c>
      <c r="ER56" s="67" t="s">
        <v>11525</v>
      </c>
      <c r="ES56" s="67" t="s">
        <v>11525</v>
      </c>
      <c r="ET56" s="67" t="s">
        <v>11526</v>
      </c>
      <c r="EU56" s="67" t="s">
        <v>11527</v>
      </c>
      <c r="EV56" s="67" t="s">
        <v>11528</v>
      </c>
      <c r="EW56" s="67" t="s">
        <v>11529</v>
      </c>
      <c r="EX56" s="68" t="s">
        <v>11530</v>
      </c>
    </row>
    <row r="57" spans="1:154" x14ac:dyDescent="0.25">
      <c r="A57" s="70" t="s">
        <v>287</v>
      </c>
      <c r="B57" s="67" t="s">
        <v>1602</v>
      </c>
      <c r="C57" s="67" t="s">
        <v>1742</v>
      </c>
      <c r="D57" s="67" t="s">
        <v>1882</v>
      </c>
      <c r="E57" s="67" t="s">
        <v>2021</v>
      </c>
      <c r="F57" s="67" t="s">
        <v>2161</v>
      </c>
      <c r="G57" s="67" t="s">
        <v>2298</v>
      </c>
      <c r="H57" s="67" t="s">
        <v>2439</v>
      </c>
      <c r="I57" s="67" t="s">
        <v>2579</v>
      </c>
      <c r="J57" s="67" t="s">
        <v>2719</v>
      </c>
      <c r="K57" s="67" t="s">
        <v>2859</v>
      </c>
      <c r="L57" s="67" t="s">
        <v>2795</v>
      </c>
      <c r="M57" s="67" t="s">
        <v>3136</v>
      </c>
      <c r="N57" s="67" t="s">
        <v>3276</v>
      </c>
      <c r="O57" s="67" t="s">
        <v>3419</v>
      </c>
      <c r="P57" s="67" t="s">
        <v>3559</v>
      </c>
      <c r="Q57" s="67" t="s">
        <v>3700</v>
      </c>
      <c r="R57" s="67" t="s">
        <v>3840</v>
      </c>
      <c r="S57" s="67" t="s">
        <v>3980</v>
      </c>
      <c r="T57" s="67" t="s">
        <v>4125</v>
      </c>
      <c r="U57" s="67" t="s">
        <v>4265</v>
      </c>
      <c r="V57" s="67" t="s">
        <v>4405</v>
      </c>
      <c r="W57" s="67" t="s">
        <v>4545</v>
      </c>
      <c r="X57" s="67" t="s">
        <v>4683</v>
      </c>
      <c r="Y57" s="67" t="s">
        <v>4823</v>
      </c>
      <c r="Z57" s="67" t="s">
        <v>4963</v>
      </c>
      <c r="AA57" s="67" t="s">
        <v>5092</v>
      </c>
      <c r="AB57" s="67" t="s">
        <v>5234</v>
      </c>
      <c r="AC57" s="67" t="s">
        <v>5375</v>
      </c>
      <c r="AD57" s="67" t="s">
        <v>5514</v>
      </c>
      <c r="AE57" s="67" t="s">
        <v>5654</v>
      </c>
      <c r="AF57" s="67" t="s">
        <v>5794</v>
      </c>
      <c r="AG57" s="67" t="s">
        <v>5936</v>
      </c>
      <c r="AH57" s="67" t="s">
        <v>6074</v>
      </c>
      <c r="AI57" s="67" t="s">
        <v>6215</v>
      </c>
      <c r="AJ57" s="67" t="s">
        <v>6355</v>
      </c>
      <c r="AK57" s="67" t="s">
        <v>6495</v>
      </c>
      <c r="AL57" s="67" t="s">
        <v>6631</v>
      </c>
      <c r="AM57" s="67" t="s">
        <v>6773</v>
      </c>
      <c r="AN57" s="67" t="s">
        <v>6911</v>
      </c>
      <c r="AO57" s="67" t="s">
        <v>7050</v>
      </c>
      <c r="AP57" s="67" t="s">
        <v>7190</v>
      </c>
      <c r="AQ57" s="67" t="s">
        <v>7331</v>
      </c>
      <c r="AR57" s="67" t="s">
        <v>7472</v>
      </c>
      <c r="AS57" s="67" t="s">
        <v>7610</v>
      </c>
      <c r="AT57" s="67" t="s">
        <v>7746</v>
      </c>
      <c r="AU57" s="67" t="s">
        <v>7885</v>
      </c>
      <c r="AV57" s="67" t="s">
        <v>8026</v>
      </c>
      <c r="AW57" s="67" t="s">
        <v>8171</v>
      </c>
      <c r="AX57" s="67" t="s">
        <v>8313</v>
      </c>
      <c r="AY57" s="67" t="s">
        <v>8450</v>
      </c>
      <c r="AZ57" s="67" t="s">
        <v>8586</v>
      </c>
      <c r="BA57" s="67" t="s">
        <v>8725</v>
      </c>
      <c r="BB57" s="67" t="s">
        <v>8026</v>
      </c>
      <c r="BC57" s="67" t="s">
        <v>8878</v>
      </c>
      <c r="BD57" s="67" t="s">
        <v>9018</v>
      </c>
      <c r="BE57" s="67" t="s">
        <v>9159</v>
      </c>
      <c r="BF57" s="67" t="s">
        <v>9299</v>
      </c>
      <c r="BG57" s="67" t="s">
        <v>9438</v>
      </c>
      <c r="BH57" s="67" t="s">
        <v>9576</v>
      </c>
      <c r="BI57" s="67" t="s">
        <v>9712</v>
      </c>
      <c r="BJ57" s="67" t="s">
        <v>9852</v>
      </c>
      <c r="BK57" s="67" t="s">
        <v>9991</v>
      </c>
      <c r="BL57" s="67" t="s">
        <v>9991</v>
      </c>
      <c r="BM57" s="67" t="s">
        <v>10131</v>
      </c>
      <c r="BN57" s="67" t="s">
        <v>10272</v>
      </c>
      <c r="BO57" s="67" t="s">
        <v>10413</v>
      </c>
      <c r="BP57" s="67" t="s">
        <v>10553</v>
      </c>
      <c r="BQ57" s="67" t="s">
        <v>9438</v>
      </c>
      <c r="BR57" s="67" t="s">
        <v>10697</v>
      </c>
      <c r="BS57" s="67" t="s">
        <v>10836</v>
      </c>
      <c r="BT57" s="67" t="s">
        <v>10977</v>
      </c>
      <c r="BU57" s="67" t="s">
        <v>11114</v>
      </c>
      <c r="BV57" s="67" t="s">
        <v>11254</v>
      </c>
      <c r="BW57" s="67" t="s">
        <v>11393</v>
      </c>
      <c r="BX57" s="67" t="s">
        <v>11530</v>
      </c>
      <c r="BY57" s="67" t="s">
        <v>11668</v>
      </c>
      <c r="BZ57" s="67" t="s">
        <v>11668</v>
      </c>
      <c r="CA57" s="67" t="s">
        <v>11808</v>
      </c>
      <c r="CB57" s="67" t="s">
        <v>11946</v>
      </c>
      <c r="CC57" s="67" t="s">
        <v>12083</v>
      </c>
      <c r="CD57" s="67" t="s">
        <v>12223</v>
      </c>
      <c r="CE57" s="67" t="s">
        <v>12363</v>
      </c>
      <c r="CF57" s="67" t="s">
        <v>11946</v>
      </c>
      <c r="CG57" s="67" t="s">
        <v>12501</v>
      </c>
      <c r="CH57" s="67" t="s">
        <v>12501</v>
      </c>
      <c r="CI57" s="67" t="s">
        <v>12641</v>
      </c>
      <c r="CJ57" s="67" t="s">
        <v>12783</v>
      </c>
      <c r="CK57" s="67" t="s">
        <v>12923</v>
      </c>
      <c r="CL57" s="67" t="s">
        <v>13060</v>
      </c>
      <c r="CM57" s="67" t="s">
        <v>13200</v>
      </c>
      <c r="CN57" s="67" t="s">
        <v>13340</v>
      </c>
      <c r="CO57" s="67" t="s">
        <v>13480</v>
      </c>
      <c r="CP57" s="67" t="s">
        <v>13616</v>
      </c>
      <c r="CQ57" s="67" t="s">
        <v>13753</v>
      </c>
      <c r="CR57" s="67" t="s">
        <v>13892</v>
      </c>
      <c r="CS57" s="67" t="s">
        <v>14028</v>
      </c>
      <c r="CT57" s="67" t="s">
        <v>14167</v>
      </c>
      <c r="CU57" s="67" t="s">
        <v>14304</v>
      </c>
      <c r="CV57" s="67" t="s">
        <v>14445</v>
      </c>
      <c r="CW57" s="67" t="s">
        <v>14461</v>
      </c>
      <c r="CX57" s="67" t="s">
        <v>14598</v>
      </c>
      <c r="CY57" s="67" t="s">
        <v>14598</v>
      </c>
      <c r="CZ57" s="67" t="s">
        <v>14304</v>
      </c>
      <c r="DA57" s="67" t="s">
        <v>14445</v>
      </c>
      <c r="DB57" s="67" t="s">
        <v>14740</v>
      </c>
      <c r="DC57" s="67" t="s">
        <v>16634</v>
      </c>
      <c r="DD57" s="67" t="s">
        <v>16635</v>
      </c>
      <c r="DE57" s="67" t="s">
        <v>16636</v>
      </c>
      <c r="DF57" s="67" t="s">
        <v>16637</v>
      </c>
      <c r="DG57" s="67" t="s">
        <v>16638</v>
      </c>
      <c r="DH57" s="67" t="s">
        <v>16639</v>
      </c>
      <c r="DI57" s="67" t="s">
        <v>16640</v>
      </c>
      <c r="DJ57" s="67" t="s">
        <v>5092</v>
      </c>
      <c r="DK57" s="67" t="s">
        <v>16641</v>
      </c>
      <c r="DL57" s="67" t="s">
        <v>16642</v>
      </c>
      <c r="DM57" s="67" t="s">
        <v>16643</v>
      </c>
      <c r="DN57" s="67" t="s">
        <v>16644</v>
      </c>
      <c r="DO57" s="67" t="s">
        <v>16645</v>
      </c>
      <c r="DP57" s="67" t="s">
        <v>16646</v>
      </c>
      <c r="DQ57" s="67" t="s">
        <v>16647</v>
      </c>
      <c r="DR57" s="67" t="s">
        <v>5514</v>
      </c>
      <c r="DS57" s="67" t="s">
        <v>16648</v>
      </c>
      <c r="DT57" s="67" t="s">
        <v>16648</v>
      </c>
      <c r="DU57" s="67" t="s">
        <v>16649</v>
      </c>
      <c r="DV57" s="67" t="s">
        <v>16650</v>
      </c>
      <c r="DW57" s="67" t="s">
        <v>16651</v>
      </c>
      <c r="DX57" s="67" t="s">
        <v>16652</v>
      </c>
      <c r="DY57" s="67" t="s">
        <v>16653</v>
      </c>
      <c r="DZ57" s="67" t="s">
        <v>16654</v>
      </c>
      <c r="EA57" s="67" t="s">
        <v>16655</v>
      </c>
      <c r="EB57" s="67" t="s">
        <v>16656</v>
      </c>
      <c r="EC57" s="67" t="s">
        <v>16657</v>
      </c>
      <c r="ED57" s="67" t="s">
        <v>16658</v>
      </c>
      <c r="EE57" s="67" t="s">
        <v>16659</v>
      </c>
      <c r="EF57" s="67" t="s">
        <v>16660</v>
      </c>
      <c r="EG57" s="67" t="s">
        <v>16661</v>
      </c>
      <c r="EH57" s="67" t="s">
        <v>16662</v>
      </c>
      <c r="EI57" s="67" t="s">
        <v>16663</v>
      </c>
      <c r="EJ57" s="67" t="s">
        <v>16664</v>
      </c>
      <c r="EK57" s="67" t="s">
        <v>16665</v>
      </c>
      <c r="EL57" s="67" t="s">
        <v>16666</v>
      </c>
      <c r="EM57" s="67" t="s">
        <v>16667</v>
      </c>
      <c r="EN57" s="67" t="s">
        <v>16668</v>
      </c>
      <c r="EO57" s="67" t="s">
        <v>16669</v>
      </c>
      <c r="EP57" s="67" t="s">
        <v>16670</v>
      </c>
      <c r="EQ57" s="67" t="s">
        <v>16671</v>
      </c>
      <c r="ER57" s="67" t="s">
        <v>16672</v>
      </c>
      <c r="ES57" s="67" t="s">
        <v>16672</v>
      </c>
      <c r="ET57" s="67" t="s">
        <v>16673</v>
      </c>
      <c r="EU57" s="67" t="s">
        <v>16674</v>
      </c>
      <c r="EV57" s="67" t="s">
        <v>16675</v>
      </c>
      <c r="EW57" s="67" t="s">
        <v>16676</v>
      </c>
      <c r="EX57" s="68" t="s">
        <v>1138</v>
      </c>
    </row>
    <row r="58" spans="1:154" x14ac:dyDescent="0.25">
      <c r="A58" s="72" t="s">
        <v>1428</v>
      </c>
      <c r="B58" s="71" t="s">
        <v>6356</v>
      </c>
      <c r="C58" s="71" t="s">
        <v>6357</v>
      </c>
      <c r="D58" s="71" t="s">
        <v>6358</v>
      </c>
      <c r="E58" s="71" t="s">
        <v>6359</v>
      </c>
      <c r="F58" s="71" t="s">
        <v>6360</v>
      </c>
      <c r="G58" s="71" t="s">
        <v>6361</v>
      </c>
      <c r="H58" s="71" t="s">
        <v>6362</v>
      </c>
      <c r="I58" s="71" t="s">
        <v>6363</v>
      </c>
      <c r="J58" s="71" t="s">
        <v>6364</v>
      </c>
      <c r="K58" s="71" t="s">
        <v>6365</v>
      </c>
      <c r="L58" s="71" t="s">
        <v>6366</v>
      </c>
      <c r="M58" s="71" t="s">
        <v>6367</v>
      </c>
      <c r="N58" s="71" t="s">
        <v>6368</v>
      </c>
      <c r="O58" s="71" t="s">
        <v>6369</v>
      </c>
      <c r="P58" s="71" t="s">
        <v>6370</v>
      </c>
      <c r="Q58" s="71" t="s">
        <v>6371</v>
      </c>
      <c r="R58" s="71" t="s">
        <v>6372</v>
      </c>
      <c r="S58" s="71" t="s">
        <v>6373</v>
      </c>
      <c r="T58" s="71" t="s">
        <v>6374</v>
      </c>
      <c r="U58" s="71" t="s">
        <v>6375</v>
      </c>
      <c r="V58" s="71" t="s">
        <v>6376</v>
      </c>
      <c r="W58" s="71" t="s">
        <v>6377</v>
      </c>
      <c r="X58" s="71" t="s">
        <v>6378</v>
      </c>
      <c r="Y58" s="71" t="s">
        <v>6379</v>
      </c>
      <c r="Z58" s="71" t="s">
        <v>6380</v>
      </c>
      <c r="AA58" s="71" t="s">
        <v>6381</v>
      </c>
      <c r="AB58" s="71" t="s">
        <v>6382</v>
      </c>
      <c r="AC58" s="71" t="s">
        <v>6383</v>
      </c>
      <c r="AD58" s="71" t="s">
        <v>6384</v>
      </c>
      <c r="AE58" s="71" t="s">
        <v>6385</v>
      </c>
      <c r="AF58" s="71" t="s">
        <v>6386</v>
      </c>
      <c r="AG58" s="71" t="s">
        <v>6387</v>
      </c>
      <c r="AH58" s="71" t="s">
        <v>6388</v>
      </c>
      <c r="AI58" s="71" t="s">
        <v>6389</v>
      </c>
      <c r="AJ58" s="71" t="s">
        <v>6390</v>
      </c>
      <c r="AK58" s="71" t="s">
        <v>1138</v>
      </c>
      <c r="AL58" s="71" t="s">
        <v>6391</v>
      </c>
      <c r="AM58" s="71" t="s">
        <v>6392</v>
      </c>
      <c r="AN58" s="71" t="s">
        <v>6393</v>
      </c>
      <c r="AO58" s="71" t="s">
        <v>6394</v>
      </c>
      <c r="AP58" s="71" t="s">
        <v>6395</v>
      </c>
      <c r="AQ58" s="71" t="s">
        <v>6396</v>
      </c>
      <c r="AR58" s="71" t="s">
        <v>6397</v>
      </c>
      <c r="AS58" s="71" t="s">
        <v>6398</v>
      </c>
      <c r="AT58" s="71" t="s">
        <v>6399</v>
      </c>
      <c r="AU58" s="71" t="s">
        <v>6400</v>
      </c>
      <c r="AV58" s="71" t="s">
        <v>6401</v>
      </c>
      <c r="AW58" s="71" t="s">
        <v>6402</v>
      </c>
      <c r="AX58" s="71" t="s">
        <v>6403</v>
      </c>
      <c r="AY58" s="71" t="s">
        <v>6404</v>
      </c>
      <c r="AZ58" s="71" t="s">
        <v>6405</v>
      </c>
      <c r="BA58" s="71" t="s">
        <v>6406</v>
      </c>
      <c r="BB58" s="71" t="s">
        <v>6401</v>
      </c>
      <c r="BC58" s="71" t="s">
        <v>6407</v>
      </c>
      <c r="BD58" s="71" t="s">
        <v>6408</v>
      </c>
      <c r="BE58" s="71" t="s">
        <v>6409</v>
      </c>
      <c r="BF58" s="71" t="s">
        <v>6410</v>
      </c>
      <c r="BG58" s="71" t="s">
        <v>6411</v>
      </c>
      <c r="BH58" s="71" t="s">
        <v>6412</v>
      </c>
      <c r="BI58" s="71" t="s">
        <v>6413</v>
      </c>
      <c r="BJ58" s="71" t="s">
        <v>6414</v>
      </c>
      <c r="BK58" s="71" t="s">
        <v>6415</v>
      </c>
      <c r="BL58" s="71" t="s">
        <v>6415</v>
      </c>
      <c r="BM58" s="71" t="s">
        <v>6416</v>
      </c>
      <c r="BN58" s="71" t="s">
        <v>6417</v>
      </c>
      <c r="BO58" s="71" t="s">
        <v>6418</v>
      </c>
      <c r="BP58" s="71" t="s">
        <v>6419</v>
      </c>
      <c r="BQ58" s="71" t="s">
        <v>6411</v>
      </c>
      <c r="BR58" s="71" t="s">
        <v>6420</v>
      </c>
      <c r="BS58" s="71" t="s">
        <v>6421</v>
      </c>
      <c r="BT58" s="71" t="s">
        <v>6422</v>
      </c>
      <c r="BU58" s="71" t="s">
        <v>6423</v>
      </c>
      <c r="BV58" s="71" t="s">
        <v>6424</v>
      </c>
      <c r="BW58" s="71" t="s">
        <v>6425</v>
      </c>
      <c r="BX58" s="71" t="s">
        <v>6426</v>
      </c>
      <c r="BY58" s="71" t="s">
        <v>6427</v>
      </c>
      <c r="BZ58" s="71" t="s">
        <v>6427</v>
      </c>
      <c r="CA58" s="71" t="s">
        <v>6428</v>
      </c>
      <c r="CB58" s="71" t="s">
        <v>6429</v>
      </c>
      <c r="CC58" s="71" t="s">
        <v>6430</v>
      </c>
      <c r="CD58" s="71" t="s">
        <v>6431</v>
      </c>
      <c r="CE58" s="71" t="s">
        <v>6432</v>
      </c>
      <c r="CF58" s="71" t="s">
        <v>6429</v>
      </c>
      <c r="CG58" s="71" t="s">
        <v>6433</v>
      </c>
      <c r="CH58" s="71" t="s">
        <v>6433</v>
      </c>
      <c r="CI58" s="71" t="s">
        <v>6434</v>
      </c>
      <c r="CJ58" s="71" t="s">
        <v>6435</v>
      </c>
      <c r="CK58" s="71" t="s">
        <v>6436</v>
      </c>
      <c r="CL58" s="71" t="s">
        <v>6437</v>
      </c>
      <c r="CM58" s="71" t="s">
        <v>6438</v>
      </c>
      <c r="CN58" s="71" t="s">
        <v>6439</v>
      </c>
      <c r="CO58" s="71" t="s">
        <v>6440</v>
      </c>
      <c r="CP58" s="71" t="s">
        <v>6441</v>
      </c>
      <c r="CQ58" s="71" t="s">
        <v>6442</v>
      </c>
      <c r="CR58" s="71" t="s">
        <v>6443</v>
      </c>
      <c r="CS58" s="71" t="s">
        <v>6444</v>
      </c>
      <c r="CT58" s="71" t="s">
        <v>6445</v>
      </c>
      <c r="CU58" s="71" t="s">
        <v>6446</v>
      </c>
      <c r="CV58" s="71" t="s">
        <v>6447</v>
      </c>
      <c r="CW58" s="71" t="s">
        <v>6448</v>
      </c>
      <c r="CX58" s="71" t="s">
        <v>6449</v>
      </c>
      <c r="CY58" s="71" t="s">
        <v>6449</v>
      </c>
      <c r="CZ58" s="71" t="s">
        <v>6446</v>
      </c>
      <c r="DA58" s="71" t="s">
        <v>6447</v>
      </c>
      <c r="DB58" s="71" t="s">
        <v>6450</v>
      </c>
      <c r="DC58" s="67" t="s">
        <v>6451</v>
      </c>
      <c r="DD58" s="67" t="s">
        <v>6452</v>
      </c>
      <c r="DE58" s="67" t="s">
        <v>6453</v>
      </c>
      <c r="DF58" s="67" t="s">
        <v>6454</v>
      </c>
      <c r="DG58" s="67" t="s">
        <v>6455</v>
      </c>
      <c r="DH58" s="67" t="s">
        <v>6456</v>
      </c>
      <c r="DI58" s="67" t="s">
        <v>6457</v>
      </c>
      <c r="DJ58" s="67" t="s">
        <v>6458</v>
      </c>
      <c r="DK58" s="67" t="s">
        <v>6459</v>
      </c>
      <c r="DL58" s="67" t="s">
        <v>6460</v>
      </c>
      <c r="DM58" s="67" t="s">
        <v>6461</v>
      </c>
      <c r="DN58" s="67" t="s">
        <v>6462</v>
      </c>
      <c r="DO58" s="67" t="s">
        <v>6463</v>
      </c>
      <c r="DP58" s="67" t="s">
        <v>6464</v>
      </c>
      <c r="DQ58" s="67" t="s">
        <v>6465</v>
      </c>
      <c r="DR58" s="67" t="s">
        <v>6466</v>
      </c>
      <c r="DS58" s="67" t="s">
        <v>6467</v>
      </c>
      <c r="DT58" s="67" t="s">
        <v>6467</v>
      </c>
      <c r="DU58" s="67" t="s">
        <v>6468</v>
      </c>
      <c r="DV58" s="67" t="s">
        <v>6469</v>
      </c>
      <c r="DW58" s="67" t="s">
        <v>6470</v>
      </c>
      <c r="DX58" s="67" t="s">
        <v>6471</v>
      </c>
      <c r="DY58" s="67" t="s">
        <v>5791</v>
      </c>
      <c r="DZ58" s="67" t="s">
        <v>6472</v>
      </c>
      <c r="EA58" s="67" t="s">
        <v>6473</v>
      </c>
      <c r="EB58" s="67" t="s">
        <v>6474</v>
      </c>
      <c r="EC58" s="67" t="s">
        <v>6475</v>
      </c>
      <c r="ED58" s="67" t="s">
        <v>6476</v>
      </c>
      <c r="EE58" s="67" t="s">
        <v>6477</v>
      </c>
      <c r="EF58" s="67" t="s">
        <v>6478</v>
      </c>
      <c r="EG58" s="67" t="s">
        <v>6479</v>
      </c>
      <c r="EH58" s="67" t="s">
        <v>6480</v>
      </c>
      <c r="EI58" s="67" t="s">
        <v>6481</v>
      </c>
      <c r="EJ58" s="67" t="s">
        <v>6482</v>
      </c>
      <c r="EK58" s="67" t="s">
        <v>6483</v>
      </c>
      <c r="EL58" s="67" t="s">
        <v>6484</v>
      </c>
      <c r="EM58" s="67" t="s">
        <v>6485</v>
      </c>
      <c r="EN58" s="67" t="s">
        <v>6486</v>
      </c>
      <c r="EO58" s="67" t="s">
        <v>6487</v>
      </c>
      <c r="EP58" s="67" t="s">
        <v>6488</v>
      </c>
      <c r="EQ58" s="67" t="s">
        <v>6489</v>
      </c>
      <c r="ER58" s="67" t="s">
        <v>6490</v>
      </c>
      <c r="ES58" s="67" t="s">
        <v>6490</v>
      </c>
      <c r="ET58" s="67" t="s">
        <v>6491</v>
      </c>
      <c r="EU58" s="67" t="s">
        <v>6492</v>
      </c>
      <c r="EV58" s="67" t="s">
        <v>6493</v>
      </c>
      <c r="EW58" s="67" t="s">
        <v>6494</v>
      </c>
      <c r="EX58" s="68" t="s">
        <v>6495</v>
      </c>
    </row>
    <row r="59" spans="1:154" x14ac:dyDescent="0.25">
      <c r="A59" s="72" t="s">
        <v>1418</v>
      </c>
      <c r="B59" s="71" t="s">
        <v>4964</v>
      </c>
      <c r="C59" s="71" t="s">
        <v>4965</v>
      </c>
      <c r="D59" s="71" t="s">
        <v>1844</v>
      </c>
      <c r="E59" s="71" t="s">
        <v>1983</v>
      </c>
      <c r="F59" s="71" t="s">
        <v>2123</v>
      </c>
      <c r="G59" s="71" t="s">
        <v>2260</v>
      </c>
      <c r="H59" s="71" t="s">
        <v>4966</v>
      </c>
      <c r="I59" s="71" t="s">
        <v>4967</v>
      </c>
      <c r="J59" s="71" t="s">
        <v>4968</v>
      </c>
      <c r="K59" s="71" t="s">
        <v>2821</v>
      </c>
      <c r="L59" s="71" t="s">
        <v>4969</v>
      </c>
      <c r="M59" s="71" t="s">
        <v>3098</v>
      </c>
      <c r="N59" s="71" t="s">
        <v>4970</v>
      </c>
      <c r="O59" s="71" t="s">
        <v>4971</v>
      </c>
      <c r="P59" s="71" t="s">
        <v>4972</v>
      </c>
      <c r="Q59" s="71" t="s">
        <v>4973</v>
      </c>
      <c r="R59" s="71" t="s">
        <v>4974</v>
      </c>
      <c r="S59" s="71" t="s">
        <v>4975</v>
      </c>
      <c r="T59" s="71" t="s">
        <v>4976</v>
      </c>
      <c r="U59" s="71" t="s">
        <v>4977</v>
      </c>
      <c r="V59" s="71" t="s">
        <v>4367</v>
      </c>
      <c r="W59" s="71" t="s">
        <v>4978</v>
      </c>
      <c r="X59" s="71" t="s">
        <v>4979</v>
      </c>
      <c r="Y59" s="71" t="s">
        <v>4785</v>
      </c>
      <c r="Z59" s="71" t="s">
        <v>4980</v>
      </c>
      <c r="AA59" s="71" t="s">
        <v>1138</v>
      </c>
      <c r="AB59" s="71" t="s">
        <v>4981</v>
      </c>
      <c r="AC59" s="71" t="s">
        <v>4982</v>
      </c>
      <c r="AD59" s="71" t="s">
        <v>4983</v>
      </c>
      <c r="AE59" s="71" t="s">
        <v>4984</v>
      </c>
      <c r="AF59" s="71" t="s">
        <v>4985</v>
      </c>
      <c r="AG59" s="71" t="s">
        <v>4986</v>
      </c>
      <c r="AH59" s="71" t="s">
        <v>4987</v>
      </c>
      <c r="AI59" s="71" t="s">
        <v>4988</v>
      </c>
      <c r="AJ59" s="71" t="s">
        <v>4989</v>
      </c>
      <c r="AK59" s="71" t="s">
        <v>4990</v>
      </c>
      <c r="AL59" s="71" t="s">
        <v>4991</v>
      </c>
      <c r="AM59" s="71" t="s">
        <v>4992</v>
      </c>
      <c r="AN59" s="71" t="s">
        <v>4993</v>
      </c>
      <c r="AO59" s="71" t="s">
        <v>4994</v>
      </c>
      <c r="AP59" s="71" t="s">
        <v>4995</v>
      </c>
      <c r="AQ59" s="71" t="s">
        <v>4996</v>
      </c>
      <c r="AR59" s="71" t="s">
        <v>4997</v>
      </c>
      <c r="AS59" s="71" t="s">
        <v>4998</v>
      </c>
      <c r="AT59" s="71" t="s">
        <v>4999</v>
      </c>
      <c r="AU59" s="71" t="s">
        <v>5000</v>
      </c>
      <c r="AV59" s="71" t="s">
        <v>5001</v>
      </c>
      <c r="AW59" s="71" t="s">
        <v>5002</v>
      </c>
      <c r="AX59" s="71" t="s">
        <v>5003</v>
      </c>
      <c r="AY59" s="71" t="s">
        <v>5004</v>
      </c>
      <c r="AZ59" s="71" t="s">
        <v>5005</v>
      </c>
      <c r="BA59" s="71" t="s">
        <v>5006</v>
      </c>
      <c r="BB59" s="71" t="s">
        <v>5001</v>
      </c>
      <c r="BC59" s="71" t="s">
        <v>5007</v>
      </c>
      <c r="BD59" s="71" t="s">
        <v>5008</v>
      </c>
      <c r="BE59" s="71" t="s">
        <v>5009</v>
      </c>
      <c r="BF59" s="71" t="s">
        <v>5010</v>
      </c>
      <c r="BG59" s="71" t="s">
        <v>5011</v>
      </c>
      <c r="BH59" s="71" t="s">
        <v>5012</v>
      </c>
      <c r="BI59" s="71" t="s">
        <v>5013</v>
      </c>
      <c r="BJ59" s="71" t="s">
        <v>5014</v>
      </c>
      <c r="BK59" s="71" t="s">
        <v>5015</v>
      </c>
      <c r="BL59" s="71" t="s">
        <v>5015</v>
      </c>
      <c r="BM59" s="71" t="s">
        <v>5016</v>
      </c>
      <c r="BN59" s="71" t="s">
        <v>5017</v>
      </c>
      <c r="BO59" s="71" t="s">
        <v>5018</v>
      </c>
      <c r="BP59" s="71" t="s">
        <v>5019</v>
      </c>
      <c r="BQ59" s="71" t="s">
        <v>5011</v>
      </c>
      <c r="BR59" s="71" t="s">
        <v>5020</v>
      </c>
      <c r="BS59" s="71" t="s">
        <v>5021</v>
      </c>
      <c r="BT59" s="71" t="s">
        <v>5022</v>
      </c>
      <c r="BU59" s="71" t="s">
        <v>5023</v>
      </c>
      <c r="BV59" s="71" t="s">
        <v>5024</v>
      </c>
      <c r="BW59" s="71" t="s">
        <v>5025</v>
      </c>
      <c r="BX59" s="71" t="s">
        <v>5026</v>
      </c>
      <c r="BY59" s="71" t="s">
        <v>5027</v>
      </c>
      <c r="BZ59" s="71" t="s">
        <v>5027</v>
      </c>
      <c r="CA59" s="71" t="s">
        <v>5028</v>
      </c>
      <c r="CB59" s="71" t="s">
        <v>5029</v>
      </c>
      <c r="CC59" s="71" t="s">
        <v>5030</v>
      </c>
      <c r="CD59" s="71" t="s">
        <v>5031</v>
      </c>
      <c r="CE59" s="71" t="s">
        <v>5032</v>
      </c>
      <c r="CF59" s="71" t="s">
        <v>5029</v>
      </c>
      <c r="CG59" s="71" t="s">
        <v>5033</v>
      </c>
      <c r="CH59" s="71" t="s">
        <v>5033</v>
      </c>
      <c r="CI59" s="71" t="s">
        <v>5034</v>
      </c>
      <c r="CJ59" s="71" t="s">
        <v>5035</v>
      </c>
      <c r="CK59" s="71" t="s">
        <v>5036</v>
      </c>
      <c r="CL59" s="71" t="s">
        <v>5037</v>
      </c>
      <c r="CM59" s="71" t="s">
        <v>5038</v>
      </c>
      <c r="CN59" s="71" t="s">
        <v>5039</v>
      </c>
      <c r="CO59" s="71" t="s">
        <v>5040</v>
      </c>
      <c r="CP59" s="71" t="s">
        <v>5041</v>
      </c>
      <c r="CQ59" s="71" t="s">
        <v>5042</v>
      </c>
      <c r="CR59" s="71" t="s">
        <v>5043</v>
      </c>
      <c r="CS59" s="71" t="s">
        <v>5044</v>
      </c>
      <c r="CT59" s="71" t="s">
        <v>5045</v>
      </c>
      <c r="CU59" s="71" t="s">
        <v>5046</v>
      </c>
      <c r="CV59" s="71" t="s">
        <v>5047</v>
      </c>
      <c r="CW59" s="71" t="s">
        <v>5036</v>
      </c>
      <c r="CX59" s="71" t="s">
        <v>5048</v>
      </c>
      <c r="CY59" s="71" t="s">
        <v>5048</v>
      </c>
      <c r="CZ59" s="71" t="s">
        <v>5046</v>
      </c>
      <c r="DA59" s="71" t="s">
        <v>5047</v>
      </c>
      <c r="DB59" s="71" t="s">
        <v>2310</v>
      </c>
      <c r="DC59" s="67" t="s">
        <v>5049</v>
      </c>
      <c r="DD59" s="67" t="s">
        <v>5050</v>
      </c>
      <c r="DE59" s="67" t="s">
        <v>5051</v>
      </c>
      <c r="DF59" s="67" t="s">
        <v>5052</v>
      </c>
      <c r="DG59" s="67" t="s">
        <v>4923</v>
      </c>
      <c r="DH59" s="67" t="s">
        <v>5053</v>
      </c>
      <c r="DI59" s="67" t="s">
        <v>5054</v>
      </c>
      <c r="DJ59" s="67" t="s">
        <v>1138</v>
      </c>
      <c r="DK59" s="67" t="s">
        <v>5055</v>
      </c>
      <c r="DL59" s="67" t="s">
        <v>5056</v>
      </c>
      <c r="DM59" s="67" t="s">
        <v>5057</v>
      </c>
      <c r="DN59" s="67" t="s">
        <v>5058</v>
      </c>
      <c r="DO59" s="67" t="s">
        <v>5059</v>
      </c>
      <c r="DP59" s="67" t="s">
        <v>5060</v>
      </c>
      <c r="DQ59" s="67" t="s">
        <v>5061</v>
      </c>
      <c r="DR59" s="67" t="s">
        <v>5062</v>
      </c>
      <c r="DS59" s="67" t="s">
        <v>5063</v>
      </c>
      <c r="DT59" s="67" t="s">
        <v>5063</v>
      </c>
      <c r="DU59" s="67" t="s">
        <v>5064</v>
      </c>
      <c r="DV59" s="67" t="s">
        <v>5065</v>
      </c>
      <c r="DW59" s="67" t="s">
        <v>5066</v>
      </c>
      <c r="DX59" s="67" t="s">
        <v>5067</v>
      </c>
      <c r="DY59" s="67" t="s">
        <v>5068</v>
      </c>
      <c r="DZ59" s="67" t="s">
        <v>5069</v>
      </c>
      <c r="EA59" s="67" t="s">
        <v>5070</v>
      </c>
      <c r="EB59" s="67" t="s">
        <v>5071</v>
      </c>
      <c r="EC59" s="67" t="s">
        <v>5072</v>
      </c>
      <c r="ED59" s="67" t="s">
        <v>5073</v>
      </c>
      <c r="EE59" s="67" t="s">
        <v>5074</v>
      </c>
      <c r="EF59" s="67" t="s">
        <v>5075</v>
      </c>
      <c r="EG59" s="67" t="s">
        <v>5076</v>
      </c>
      <c r="EH59" s="67" t="s">
        <v>5077</v>
      </c>
      <c r="EI59" s="67" t="s">
        <v>5078</v>
      </c>
      <c r="EJ59" s="67" t="s">
        <v>5079</v>
      </c>
      <c r="EK59" s="67" t="s">
        <v>5080</v>
      </c>
      <c r="EL59" s="67" t="s">
        <v>5081</v>
      </c>
      <c r="EM59" s="67" t="s">
        <v>5082</v>
      </c>
      <c r="EN59" s="67" t="s">
        <v>5083</v>
      </c>
      <c r="EO59" s="67" t="s">
        <v>5084</v>
      </c>
      <c r="EP59" s="67" t="s">
        <v>5085</v>
      </c>
      <c r="EQ59" s="67" t="s">
        <v>5086</v>
      </c>
      <c r="ER59" s="67" t="s">
        <v>5087</v>
      </c>
      <c r="ES59" s="67" t="s">
        <v>5087</v>
      </c>
      <c r="ET59" s="67" t="s">
        <v>5088</v>
      </c>
      <c r="EU59" s="67" t="s">
        <v>5089</v>
      </c>
      <c r="EV59" s="67" t="s">
        <v>5090</v>
      </c>
      <c r="EW59" s="67" t="s">
        <v>5091</v>
      </c>
      <c r="EX59" s="68" t="s">
        <v>5092</v>
      </c>
    </row>
    <row r="60" spans="1:154" x14ac:dyDescent="0.25">
      <c r="A60" s="70" t="s">
        <v>148</v>
      </c>
      <c r="B60" s="67" t="s">
        <v>1564</v>
      </c>
      <c r="C60" s="67" t="s">
        <v>1704</v>
      </c>
      <c r="D60" s="67" t="s">
        <v>1844</v>
      </c>
      <c r="E60" s="67" t="s">
        <v>1983</v>
      </c>
      <c r="F60" s="67" t="s">
        <v>2123</v>
      </c>
      <c r="G60" s="67" t="s">
        <v>2260</v>
      </c>
      <c r="H60" s="67" t="s">
        <v>2401</v>
      </c>
      <c r="I60" s="67" t="s">
        <v>2541</v>
      </c>
      <c r="J60" s="67" t="s">
        <v>2681</v>
      </c>
      <c r="K60" s="67" t="s">
        <v>2821</v>
      </c>
      <c r="L60" s="67" t="s">
        <v>2960</v>
      </c>
      <c r="M60" s="67" t="s">
        <v>3098</v>
      </c>
      <c r="N60" s="67" t="s">
        <v>3238</v>
      </c>
      <c r="O60" s="67" t="s">
        <v>3381</v>
      </c>
      <c r="P60" s="67" t="s">
        <v>3521</v>
      </c>
      <c r="Q60" s="67" t="s">
        <v>3662</v>
      </c>
      <c r="R60" s="67" t="s">
        <v>3802</v>
      </c>
      <c r="S60" s="67" t="s">
        <v>3942</v>
      </c>
      <c r="T60" s="67" t="s">
        <v>4087</v>
      </c>
      <c r="U60" s="67" t="s">
        <v>4227</v>
      </c>
      <c r="V60" s="67" t="s">
        <v>4367</v>
      </c>
      <c r="W60" s="67" t="s">
        <v>4507</v>
      </c>
      <c r="X60" s="67" t="s">
        <v>4646</v>
      </c>
      <c r="Y60" s="67" t="s">
        <v>4785</v>
      </c>
      <c r="Z60" s="67" t="s">
        <v>4925</v>
      </c>
      <c r="AA60" s="67" t="s">
        <v>1138</v>
      </c>
      <c r="AB60" s="67" t="s">
        <v>5196</v>
      </c>
      <c r="AC60" s="67" t="s">
        <v>5337</v>
      </c>
      <c r="AD60" s="67" t="s">
        <v>5477</v>
      </c>
      <c r="AE60" s="67" t="s">
        <v>5616</v>
      </c>
      <c r="AF60" s="67" t="s">
        <v>5757</v>
      </c>
      <c r="AG60" s="67" t="s">
        <v>5898</v>
      </c>
      <c r="AH60" s="67" t="s">
        <v>4987</v>
      </c>
      <c r="AI60" s="67" t="s">
        <v>6177</v>
      </c>
      <c r="AJ60" s="67" t="s">
        <v>6317</v>
      </c>
      <c r="AK60" s="67" t="s">
        <v>6458</v>
      </c>
      <c r="AL60" s="67" t="s">
        <v>4991</v>
      </c>
      <c r="AM60" s="67" t="s">
        <v>6735</v>
      </c>
      <c r="AN60" s="67" t="s">
        <v>4993</v>
      </c>
      <c r="AO60" s="67" t="s">
        <v>7012</v>
      </c>
      <c r="AP60" s="67" t="s">
        <v>7152</v>
      </c>
      <c r="AQ60" s="67" t="s">
        <v>7293</v>
      </c>
      <c r="AR60" s="67" t="s">
        <v>7433</v>
      </c>
      <c r="AS60" s="67" t="s">
        <v>7572</v>
      </c>
      <c r="AT60" s="67" t="s">
        <v>4999</v>
      </c>
      <c r="AU60" s="67" t="s">
        <v>7846</v>
      </c>
      <c r="AV60" s="67" t="s">
        <v>7987</v>
      </c>
      <c r="AW60" s="67" t="s">
        <v>8133</v>
      </c>
      <c r="AX60" s="67" t="s">
        <v>5003</v>
      </c>
      <c r="AY60" s="67" t="s">
        <v>5004</v>
      </c>
      <c r="AZ60" s="67" t="s">
        <v>8550</v>
      </c>
      <c r="BA60" s="67" t="s">
        <v>5006</v>
      </c>
      <c r="BB60" s="67" t="s">
        <v>7987</v>
      </c>
      <c r="BC60" s="67" t="s">
        <v>8840</v>
      </c>
      <c r="BD60" s="67" t="s">
        <v>8980</v>
      </c>
      <c r="BE60" s="67" t="s">
        <v>5009</v>
      </c>
      <c r="BF60" s="67" t="s">
        <v>9261</v>
      </c>
      <c r="BG60" s="67" t="s">
        <v>5011</v>
      </c>
      <c r="BH60" s="67" t="s">
        <v>9539</v>
      </c>
      <c r="BI60" s="67" t="s">
        <v>5013</v>
      </c>
      <c r="BJ60" s="67" t="s">
        <v>9814</v>
      </c>
      <c r="BK60" s="67" t="s">
        <v>5015</v>
      </c>
      <c r="BL60" s="67" t="s">
        <v>5015</v>
      </c>
      <c r="BM60" s="67" t="s">
        <v>5016</v>
      </c>
      <c r="BN60" s="67" t="s">
        <v>10234</v>
      </c>
      <c r="BO60" s="67" t="s">
        <v>10375</v>
      </c>
      <c r="BP60" s="67" t="s">
        <v>10515</v>
      </c>
      <c r="BQ60" s="67" t="s">
        <v>5011</v>
      </c>
      <c r="BR60" s="67" t="s">
        <v>10659</v>
      </c>
      <c r="BS60" s="67" t="s">
        <v>10798</v>
      </c>
      <c r="BT60" s="67" t="s">
        <v>10939</v>
      </c>
      <c r="BU60" s="67" t="s">
        <v>5023</v>
      </c>
      <c r="BV60" s="67" t="s">
        <v>11216</v>
      </c>
      <c r="BW60" s="67" t="s">
        <v>11356</v>
      </c>
      <c r="BX60" s="67" t="s">
        <v>11495</v>
      </c>
      <c r="BY60" s="67" t="s">
        <v>11631</v>
      </c>
      <c r="BZ60" s="67" t="s">
        <v>11631</v>
      </c>
      <c r="CA60" s="67" t="s">
        <v>11770</v>
      </c>
      <c r="CB60" s="67" t="s">
        <v>5029</v>
      </c>
      <c r="CC60" s="67" t="s">
        <v>12046</v>
      </c>
      <c r="CD60" s="67" t="s">
        <v>12185</v>
      </c>
      <c r="CE60" s="67" t="s">
        <v>12325</v>
      </c>
      <c r="CF60" s="67" t="s">
        <v>5029</v>
      </c>
      <c r="CG60" s="67" t="s">
        <v>12464</v>
      </c>
      <c r="CH60" s="67" t="s">
        <v>12464</v>
      </c>
      <c r="CI60" s="67" t="s">
        <v>12603</v>
      </c>
      <c r="CJ60" s="67" t="s">
        <v>12745</v>
      </c>
      <c r="CK60" s="67" t="s">
        <v>12885</v>
      </c>
      <c r="CL60" s="67" t="s">
        <v>5037</v>
      </c>
      <c r="CM60" s="67" t="s">
        <v>13162</v>
      </c>
      <c r="CN60" s="67" t="s">
        <v>13302</v>
      </c>
      <c r="CO60" s="67" t="s">
        <v>13445</v>
      </c>
      <c r="CP60" s="67" t="s">
        <v>13579</v>
      </c>
      <c r="CQ60" s="67" t="s">
        <v>13717</v>
      </c>
      <c r="CR60" s="67" t="s">
        <v>13854</v>
      </c>
      <c r="CS60" s="67" t="s">
        <v>13992</v>
      </c>
      <c r="CT60" s="67" t="s">
        <v>14130</v>
      </c>
      <c r="CU60" s="67" t="s">
        <v>14269</v>
      </c>
      <c r="CV60" s="67" t="s">
        <v>14407</v>
      </c>
      <c r="CW60" s="67" t="s">
        <v>12885</v>
      </c>
      <c r="CX60" s="67" t="s">
        <v>5048</v>
      </c>
      <c r="CY60" s="67" t="s">
        <v>5048</v>
      </c>
      <c r="CZ60" s="67" t="s">
        <v>14269</v>
      </c>
      <c r="DA60" s="67" t="s">
        <v>14407</v>
      </c>
      <c r="DB60" s="67" t="s">
        <v>14702</v>
      </c>
      <c r="DC60" s="67" t="s">
        <v>15036</v>
      </c>
      <c r="DD60" s="67" t="s">
        <v>15037</v>
      </c>
      <c r="DE60" s="67" t="s">
        <v>15038</v>
      </c>
      <c r="DF60" s="67" t="s">
        <v>15039</v>
      </c>
      <c r="DG60" s="67" t="s">
        <v>15040</v>
      </c>
      <c r="DH60" s="67" t="s">
        <v>5020</v>
      </c>
      <c r="DI60" s="67" t="s">
        <v>15041</v>
      </c>
      <c r="DJ60" s="67" t="s">
        <v>1138</v>
      </c>
      <c r="DK60" s="67" t="s">
        <v>15042</v>
      </c>
      <c r="DL60" s="67" t="s">
        <v>15043</v>
      </c>
      <c r="DM60" s="67" t="s">
        <v>15044</v>
      </c>
      <c r="DN60" s="67" t="s">
        <v>15045</v>
      </c>
      <c r="DO60" s="67" t="s">
        <v>15046</v>
      </c>
      <c r="DP60" s="67" t="s">
        <v>15047</v>
      </c>
      <c r="DQ60" s="67" t="s">
        <v>15048</v>
      </c>
      <c r="DR60" s="67" t="s">
        <v>5477</v>
      </c>
      <c r="DS60" s="67" t="s">
        <v>15049</v>
      </c>
      <c r="DT60" s="67" t="s">
        <v>15049</v>
      </c>
      <c r="DU60" s="67" t="s">
        <v>15050</v>
      </c>
      <c r="DV60" s="67" t="s">
        <v>15051</v>
      </c>
      <c r="DW60" s="67" t="s">
        <v>15052</v>
      </c>
      <c r="DX60" s="67" t="s">
        <v>15053</v>
      </c>
      <c r="DY60" s="67" t="s">
        <v>15054</v>
      </c>
      <c r="DZ60" s="67" t="s">
        <v>15055</v>
      </c>
      <c r="EA60" s="67" t="s">
        <v>15056</v>
      </c>
      <c r="EB60" s="67" t="s">
        <v>15057</v>
      </c>
      <c r="EC60" s="67" t="s">
        <v>15058</v>
      </c>
      <c r="ED60" s="67" t="s">
        <v>15059</v>
      </c>
      <c r="EE60" s="67" t="s">
        <v>15060</v>
      </c>
      <c r="EF60" s="67" t="s">
        <v>15061</v>
      </c>
      <c r="EG60" s="67" t="s">
        <v>15062</v>
      </c>
      <c r="EH60" s="67" t="s">
        <v>15063</v>
      </c>
      <c r="EI60" s="67" t="s">
        <v>15064</v>
      </c>
      <c r="EJ60" s="67" t="s">
        <v>15065</v>
      </c>
      <c r="EK60" s="67" t="s">
        <v>15066</v>
      </c>
      <c r="EL60" s="67" t="s">
        <v>15067</v>
      </c>
      <c r="EM60" s="67" t="s">
        <v>15068</v>
      </c>
      <c r="EN60" s="67" t="s">
        <v>5859</v>
      </c>
      <c r="EO60" s="67" t="s">
        <v>15069</v>
      </c>
      <c r="EP60" s="67" t="s">
        <v>15070</v>
      </c>
      <c r="EQ60" s="67" t="s">
        <v>15071</v>
      </c>
      <c r="ER60" s="67" t="s">
        <v>15072</v>
      </c>
      <c r="ES60" s="67" t="s">
        <v>15072</v>
      </c>
      <c r="ET60" s="67" t="s">
        <v>15073</v>
      </c>
      <c r="EU60" s="67" t="s">
        <v>15074</v>
      </c>
      <c r="EV60" s="67" t="s">
        <v>15075</v>
      </c>
      <c r="EW60" s="67" t="s">
        <v>15076</v>
      </c>
      <c r="EX60" s="68" t="s">
        <v>15077</v>
      </c>
    </row>
    <row r="61" spans="1:154" x14ac:dyDescent="0.25">
      <c r="A61" s="70" t="s">
        <v>145</v>
      </c>
      <c r="B61" s="67" t="s">
        <v>1563</v>
      </c>
      <c r="C61" s="67" t="s">
        <v>1703</v>
      </c>
      <c r="D61" s="67" t="s">
        <v>1843</v>
      </c>
      <c r="E61" s="67" t="s">
        <v>1982</v>
      </c>
      <c r="F61" s="67" t="s">
        <v>2122</v>
      </c>
      <c r="G61" s="67" t="s">
        <v>2259</v>
      </c>
      <c r="H61" s="67" t="s">
        <v>2400</v>
      </c>
      <c r="I61" s="67" t="s">
        <v>2540</v>
      </c>
      <c r="J61" s="67" t="s">
        <v>2680</v>
      </c>
      <c r="K61" s="67" t="s">
        <v>2820</v>
      </c>
      <c r="L61" s="67" t="s">
        <v>2959</v>
      </c>
      <c r="M61" s="67" t="s">
        <v>3097</v>
      </c>
      <c r="N61" s="67" t="s">
        <v>3237</v>
      </c>
      <c r="O61" s="67" t="s">
        <v>3380</v>
      </c>
      <c r="P61" s="67" t="s">
        <v>3520</v>
      </c>
      <c r="Q61" s="67" t="s">
        <v>3661</v>
      </c>
      <c r="R61" s="67" t="s">
        <v>3801</v>
      </c>
      <c r="S61" s="67" t="s">
        <v>3941</v>
      </c>
      <c r="T61" s="67" t="s">
        <v>4086</v>
      </c>
      <c r="U61" s="67" t="s">
        <v>4226</v>
      </c>
      <c r="V61" s="67" t="s">
        <v>4366</v>
      </c>
      <c r="W61" s="67" t="s">
        <v>4506</v>
      </c>
      <c r="X61" s="67" t="s">
        <v>2031</v>
      </c>
      <c r="Y61" s="67" t="s">
        <v>4784</v>
      </c>
      <c r="Z61" s="67" t="s">
        <v>4924</v>
      </c>
      <c r="AA61" s="67" t="s">
        <v>5054</v>
      </c>
      <c r="AB61" s="67" t="s">
        <v>5195</v>
      </c>
      <c r="AC61" s="67" t="s">
        <v>5336</v>
      </c>
      <c r="AD61" s="67" t="s">
        <v>5476</v>
      </c>
      <c r="AE61" s="67" t="s">
        <v>5615</v>
      </c>
      <c r="AF61" s="67" t="s">
        <v>5756</v>
      </c>
      <c r="AG61" s="67" t="s">
        <v>5897</v>
      </c>
      <c r="AH61" s="67" t="s">
        <v>6036</v>
      </c>
      <c r="AI61" s="67" t="s">
        <v>6176</v>
      </c>
      <c r="AJ61" s="67" t="s">
        <v>6316</v>
      </c>
      <c r="AK61" s="67" t="s">
        <v>6457</v>
      </c>
      <c r="AL61" s="67" t="s">
        <v>5635</v>
      </c>
      <c r="AM61" s="67" t="s">
        <v>6734</v>
      </c>
      <c r="AN61" s="67" t="s">
        <v>6873</v>
      </c>
      <c r="AO61" s="67" t="s">
        <v>6609</v>
      </c>
      <c r="AP61" s="67" t="s">
        <v>7151</v>
      </c>
      <c r="AQ61" s="67" t="s">
        <v>7292</v>
      </c>
      <c r="AR61" s="67" t="s">
        <v>7432</v>
      </c>
      <c r="AS61" s="67" t="s">
        <v>7571</v>
      </c>
      <c r="AT61" s="67" t="s">
        <v>7709</v>
      </c>
      <c r="AU61" s="67" t="s">
        <v>7845</v>
      </c>
      <c r="AV61" s="67" t="s">
        <v>7986</v>
      </c>
      <c r="AW61" s="67" t="s">
        <v>8132</v>
      </c>
      <c r="AX61" s="67" t="s">
        <v>8277</v>
      </c>
      <c r="AY61" s="67" t="s">
        <v>8414</v>
      </c>
      <c r="AZ61" s="67" t="s">
        <v>8549</v>
      </c>
      <c r="BA61" s="67" t="s">
        <v>8687</v>
      </c>
      <c r="BB61" s="67" t="s">
        <v>8727</v>
      </c>
      <c r="BC61" s="67" t="s">
        <v>8839</v>
      </c>
      <c r="BD61" s="67" t="s">
        <v>8979</v>
      </c>
      <c r="BE61" s="67" t="s">
        <v>9121</v>
      </c>
      <c r="BF61" s="67" t="s">
        <v>9260</v>
      </c>
      <c r="BG61" s="67" t="s">
        <v>9400</v>
      </c>
      <c r="BH61" s="67" t="s">
        <v>9538</v>
      </c>
      <c r="BI61" s="67" t="s">
        <v>9675</v>
      </c>
      <c r="BJ61" s="67" t="s">
        <v>9813</v>
      </c>
      <c r="BK61" s="67" t="s">
        <v>9953</v>
      </c>
      <c r="BL61" s="67" t="s">
        <v>9953</v>
      </c>
      <c r="BM61" s="67" t="s">
        <v>10093</v>
      </c>
      <c r="BN61" s="67" t="s">
        <v>10233</v>
      </c>
      <c r="BO61" s="67" t="s">
        <v>10374</v>
      </c>
      <c r="BP61" s="67" t="s">
        <v>10514</v>
      </c>
      <c r="BQ61" s="67" t="s">
        <v>10554</v>
      </c>
      <c r="BR61" s="67" t="s">
        <v>10658</v>
      </c>
      <c r="BS61" s="67" t="s">
        <v>10797</v>
      </c>
      <c r="BT61" s="67" t="s">
        <v>10938</v>
      </c>
      <c r="BU61" s="67" t="s">
        <v>11077</v>
      </c>
      <c r="BV61" s="67" t="s">
        <v>11215</v>
      </c>
      <c r="BW61" s="67" t="s">
        <v>11355</v>
      </c>
      <c r="BX61" s="67" t="s">
        <v>11494</v>
      </c>
      <c r="BY61" s="67" t="s">
        <v>11630</v>
      </c>
      <c r="BZ61" s="67" t="s">
        <v>11630</v>
      </c>
      <c r="CA61" s="67" t="s">
        <v>11769</v>
      </c>
      <c r="CB61" s="67" t="s">
        <v>11908</v>
      </c>
      <c r="CC61" s="67" t="s">
        <v>12045</v>
      </c>
      <c r="CD61" s="67" t="s">
        <v>12184</v>
      </c>
      <c r="CE61" s="67" t="s">
        <v>12324</v>
      </c>
      <c r="CF61" s="67" t="s">
        <v>11908</v>
      </c>
      <c r="CG61" s="67" t="s">
        <v>12463</v>
      </c>
      <c r="CH61" s="67" t="s">
        <v>12463</v>
      </c>
      <c r="CI61" s="67" t="s">
        <v>12602</v>
      </c>
      <c r="CJ61" s="67" t="s">
        <v>12744</v>
      </c>
      <c r="CK61" s="67" t="s">
        <v>12884</v>
      </c>
      <c r="CL61" s="67" t="s">
        <v>13022</v>
      </c>
      <c r="CM61" s="67" t="s">
        <v>13161</v>
      </c>
      <c r="CN61" s="67" t="s">
        <v>13301</v>
      </c>
      <c r="CO61" s="67" t="s">
        <v>13444</v>
      </c>
      <c r="CP61" s="67" t="s">
        <v>13578</v>
      </c>
      <c r="CQ61" s="67" t="s">
        <v>13716</v>
      </c>
      <c r="CR61" s="67" t="s">
        <v>13853</v>
      </c>
      <c r="CS61" s="67" t="s">
        <v>13991</v>
      </c>
      <c r="CT61" s="67" t="s">
        <v>14129</v>
      </c>
      <c r="CU61" s="67" t="s">
        <v>14268</v>
      </c>
      <c r="CV61" s="67" t="s">
        <v>14406</v>
      </c>
      <c r="CW61" s="67" t="s">
        <v>12884</v>
      </c>
      <c r="CX61" s="67" t="s">
        <v>14561</v>
      </c>
      <c r="CY61" s="67" t="s">
        <v>14561</v>
      </c>
      <c r="CZ61" s="67" t="s">
        <v>14268</v>
      </c>
      <c r="DA61" s="67" t="s">
        <v>14406</v>
      </c>
      <c r="DB61" s="67" t="s">
        <v>14701</v>
      </c>
      <c r="DC61" s="67" t="s">
        <v>14995</v>
      </c>
      <c r="DD61" s="67" t="s">
        <v>14996</v>
      </c>
      <c r="DE61" s="67" t="s">
        <v>14997</v>
      </c>
      <c r="DF61" s="67" t="s">
        <v>14998</v>
      </c>
      <c r="DG61" s="67" t="s">
        <v>14999</v>
      </c>
      <c r="DH61" s="67" t="s">
        <v>15000</v>
      </c>
      <c r="DI61" s="67" t="s">
        <v>1138</v>
      </c>
      <c r="DJ61" s="67" t="s">
        <v>5054</v>
      </c>
      <c r="DK61" s="67" t="s">
        <v>15001</v>
      </c>
      <c r="DL61" s="67" t="s">
        <v>15002</v>
      </c>
      <c r="DM61" s="67" t="s">
        <v>15003</v>
      </c>
      <c r="DN61" s="67" t="s">
        <v>15004</v>
      </c>
      <c r="DO61" s="67" t="s">
        <v>4326</v>
      </c>
      <c r="DP61" s="67" t="s">
        <v>15005</v>
      </c>
      <c r="DQ61" s="67" t="s">
        <v>15006</v>
      </c>
      <c r="DR61" s="67" t="s">
        <v>5476</v>
      </c>
      <c r="DS61" s="67" t="s">
        <v>15007</v>
      </c>
      <c r="DT61" s="67" t="s">
        <v>15007</v>
      </c>
      <c r="DU61" s="67" t="s">
        <v>15008</v>
      </c>
      <c r="DV61" s="67" t="s">
        <v>15009</v>
      </c>
      <c r="DW61" s="67" t="s">
        <v>15010</v>
      </c>
      <c r="DX61" s="67" t="s">
        <v>15011</v>
      </c>
      <c r="DY61" s="67" t="s">
        <v>15012</v>
      </c>
      <c r="DZ61" s="67" t="s">
        <v>15013</v>
      </c>
      <c r="EA61" s="67" t="s">
        <v>15014</v>
      </c>
      <c r="EB61" s="67" t="s">
        <v>15015</v>
      </c>
      <c r="EC61" s="67" t="s">
        <v>15016</v>
      </c>
      <c r="ED61" s="67" t="s">
        <v>6524</v>
      </c>
      <c r="EE61" s="67" t="s">
        <v>15017</v>
      </c>
      <c r="EF61" s="67" t="s">
        <v>15018</v>
      </c>
      <c r="EG61" s="67" t="s">
        <v>15019</v>
      </c>
      <c r="EH61" s="67" t="s">
        <v>15020</v>
      </c>
      <c r="EI61" s="67" t="s">
        <v>15021</v>
      </c>
      <c r="EJ61" s="67" t="s">
        <v>15022</v>
      </c>
      <c r="EK61" s="67" t="s">
        <v>15023</v>
      </c>
      <c r="EL61" s="67" t="s">
        <v>15024</v>
      </c>
      <c r="EM61" s="67" t="s">
        <v>15025</v>
      </c>
      <c r="EN61" s="67" t="s">
        <v>15026</v>
      </c>
      <c r="EO61" s="67" t="s">
        <v>15027</v>
      </c>
      <c r="EP61" s="67" t="s">
        <v>15028</v>
      </c>
      <c r="EQ61" s="67" t="s">
        <v>15029</v>
      </c>
      <c r="ER61" s="67" t="s">
        <v>15030</v>
      </c>
      <c r="ES61" s="67" t="s">
        <v>15030</v>
      </c>
      <c r="ET61" s="67" t="s">
        <v>15031</v>
      </c>
      <c r="EU61" s="67" t="s">
        <v>15032</v>
      </c>
      <c r="EV61" s="67" t="s">
        <v>15033</v>
      </c>
      <c r="EW61" s="67" t="s">
        <v>15034</v>
      </c>
      <c r="EX61" s="68" t="s">
        <v>15035</v>
      </c>
    </row>
    <row r="62" spans="1:154" x14ac:dyDescent="0.25">
      <c r="A62" s="70" t="s">
        <v>1429</v>
      </c>
      <c r="B62" s="67" t="s">
        <v>6496</v>
      </c>
      <c r="C62" s="67" t="s">
        <v>6497</v>
      </c>
      <c r="D62" s="67" t="s">
        <v>6498</v>
      </c>
      <c r="E62" s="67" t="s">
        <v>6499</v>
      </c>
      <c r="F62" s="67" t="s">
        <v>6500</v>
      </c>
      <c r="G62" s="67" t="s">
        <v>6501</v>
      </c>
      <c r="H62" s="67" t="s">
        <v>6502</v>
      </c>
      <c r="I62" s="67" t="s">
        <v>6503</v>
      </c>
      <c r="J62" s="67" t="s">
        <v>6504</v>
      </c>
      <c r="K62" s="67" t="s">
        <v>6505</v>
      </c>
      <c r="L62" s="67" t="s">
        <v>6506</v>
      </c>
      <c r="M62" s="67" t="s">
        <v>6507</v>
      </c>
      <c r="N62" s="67" t="s">
        <v>6508</v>
      </c>
      <c r="O62" s="67" t="s">
        <v>6509</v>
      </c>
      <c r="P62" s="67" t="s">
        <v>6510</v>
      </c>
      <c r="Q62" s="67" t="s">
        <v>6511</v>
      </c>
      <c r="R62" s="67" t="s">
        <v>6512</v>
      </c>
      <c r="S62" s="67" t="s">
        <v>6513</v>
      </c>
      <c r="T62" s="67" t="s">
        <v>6514</v>
      </c>
      <c r="U62" s="67" t="s">
        <v>6515</v>
      </c>
      <c r="V62" s="67" t="s">
        <v>6516</v>
      </c>
      <c r="W62" s="67" t="s">
        <v>6517</v>
      </c>
      <c r="X62" s="67" t="s">
        <v>6518</v>
      </c>
      <c r="Y62" s="67" t="s">
        <v>6519</v>
      </c>
      <c r="Z62" s="67" t="s">
        <v>6520</v>
      </c>
      <c r="AA62" s="67" t="s">
        <v>6521</v>
      </c>
      <c r="AB62" s="67" t="s">
        <v>5195</v>
      </c>
      <c r="AC62" s="67" t="s">
        <v>6522</v>
      </c>
      <c r="AD62" s="67" t="s">
        <v>6523</v>
      </c>
      <c r="AE62" s="67" t="s">
        <v>6524</v>
      </c>
      <c r="AF62" s="67" t="s">
        <v>6525</v>
      </c>
      <c r="AG62" s="67" t="s">
        <v>6526</v>
      </c>
      <c r="AH62" s="67" t="s">
        <v>6527</v>
      </c>
      <c r="AI62" s="67" t="s">
        <v>6528</v>
      </c>
      <c r="AJ62" s="67" t="s">
        <v>6529</v>
      </c>
      <c r="AK62" s="67" t="s">
        <v>6530</v>
      </c>
      <c r="AL62" s="67" t="s">
        <v>1138</v>
      </c>
      <c r="AM62" s="67" t="s">
        <v>6531</v>
      </c>
      <c r="AN62" s="67" t="s">
        <v>6532</v>
      </c>
      <c r="AO62" s="67" t="s">
        <v>6533</v>
      </c>
      <c r="AP62" s="67" t="s">
        <v>6534</v>
      </c>
      <c r="AQ62" s="67" t="s">
        <v>6535</v>
      </c>
      <c r="AR62" s="67" t="s">
        <v>6536</v>
      </c>
      <c r="AS62" s="67" t="s">
        <v>6537</v>
      </c>
      <c r="AT62" s="67" t="s">
        <v>6538</v>
      </c>
      <c r="AU62" s="67" t="s">
        <v>6539</v>
      </c>
      <c r="AV62" s="67" t="s">
        <v>6540</v>
      </c>
      <c r="AW62" s="67" t="s">
        <v>6541</v>
      </c>
      <c r="AX62" s="67" t="s">
        <v>6542</v>
      </c>
      <c r="AY62" s="67" t="s">
        <v>6543</v>
      </c>
      <c r="AZ62" s="67" t="s">
        <v>6544</v>
      </c>
      <c r="BA62" s="67" t="s">
        <v>6545</v>
      </c>
      <c r="BB62" s="67" t="s">
        <v>6540</v>
      </c>
      <c r="BC62" s="67" t="s">
        <v>6546</v>
      </c>
      <c r="BD62" s="67" t="s">
        <v>6547</v>
      </c>
      <c r="BE62" s="67" t="s">
        <v>6548</v>
      </c>
      <c r="BF62" s="67" t="s">
        <v>6549</v>
      </c>
      <c r="BG62" s="67" t="s">
        <v>6550</v>
      </c>
      <c r="BH62" s="67" t="s">
        <v>6551</v>
      </c>
      <c r="BI62" s="67" t="s">
        <v>6552</v>
      </c>
      <c r="BJ62" s="67" t="s">
        <v>6553</v>
      </c>
      <c r="BK62" s="67" t="s">
        <v>6554</v>
      </c>
      <c r="BL62" s="67" t="s">
        <v>6554</v>
      </c>
      <c r="BM62" s="67" t="s">
        <v>6555</v>
      </c>
      <c r="BN62" s="67" t="s">
        <v>6556</v>
      </c>
      <c r="BO62" s="67" t="s">
        <v>6557</v>
      </c>
      <c r="BP62" s="67" t="s">
        <v>6558</v>
      </c>
      <c r="BQ62" s="67" t="s">
        <v>6550</v>
      </c>
      <c r="BR62" s="67" t="s">
        <v>6559</v>
      </c>
      <c r="BS62" s="67" t="s">
        <v>6560</v>
      </c>
      <c r="BT62" s="67" t="s">
        <v>6561</v>
      </c>
      <c r="BU62" s="67" t="s">
        <v>6562</v>
      </c>
      <c r="BV62" s="67" t="s">
        <v>6563</v>
      </c>
      <c r="BW62" s="67" t="s">
        <v>6564</v>
      </c>
      <c r="BX62" s="67" t="s">
        <v>6565</v>
      </c>
      <c r="BY62" s="67" t="s">
        <v>6566</v>
      </c>
      <c r="BZ62" s="67" t="s">
        <v>6566</v>
      </c>
      <c r="CA62" s="67" t="s">
        <v>6567</v>
      </c>
      <c r="CB62" s="67" t="s">
        <v>6568</v>
      </c>
      <c r="CC62" s="67" t="s">
        <v>6569</v>
      </c>
      <c r="CD62" s="67" t="s">
        <v>6570</v>
      </c>
      <c r="CE62" s="67" t="s">
        <v>6571</v>
      </c>
      <c r="CF62" s="67" t="s">
        <v>6568</v>
      </c>
      <c r="CG62" s="67" t="s">
        <v>6572</v>
      </c>
      <c r="CH62" s="67" t="s">
        <v>6572</v>
      </c>
      <c r="CI62" s="67" t="s">
        <v>6573</v>
      </c>
      <c r="CJ62" s="67" t="s">
        <v>6574</v>
      </c>
      <c r="CK62" s="67" t="s">
        <v>1756</v>
      </c>
      <c r="CL62" s="67" t="s">
        <v>6575</v>
      </c>
      <c r="CM62" s="67" t="s">
        <v>6576</v>
      </c>
      <c r="CN62" s="67" t="s">
        <v>6577</v>
      </c>
      <c r="CO62" s="67" t="s">
        <v>6578</v>
      </c>
      <c r="CP62" s="67" t="s">
        <v>6579</v>
      </c>
      <c r="CQ62" s="67" t="s">
        <v>6580</v>
      </c>
      <c r="CR62" s="67" t="s">
        <v>6581</v>
      </c>
      <c r="CS62" s="67" t="s">
        <v>6582</v>
      </c>
      <c r="CT62" s="67" t="s">
        <v>6583</v>
      </c>
      <c r="CU62" s="67" t="s">
        <v>6584</v>
      </c>
      <c r="CV62" s="67" t="s">
        <v>6585</v>
      </c>
      <c r="CW62" s="67" t="s">
        <v>1756</v>
      </c>
      <c r="CX62" s="67" t="s">
        <v>6586</v>
      </c>
      <c r="CY62" s="67" t="s">
        <v>6586</v>
      </c>
      <c r="CZ62" s="67" t="s">
        <v>6584</v>
      </c>
      <c r="DA62" s="67" t="s">
        <v>6585</v>
      </c>
      <c r="DB62" s="67" t="s">
        <v>6587</v>
      </c>
      <c r="DC62" s="67" t="s">
        <v>6588</v>
      </c>
      <c r="DD62" s="67" t="s">
        <v>6589</v>
      </c>
      <c r="DE62" s="67" t="s">
        <v>6590</v>
      </c>
      <c r="DF62" s="67" t="s">
        <v>6591</v>
      </c>
      <c r="DG62" s="67" t="s">
        <v>6592</v>
      </c>
      <c r="DH62" s="67" t="s">
        <v>6593</v>
      </c>
      <c r="DI62" s="67" t="s">
        <v>5635</v>
      </c>
      <c r="DJ62" s="67" t="s">
        <v>4991</v>
      </c>
      <c r="DK62" s="67" t="s">
        <v>6594</v>
      </c>
      <c r="DL62" s="67" t="s">
        <v>6595</v>
      </c>
      <c r="DM62" s="67" t="s">
        <v>6596</v>
      </c>
      <c r="DN62" s="67" t="s">
        <v>6597</v>
      </c>
      <c r="DO62" s="67" t="s">
        <v>6598</v>
      </c>
      <c r="DP62" s="67" t="s">
        <v>6599</v>
      </c>
      <c r="DQ62" s="67" t="s">
        <v>6600</v>
      </c>
      <c r="DR62" s="67" t="s">
        <v>6601</v>
      </c>
      <c r="DS62" s="67" t="s">
        <v>6602</v>
      </c>
      <c r="DT62" s="67" t="s">
        <v>6602</v>
      </c>
      <c r="DU62" s="67" t="s">
        <v>6603</v>
      </c>
      <c r="DV62" s="67" t="s">
        <v>6604</v>
      </c>
      <c r="DW62" s="67" t="s">
        <v>6605</v>
      </c>
      <c r="DX62" s="67" t="s">
        <v>6606</v>
      </c>
      <c r="DY62" s="67" t="s">
        <v>6607</v>
      </c>
      <c r="DZ62" s="67" t="s">
        <v>6608</v>
      </c>
      <c r="EA62" s="67" t="s">
        <v>6609</v>
      </c>
      <c r="EB62" s="67" t="s">
        <v>6610</v>
      </c>
      <c r="EC62" s="67" t="s">
        <v>6611</v>
      </c>
      <c r="ED62" s="67" t="s">
        <v>6612</v>
      </c>
      <c r="EE62" s="67" t="s">
        <v>6613</v>
      </c>
      <c r="EF62" s="67" t="s">
        <v>6614</v>
      </c>
      <c r="EG62" s="67" t="s">
        <v>6615</v>
      </c>
      <c r="EH62" s="67" t="s">
        <v>6616</v>
      </c>
      <c r="EI62" s="67" t="s">
        <v>6617</v>
      </c>
      <c r="EJ62" s="67" t="s">
        <v>6618</v>
      </c>
      <c r="EK62" s="67" t="s">
        <v>6619</v>
      </c>
      <c r="EL62" s="67" t="s">
        <v>6620</v>
      </c>
      <c r="EM62" s="67" t="s">
        <v>6621</v>
      </c>
      <c r="EN62" s="67" t="s">
        <v>6622</v>
      </c>
      <c r="EO62" s="67" t="s">
        <v>6623</v>
      </c>
      <c r="EP62" s="67" t="s">
        <v>6624</v>
      </c>
      <c r="EQ62" s="67" t="s">
        <v>6625</v>
      </c>
      <c r="ER62" s="67" t="s">
        <v>6626</v>
      </c>
      <c r="ES62" s="67" t="s">
        <v>6626</v>
      </c>
      <c r="ET62" s="67" t="s">
        <v>6627</v>
      </c>
      <c r="EU62" s="67" t="s">
        <v>6628</v>
      </c>
      <c r="EV62" s="67" t="s">
        <v>6629</v>
      </c>
      <c r="EW62" s="67" t="s">
        <v>6630</v>
      </c>
      <c r="EX62" s="68" t="s">
        <v>6631</v>
      </c>
    </row>
    <row r="63" spans="1:154" x14ac:dyDescent="0.25">
      <c r="A63" s="70" t="s">
        <v>154</v>
      </c>
      <c r="B63" s="67" t="s">
        <v>8587</v>
      </c>
      <c r="C63" s="67" t="s">
        <v>8588</v>
      </c>
      <c r="D63" s="67" t="s">
        <v>8589</v>
      </c>
      <c r="E63" s="67" t="s">
        <v>8590</v>
      </c>
      <c r="F63" s="67" t="s">
        <v>8591</v>
      </c>
      <c r="G63" s="67" t="s">
        <v>8592</v>
      </c>
      <c r="H63" s="67" t="s">
        <v>8593</v>
      </c>
      <c r="I63" s="67" t="s">
        <v>8594</v>
      </c>
      <c r="J63" s="67" t="s">
        <v>8595</v>
      </c>
      <c r="K63" s="67" t="s">
        <v>8596</v>
      </c>
      <c r="L63" s="67" t="s">
        <v>8597</v>
      </c>
      <c r="M63" s="67" t="s">
        <v>8598</v>
      </c>
      <c r="N63" s="67" t="s">
        <v>8599</v>
      </c>
      <c r="O63" s="67" t="s">
        <v>8600</v>
      </c>
      <c r="P63" s="67" t="s">
        <v>8601</v>
      </c>
      <c r="Q63" s="67" t="s">
        <v>8602</v>
      </c>
      <c r="R63" s="67" t="s">
        <v>8603</v>
      </c>
      <c r="S63" s="67" t="s">
        <v>8604</v>
      </c>
      <c r="T63" s="67" t="s">
        <v>8605</v>
      </c>
      <c r="U63" s="67" t="s">
        <v>8606</v>
      </c>
      <c r="V63" s="67" t="s">
        <v>8607</v>
      </c>
      <c r="W63" s="67" t="s">
        <v>8608</v>
      </c>
      <c r="X63" s="67" t="s">
        <v>8609</v>
      </c>
      <c r="Y63" s="67" t="s">
        <v>8610</v>
      </c>
      <c r="Z63" s="67" t="s">
        <v>8611</v>
      </c>
      <c r="AA63" s="67" t="s">
        <v>8612</v>
      </c>
      <c r="AB63" s="67" t="s">
        <v>8613</v>
      </c>
      <c r="AC63" s="67" t="s">
        <v>8614</v>
      </c>
      <c r="AD63" s="67" t="s">
        <v>8615</v>
      </c>
      <c r="AE63" s="67" t="s">
        <v>8616</v>
      </c>
      <c r="AF63" s="67" t="s">
        <v>8617</v>
      </c>
      <c r="AG63" s="67" t="s">
        <v>8618</v>
      </c>
      <c r="AH63" s="67" t="s">
        <v>8619</v>
      </c>
      <c r="AI63" s="67" t="s">
        <v>8620</v>
      </c>
      <c r="AJ63" s="67" t="s">
        <v>8621</v>
      </c>
      <c r="AK63" s="67" t="s">
        <v>8622</v>
      </c>
      <c r="AL63" s="67" t="s">
        <v>8623</v>
      </c>
      <c r="AM63" s="67" t="s">
        <v>8624</v>
      </c>
      <c r="AN63" s="67" t="s">
        <v>8625</v>
      </c>
      <c r="AO63" s="67" t="s">
        <v>8626</v>
      </c>
      <c r="AP63" s="67" t="s">
        <v>8627</v>
      </c>
      <c r="AQ63" s="67" t="s">
        <v>8628</v>
      </c>
      <c r="AR63" s="67" t="s">
        <v>8629</v>
      </c>
      <c r="AS63" s="67" t="s">
        <v>8630</v>
      </c>
      <c r="AT63" s="67" t="s">
        <v>8631</v>
      </c>
      <c r="AU63" s="67" t="s">
        <v>8632</v>
      </c>
      <c r="AV63" s="67" t="s">
        <v>8633</v>
      </c>
      <c r="AW63" s="67" t="s">
        <v>8634</v>
      </c>
      <c r="AX63" s="67" t="s">
        <v>8635</v>
      </c>
      <c r="AY63" s="67" t="s">
        <v>8636</v>
      </c>
      <c r="AZ63" s="67" t="s">
        <v>8637</v>
      </c>
      <c r="BA63" s="67" t="s">
        <v>1138</v>
      </c>
      <c r="BB63" s="67" t="s">
        <v>8633</v>
      </c>
      <c r="BC63" s="67" t="s">
        <v>8638</v>
      </c>
      <c r="BD63" s="67" t="s">
        <v>8639</v>
      </c>
      <c r="BE63" s="67" t="s">
        <v>8640</v>
      </c>
      <c r="BF63" s="67" t="s">
        <v>8641</v>
      </c>
      <c r="BG63" s="67" t="s">
        <v>8642</v>
      </c>
      <c r="BH63" s="67" t="s">
        <v>8643</v>
      </c>
      <c r="BI63" s="67" t="s">
        <v>8644</v>
      </c>
      <c r="BJ63" s="67" t="s">
        <v>8645</v>
      </c>
      <c r="BK63" s="67" t="s">
        <v>8646</v>
      </c>
      <c r="BL63" s="67" t="s">
        <v>8646</v>
      </c>
      <c r="BM63" s="67" t="s">
        <v>8647</v>
      </c>
      <c r="BN63" s="67" t="s">
        <v>8648</v>
      </c>
      <c r="BO63" s="67" t="s">
        <v>8649</v>
      </c>
      <c r="BP63" s="67" t="s">
        <v>8650</v>
      </c>
      <c r="BQ63" s="67" t="s">
        <v>8642</v>
      </c>
      <c r="BR63" s="67" t="s">
        <v>8651</v>
      </c>
      <c r="BS63" s="67" t="s">
        <v>8652</v>
      </c>
      <c r="BT63" s="67" t="s">
        <v>8653</v>
      </c>
      <c r="BU63" s="67" t="s">
        <v>8654</v>
      </c>
      <c r="BV63" s="67" t="s">
        <v>8655</v>
      </c>
      <c r="BW63" s="67" t="s">
        <v>8656</v>
      </c>
      <c r="BX63" s="67" t="s">
        <v>8657</v>
      </c>
      <c r="BY63" s="67" t="s">
        <v>8658</v>
      </c>
      <c r="BZ63" s="67" t="s">
        <v>8658</v>
      </c>
      <c r="CA63" s="67" t="s">
        <v>8659</v>
      </c>
      <c r="CB63" s="67" t="s">
        <v>8660</v>
      </c>
      <c r="CC63" s="67" t="s">
        <v>8661</v>
      </c>
      <c r="CD63" s="67" t="s">
        <v>8662</v>
      </c>
      <c r="CE63" s="67" t="s">
        <v>8663</v>
      </c>
      <c r="CF63" s="67" t="s">
        <v>8660</v>
      </c>
      <c r="CG63" s="67" t="s">
        <v>8664</v>
      </c>
      <c r="CH63" s="67" t="s">
        <v>8664</v>
      </c>
      <c r="CI63" s="67" t="s">
        <v>8665</v>
      </c>
      <c r="CJ63" s="67" t="s">
        <v>8666</v>
      </c>
      <c r="CK63" s="67" t="s">
        <v>8667</v>
      </c>
      <c r="CL63" s="67" t="s">
        <v>8668</v>
      </c>
      <c r="CM63" s="67" t="s">
        <v>8669</v>
      </c>
      <c r="CN63" s="67" t="s">
        <v>8670</v>
      </c>
      <c r="CO63" s="67" t="s">
        <v>8671</v>
      </c>
      <c r="CP63" s="67" t="s">
        <v>8672</v>
      </c>
      <c r="CQ63" s="67" t="s">
        <v>8673</v>
      </c>
      <c r="CR63" s="67" t="s">
        <v>8674</v>
      </c>
      <c r="CS63" s="67" t="s">
        <v>8675</v>
      </c>
      <c r="CT63" s="67" t="s">
        <v>8676</v>
      </c>
      <c r="CU63" s="67" t="s">
        <v>8677</v>
      </c>
      <c r="CV63" s="67" t="s">
        <v>8678</v>
      </c>
      <c r="CW63" s="67" t="s">
        <v>8667</v>
      </c>
      <c r="CX63" s="67" t="s">
        <v>8679</v>
      </c>
      <c r="CY63" s="67" t="s">
        <v>8679</v>
      </c>
      <c r="CZ63" s="67" t="s">
        <v>8677</v>
      </c>
      <c r="DA63" s="67" t="s">
        <v>8678</v>
      </c>
      <c r="DB63" s="67" t="s">
        <v>8680</v>
      </c>
      <c r="DC63" s="67" t="s">
        <v>8681</v>
      </c>
      <c r="DD63" s="67" t="s">
        <v>8682</v>
      </c>
      <c r="DE63" s="67" t="s">
        <v>8683</v>
      </c>
      <c r="DF63" s="67" t="s">
        <v>8684</v>
      </c>
      <c r="DG63" s="67" t="s">
        <v>8685</v>
      </c>
      <c r="DH63" s="67" t="s">
        <v>8686</v>
      </c>
      <c r="DI63" s="67" t="s">
        <v>8687</v>
      </c>
      <c r="DJ63" s="67" t="s">
        <v>5006</v>
      </c>
      <c r="DK63" s="67" t="s">
        <v>8688</v>
      </c>
      <c r="DL63" s="67" t="s">
        <v>8689</v>
      </c>
      <c r="DM63" s="67" t="s">
        <v>8690</v>
      </c>
      <c r="DN63" s="67" t="s">
        <v>8691</v>
      </c>
      <c r="DO63" s="67" t="s">
        <v>8692</v>
      </c>
      <c r="DP63" s="67" t="s">
        <v>8693</v>
      </c>
      <c r="DQ63" s="67" t="s">
        <v>8694</v>
      </c>
      <c r="DR63" s="67" t="s">
        <v>8695</v>
      </c>
      <c r="DS63" s="67" t="s">
        <v>8696</v>
      </c>
      <c r="DT63" s="67" t="s">
        <v>8696</v>
      </c>
      <c r="DU63" s="67" t="s">
        <v>8697</v>
      </c>
      <c r="DV63" s="67" t="s">
        <v>8698</v>
      </c>
      <c r="DW63" s="67" t="s">
        <v>8699</v>
      </c>
      <c r="DX63" s="67" t="s">
        <v>8700</v>
      </c>
      <c r="DY63" s="67" t="s">
        <v>8701</v>
      </c>
      <c r="DZ63" s="67" t="s">
        <v>8702</v>
      </c>
      <c r="EA63" s="67" t="s">
        <v>8703</v>
      </c>
      <c r="EB63" s="67" t="s">
        <v>8704</v>
      </c>
      <c r="EC63" s="67" t="s">
        <v>8705</v>
      </c>
      <c r="ED63" s="67" t="s">
        <v>8706</v>
      </c>
      <c r="EE63" s="67" t="s">
        <v>8707</v>
      </c>
      <c r="EF63" s="67" t="s">
        <v>8708</v>
      </c>
      <c r="EG63" s="67" t="s">
        <v>8709</v>
      </c>
      <c r="EH63" s="67" t="s">
        <v>8710</v>
      </c>
      <c r="EI63" s="67" t="s">
        <v>8711</v>
      </c>
      <c r="EJ63" s="67" t="s">
        <v>8712</v>
      </c>
      <c r="EK63" s="67" t="s">
        <v>8713</v>
      </c>
      <c r="EL63" s="67" t="s">
        <v>8714</v>
      </c>
      <c r="EM63" s="67" t="s">
        <v>8715</v>
      </c>
      <c r="EN63" s="67" t="s">
        <v>8716</v>
      </c>
      <c r="EO63" s="67" t="s">
        <v>8717</v>
      </c>
      <c r="EP63" s="67" t="s">
        <v>8718</v>
      </c>
      <c r="EQ63" s="67" t="s">
        <v>8719</v>
      </c>
      <c r="ER63" s="67" t="s">
        <v>8720</v>
      </c>
      <c r="ES63" s="67" t="s">
        <v>8720</v>
      </c>
      <c r="ET63" s="67" t="s">
        <v>8721</v>
      </c>
      <c r="EU63" s="67" t="s">
        <v>8722</v>
      </c>
      <c r="EV63" s="67" t="s">
        <v>8723</v>
      </c>
      <c r="EW63" s="67" t="s">
        <v>8724</v>
      </c>
      <c r="EX63" s="68" t="s">
        <v>8725</v>
      </c>
    </row>
    <row r="64" spans="1:154" x14ac:dyDescent="0.25">
      <c r="A64" s="70" t="s">
        <v>160</v>
      </c>
      <c r="B64" s="67" t="s">
        <v>1567</v>
      </c>
      <c r="C64" s="67" t="s">
        <v>1707</v>
      </c>
      <c r="D64" s="67" t="s">
        <v>1847</v>
      </c>
      <c r="E64" s="67" t="s">
        <v>1986</v>
      </c>
      <c r="F64" s="67" t="s">
        <v>2126</v>
      </c>
      <c r="G64" s="67" t="s">
        <v>2263</v>
      </c>
      <c r="H64" s="67" t="s">
        <v>2404</v>
      </c>
      <c r="I64" s="67" t="s">
        <v>2544</v>
      </c>
      <c r="J64" s="67" t="s">
        <v>2684</v>
      </c>
      <c r="K64" s="67" t="s">
        <v>2824</v>
      </c>
      <c r="L64" s="67" t="s">
        <v>2963</v>
      </c>
      <c r="M64" s="67" t="s">
        <v>3101</v>
      </c>
      <c r="N64" s="67" t="s">
        <v>3241</v>
      </c>
      <c r="O64" s="67" t="s">
        <v>3384</v>
      </c>
      <c r="P64" s="67" t="s">
        <v>3524</v>
      </c>
      <c r="Q64" s="67" t="s">
        <v>3665</v>
      </c>
      <c r="R64" s="67" t="s">
        <v>3805</v>
      </c>
      <c r="S64" s="67" t="s">
        <v>3945</v>
      </c>
      <c r="T64" s="67" t="s">
        <v>4090</v>
      </c>
      <c r="U64" s="67" t="s">
        <v>4230</v>
      </c>
      <c r="V64" s="67" t="s">
        <v>4370</v>
      </c>
      <c r="W64" s="67" t="s">
        <v>4510</v>
      </c>
      <c r="X64" s="67" t="s">
        <v>4649</v>
      </c>
      <c r="Y64" s="67" t="s">
        <v>4788</v>
      </c>
      <c r="Z64" s="67" t="s">
        <v>4928</v>
      </c>
      <c r="AA64" s="67" t="s">
        <v>5057</v>
      </c>
      <c r="AB64" s="67" t="s">
        <v>5199</v>
      </c>
      <c r="AC64" s="67" t="s">
        <v>5340</v>
      </c>
      <c r="AD64" s="67" t="s">
        <v>5480</v>
      </c>
      <c r="AE64" s="67" t="s">
        <v>5619</v>
      </c>
      <c r="AF64" s="67" t="s">
        <v>5760</v>
      </c>
      <c r="AG64" s="67" t="s">
        <v>5901</v>
      </c>
      <c r="AH64" s="67" t="s">
        <v>6039</v>
      </c>
      <c r="AI64" s="67" t="s">
        <v>6180</v>
      </c>
      <c r="AJ64" s="67" t="s">
        <v>6320</v>
      </c>
      <c r="AK64" s="67" t="s">
        <v>6461</v>
      </c>
      <c r="AL64" s="67" t="s">
        <v>6596</v>
      </c>
      <c r="AM64" s="67" t="s">
        <v>6738</v>
      </c>
      <c r="AN64" s="67" t="s">
        <v>6876</v>
      </c>
      <c r="AO64" s="67" t="s">
        <v>7015</v>
      </c>
      <c r="AP64" s="67" t="s">
        <v>7155</v>
      </c>
      <c r="AQ64" s="67" t="s">
        <v>7296</v>
      </c>
      <c r="AR64" s="67" t="s">
        <v>7436</v>
      </c>
      <c r="AS64" s="67" t="s">
        <v>7575</v>
      </c>
      <c r="AT64" s="67" t="s">
        <v>7712</v>
      </c>
      <c r="AU64" s="67" t="s">
        <v>7849</v>
      </c>
      <c r="AV64" s="67" t="s">
        <v>7990</v>
      </c>
      <c r="AW64" s="67" t="s">
        <v>8136</v>
      </c>
      <c r="AX64" s="67" t="s">
        <v>8280</v>
      </c>
      <c r="AY64" s="67" t="s">
        <v>8417</v>
      </c>
      <c r="AZ64" s="67" t="s">
        <v>8553</v>
      </c>
      <c r="BA64" s="67" t="s">
        <v>8690</v>
      </c>
      <c r="BB64" s="67" t="s">
        <v>8730</v>
      </c>
      <c r="BC64" s="67" t="s">
        <v>8843</v>
      </c>
      <c r="BD64" s="67" t="s">
        <v>8983</v>
      </c>
      <c r="BE64" s="67" t="s">
        <v>9124</v>
      </c>
      <c r="BF64" s="67" t="s">
        <v>9264</v>
      </c>
      <c r="BG64" s="67" t="s">
        <v>9403</v>
      </c>
      <c r="BH64" s="67" t="s">
        <v>9542</v>
      </c>
      <c r="BI64" s="67" t="s">
        <v>9678</v>
      </c>
      <c r="BJ64" s="67" t="s">
        <v>9817</v>
      </c>
      <c r="BK64" s="67" t="s">
        <v>9956</v>
      </c>
      <c r="BL64" s="67" t="s">
        <v>9956</v>
      </c>
      <c r="BM64" s="67" t="s">
        <v>10096</v>
      </c>
      <c r="BN64" s="67" t="s">
        <v>10237</v>
      </c>
      <c r="BO64" s="67" t="s">
        <v>10378</v>
      </c>
      <c r="BP64" s="67" t="s">
        <v>10518</v>
      </c>
      <c r="BQ64" s="67" t="s">
        <v>9403</v>
      </c>
      <c r="BR64" s="67" t="s">
        <v>10662</v>
      </c>
      <c r="BS64" s="67" t="s">
        <v>10801</v>
      </c>
      <c r="BT64" s="67" t="s">
        <v>10942</v>
      </c>
      <c r="BU64" s="67" t="s">
        <v>11080</v>
      </c>
      <c r="BV64" s="67" t="s">
        <v>11219</v>
      </c>
      <c r="BW64" s="67" t="s">
        <v>11359</v>
      </c>
      <c r="BX64" s="67" t="s">
        <v>11498</v>
      </c>
      <c r="BY64" s="67" t="s">
        <v>11634</v>
      </c>
      <c r="BZ64" s="67" t="s">
        <v>11634</v>
      </c>
      <c r="CA64" s="67" t="s">
        <v>11773</v>
      </c>
      <c r="CB64" s="67" t="s">
        <v>11911</v>
      </c>
      <c r="CC64" s="67" t="s">
        <v>12049</v>
      </c>
      <c r="CD64" s="67" t="s">
        <v>12188</v>
      </c>
      <c r="CE64" s="67" t="s">
        <v>12328</v>
      </c>
      <c r="CF64" s="67" t="s">
        <v>11911</v>
      </c>
      <c r="CG64" s="67" t="s">
        <v>12467</v>
      </c>
      <c r="CH64" s="67" t="s">
        <v>12467</v>
      </c>
      <c r="CI64" s="67" t="s">
        <v>12606</v>
      </c>
      <c r="CJ64" s="67" t="s">
        <v>12748</v>
      </c>
      <c r="CK64" s="67" t="s">
        <v>12888</v>
      </c>
      <c r="CL64" s="67" t="s">
        <v>13025</v>
      </c>
      <c r="CM64" s="67" t="s">
        <v>13165</v>
      </c>
      <c r="CN64" s="67" t="s">
        <v>13305</v>
      </c>
      <c r="CO64" s="67" t="s">
        <v>13448</v>
      </c>
      <c r="CP64" s="67" t="s">
        <v>13582</v>
      </c>
      <c r="CQ64" s="67" t="s">
        <v>13720</v>
      </c>
      <c r="CR64" s="67" t="s">
        <v>13857</v>
      </c>
      <c r="CS64" s="67" t="s">
        <v>13995</v>
      </c>
      <c r="CT64" s="67" t="s">
        <v>14133</v>
      </c>
      <c r="CU64" s="67" t="s">
        <v>14272</v>
      </c>
      <c r="CV64" s="67" t="s">
        <v>14410</v>
      </c>
      <c r="CW64" s="67" t="s">
        <v>12888</v>
      </c>
      <c r="CX64" s="67" t="s">
        <v>14564</v>
      </c>
      <c r="CY64" s="67" t="s">
        <v>14564</v>
      </c>
      <c r="CZ64" s="67" t="s">
        <v>14272</v>
      </c>
      <c r="DA64" s="67" t="s">
        <v>14410</v>
      </c>
      <c r="DB64" s="67" t="s">
        <v>14705</v>
      </c>
      <c r="DC64" s="67" t="s">
        <v>15163</v>
      </c>
      <c r="DD64" s="67" t="s">
        <v>15164</v>
      </c>
      <c r="DE64" s="67" t="s">
        <v>15165</v>
      </c>
      <c r="DF64" s="67" t="s">
        <v>15166</v>
      </c>
      <c r="DG64" s="67" t="s">
        <v>15167</v>
      </c>
      <c r="DH64" s="67" t="s">
        <v>15168</v>
      </c>
      <c r="DI64" s="67" t="s">
        <v>15169</v>
      </c>
      <c r="DJ64" s="67" t="s">
        <v>5057</v>
      </c>
      <c r="DK64" s="67" t="s">
        <v>15170</v>
      </c>
      <c r="DL64" s="67" t="s">
        <v>15171</v>
      </c>
      <c r="DM64" s="67" t="s">
        <v>1138</v>
      </c>
      <c r="DN64" s="67" t="s">
        <v>15172</v>
      </c>
      <c r="DO64" s="67" t="s">
        <v>15173</v>
      </c>
      <c r="DP64" s="67" t="s">
        <v>15174</v>
      </c>
      <c r="DQ64" s="67" t="s">
        <v>15175</v>
      </c>
      <c r="DR64" s="67" t="s">
        <v>5480</v>
      </c>
      <c r="DS64" s="67" t="s">
        <v>15176</v>
      </c>
      <c r="DT64" s="67" t="s">
        <v>15176</v>
      </c>
      <c r="DU64" s="67" t="s">
        <v>15177</v>
      </c>
      <c r="DV64" s="67" t="s">
        <v>15178</v>
      </c>
      <c r="DW64" s="67" t="s">
        <v>15179</v>
      </c>
      <c r="DX64" s="67" t="s">
        <v>15180</v>
      </c>
      <c r="DY64" s="67" t="s">
        <v>15181</v>
      </c>
      <c r="DZ64" s="67" t="s">
        <v>13922</v>
      </c>
      <c r="EA64" s="67" t="s">
        <v>15182</v>
      </c>
      <c r="EB64" s="67" t="s">
        <v>15183</v>
      </c>
      <c r="EC64" s="67" t="s">
        <v>15184</v>
      </c>
      <c r="ED64" s="67" t="s">
        <v>15185</v>
      </c>
      <c r="EE64" s="67" t="s">
        <v>15186</v>
      </c>
      <c r="EF64" s="67" t="s">
        <v>15187</v>
      </c>
      <c r="EG64" s="67" t="s">
        <v>15188</v>
      </c>
      <c r="EH64" s="67" t="s">
        <v>15189</v>
      </c>
      <c r="EI64" s="67" t="s">
        <v>15190</v>
      </c>
      <c r="EJ64" s="67" t="s">
        <v>15191</v>
      </c>
      <c r="EK64" s="67" t="s">
        <v>15192</v>
      </c>
      <c r="EL64" s="67" t="s">
        <v>15193</v>
      </c>
      <c r="EM64" s="67" t="s">
        <v>15194</v>
      </c>
      <c r="EN64" s="67" t="s">
        <v>15195</v>
      </c>
      <c r="EO64" s="67" t="s">
        <v>15196</v>
      </c>
      <c r="EP64" s="67" t="s">
        <v>15197</v>
      </c>
      <c r="EQ64" s="67" t="s">
        <v>15198</v>
      </c>
      <c r="ER64" s="67" t="s">
        <v>15199</v>
      </c>
      <c r="ES64" s="67" t="s">
        <v>15199</v>
      </c>
      <c r="ET64" s="67" t="s">
        <v>15200</v>
      </c>
      <c r="EU64" s="67" t="s">
        <v>7192</v>
      </c>
      <c r="EV64" s="67" t="s">
        <v>15201</v>
      </c>
      <c r="EW64" s="67" t="s">
        <v>15202</v>
      </c>
      <c r="EX64" s="68" t="s">
        <v>15203</v>
      </c>
    </row>
    <row r="65" spans="1:154" x14ac:dyDescent="0.25">
      <c r="A65" s="72" t="s">
        <v>1456</v>
      </c>
      <c r="B65" s="71" t="s">
        <v>13893</v>
      </c>
      <c r="C65" s="71" t="s">
        <v>13894</v>
      </c>
      <c r="D65" s="71" t="s">
        <v>13895</v>
      </c>
      <c r="E65" s="71" t="s">
        <v>13896</v>
      </c>
      <c r="F65" s="71" t="s">
        <v>13897</v>
      </c>
      <c r="G65" s="71" t="s">
        <v>13898</v>
      </c>
      <c r="H65" s="71" t="s">
        <v>13899</v>
      </c>
      <c r="I65" s="71" t="s">
        <v>13900</v>
      </c>
      <c r="J65" s="71" t="s">
        <v>13901</v>
      </c>
      <c r="K65" s="71" t="s">
        <v>13902</v>
      </c>
      <c r="L65" s="71" t="s">
        <v>13903</v>
      </c>
      <c r="M65" s="71" t="s">
        <v>13904</v>
      </c>
      <c r="N65" s="71" t="s">
        <v>13905</v>
      </c>
      <c r="O65" s="71" t="s">
        <v>13906</v>
      </c>
      <c r="P65" s="71" t="s">
        <v>13907</v>
      </c>
      <c r="Q65" s="71" t="s">
        <v>13908</v>
      </c>
      <c r="R65" s="71" t="s">
        <v>13909</v>
      </c>
      <c r="S65" s="71" t="s">
        <v>8987</v>
      </c>
      <c r="T65" s="71" t="s">
        <v>13910</v>
      </c>
      <c r="U65" s="71" t="s">
        <v>13911</v>
      </c>
      <c r="V65" s="71" t="s">
        <v>13912</v>
      </c>
      <c r="W65" s="71" t="s">
        <v>13913</v>
      </c>
      <c r="X65" s="71" t="s">
        <v>13914</v>
      </c>
      <c r="Y65" s="71" t="s">
        <v>13915</v>
      </c>
      <c r="Z65" s="71" t="s">
        <v>13916</v>
      </c>
      <c r="AA65" s="71" t="s">
        <v>13917</v>
      </c>
      <c r="AB65" s="71" t="s">
        <v>13918</v>
      </c>
      <c r="AC65" s="71" t="s">
        <v>13919</v>
      </c>
      <c r="AD65" s="71" t="s">
        <v>13920</v>
      </c>
      <c r="AE65" s="71" t="s">
        <v>13921</v>
      </c>
      <c r="AF65" s="71" t="s">
        <v>13922</v>
      </c>
      <c r="AG65" s="71" t="s">
        <v>13923</v>
      </c>
      <c r="AH65" s="71" t="s">
        <v>13924</v>
      </c>
      <c r="AI65" s="71" t="s">
        <v>13925</v>
      </c>
      <c r="AJ65" s="71" t="s">
        <v>13926</v>
      </c>
      <c r="AK65" s="71" t="s">
        <v>13927</v>
      </c>
      <c r="AL65" s="71" t="s">
        <v>13928</v>
      </c>
      <c r="AM65" s="71" t="s">
        <v>13929</v>
      </c>
      <c r="AN65" s="71" t="s">
        <v>13930</v>
      </c>
      <c r="AO65" s="71" t="s">
        <v>13931</v>
      </c>
      <c r="AP65" s="71" t="s">
        <v>13932</v>
      </c>
      <c r="AQ65" s="71" t="s">
        <v>7280</v>
      </c>
      <c r="AR65" s="71" t="s">
        <v>13933</v>
      </c>
      <c r="AS65" s="71" t="s">
        <v>13934</v>
      </c>
      <c r="AT65" s="71" t="s">
        <v>13935</v>
      </c>
      <c r="AU65" s="71" t="s">
        <v>13936</v>
      </c>
      <c r="AV65" s="71" t="s">
        <v>13937</v>
      </c>
      <c r="AW65" s="71" t="s">
        <v>13938</v>
      </c>
      <c r="AX65" s="71" t="s">
        <v>13939</v>
      </c>
      <c r="AY65" s="71" t="s">
        <v>13940</v>
      </c>
      <c r="AZ65" s="71" t="s">
        <v>13941</v>
      </c>
      <c r="BA65" s="71" t="s">
        <v>13942</v>
      </c>
      <c r="BB65" s="71" t="s">
        <v>13937</v>
      </c>
      <c r="BC65" s="71" t="s">
        <v>13943</v>
      </c>
      <c r="BD65" s="71" t="s">
        <v>13944</v>
      </c>
      <c r="BE65" s="71" t="s">
        <v>13945</v>
      </c>
      <c r="BF65" s="71" t="s">
        <v>13946</v>
      </c>
      <c r="BG65" s="71" t="s">
        <v>13947</v>
      </c>
      <c r="BH65" s="71" t="s">
        <v>13948</v>
      </c>
      <c r="BI65" s="71" t="s">
        <v>13949</v>
      </c>
      <c r="BJ65" s="71" t="s">
        <v>13950</v>
      </c>
      <c r="BK65" s="71" t="s">
        <v>13951</v>
      </c>
      <c r="BL65" s="71" t="s">
        <v>13951</v>
      </c>
      <c r="BM65" s="71" t="s">
        <v>13952</v>
      </c>
      <c r="BN65" s="71" t="s">
        <v>13953</v>
      </c>
      <c r="BO65" s="71" t="s">
        <v>13954</v>
      </c>
      <c r="BP65" s="71" t="s">
        <v>13955</v>
      </c>
      <c r="BQ65" s="71" t="s">
        <v>13947</v>
      </c>
      <c r="BR65" s="71" t="s">
        <v>13956</v>
      </c>
      <c r="BS65" s="71" t="s">
        <v>13957</v>
      </c>
      <c r="BT65" s="71" t="s">
        <v>13958</v>
      </c>
      <c r="BU65" s="71" t="s">
        <v>13959</v>
      </c>
      <c r="BV65" s="71" t="s">
        <v>13960</v>
      </c>
      <c r="BW65" s="71" t="s">
        <v>13961</v>
      </c>
      <c r="BX65" s="71" t="s">
        <v>13962</v>
      </c>
      <c r="BY65" s="71" t="s">
        <v>13963</v>
      </c>
      <c r="BZ65" s="71" t="s">
        <v>13963</v>
      </c>
      <c r="CA65" s="71" t="s">
        <v>13964</v>
      </c>
      <c r="CB65" s="71" t="s">
        <v>13965</v>
      </c>
      <c r="CC65" s="71" t="s">
        <v>13966</v>
      </c>
      <c r="CD65" s="71" t="s">
        <v>13967</v>
      </c>
      <c r="CE65" s="71" t="s">
        <v>13968</v>
      </c>
      <c r="CF65" s="71" t="s">
        <v>13965</v>
      </c>
      <c r="CG65" s="71" t="s">
        <v>13969</v>
      </c>
      <c r="CH65" s="71" t="s">
        <v>13970</v>
      </c>
      <c r="CI65" s="71" t="s">
        <v>13971</v>
      </c>
      <c r="CJ65" s="71" t="s">
        <v>13972</v>
      </c>
      <c r="CK65" s="71" t="s">
        <v>13973</v>
      </c>
      <c r="CL65" s="71" t="s">
        <v>13974</v>
      </c>
      <c r="CM65" s="71" t="s">
        <v>13975</v>
      </c>
      <c r="CN65" s="71" t="s">
        <v>13976</v>
      </c>
      <c r="CO65" s="71" t="s">
        <v>13977</v>
      </c>
      <c r="CP65" s="71" t="s">
        <v>13978</v>
      </c>
      <c r="CQ65" s="71" t="s">
        <v>13979</v>
      </c>
      <c r="CR65" s="71" t="s">
        <v>13980</v>
      </c>
      <c r="CS65" s="71" t="s">
        <v>1138</v>
      </c>
      <c r="CT65" s="71" t="s">
        <v>13981</v>
      </c>
      <c r="CU65" s="71" t="s">
        <v>13982</v>
      </c>
      <c r="CV65" s="71" t="s">
        <v>6029</v>
      </c>
      <c r="CW65" s="71" t="s">
        <v>13973</v>
      </c>
      <c r="CX65" s="71" t="s">
        <v>13983</v>
      </c>
      <c r="CY65" s="71" t="s">
        <v>13983</v>
      </c>
      <c r="CZ65" s="71" t="s">
        <v>13982</v>
      </c>
      <c r="DA65" s="71" t="s">
        <v>6029</v>
      </c>
      <c r="DB65" s="71" t="s">
        <v>13984</v>
      </c>
      <c r="DC65" s="67" t="s">
        <v>13985</v>
      </c>
      <c r="DD65" s="67" t="s">
        <v>13986</v>
      </c>
      <c r="DE65" s="67" t="s">
        <v>13987</v>
      </c>
      <c r="DF65" s="67" t="s">
        <v>13988</v>
      </c>
      <c r="DG65" s="67" t="s">
        <v>13989</v>
      </c>
      <c r="DH65" s="67" t="s">
        <v>13990</v>
      </c>
      <c r="DI65" s="67" t="s">
        <v>13991</v>
      </c>
      <c r="DJ65" s="67" t="s">
        <v>13992</v>
      </c>
      <c r="DK65" s="67" t="s">
        <v>13993</v>
      </c>
      <c r="DL65" s="67" t="s">
        <v>13994</v>
      </c>
      <c r="DM65" s="67" t="s">
        <v>13995</v>
      </c>
      <c r="DN65" s="67" t="s">
        <v>13996</v>
      </c>
      <c r="DO65" s="67" t="s">
        <v>13997</v>
      </c>
      <c r="DP65" s="67" t="s">
        <v>11652</v>
      </c>
      <c r="DQ65" s="67" t="s">
        <v>13998</v>
      </c>
      <c r="DR65" s="67" t="s">
        <v>13999</v>
      </c>
      <c r="DS65" s="67" t="s">
        <v>14000</v>
      </c>
      <c r="DT65" s="67" t="s">
        <v>14000</v>
      </c>
      <c r="DU65" s="67" t="s">
        <v>14001</v>
      </c>
      <c r="DV65" s="67" t="s">
        <v>14002</v>
      </c>
      <c r="DW65" s="67" t="s">
        <v>14003</v>
      </c>
      <c r="DX65" s="67" t="s">
        <v>14004</v>
      </c>
      <c r="DY65" s="67" t="s">
        <v>14005</v>
      </c>
      <c r="DZ65" s="67" t="s">
        <v>14006</v>
      </c>
      <c r="EA65" s="67" t="s">
        <v>14007</v>
      </c>
      <c r="EB65" s="67" t="s">
        <v>14008</v>
      </c>
      <c r="EC65" s="67" t="s">
        <v>14009</v>
      </c>
      <c r="ED65" s="67" t="s">
        <v>14010</v>
      </c>
      <c r="EE65" s="67" t="s">
        <v>14011</v>
      </c>
      <c r="EF65" s="67" t="s">
        <v>14012</v>
      </c>
      <c r="EG65" s="67" t="s">
        <v>14013</v>
      </c>
      <c r="EH65" s="67" t="s">
        <v>14014</v>
      </c>
      <c r="EI65" s="67" t="s">
        <v>14015</v>
      </c>
      <c r="EJ65" s="67" t="s">
        <v>14016</v>
      </c>
      <c r="EK65" s="67" t="s">
        <v>3092</v>
      </c>
      <c r="EL65" s="67" t="s">
        <v>14017</v>
      </c>
      <c r="EM65" s="67" t="s">
        <v>14018</v>
      </c>
      <c r="EN65" s="67" t="s">
        <v>14019</v>
      </c>
      <c r="EO65" s="67" t="s">
        <v>14020</v>
      </c>
      <c r="EP65" s="67" t="s">
        <v>14021</v>
      </c>
      <c r="EQ65" s="67" t="s">
        <v>14022</v>
      </c>
      <c r="ER65" s="67" t="s">
        <v>14023</v>
      </c>
      <c r="ES65" s="67" t="s">
        <v>14023</v>
      </c>
      <c r="ET65" s="67" t="s">
        <v>14024</v>
      </c>
      <c r="EU65" s="67" t="s">
        <v>14025</v>
      </c>
      <c r="EV65" s="67" t="s">
        <v>14026</v>
      </c>
      <c r="EW65" s="67" t="s">
        <v>14027</v>
      </c>
      <c r="EX65" s="68" t="s">
        <v>14028</v>
      </c>
    </row>
    <row r="66" spans="1:154" x14ac:dyDescent="0.25">
      <c r="A66" s="70" t="s">
        <v>163</v>
      </c>
      <c r="B66" s="67" t="s">
        <v>1568</v>
      </c>
      <c r="C66" s="67" t="s">
        <v>1708</v>
      </c>
      <c r="D66" s="67" t="s">
        <v>1848</v>
      </c>
      <c r="E66" s="67" t="s">
        <v>1987</v>
      </c>
      <c r="F66" s="67" t="s">
        <v>2127</v>
      </c>
      <c r="G66" s="67" t="s">
        <v>2264</v>
      </c>
      <c r="H66" s="67" t="s">
        <v>2405</v>
      </c>
      <c r="I66" s="67" t="s">
        <v>2545</v>
      </c>
      <c r="J66" s="67" t="s">
        <v>2685</v>
      </c>
      <c r="K66" s="67" t="s">
        <v>2825</v>
      </c>
      <c r="L66" s="67" t="s">
        <v>2964</v>
      </c>
      <c r="M66" s="67" t="s">
        <v>3102</v>
      </c>
      <c r="N66" s="67" t="s">
        <v>3242</v>
      </c>
      <c r="O66" s="67" t="s">
        <v>3385</v>
      </c>
      <c r="P66" s="67" t="s">
        <v>3525</v>
      </c>
      <c r="Q66" s="67" t="s">
        <v>3666</v>
      </c>
      <c r="R66" s="67" t="s">
        <v>3806</v>
      </c>
      <c r="S66" s="67" t="s">
        <v>3946</v>
      </c>
      <c r="T66" s="67" t="s">
        <v>4091</v>
      </c>
      <c r="U66" s="67" t="s">
        <v>4231</v>
      </c>
      <c r="V66" s="67" t="s">
        <v>4371</v>
      </c>
      <c r="W66" s="67" t="s">
        <v>4511</v>
      </c>
      <c r="X66" s="67" t="s">
        <v>4650</v>
      </c>
      <c r="Y66" s="67" t="s">
        <v>4789</v>
      </c>
      <c r="Z66" s="67" t="s">
        <v>4929</v>
      </c>
      <c r="AA66" s="67" t="s">
        <v>5058</v>
      </c>
      <c r="AB66" s="67" t="s">
        <v>5200</v>
      </c>
      <c r="AC66" s="67" t="s">
        <v>5341</v>
      </c>
      <c r="AD66" s="67" t="s">
        <v>5481</v>
      </c>
      <c r="AE66" s="67" t="s">
        <v>5620</v>
      </c>
      <c r="AF66" s="67" t="s">
        <v>5761</v>
      </c>
      <c r="AG66" s="67" t="s">
        <v>5902</v>
      </c>
      <c r="AH66" s="67" t="s">
        <v>6040</v>
      </c>
      <c r="AI66" s="67" t="s">
        <v>6181</v>
      </c>
      <c r="AJ66" s="67" t="s">
        <v>6321</v>
      </c>
      <c r="AK66" s="67" t="s">
        <v>6462</v>
      </c>
      <c r="AL66" s="67" t="s">
        <v>6597</v>
      </c>
      <c r="AM66" s="67" t="s">
        <v>6739</v>
      </c>
      <c r="AN66" s="67" t="s">
        <v>6877</v>
      </c>
      <c r="AO66" s="67" t="s">
        <v>7016</v>
      </c>
      <c r="AP66" s="67" t="s">
        <v>7156</v>
      </c>
      <c r="AQ66" s="67" t="s">
        <v>7297</v>
      </c>
      <c r="AR66" s="67" t="s">
        <v>7437</v>
      </c>
      <c r="AS66" s="67" t="s">
        <v>7576</v>
      </c>
      <c r="AT66" s="67" t="s">
        <v>7713</v>
      </c>
      <c r="AU66" s="67" t="s">
        <v>7850</v>
      </c>
      <c r="AV66" s="67" t="s">
        <v>7991</v>
      </c>
      <c r="AW66" s="67" t="s">
        <v>8137</v>
      </c>
      <c r="AX66" s="67" t="s">
        <v>8281</v>
      </c>
      <c r="AY66" s="67" t="s">
        <v>8418</v>
      </c>
      <c r="AZ66" s="67" t="s">
        <v>8554</v>
      </c>
      <c r="BA66" s="67" t="s">
        <v>8691</v>
      </c>
      <c r="BB66" s="67" t="s">
        <v>8731</v>
      </c>
      <c r="BC66" s="67" t="s">
        <v>8844</v>
      </c>
      <c r="BD66" s="67" t="s">
        <v>8984</v>
      </c>
      <c r="BE66" s="67" t="s">
        <v>9125</v>
      </c>
      <c r="BF66" s="67" t="s">
        <v>9265</v>
      </c>
      <c r="BG66" s="67" t="s">
        <v>9404</v>
      </c>
      <c r="BH66" s="67" t="s">
        <v>9543</v>
      </c>
      <c r="BI66" s="67" t="s">
        <v>9679</v>
      </c>
      <c r="BJ66" s="67" t="s">
        <v>9818</v>
      </c>
      <c r="BK66" s="67" t="s">
        <v>9957</v>
      </c>
      <c r="BL66" s="67" t="s">
        <v>9957</v>
      </c>
      <c r="BM66" s="67" t="s">
        <v>10097</v>
      </c>
      <c r="BN66" s="67" t="s">
        <v>10238</v>
      </c>
      <c r="BO66" s="67" t="s">
        <v>10379</v>
      </c>
      <c r="BP66" s="67" t="s">
        <v>10519</v>
      </c>
      <c r="BQ66" s="67" t="s">
        <v>9404</v>
      </c>
      <c r="BR66" s="67" t="s">
        <v>10663</v>
      </c>
      <c r="BS66" s="67" t="s">
        <v>10802</v>
      </c>
      <c r="BT66" s="67" t="s">
        <v>10943</v>
      </c>
      <c r="BU66" s="67" t="s">
        <v>11081</v>
      </c>
      <c r="BV66" s="67" t="s">
        <v>11220</v>
      </c>
      <c r="BW66" s="67" t="s">
        <v>11360</v>
      </c>
      <c r="BX66" s="67" t="s">
        <v>11499</v>
      </c>
      <c r="BY66" s="67" t="s">
        <v>11635</v>
      </c>
      <c r="BZ66" s="67" t="s">
        <v>11635</v>
      </c>
      <c r="CA66" s="67" t="s">
        <v>11774</v>
      </c>
      <c r="CB66" s="67" t="s">
        <v>11912</v>
      </c>
      <c r="CC66" s="67" t="s">
        <v>10599</v>
      </c>
      <c r="CD66" s="67" t="s">
        <v>12189</v>
      </c>
      <c r="CE66" s="67" t="s">
        <v>12329</v>
      </c>
      <c r="CF66" s="67" t="s">
        <v>11912</v>
      </c>
      <c r="CG66" s="67" t="s">
        <v>12468</v>
      </c>
      <c r="CH66" s="67" t="s">
        <v>12468</v>
      </c>
      <c r="CI66" s="67" t="s">
        <v>12607</v>
      </c>
      <c r="CJ66" s="67" t="s">
        <v>12749</v>
      </c>
      <c r="CK66" s="67" t="s">
        <v>12889</v>
      </c>
      <c r="CL66" s="67" t="s">
        <v>13026</v>
      </c>
      <c r="CM66" s="67" t="s">
        <v>13166</v>
      </c>
      <c r="CN66" s="67" t="s">
        <v>13306</v>
      </c>
      <c r="CO66" s="67" t="s">
        <v>13449</v>
      </c>
      <c r="CP66" s="67" t="s">
        <v>13583</v>
      </c>
      <c r="CQ66" s="67" t="s">
        <v>13721</v>
      </c>
      <c r="CR66" s="67" t="s">
        <v>13858</v>
      </c>
      <c r="CS66" s="67" t="s">
        <v>13996</v>
      </c>
      <c r="CT66" s="67" t="s">
        <v>14134</v>
      </c>
      <c r="CU66" s="67" t="s">
        <v>14273</v>
      </c>
      <c r="CV66" s="67" t="s">
        <v>14411</v>
      </c>
      <c r="CW66" s="67" t="s">
        <v>14447</v>
      </c>
      <c r="CX66" s="67" t="s">
        <v>14565</v>
      </c>
      <c r="CY66" s="67" t="s">
        <v>14565</v>
      </c>
      <c r="CZ66" s="67" t="s">
        <v>14273</v>
      </c>
      <c r="DA66" s="67" t="s">
        <v>14411</v>
      </c>
      <c r="DB66" s="67" t="s">
        <v>14706</v>
      </c>
      <c r="DC66" s="67" t="s">
        <v>15204</v>
      </c>
      <c r="DD66" s="67" t="s">
        <v>15205</v>
      </c>
      <c r="DE66" s="67" t="s">
        <v>15206</v>
      </c>
      <c r="DF66" s="67" t="s">
        <v>15207</v>
      </c>
      <c r="DG66" s="67" t="s">
        <v>15208</v>
      </c>
      <c r="DH66" s="67" t="s">
        <v>15209</v>
      </c>
      <c r="DI66" s="67" t="s">
        <v>15210</v>
      </c>
      <c r="DJ66" s="67" t="s">
        <v>5058</v>
      </c>
      <c r="DK66" s="67" t="s">
        <v>15211</v>
      </c>
      <c r="DL66" s="67" t="s">
        <v>15212</v>
      </c>
      <c r="DM66" s="67" t="s">
        <v>15172</v>
      </c>
      <c r="DN66" s="67" t="s">
        <v>1138</v>
      </c>
      <c r="DO66" s="67" t="s">
        <v>15213</v>
      </c>
      <c r="DP66" s="67" t="s">
        <v>15214</v>
      </c>
      <c r="DQ66" s="67" t="s">
        <v>15215</v>
      </c>
      <c r="DR66" s="67" t="s">
        <v>5481</v>
      </c>
      <c r="DS66" s="67" t="s">
        <v>15216</v>
      </c>
      <c r="DT66" s="67" t="s">
        <v>15216</v>
      </c>
      <c r="DU66" s="67" t="s">
        <v>15217</v>
      </c>
      <c r="DV66" s="67" t="s">
        <v>15218</v>
      </c>
      <c r="DW66" s="67" t="s">
        <v>15219</v>
      </c>
      <c r="DX66" s="67" t="s">
        <v>15220</v>
      </c>
      <c r="DY66" s="67" t="s">
        <v>15221</v>
      </c>
      <c r="DZ66" s="67" t="s">
        <v>15222</v>
      </c>
      <c r="EA66" s="67" t="s">
        <v>15223</v>
      </c>
      <c r="EB66" s="67" t="s">
        <v>15224</v>
      </c>
      <c r="EC66" s="67" t="s">
        <v>15225</v>
      </c>
      <c r="ED66" s="67" t="s">
        <v>15226</v>
      </c>
      <c r="EE66" s="67" t="s">
        <v>15227</v>
      </c>
      <c r="EF66" s="67" t="s">
        <v>15228</v>
      </c>
      <c r="EG66" s="67" t="s">
        <v>15229</v>
      </c>
      <c r="EH66" s="67" t="s">
        <v>15230</v>
      </c>
      <c r="EI66" s="67" t="s">
        <v>15231</v>
      </c>
      <c r="EJ66" s="67" t="s">
        <v>15232</v>
      </c>
      <c r="EK66" s="67" t="s">
        <v>15233</v>
      </c>
      <c r="EL66" s="67" t="s">
        <v>15234</v>
      </c>
      <c r="EM66" s="67" t="s">
        <v>15235</v>
      </c>
      <c r="EN66" s="67" t="s">
        <v>13946</v>
      </c>
      <c r="EO66" s="67" t="s">
        <v>15236</v>
      </c>
      <c r="EP66" s="67" t="s">
        <v>15237</v>
      </c>
      <c r="EQ66" s="67" t="s">
        <v>15238</v>
      </c>
      <c r="ER66" s="67" t="s">
        <v>15239</v>
      </c>
      <c r="ES66" s="67" t="s">
        <v>15239</v>
      </c>
      <c r="ET66" s="67" t="s">
        <v>15240</v>
      </c>
      <c r="EU66" s="67" t="s">
        <v>15241</v>
      </c>
      <c r="EV66" s="67" t="s">
        <v>15242</v>
      </c>
      <c r="EW66" s="67" t="s">
        <v>15243</v>
      </c>
      <c r="EX66" s="68" t="s">
        <v>15244</v>
      </c>
    </row>
    <row r="67" spans="1:154" x14ac:dyDescent="0.25">
      <c r="A67" s="72" t="s">
        <v>1432</v>
      </c>
      <c r="B67" s="71" t="s">
        <v>7191</v>
      </c>
      <c r="C67" s="71" t="s">
        <v>7192</v>
      </c>
      <c r="D67" s="71" t="s">
        <v>7193</v>
      </c>
      <c r="E67" s="71" t="s">
        <v>7194</v>
      </c>
      <c r="F67" s="71" t="s">
        <v>7195</v>
      </c>
      <c r="G67" s="71" t="s">
        <v>7196</v>
      </c>
      <c r="H67" s="71" t="s">
        <v>7197</v>
      </c>
      <c r="I67" s="71" t="s">
        <v>7198</v>
      </c>
      <c r="J67" s="71" t="s">
        <v>7199</v>
      </c>
      <c r="K67" s="71" t="s">
        <v>7200</v>
      </c>
      <c r="L67" s="71" t="s">
        <v>7201</v>
      </c>
      <c r="M67" s="71" t="s">
        <v>7202</v>
      </c>
      <c r="N67" s="71" t="s">
        <v>7203</v>
      </c>
      <c r="O67" s="71" t="s">
        <v>7204</v>
      </c>
      <c r="P67" s="71" t="s">
        <v>7205</v>
      </c>
      <c r="Q67" s="71" t="s">
        <v>7206</v>
      </c>
      <c r="R67" s="71" t="s">
        <v>7207</v>
      </c>
      <c r="S67" s="71" t="s">
        <v>7208</v>
      </c>
      <c r="T67" s="71" t="s">
        <v>7209</v>
      </c>
      <c r="U67" s="71" t="s">
        <v>7210</v>
      </c>
      <c r="V67" s="71" t="s">
        <v>7211</v>
      </c>
      <c r="W67" s="71" t="s">
        <v>7212</v>
      </c>
      <c r="X67" s="71" t="s">
        <v>7213</v>
      </c>
      <c r="Y67" s="71" t="s">
        <v>7214</v>
      </c>
      <c r="Z67" s="71" t="s">
        <v>7215</v>
      </c>
      <c r="AA67" s="71" t="s">
        <v>7216</v>
      </c>
      <c r="AB67" s="71" t="s">
        <v>7217</v>
      </c>
      <c r="AC67" s="71" t="s">
        <v>7218</v>
      </c>
      <c r="AD67" s="71" t="s">
        <v>7219</v>
      </c>
      <c r="AE67" s="71" t="s">
        <v>7220</v>
      </c>
      <c r="AF67" s="71" t="s">
        <v>7221</v>
      </c>
      <c r="AG67" s="71" t="s">
        <v>7222</v>
      </c>
      <c r="AH67" s="71" t="s">
        <v>7223</v>
      </c>
      <c r="AI67" s="71" t="s">
        <v>7224</v>
      </c>
      <c r="AJ67" s="71" t="s">
        <v>7225</v>
      </c>
      <c r="AK67" s="71" t="s">
        <v>7226</v>
      </c>
      <c r="AL67" s="71" t="s">
        <v>7227</v>
      </c>
      <c r="AM67" s="71" t="s">
        <v>7228</v>
      </c>
      <c r="AN67" s="71" t="s">
        <v>7229</v>
      </c>
      <c r="AO67" s="71" t="s">
        <v>7230</v>
      </c>
      <c r="AP67" s="71" t="s">
        <v>7231</v>
      </c>
      <c r="AQ67" s="71" t="s">
        <v>1138</v>
      </c>
      <c r="AR67" s="71" t="s">
        <v>7232</v>
      </c>
      <c r="AS67" s="71" t="s">
        <v>7233</v>
      </c>
      <c r="AT67" s="71" t="s">
        <v>7234</v>
      </c>
      <c r="AU67" s="71" t="s">
        <v>7235</v>
      </c>
      <c r="AV67" s="71" t="s">
        <v>7236</v>
      </c>
      <c r="AW67" s="71" t="s">
        <v>7237</v>
      </c>
      <c r="AX67" s="71" t="s">
        <v>7238</v>
      </c>
      <c r="AY67" s="71" t="s">
        <v>7239</v>
      </c>
      <c r="AZ67" s="71" t="s">
        <v>7240</v>
      </c>
      <c r="BA67" s="71" t="s">
        <v>7241</v>
      </c>
      <c r="BB67" s="71" t="s">
        <v>7236</v>
      </c>
      <c r="BC67" s="71" t="s">
        <v>7242</v>
      </c>
      <c r="BD67" s="71" t="s">
        <v>7243</v>
      </c>
      <c r="BE67" s="71" t="s">
        <v>7244</v>
      </c>
      <c r="BF67" s="71" t="s">
        <v>7245</v>
      </c>
      <c r="BG67" s="71" t="s">
        <v>7246</v>
      </c>
      <c r="BH67" s="71" t="s">
        <v>7247</v>
      </c>
      <c r="BI67" s="71" t="s">
        <v>7248</v>
      </c>
      <c r="BJ67" s="71" t="s">
        <v>7249</v>
      </c>
      <c r="BK67" s="71" t="s">
        <v>7250</v>
      </c>
      <c r="BL67" s="71" t="s">
        <v>7250</v>
      </c>
      <c r="BM67" s="71" t="s">
        <v>7251</v>
      </c>
      <c r="BN67" s="71" t="s">
        <v>7252</v>
      </c>
      <c r="BO67" s="71" t="s">
        <v>7253</v>
      </c>
      <c r="BP67" s="71" t="s">
        <v>7254</v>
      </c>
      <c r="BQ67" s="71" t="s">
        <v>7255</v>
      </c>
      <c r="BR67" s="71" t="s">
        <v>7256</v>
      </c>
      <c r="BS67" s="71" t="s">
        <v>7257</v>
      </c>
      <c r="BT67" s="71" t="s">
        <v>7258</v>
      </c>
      <c r="BU67" s="71" t="s">
        <v>7259</v>
      </c>
      <c r="BV67" s="71" t="s">
        <v>7260</v>
      </c>
      <c r="BW67" s="71" t="s">
        <v>7261</v>
      </c>
      <c r="BX67" s="71" t="s">
        <v>7262</v>
      </c>
      <c r="BY67" s="71" t="s">
        <v>2602</v>
      </c>
      <c r="BZ67" s="71" t="s">
        <v>7263</v>
      </c>
      <c r="CA67" s="71" t="s">
        <v>7264</v>
      </c>
      <c r="CB67" s="71" t="s">
        <v>7265</v>
      </c>
      <c r="CC67" s="71" t="s">
        <v>7266</v>
      </c>
      <c r="CD67" s="71" t="s">
        <v>7267</v>
      </c>
      <c r="CE67" s="71" t="s">
        <v>7268</v>
      </c>
      <c r="CF67" s="71" t="s">
        <v>7265</v>
      </c>
      <c r="CG67" s="71" t="s">
        <v>7269</v>
      </c>
      <c r="CH67" s="71" t="s">
        <v>7269</v>
      </c>
      <c r="CI67" s="71" t="s">
        <v>7270</v>
      </c>
      <c r="CJ67" s="71" t="s">
        <v>7271</v>
      </c>
      <c r="CK67" s="71" t="s">
        <v>7272</v>
      </c>
      <c r="CL67" s="71" t="s">
        <v>7273</v>
      </c>
      <c r="CM67" s="71" t="s">
        <v>7274</v>
      </c>
      <c r="CN67" s="71" t="s">
        <v>7275</v>
      </c>
      <c r="CO67" s="71" t="s">
        <v>7276</v>
      </c>
      <c r="CP67" s="71" t="s">
        <v>7277</v>
      </c>
      <c r="CQ67" s="71" t="s">
        <v>7278</v>
      </c>
      <c r="CR67" s="71" t="s">
        <v>7279</v>
      </c>
      <c r="CS67" s="71" t="s">
        <v>7280</v>
      </c>
      <c r="CT67" s="71" t="s">
        <v>7281</v>
      </c>
      <c r="CU67" s="71" t="s">
        <v>7282</v>
      </c>
      <c r="CV67" s="71" t="s">
        <v>7283</v>
      </c>
      <c r="CW67" s="71" t="s">
        <v>7272</v>
      </c>
      <c r="CX67" s="71" t="s">
        <v>7284</v>
      </c>
      <c r="CY67" s="71" t="s">
        <v>7284</v>
      </c>
      <c r="CZ67" s="71" t="s">
        <v>7282</v>
      </c>
      <c r="DA67" s="71" t="s">
        <v>7283</v>
      </c>
      <c r="DB67" s="71" t="s">
        <v>7285</v>
      </c>
      <c r="DC67" s="67" t="s">
        <v>7286</v>
      </c>
      <c r="DD67" s="67" t="s">
        <v>7287</v>
      </c>
      <c r="DE67" s="67" t="s">
        <v>7288</v>
      </c>
      <c r="DF67" s="67" t="s">
        <v>7289</v>
      </c>
      <c r="DG67" s="67" t="s">
        <v>7290</v>
      </c>
      <c r="DH67" s="67" t="s">
        <v>7291</v>
      </c>
      <c r="DI67" s="67" t="s">
        <v>7292</v>
      </c>
      <c r="DJ67" s="67" t="s">
        <v>7293</v>
      </c>
      <c r="DK67" s="67" t="s">
        <v>7294</v>
      </c>
      <c r="DL67" s="67" t="s">
        <v>7295</v>
      </c>
      <c r="DM67" s="67" t="s">
        <v>7296</v>
      </c>
      <c r="DN67" s="67" t="s">
        <v>7297</v>
      </c>
      <c r="DO67" s="67" t="s">
        <v>7298</v>
      </c>
      <c r="DP67" s="67" t="s">
        <v>7299</v>
      </c>
      <c r="DQ67" s="67" t="s">
        <v>7300</v>
      </c>
      <c r="DR67" s="67" t="s">
        <v>7301</v>
      </c>
      <c r="DS67" s="67" t="s">
        <v>7302</v>
      </c>
      <c r="DT67" s="67" t="s">
        <v>7302</v>
      </c>
      <c r="DU67" s="67" t="s">
        <v>7303</v>
      </c>
      <c r="DV67" s="67" t="s">
        <v>7304</v>
      </c>
      <c r="DW67" s="67" t="s">
        <v>7305</v>
      </c>
      <c r="DX67" s="67" t="s">
        <v>7306</v>
      </c>
      <c r="DY67" s="67" t="s">
        <v>7307</v>
      </c>
      <c r="DZ67" s="67" t="s">
        <v>7308</v>
      </c>
      <c r="EA67" s="67" t="s">
        <v>7309</v>
      </c>
      <c r="EB67" s="67" t="s">
        <v>7310</v>
      </c>
      <c r="EC67" s="67" t="s">
        <v>7311</v>
      </c>
      <c r="ED67" s="67" t="s">
        <v>7312</v>
      </c>
      <c r="EE67" s="67" t="s">
        <v>7313</v>
      </c>
      <c r="EF67" s="67" t="s">
        <v>7314</v>
      </c>
      <c r="EG67" s="67" t="s">
        <v>7315</v>
      </c>
      <c r="EH67" s="67" t="s">
        <v>7316</v>
      </c>
      <c r="EI67" s="67" t="s">
        <v>7317</v>
      </c>
      <c r="EJ67" s="67" t="s">
        <v>7318</v>
      </c>
      <c r="EK67" s="67" t="s">
        <v>7319</v>
      </c>
      <c r="EL67" s="67" t="s">
        <v>7320</v>
      </c>
      <c r="EM67" s="67" t="s">
        <v>7321</v>
      </c>
      <c r="EN67" s="67" t="s">
        <v>7322</v>
      </c>
      <c r="EO67" s="67" t="s">
        <v>7323</v>
      </c>
      <c r="EP67" s="67" t="s">
        <v>7324</v>
      </c>
      <c r="EQ67" s="67" t="s">
        <v>7325</v>
      </c>
      <c r="ER67" s="67" t="s">
        <v>7326</v>
      </c>
      <c r="ES67" s="67" t="s">
        <v>7326</v>
      </c>
      <c r="ET67" s="67" t="s">
        <v>7327</v>
      </c>
      <c r="EU67" s="67" t="s">
        <v>7328</v>
      </c>
      <c r="EV67" s="67" t="s">
        <v>7329</v>
      </c>
      <c r="EW67" s="67" t="s">
        <v>7330</v>
      </c>
      <c r="EX67" s="68" t="s">
        <v>7331</v>
      </c>
    </row>
    <row r="68" spans="1:154" x14ac:dyDescent="0.25">
      <c r="A68" s="70" t="s">
        <v>194</v>
      </c>
      <c r="B68" s="67" t="s">
        <v>1576</v>
      </c>
      <c r="C68" s="67" t="s">
        <v>1716</v>
      </c>
      <c r="D68" s="67" t="s">
        <v>1856</v>
      </c>
      <c r="E68" s="67" t="s">
        <v>1995</v>
      </c>
      <c r="F68" s="67" t="s">
        <v>2135</v>
      </c>
      <c r="G68" s="67" t="s">
        <v>2272</v>
      </c>
      <c r="H68" s="67" t="s">
        <v>2413</v>
      </c>
      <c r="I68" s="67" t="s">
        <v>2553</v>
      </c>
      <c r="J68" s="67" t="s">
        <v>2693</v>
      </c>
      <c r="K68" s="67" t="s">
        <v>2833</v>
      </c>
      <c r="L68" s="67" t="s">
        <v>2972</v>
      </c>
      <c r="M68" s="67" t="s">
        <v>3110</v>
      </c>
      <c r="N68" s="67" t="s">
        <v>3250</v>
      </c>
      <c r="O68" s="67" t="s">
        <v>3393</v>
      </c>
      <c r="P68" s="67" t="s">
        <v>3533</v>
      </c>
      <c r="Q68" s="67" t="s">
        <v>3674</v>
      </c>
      <c r="R68" s="67" t="s">
        <v>3814</v>
      </c>
      <c r="S68" s="67" t="s">
        <v>3954</v>
      </c>
      <c r="T68" s="67" t="s">
        <v>4099</v>
      </c>
      <c r="U68" s="67" t="s">
        <v>4239</v>
      </c>
      <c r="V68" s="67" t="s">
        <v>4379</v>
      </c>
      <c r="W68" s="67" t="s">
        <v>4519</v>
      </c>
      <c r="X68" s="67" t="s">
        <v>4658</v>
      </c>
      <c r="Y68" s="67" t="s">
        <v>4797</v>
      </c>
      <c r="Z68" s="67" t="s">
        <v>4937</v>
      </c>
      <c r="AA68" s="67" t="s">
        <v>5066</v>
      </c>
      <c r="AB68" s="67" t="s">
        <v>5208</v>
      </c>
      <c r="AC68" s="67" t="s">
        <v>5349</v>
      </c>
      <c r="AD68" s="67" t="s">
        <v>5488</v>
      </c>
      <c r="AE68" s="67" t="s">
        <v>5628</v>
      </c>
      <c r="AF68" s="67" t="s">
        <v>5768</v>
      </c>
      <c r="AG68" s="67" t="s">
        <v>5910</v>
      </c>
      <c r="AH68" s="67" t="s">
        <v>6048</v>
      </c>
      <c r="AI68" s="67" t="s">
        <v>6189</v>
      </c>
      <c r="AJ68" s="67" t="s">
        <v>6329</v>
      </c>
      <c r="AK68" s="67" t="s">
        <v>6470</v>
      </c>
      <c r="AL68" s="67" t="s">
        <v>6605</v>
      </c>
      <c r="AM68" s="67" t="s">
        <v>6747</v>
      </c>
      <c r="AN68" s="67" t="s">
        <v>6885</v>
      </c>
      <c r="AO68" s="67" t="s">
        <v>7024</v>
      </c>
      <c r="AP68" s="67" t="s">
        <v>7164</v>
      </c>
      <c r="AQ68" s="67" t="s">
        <v>7305</v>
      </c>
      <c r="AR68" s="67" t="s">
        <v>7446</v>
      </c>
      <c r="AS68" s="67" t="s">
        <v>7584</v>
      </c>
      <c r="AT68" s="67" t="s">
        <v>7720</v>
      </c>
      <c r="AU68" s="67" t="s">
        <v>7859</v>
      </c>
      <c r="AV68" s="67" t="s">
        <v>8000</v>
      </c>
      <c r="AW68" s="67" t="s">
        <v>8145</v>
      </c>
      <c r="AX68" s="67" t="s">
        <v>8288</v>
      </c>
      <c r="AY68" s="67" t="s">
        <v>8425</v>
      </c>
      <c r="AZ68" s="67" t="s">
        <v>8560</v>
      </c>
      <c r="BA68" s="67" t="s">
        <v>8699</v>
      </c>
      <c r="BB68" s="67" t="s">
        <v>8000</v>
      </c>
      <c r="BC68" s="67" t="s">
        <v>8852</v>
      </c>
      <c r="BD68" s="67" t="s">
        <v>8992</v>
      </c>
      <c r="BE68" s="67" t="s">
        <v>9133</v>
      </c>
      <c r="BF68" s="67" t="s">
        <v>9273</v>
      </c>
      <c r="BG68" s="67" t="s">
        <v>9412</v>
      </c>
      <c r="BH68" s="67" t="s">
        <v>9551</v>
      </c>
      <c r="BI68" s="67" t="s">
        <v>9687</v>
      </c>
      <c r="BJ68" s="67" t="s">
        <v>9826</v>
      </c>
      <c r="BK68" s="67" t="s">
        <v>9965</v>
      </c>
      <c r="BL68" s="67" t="s">
        <v>9965</v>
      </c>
      <c r="BM68" s="67" t="s">
        <v>10105</v>
      </c>
      <c r="BN68" s="67" t="s">
        <v>10246</v>
      </c>
      <c r="BO68" s="67" t="s">
        <v>10387</v>
      </c>
      <c r="BP68" s="67" t="s">
        <v>10527</v>
      </c>
      <c r="BQ68" s="67" t="s">
        <v>9412</v>
      </c>
      <c r="BR68" s="67" t="s">
        <v>10671</v>
      </c>
      <c r="BS68" s="67" t="s">
        <v>10810</v>
      </c>
      <c r="BT68" s="67" t="s">
        <v>10951</v>
      </c>
      <c r="BU68" s="67" t="s">
        <v>11089</v>
      </c>
      <c r="BV68" s="67" t="s">
        <v>11228</v>
      </c>
      <c r="BW68" s="67" t="s">
        <v>11368</v>
      </c>
      <c r="BX68" s="67" t="s">
        <v>8574</v>
      </c>
      <c r="BY68" s="67" t="s">
        <v>11643</v>
      </c>
      <c r="BZ68" s="67" t="s">
        <v>11643</v>
      </c>
      <c r="CA68" s="67" t="s">
        <v>11782</v>
      </c>
      <c r="CB68" s="67" t="s">
        <v>11920</v>
      </c>
      <c r="CC68" s="67" t="s">
        <v>12057</v>
      </c>
      <c r="CD68" s="67" t="s">
        <v>12197</v>
      </c>
      <c r="CE68" s="67" t="s">
        <v>12337</v>
      </c>
      <c r="CF68" s="67" t="s">
        <v>12365</v>
      </c>
      <c r="CG68" s="67" t="s">
        <v>12476</v>
      </c>
      <c r="CH68" s="67" t="s">
        <v>12502</v>
      </c>
      <c r="CI68" s="67" t="s">
        <v>12615</v>
      </c>
      <c r="CJ68" s="67" t="s">
        <v>12757</v>
      </c>
      <c r="CK68" s="67" t="s">
        <v>12897</v>
      </c>
      <c r="CL68" s="67" t="s">
        <v>13034</v>
      </c>
      <c r="CM68" s="67" t="s">
        <v>13174</v>
      </c>
      <c r="CN68" s="67" t="s">
        <v>13314</v>
      </c>
      <c r="CO68" s="67" t="s">
        <v>13457</v>
      </c>
      <c r="CP68" s="67" t="s">
        <v>13591</v>
      </c>
      <c r="CQ68" s="67" t="s">
        <v>13729</v>
      </c>
      <c r="CR68" s="67" t="s">
        <v>13866</v>
      </c>
      <c r="CS68" s="67" t="s">
        <v>14003</v>
      </c>
      <c r="CT68" s="67" t="s">
        <v>14142</v>
      </c>
      <c r="CU68" s="67" t="s">
        <v>14279</v>
      </c>
      <c r="CV68" s="67" t="s">
        <v>14419</v>
      </c>
      <c r="CW68" s="67" t="s">
        <v>12897</v>
      </c>
      <c r="CX68" s="67" t="s">
        <v>14573</v>
      </c>
      <c r="CY68" s="67" t="s">
        <v>14573</v>
      </c>
      <c r="CZ68" s="67" t="s">
        <v>14279</v>
      </c>
      <c r="DA68" s="67" t="s">
        <v>14419</v>
      </c>
      <c r="DB68" s="67" t="s">
        <v>14714</v>
      </c>
      <c r="DC68" s="67" t="s">
        <v>15543</v>
      </c>
      <c r="DD68" s="67" t="s">
        <v>15544</v>
      </c>
      <c r="DE68" s="67" t="s">
        <v>15545</v>
      </c>
      <c r="DF68" s="67" t="s">
        <v>15546</v>
      </c>
      <c r="DG68" s="67" t="s">
        <v>15547</v>
      </c>
      <c r="DH68" s="67" t="s">
        <v>15548</v>
      </c>
      <c r="DI68" s="67" t="s">
        <v>15549</v>
      </c>
      <c r="DJ68" s="67" t="s">
        <v>5066</v>
      </c>
      <c r="DK68" s="67" t="s">
        <v>15550</v>
      </c>
      <c r="DL68" s="67" t="s">
        <v>15551</v>
      </c>
      <c r="DM68" s="67" t="s">
        <v>15552</v>
      </c>
      <c r="DN68" s="67" t="s">
        <v>15553</v>
      </c>
      <c r="DO68" s="67" t="s">
        <v>15554</v>
      </c>
      <c r="DP68" s="67" t="s">
        <v>15555</v>
      </c>
      <c r="DQ68" s="67" t="s">
        <v>15556</v>
      </c>
      <c r="DR68" s="67" t="s">
        <v>5488</v>
      </c>
      <c r="DS68" s="67" t="s">
        <v>15557</v>
      </c>
      <c r="DT68" s="67" t="s">
        <v>15557</v>
      </c>
      <c r="DU68" s="67" t="s">
        <v>15558</v>
      </c>
      <c r="DV68" s="67" t="s">
        <v>15559</v>
      </c>
      <c r="DW68" s="67" t="s">
        <v>1138</v>
      </c>
      <c r="DX68" s="67" t="s">
        <v>15560</v>
      </c>
      <c r="DY68" s="67" t="s">
        <v>15561</v>
      </c>
      <c r="DZ68" s="67" t="s">
        <v>15562</v>
      </c>
      <c r="EA68" s="67" t="s">
        <v>15563</v>
      </c>
      <c r="EB68" s="67" t="s">
        <v>15564</v>
      </c>
      <c r="EC68" s="67" t="s">
        <v>15565</v>
      </c>
      <c r="ED68" s="67" t="s">
        <v>15566</v>
      </c>
      <c r="EE68" s="67" t="s">
        <v>15567</v>
      </c>
      <c r="EF68" s="67" t="s">
        <v>15568</v>
      </c>
      <c r="EG68" s="67" t="s">
        <v>15569</v>
      </c>
      <c r="EH68" s="67" t="s">
        <v>15570</v>
      </c>
      <c r="EI68" s="67" t="s">
        <v>15571</v>
      </c>
      <c r="EJ68" s="67" t="s">
        <v>15572</v>
      </c>
      <c r="EK68" s="67" t="s">
        <v>15573</v>
      </c>
      <c r="EL68" s="67" t="s">
        <v>15574</v>
      </c>
      <c r="EM68" s="67" t="s">
        <v>15575</v>
      </c>
      <c r="EN68" s="67" t="s">
        <v>15576</v>
      </c>
      <c r="EO68" s="67" t="s">
        <v>15577</v>
      </c>
      <c r="EP68" s="67" t="s">
        <v>15578</v>
      </c>
      <c r="EQ68" s="67" t="s">
        <v>15579</v>
      </c>
      <c r="ER68" s="67" t="s">
        <v>15580</v>
      </c>
      <c r="ES68" s="67" t="s">
        <v>15580</v>
      </c>
      <c r="ET68" s="67" t="s">
        <v>15581</v>
      </c>
      <c r="EU68" s="67" t="s">
        <v>15582</v>
      </c>
      <c r="EV68" s="67" t="s">
        <v>15583</v>
      </c>
      <c r="EW68" s="67" t="s">
        <v>15584</v>
      </c>
      <c r="EX68" s="68" t="s">
        <v>15585</v>
      </c>
    </row>
    <row r="69" spans="1:154" x14ac:dyDescent="0.25">
      <c r="A69" s="70" t="s">
        <v>183</v>
      </c>
      <c r="B69" s="67" t="s">
        <v>1573</v>
      </c>
      <c r="C69" s="67" t="s">
        <v>1713</v>
      </c>
      <c r="D69" s="67" t="s">
        <v>1853</v>
      </c>
      <c r="E69" s="67" t="s">
        <v>1992</v>
      </c>
      <c r="F69" s="67" t="s">
        <v>2132</v>
      </c>
      <c r="G69" s="67" t="s">
        <v>2269</v>
      </c>
      <c r="H69" s="67" t="s">
        <v>2410</v>
      </c>
      <c r="I69" s="67" t="s">
        <v>2550</v>
      </c>
      <c r="J69" s="67" t="s">
        <v>2690</v>
      </c>
      <c r="K69" s="67" t="s">
        <v>2830</v>
      </c>
      <c r="L69" s="67" t="s">
        <v>2969</v>
      </c>
      <c r="M69" s="67" t="s">
        <v>3107</v>
      </c>
      <c r="N69" s="67" t="s">
        <v>3247</v>
      </c>
      <c r="O69" s="67" t="s">
        <v>3390</v>
      </c>
      <c r="P69" s="67" t="s">
        <v>3530</v>
      </c>
      <c r="Q69" s="67" t="s">
        <v>3671</v>
      </c>
      <c r="R69" s="67" t="s">
        <v>3811</v>
      </c>
      <c r="S69" s="67" t="s">
        <v>3951</v>
      </c>
      <c r="T69" s="67" t="s">
        <v>4096</v>
      </c>
      <c r="U69" s="67" t="s">
        <v>4236</v>
      </c>
      <c r="V69" s="67" t="s">
        <v>4376</v>
      </c>
      <c r="W69" s="67" t="s">
        <v>4516</v>
      </c>
      <c r="X69" s="67" t="s">
        <v>4655</v>
      </c>
      <c r="Y69" s="67" t="s">
        <v>4794</v>
      </c>
      <c r="Z69" s="67" t="s">
        <v>4934</v>
      </c>
      <c r="AA69" s="67" t="s">
        <v>5063</v>
      </c>
      <c r="AB69" s="67" t="s">
        <v>5205</v>
      </c>
      <c r="AC69" s="67" t="s">
        <v>5346</v>
      </c>
      <c r="AD69" s="67" t="s">
        <v>5485</v>
      </c>
      <c r="AE69" s="67" t="s">
        <v>5625</v>
      </c>
      <c r="AF69" s="67" t="s">
        <v>5765</v>
      </c>
      <c r="AG69" s="67" t="s">
        <v>5907</v>
      </c>
      <c r="AH69" s="67" t="s">
        <v>6045</v>
      </c>
      <c r="AI69" s="67" t="s">
        <v>6186</v>
      </c>
      <c r="AJ69" s="67" t="s">
        <v>6326</v>
      </c>
      <c r="AK69" s="67" t="s">
        <v>6467</v>
      </c>
      <c r="AL69" s="67" t="s">
        <v>6602</v>
      </c>
      <c r="AM69" s="67" t="s">
        <v>6744</v>
      </c>
      <c r="AN69" s="67" t="s">
        <v>6882</v>
      </c>
      <c r="AO69" s="67" t="s">
        <v>7021</v>
      </c>
      <c r="AP69" s="67" t="s">
        <v>7161</v>
      </c>
      <c r="AQ69" s="67" t="s">
        <v>7302</v>
      </c>
      <c r="AR69" s="67" t="s">
        <v>7442</v>
      </c>
      <c r="AS69" s="67" t="s">
        <v>7581</v>
      </c>
      <c r="AT69" s="67" t="s">
        <v>7717</v>
      </c>
      <c r="AU69" s="67" t="s">
        <v>7855</v>
      </c>
      <c r="AV69" s="67" t="s">
        <v>7996</v>
      </c>
      <c r="AW69" s="67" t="s">
        <v>8142</v>
      </c>
      <c r="AX69" s="67" t="s">
        <v>8285</v>
      </c>
      <c r="AY69" s="67" t="s">
        <v>8422</v>
      </c>
      <c r="AZ69" s="67" t="s">
        <v>7296</v>
      </c>
      <c r="BA69" s="67" t="s">
        <v>8696</v>
      </c>
      <c r="BB69" s="67" t="s">
        <v>7996</v>
      </c>
      <c r="BC69" s="67" t="s">
        <v>8849</v>
      </c>
      <c r="BD69" s="67" t="s">
        <v>8989</v>
      </c>
      <c r="BE69" s="67" t="s">
        <v>9130</v>
      </c>
      <c r="BF69" s="67" t="s">
        <v>9270</v>
      </c>
      <c r="BG69" s="67" t="s">
        <v>9409</v>
      </c>
      <c r="BH69" s="67" t="s">
        <v>9548</v>
      </c>
      <c r="BI69" s="67" t="s">
        <v>9684</v>
      </c>
      <c r="BJ69" s="67" t="s">
        <v>9823</v>
      </c>
      <c r="BK69" s="67" t="s">
        <v>9962</v>
      </c>
      <c r="BL69" s="67" t="s">
        <v>9962</v>
      </c>
      <c r="BM69" s="67" t="s">
        <v>10102</v>
      </c>
      <c r="BN69" s="67" t="s">
        <v>10243</v>
      </c>
      <c r="BO69" s="67" t="s">
        <v>10384</v>
      </c>
      <c r="BP69" s="67" t="s">
        <v>10524</v>
      </c>
      <c r="BQ69" s="67" t="s">
        <v>10557</v>
      </c>
      <c r="BR69" s="67" t="s">
        <v>10668</v>
      </c>
      <c r="BS69" s="67" t="s">
        <v>10807</v>
      </c>
      <c r="BT69" s="67" t="s">
        <v>10948</v>
      </c>
      <c r="BU69" s="67" t="s">
        <v>11086</v>
      </c>
      <c r="BV69" s="67" t="s">
        <v>11225</v>
      </c>
      <c r="BW69" s="67" t="s">
        <v>11365</v>
      </c>
      <c r="BX69" s="67" t="s">
        <v>11504</v>
      </c>
      <c r="BY69" s="67" t="s">
        <v>11640</v>
      </c>
      <c r="BZ69" s="67" t="s">
        <v>11640</v>
      </c>
      <c r="CA69" s="67" t="s">
        <v>11779</v>
      </c>
      <c r="CB69" s="67" t="s">
        <v>11917</v>
      </c>
      <c r="CC69" s="67" t="s">
        <v>12054</v>
      </c>
      <c r="CD69" s="67" t="s">
        <v>12194</v>
      </c>
      <c r="CE69" s="67" t="s">
        <v>12334</v>
      </c>
      <c r="CF69" s="67" t="s">
        <v>11917</v>
      </c>
      <c r="CG69" s="67" t="s">
        <v>12473</v>
      </c>
      <c r="CH69" s="67" t="s">
        <v>12473</v>
      </c>
      <c r="CI69" s="67" t="s">
        <v>12612</v>
      </c>
      <c r="CJ69" s="67" t="s">
        <v>12754</v>
      </c>
      <c r="CK69" s="67" t="s">
        <v>12894</v>
      </c>
      <c r="CL69" s="67" t="s">
        <v>13031</v>
      </c>
      <c r="CM69" s="67" t="s">
        <v>13171</v>
      </c>
      <c r="CN69" s="67" t="s">
        <v>13311</v>
      </c>
      <c r="CO69" s="67" t="s">
        <v>13454</v>
      </c>
      <c r="CP69" s="67" t="s">
        <v>13588</v>
      </c>
      <c r="CQ69" s="67" t="s">
        <v>13726</v>
      </c>
      <c r="CR69" s="67" t="s">
        <v>13863</v>
      </c>
      <c r="CS69" s="67" t="s">
        <v>14000</v>
      </c>
      <c r="CT69" s="67" t="s">
        <v>14139</v>
      </c>
      <c r="CU69" s="67" t="s">
        <v>14277</v>
      </c>
      <c r="CV69" s="67" t="s">
        <v>14416</v>
      </c>
      <c r="CW69" s="67" t="s">
        <v>14448</v>
      </c>
      <c r="CX69" s="67" t="s">
        <v>14570</v>
      </c>
      <c r="CY69" s="67" t="s">
        <v>14570</v>
      </c>
      <c r="CZ69" s="67" t="s">
        <v>14277</v>
      </c>
      <c r="DA69" s="67" t="s">
        <v>14416</v>
      </c>
      <c r="DB69" s="67" t="s">
        <v>14711</v>
      </c>
      <c r="DC69" s="67" t="s">
        <v>15413</v>
      </c>
      <c r="DD69" s="67" t="s">
        <v>15414</v>
      </c>
      <c r="DE69" s="67" t="s">
        <v>15415</v>
      </c>
      <c r="DF69" s="67" t="s">
        <v>15416</v>
      </c>
      <c r="DG69" s="67" t="s">
        <v>15417</v>
      </c>
      <c r="DH69" s="67" t="s">
        <v>15418</v>
      </c>
      <c r="DI69" s="67" t="s">
        <v>15419</v>
      </c>
      <c r="DJ69" s="67" t="s">
        <v>5063</v>
      </c>
      <c r="DK69" s="67" t="s">
        <v>15420</v>
      </c>
      <c r="DL69" s="67" t="s">
        <v>15421</v>
      </c>
      <c r="DM69" s="67" t="s">
        <v>15422</v>
      </c>
      <c r="DN69" s="67" t="s">
        <v>15423</v>
      </c>
      <c r="DO69" s="67" t="s">
        <v>15424</v>
      </c>
      <c r="DP69" s="67" t="s">
        <v>15425</v>
      </c>
      <c r="DQ69" s="67" t="s">
        <v>15426</v>
      </c>
      <c r="DR69" s="67" t="s">
        <v>5485</v>
      </c>
      <c r="DS69" s="67" t="s">
        <v>1138</v>
      </c>
      <c r="DT69" s="67" t="s">
        <v>1138</v>
      </c>
      <c r="DU69" s="67" t="s">
        <v>15427</v>
      </c>
      <c r="DV69" s="67" t="s">
        <v>15428</v>
      </c>
      <c r="DW69" s="67" t="s">
        <v>15429</v>
      </c>
      <c r="DX69" s="67" t="s">
        <v>15430</v>
      </c>
      <c r="DY69" s="67" t="s">
        <v>15431</v>
      </c>
      <c r="DZ69" s="67" t="s">
        <v>15432</v>
      </c>
      <c r="EA69" s="67" t="s">
        <v>15433</v>
      </c>
      <c r="EB69" s="67" t="s">
        <v>15434</v>
      </c>
      <c r="EC69" s="67" t="s">
        <v>15435</v>
      </c>
      <c r="ED69" s="67" t="s">
        <v>15436</v>
      </c>
      <c r="EE69" s="67" t="s">
        <v>15437</v>
      </c>
      <c r="EF69" s="67" t="s">
        <v>15438</v>
      </c>
      <c r="EG69" s="67" t="s">
        <v>15439</v>
      </c>
      <c r="EH69" s="67" t="s">
        <v>15440</v>
      </c>
      <c r="EI69" s="67" t="s">
        <v>15441</v>
      </c>
      <c r="EJ69" s="67" t="s">
        <v>15442</v>
      </c>
      <c r="EK69" s="67" t="s">
        <v>15443</v>
      </c>
      <c r="EL69" s="67" t="s">
        <v>15444</v>
      </c>
      <c r="EM69" s="67" t="s">
        <v>15445</v>
      </c>
      <c r="EN69" s="67" t="s">
        <v>15446</v>
      </c>
      <c r="EO69" s="67" t="s">
        <v>15447</v>
      </c>
      <c r="EP69" s="67" t="s">
        <v>15448</v>
      </c>
      <c r="EQ69" s="67" t="s">
        <v>15449</v>
      </c>
      <c r="ER69" s="67" t="s">
        <v>15450</v>
      </c>
      <c r="ES69" s="67" t="s">
        <v>15450</v>
      </c>
      <c r="ET69" s="67" t="s">
        <v>15451</v>
      </c>
      <c r="EU69" s="67" t="s">
        <v>15452</v>
      </c>
      <c r="EV69" s="67" t="s">
        <v>15453</v>
      </c>
      <c r="EW69" s="67" t="s">
        <v>15454</v>
      </c>
      <c r="EX69" s="68" t="s">
        <v>15455</v>
      </c>
    </row>
    <row r="70" spans="1:154" x14ac:dyDescent="0.25">
      <c r="A70" s="70" t="s">
        <v>183</v>
      </c>
      <c r="B70" s="71" t="s">
        <v>1573</v>
      </c>
      <c r="C70" s="71" t="s">
        <v>1713</v>
      </c>
      <c r="D70" s="71" t="s">
        <v>1853</v>
      </c>
      <c r="E70" s="71" t="s">
        <v>1992</v>
      </c>
      <c r="F70" s="71" t="s">
        <v>2132</v>
      </c>
      <c r="G70" s="71" t="s">
        <v>2269</v>
      </c>
      <c r="H70" s="71" t="s">
        <v>2410</v>
      </c>
      <c r="I70" s="71" t="s">
        <v>2550</v>
      </c>
      <c r="J70" s="71" t="s">
        <v>2690</v>
      </c>
      <c r="K70" s="71" t="s">
        <v>2830</v>
      </c>
      <c r="L70" s="71" t="s">
        <v>2969</v>
      </c>
      <c r="M70" s="71" t="s">
        <v>3107</v>
      </c>
      <c r="N70" s="71" t="s">
        <v>3247</v>
      </c>
      <c r="O70" s="71" t="s">
        <v>3390</v>
      </c>
      <c r="P70" s="71" t="s">
        <v>3530</v>
      </c>
      <c r="Q70" s="71" t="s">
        <v>3671</v>
      </c>
      <c r="R70" s="71" t="s">
        <v>3811</v>
      </c>
      <c r="S70" s="71" t="s">
        <v>3951</v>
      </c>
      <c r="T70" s="71" t="s">
        <v>4096</v>
      </c>
      <c r="U70" s="71" t="s">
        <v>4236</v>
      </c>
      <c r="V70" s="71" t="s">
        <v>4376</v>
      </c>
      <c r="W70" s="71" t="s">
        <v>4516</v>
      </c>
      <c r="X70" s="71" t="s">
        <v>4655</v>
      </c>
      <c r="Y70" s="71" t="s">
        <v>4794</v>
      </c>
      <c r="Z70" s="71" t="s">
        <v>4934</v>
      </c>
      <c r="AA70" s="71" t="s">
        <v>5063</v>
      </c>
      <c r="AB70" s="71" t="s">
        <v>5205</v>
      </c>
      <c r="AC70" s="71" t="s">
        <v>5346</v>
      </c>
      <c r="AD70" s="71" t="s">
        <v>5485</v>
      </c>
      <c r="AE70" s="71" t="s">
        <v>5625</v>
      </c>
      <c r="AF70" s="71" t="s">
        <v>5765</v>
      </c>
      <c r="AG70" s="71" t="s">
        <v>5907</v>
      </c>
      <c r="AH70" s="71" t="s">
        <v>6045</v>
      </c>
      <c r="AI70" s="71" t="s">
        <v>6186</v>
      </c>
      <c r="AJ70" s="71" t="s">
        <v>6326</v>
      </c>
      <c r="AK70" s="71" t="s">
        <v>6467</v>
      </c>
      <c r="AL70" s="71" t="s">
        <v>6602</v>
      </c>
      <c r="AM70" s="71" t="s">
        <v>6744</v>
      </c>
      <c r="AN70" s="71" t="s">
        <v>6882</v>
      </c>
      <c r="AO70" s="71" t="s">
        <v>7021</v>
      </c>
      <c r="AP70" s="71" t="s">
        <v>7161</v>
      </c>
      <c r="AQ70" s="71" t="s">
        <v>7302</v>
      </c>
      <c r="AR70" s="71" t="s">
        <v>7443</v>
      </c>
      <c r="AS70" s="71" t="s">
        <v>7581</v>
      </c>
      <c r="AT70" s="71" t="s">
        <v>7717</v>
      </c>
      <c r="AU70" s="71" t="s">
        <v>7856</v>
      </c>
      <c r="AV70" s="71" t="s">
        <v>7997</v>
      </c>
      <c r="AW70" s="71" t="s">
        <v>8142</v>
      </c>
      <c r="AX70" s="71" t="s">
        <v>8285</v>
      </c>
      <c r="AY70" s="71" t="s">
        <v>8422</v>
      </c>
      <c r="AZ70" s="71" t="s">
        <v>7296</v>
      </c>
      <c r="BA70" s="71" t="s">
        <v>8696</v>
      </c>
      <c r="BB70" s="71" t="s">
        <v>7997</v>
      </c>
      <c r="BC70" s="71" t="s">
        <v>8849</v>
      </c>
      <c r="BD70" s="71" t="s">
        <v>8989</v>
      </c>
      <c r="BE70" s="71" t="s">
        <v>9130</v>
      </c>
      <c r="BF70" s="71" t="s">
        <v>9270</v>
      </c>
      <c r="BG70" s="71" t="s">
        <v>9409</v>
      </c>
      <c r="BH70" s="71" t="s">
        <v>9548</v>
      </c>
      <c r="BI70" s="71" t="s">
        <v>9684</v>
      </c>
      <c r="BJ70" s="71" t="s">
        <v>9823</v>
      </c>
      <c r="BK70" s="71" t="s">
        <v>9962</v>
      </c>
      <c r="BL70" s="71" t="s">
        <v>9962</v>
      </c>
      <c r="BM70" s="71" t="s">
        <v>10102</v>
      </c>
      <c r="BN70" s="71" t="s">
        <v>10243</v>
      </c>
      <c r="BO70" s="71" t="s">
        <v>10384</v>
      </c>
      <c r="BP70" s="71" t="s">
        <v>10524</v>
      </c>
      <c r="BQ70" s="71" t="s">
        <v>9409</v>
      </c>
      <c r="BR70" s="71" t="s">
        <v>10668</v>
      </c>
      <c r="BS70" s="71" t="s">
        <v>10807</v>
      </c>
      <c r="BT70" s="71" t="s">
        <v>10948</v>
      </c>
      <c r="BU70" s="71" t="s">
        <v>11086</v>
      </c>
      <c r="BV70" s="71" t="s">
        <v>11225</v>
      </c>
      <c r="BW70" s="71" t="s">
        <v>11365</v>
      </c>
      <c r="BX70" s="71" t="s">
        <v>11504</v>
      </c>
      <c r="BY70" s="71" t="s">
        <v>11640</v>
      </c>
      <c r="BZ70" s="71" t="s">
        <v>11640</v>
      </c>
      <c r="CA70" s="71" t="s">
        <v>11779</v>
      </c>
      <c r="CB70" s="71" t="s">
        <v>11917</v>
      </c>
      <c r="CC70" s="71" t="s">
        <v>12054</v>
      </c>
      <c r="CD70" s="71" t="s">
        <v>12194</v>
      </c>
      <c r="CE70" s="71" t="s">
        <v>12334</v>
      </c>
      <c r="CF70" s="71" t="s">
        <v>11917</v>
      </c>
      <c r="CG70" s="71" t="s">
        <v>12473</v>
      </c>
      <c r="CH70" s="71" t="s">
        <v>12473</v>
      </c>
      <c r="CI70" s="71" t="s">
        <v>12612</v>
      </c>
      <c r="CJ70" s="71" t="s">
        <v>12754</v>
      </c>
      <c r="CK70" s="71" t="s">
        <v>12894</v>
      </c>
      <c r="CL70" s="71" t="s">
        <v>13031</v>
      </c>
      <c r="CM70" s="71" t="s">
        <v>13171</v>
      </c>
      <c r="CN70" s="71" t="s">
        <v>13311</v>
      </c>
      <c r="CO70" s="71" t="s">
        <v>13454</v>
      </c>
      <c r="CP70" s="71" t="s">
        <v>13588</v>
      </c>
      <c r="CQ70" s="71" t="s">
        <v>13726</v>
      </c>
      <c r="CR70" s="71" t="s">
        <v>13863</v>
      </c>
      <c r="CS70" s="71" t="s">
        <v>14000</v>
      </c>
      <c r="CT70" s="71" t="s">
        <v>14139</v>
      </c>
      <c r="CU70" s="71" t="s">
        <v>14277</v>
      </c>
      <c r="CV70" s="71" t="s">
        <v>14416</v>
      </c>
      <c r="CW70" s="71" t="s">
        <v>14448</v>
      </c>
      <c r="CX70" s="71" t="s">
        <v>14570</v>
      </c>
      <c r="CY70" s="71" t="s">
        <v>14570</v>
      </c>
      <c r="CZ70" s="71" t="s">
        <v>14277</v>
      </c>
      <c r="DA70" s="71" t="s">
        <v>14416</v>
      </c>
      <c r="DB70" s="71" t="s">
        <v>14711</v>
      </c>
      <c r="DC70" s="67" t="s">
        <v>15413</v>
      </c>
      <c r="DD70" s="67" t="s">
        <v>15414</v>
      </c>
      <c r="DE70" s="67" t="s">
        <v>15415</v>
      </c>
      <c r="DF70" s="67" t="s">
        <v>15416</v>
      </c>
      <c r="DG70" s="67" t="s">
        <v>15417</v>
      </c>
      <c r="DH70" s="67" t="s">
        <v>15418</v>
      </c>
      <c r="DI70" s="67" t="s">
        <v>15419</v>
      </c>
      <c r="DJ70" s="67" t="s">
        <v>5063</v>
      </c>
      <c r="DK70" s="67" t="s">
        <v>15420</v>
      </c>
      <c r="DL70" s="67" t="s">
        <v>15421</v>
      </c>
      <c r="DM70" s="67" t="s">
        <v>15422</v>
      </c>
      <c r="DN70" s="67" t="s">
        <v>15423</v>
      </c>
      <c r="DO70" s="67" t="s">
        <v>15424</v>
      </c>
      <c r="DP70" s="67" t="s">
        <v>15425</v>
      </c>
      <c r="DQ70" s="67" t="s">
        <v>15426</v>
      </c>
      <c r="DR70" s="67" t="s">
        <v>5485</v>
      </c>
      <c r="DS70" s="67" t="s">
        <v>1138</v>
      </c>
      <c r="DT70" s="67" t="s">
        <v>1138</v>
      </c>
      <c r="DU70" s="67" t="s">
        <v>15427</v>
      </c>
      <c r="DV70" s="67" t="s">
        <v>15428</v>
      </c>
      <c r="DW70" s="67" t="s">
        <v>15429</v>
      </c>
      <c r="DX70" s="67" t="s">
        <v>15430</v>
      </c>
      <c r="DY70" s="67" t="s">
        <v>15431</v>
      </c>
      <c r="DZ70" s="67" t="s">
        <v>15432</v>
      </c>
      <c r="EA70" s="67" t="s">
        <v>15433</v>
      </c>
      <c r="EB70" s="67" t="s">
        <v>15434</v>
      </c>
      <c r="EC70" s="67" t="s">
        <v>15435</v>
      </c>
      <c r="ED70" s="67" t="s">
        <v>15436</v>
      </c>
      <c r="EE70" s="67" t="s">
        <v>15437</v>
      </c>
      <c r="EF70" s="67" t="s">
        <v>15438</v>
      </c>
      <c r="EG70" s="67" t="s">
        <v>15439</v>
      </c>
      <c r="EH70" s="67" t="s">
        <v>15440</v>
      </c>
      <c r="EI70" s="67" t="s">
        <v>15441</v>
      </c>
      <c r="EJ70" s="67" t="s">
        <v>15442</v>
      </c>
      <c r="EK70" s="67" t="s">
        <v>15443</v>
      </c>
      <c r="EL70" s="67" t="s">
        <v>15444</v>
      </c>
      <c r="EM70" s="67" t="s">
        <v>15445</v>
      </c>
      <c r="EN70" s="67" t="s">
        <v>15446</v>
      </c>
      <c r="EO70" s="67" t="s">
        <v>15447</v>
      </c>
      <c r="EP70" s="67" t="s">
        <v>15448</v>
      </c>
      <c r="EQ70" s="67" t="s">
        <v>15449</v>
      </c>
      <c r="ER70" s="67" t="s">
        <v>15450</v>
      </c>
      <c r="ES70" s="67" t="s">
        <v>15450</v>
      </c>
      <c r="ET70" s="67" t="s">
        <v>15451</v>
      </c>
      <c r="EU70" s="67" t="s">
        <v>15452</v>
      </c>
      <c r="EV70" s="67" t="s">
        <v>15453</v>
      </c>
      <c r="EW70" s="67" t="s">
        <v>15454</v>
      </c>
      <c r="EX70" s="68" t="s">
        <v>15455</v>
      </c>
    </row>
    <row r="71" spans="1:154" x14ac:dyDescent="0.25">
      <c r="A71" s="72" t="s">
        <v>1458</v>
      </c>
      <c r="B71" s="71" t="s">
        <v>14168</v>
      </c>
      <c r="C71" s="71" t="s">
        <v>14169</v>
      </c>
      <c r="D71" s="71" t="s">
        <v>14170</v>
      </c>
      <c r="E71" s="71" t="s">
        <v>14171</v>
      </c>
      <c r="F71" s="71" t="s">
        <v>14172</v>
      </c>
      <c r="G71" s="71" t="s">
        <v>14173</v>
      </c>
      <c r="H71" s="71" t="s">
        <v>14174</v>
      </c>
      <c r="I71" s="71" t="s">
        <v>14175</v>
      </c>
      <c r="J71" s="71" t="s">
        <v>14176</v>
      </c>
      <c r="K71" s="71" t="s">
        <v>14177</v>
      </c>
      <c r="L71" s="71" t="s">
        <v>14178</v>
      </c>
      <c r="M71" s="71" t="s">
        <v>14179</v>
      </c>
      <c r="N71" s="71" t="s">
        <v>14180</v>
      </c>
      <c r="O71" s="71" t="s">
        <v>14181</v>
      </c>
      <c r="P71" s="71" t="s">
        <v>14182</v>
      </c>
      <c r="Q71" s="71" t="s">
        <v>14183</v>
      </c>
      <c r="R71" s="71" t="s">
        <v>14184</v>
      </c>
      <c r="S71" s="71" t="s">
        <v>14185</v>
      </c>
      <c r="T71" s="71" t="s">
        <v>14186</v>
      </c>
      <c r="U71" s="71" t="s">
        <v>14187</v>
      </c>
      <c r="V71" s="71" t="s">
        <v>14188</v>
      </c>
      <c r="W71" s="71" t="s">
        <v>14189</v>
      </c>
      <c r="X71" s="71" t="s">
        <v>14190</v>
      </c>
      <c r="Y71" s="71" t="s">
        <v>14191</v>
      </c>
      <c r="Z71" s="71" t="s">
        <v>14192</v>
      </c>
      <c r="AA71" s="71" t="s">
        <v>14193</v>
      </c>
      <c r="AB71" s="71" t="s">
        <v>14194</v>
      </c>
      <c r="AC71" s="71" t="s">
        <v>14195</v>
      </c>
      <c r="AD71" s="71" t="s">
        <v>14196</v>
      </c>
      <c r="AE71" s="71" t="s">
        <v>14197</v>
      </c>
      <c r="AF71" s="71" t="s">
        <v>14198</v>
      </c>
      <c r="AG71" s="71" t="s">
        <v>14199</v>
      </c>
      <c r="AH71" s="71" t="s">
        <v>14200</v>
      </c>
      <c r="AI71" s="71" t="s">
        <v>14201</v>
      </c>
      <c r="AJ71" s="71" t="s">
        <v>14202</v>
      </c>
      <c r="AK71" s="71" t="s">
        <v>14203</v>
      </c>
      <c r="AL71" s="71" t="s">
        <v>14204</v>
      </c>
      <c r="AM71" s="71" t="s">
        <v>14205</v>
      </c>
      <c r="AN71" s="71" t="s">
        <v>14206</v>
      </c>
      <c r="AO71" s="71" t="s">
        <v>11492</v>
      </c>
      <c r="AP71" s="71" t="s">
        <v>14207</v>
      </c>
      <c r="AQ71" s="71" t="s">
        <v>14208</v>
      </c>
      <c r="AR71" s="71" t="s">
        <v>14209</v>
      </c>
      <c r="AS71" s="71" t="s">
        <v>14210</v>
      </c>
      <c r="AT71" s="71" t="s">
        <v>14211</v>
      </c>
      <c r="AU71" s="71" t="s">
        <v>14212</v>
      </c>
      <c r="AV71" s="71" t="s">
        <v>14213</v>
      </c>
      <c r="AW71" s="71" t="s">
        <v>14214</v>
      </c>
      <c r="AX71" s="71" t="s">
        <v>14215</v>
      </c>
      <c r="AY71" s="71" t="s">
        <v>14216</v>
      </c>
      <c r="AZ71" s="71" t="s">
        <v>14217</v>
      </c>
      <c r="BA71" s="71" t="s">
        <v>14218</v>
      </c>
      <c r="BB71" s="71" t="s">
        <v>14219</v>
      </c>
      <c r="BC71" s="71" t="s">
        <v>14220</v>
      </c>
      <c r="BD71" s="71" t="s">
        <v>14221</v>
      </c>
      <c r="BE71" s="71" t="s">
        <v>14222</v>
      </c>
      <c r="BF71" s="71" t="s">
        <v>14223</v>
      </c>
      <c r="BG71" s="71" t="s">
        <v>14224</v>
      </c>
      <c r="BH71" s="71" t="s">
        <v>14225</v>
      </c>
      <c r="BI71" s="71" t="s">
        <v>14226</v>
      </c>
      <c r="BJ71" s="71" t="s">
        <v>14227</v>
      </c>
      <c r="BK71" s="71" t="s">
        <v>14228</v>
      </c>
      <c r="BL71" s="71" t="s">
        <v>14228</v>
      </c>
      <c r="BM71" s="71" t="s">
        <v>14229</v>
      </c>
      <c r="BN71" s="71" t="s">
        <v>14230</v>
      </c>
      <c r="BO71" s="71" t="s">
        <v>14231</v>
      </c>
      <c r="BP71" s="71" t="s">
        <v>14232</v>
      </c>
      <c r="BQ71" s="71" t="s">
        <v>14224</v>
      </c>
      <c r="BR71" s="71" t="s">
        <v>14233</v>
      </c>
      <c r="BS71" s="71" t="s">
        <v>14234</v>
      </c>
      <c r="BT71" s="71" t="s">
        <v>14235</v>
      </c>
      <c r="BU71" s="71" t="s">
        <v>14236</v>
      </c>
      <c r="BV71" s="71" t="s">
        <v>14237</v>
      </c>
      <c r="BW71" s="71" t="s">
        <v>14238</v>
      </c>
      <c r="BX71" s="71" t="s">
        <v>14239</v>
      </c>
      <c r="BY71" s="71" t="s">
        <v>14240</v>
      </c>
      <c r="BZ71" s="71" t="s">
        <v>14240</v>
      </c>
      <c r="CA71" s="71" t="s">
        <v>14241</v>
      </c>
      <c r="CB71" s="71" t="s">
        <v>14242</v>
      </c>
      <c r="CC71" s="71" t="s">
        <v>14243</v>
      </c>
      <c r="CD71" s="71" t="s">
        <v>14244</v>
      </c>
      <c r="CE71" s="71" t="s">
        <v>14245</v>
      </c>
      <c r="CF71" s="71" t="s">
        <v>14242</v>
      </c>
      <c r="CG71" s="71" t="s">
        <v>14246</v>
      </c>
      <c r="CH71" s="71" t="s">
        <v>14246</v>
      </c>
      <c r="CI71" s="71" t="s">
        <v>14247</v>
      </c>
      <c r="CJ71" s="71" t="s">
        <v>14248</v>
      </c>
      <c r="CK71" s="71" t="s">
        <v>14249</v>
      </c>
      <c r="CL71" s="71" t="s">
        <v>14250</v>
      </c>
      <c r="CM71" s="71" t="s">
        <v>14251</v>
      </c>
      <c r="CN71" s="71" t="s">
        <v>14252</v>
      </c>
      <c r="CO71" s="71" t="s">
        <v>14253</v>
      </c>
      <c r="CP71" s="71" t="s">
        <v>14254</v>
      </c>
      <c r="CQ71" s="71" t="s">
        <v>14255</v>
      </c>
      <c r="CR71" s="71" t="s">
        <v>14256</v>
      </c>
      <c r="CS71" s="71" t="s">
        <v>14257</v>
      </c>
      <c r="CT71" s="71" t="s">
        <v>14258</v>
      </c>
      <c r="CU71" s="71" t="s">
        <v>1138</v>
      </c>
      <c r="CV71" s="71" t="s">
        <v>14259</v>
      </c>
      <c r="CW71" s="71" t="s">
        <v>14249</v>
      </c>
      <c r="CX71" s="71" t="s">
        <v>14260</v>
      </c>
      <c r="CY71" s="71" t="s">
        <v>14260</v>
      </c>
      <c r="CZ71" s="71" t="s">
        <v>1138</v>
      </c>
      <c r="DA71" s="71" t="s">
        <v>14259</v>
      </c>
      <c r="DB71" s="71" t="s">
        <v>14261</v>
      </c>
      <c r="DC71" s="67" t="s">
        <v>14262</v>
      </c>
      <c r="DD71" s="67" t="s">
        <v>14263</v>
      </c>
      <c r="DE71" s="67" t="s">
        <v>14264</v>
      </c>
      <c r="DF71" s="67" t="s">
        <v>14265</v>
      </c>
      <c r="DG71" s="67" t="s">
        <v>14266</v>
      </c>
      <c r="DH71" s="67" t="s">
        <v>14267</v>
      </c>
      <c r="DI71" s="67" t="s">
        <v>14268</v>
      </c>
      <c r="DJ71" s="67" t="s">
        <v>14269</v>
      </c>
      <c r="DK71" s="67" t="s">
        <v>14270</v>
      </c>
      <c r="DL71" s="67" t="s">
        <v>14271</v>
      </c>
      <c r="DM71" s="67" t="s">
        <v>14272</v>
      </c>
      <c r="DN71" s="67" t="s">
        <v>14273</v>
      </c>
      <c r="DO71" s="67" t="s">
        <v>14274</v>
      </c>
      <c r="DP71" s="67" t="s">
        <v>14275</v>
      </c>
      <c r="DQ71" s="67" t="s">
        <v>14276</v>
      </c>
      <c r="DR71" s="67" t="s">
        <v>5465</v>
      </c>
      <c r="DS71" s="67" t="s">
        <v>14277</v>
      </c>
      <c r="DT71" s="67" t="s">
        <v>14277</v>
      </c>
      <c r="DU71" s="67" t="s">
        <v>1247</v>
      </c>
      <c r="DV71" s="67" t="s">
        <v>14278</v>
      </c>
      <c r="DW71" s="67" t="s">
        <v>14279</v>
      </c>
      <c r="DX71" s="67" t="s">
        <v>14280</v>
      </c>
      <c r="DY71" s="67" t="s">
        <v>14281</v>
      </c>
      <c r="DZ71" s="67" t="s">
        <v>14282</v>
      </c>
      <c r="EA71" s="67" t="s">
        <v>14283</v>
      </c>
      <c r="EB71" s="67" t="s">
        <v>14284</v>
      </c>
      <c r="EC71" s="67" t="s">
        <v>14285</v>
      </c>
      <c r="ED71" s="67" t="s">
        <v>14286</v>
      </c>
      <c r="EE71" s="67" t="s">
        <v>14287</v>
      </c>
      <c r="EF71" s="67" t="s">
        <v>14288</v>
      </c>
      <c r="EG71" s="67" t="s">
        <v>14289</v>
      </c>
      <c r="EH71" s="67" t="s">
        <v>14290</v>
      </c>
      <c r="EI71" s="67" t="s">
        <v>14291</v>
      </c>
      <c r="EJ71" s="67" t="s">
        <v>14292</v>
      </c>
      <c r="EK71" s="67" t="s">
        <v>14293</v>
      </c>
      <c r="EL71" s="67" t="s">
        <v>14294</v>
      </c>
      <c r="EM71" s="67" t="s">
        <v>14295</v>
      </c>
      <c r="EN71" s="67" t="s">
        <v>14296</v>
      </c>
      <c r="EO71" s="67" t="s">
        <v>14297</v>
      </c>
      <c r="EP71" s="67" t="s">
        <v>14298</v>
      </c>
      <c r="EQ71" s="67" t="s">
        <v>14299</v>
      </c>
      <c r="ER71" s="67" t="s">
        <v>14300</v>
      </c>
      <c r="ES71" s="67" t="s">
        <v>14300</v>
      </c>
      <c r="ET71" s="67" t="s">
        <v>14301</v>
      </c>
      <c r="EU71" s="67" t="s">
        <v>14302</v>
      </c>
      <c r="EV71" s="67" t="s">
        <v>9083</v>
      </c>
      <c r="EW71" s="67" t="s">
        <v>14303</v>
      </c>
      <c r="EX71" s="68" t="s">
        <v>14304</v>
      </c>
    </row>
    <row r="72" spans="1:154" x14ac:dyDescent="0.25">
      <c r="A72" s="70" t="s">
        <v>1459</v>
      </c>
      <c r="B72" s="67" t="s">
        <v>14168</v>
      </c>
      <c r="C72" s="67" t="s">
        <v>14169</v>
      </c>
      <c r="D72" s="67" t="s">
        <v>14170</v>
      </c>
      <c r="E72" s="67" t="s">
        <v>14171</v>
      </c>
      <c r="F72" s="67" t="s">
        <v>14172</v>
      </c>
      <c r="G72" s="67" t="s">
        <v>14173</v>
      </c>
      <c r="H72" s="67" t="s">
        <v>14174</v>
      </c>
      <c r="I72" s="67" t="s">
        <v>14175</v>
      </c>
      <c r="J72" s="67" t="s">
        <v>14176</v>
      </c>
      <c r="K72" s="67" t="s">
        <v>14177</v>
      </c>
      <c r="L72" s="67" t="s">
        <v>14178</v>
      </c>
      <c r="M72" s="67" t="s">
        <v>14179</v>
      </c>
      <c r="N72" s="67" t="s">
        <v>14180</v>
      </c>
      <c r="O72" s="67" t="s">
        <v>14181</v>
      </c>
      <c r="P72" s="67" t="s">
        <v>14182</v>
      </c>
      <c r="Q72" s="67" t="s">
        <v>14183</v>
      </c>
      <c r="R72" s="67" t="s">
        <v>14184</v>
      </c>
      <c r="S72" s="67" t="s">
        <v>14185</v>
      </c>
      <c r="T72" s="67" t="s">
        <v>14186</v>
      </c>
      <c r="U72" s="67" t="s">
        <v>14599</v>
      </c>
      <c r="V72" s="67" t="s">
        <v>14188</v>
      </c>
      <c r="W72" s="67" t="s">
        <v>14189</v>
      </c>
      <c r="X72" s="67" t="s">
        <v>14190</v>
      </c>
      <c r="Y72" s="67" t="s">
        <v>14191</v>
      </c>
      <c r="Z72" s="67" t="s">
        <v>14192</v>
      </c>
      <c r="AA72" s="67" t="s">
        <v>14193</v>
      </c>
      <c r="AB72" s="67" t="s">
        <v>14194</v>
      </c>
      <c r="AC72" s="67" t="s">
        <v>14195</v>
      </c>
      <c r="AD72" s="67" t="s">
        <v>14196</v>
      </c>
      <c r="AE72" s="67" t="s">
        <v>14197</v>
      </c>
      <c r="AF72" s="67" t="s">
        <v>14198</v>
      </c>
      <c r="AG72" s="67" t="s">
        <v>14199</v>
      </c>
      <c r="AH72" s="67" t="s">
        <v>14200</v>
      </c>
      <c r="AI72" s="67" t="s">
        <v>14201</v>
      </c>
      <c r="AJ72" s="67" t="s">
        <v>14202</v>
      </c>
      <c r="AK72" s="67" t="s">
        <v>14203</v>
      </c>
      <c r="AL72" s="67" t="s">
        <v>14204</v>
      </c>
      <c r="AM72" s="67" t="s">
        <v>14205</v>
      </c>
      <c r="AN72" s="67" t="s">
        <v>14206</v>
      </c>
      <c r="AO72" s="67" t="s">
        <v>11492</v>
      </c>
      <c r="AP72" s="67" t="s">
        <v>14207</v>
      </c>
      <c r="AQ72" s="67" t="s">
        <v>14208</v>
      </c>
      <c r="AR72" s="67" t="s">
        <v>14209</v>
      </c>
      <c r="AS72" s="67" t="s">
        <v>14600</v>
      </c>
      <c r="AT72" s="67" t="s">
        <v>14211</v>
      </c>
      <c r="AU72" s="67" t="s">
        <v>14212</v>
      </c>
      <c r="AV72" s="67" t="s">
        <v>14213</v>
      </c>
      <c r="AW72" s="67" t="s">
        <v>14214</v>
      </c>
      <c r="AX72" s="67" t="s">
        <v>14215</v>
      </c>
      <c r="AY72" s="67" t="s">
        <v>14216</v>
      </c>
      <c r="AZ72" s="67" t="s">
        <v>14217</v>
      </c>
      <c r="BA72" s="67" t="s">
        <v>14218</v>
      </c>
      <c r="BB72" s="67" t="s">
        <v>14219</v>
      </c>
      <c r="BC72" s="67" t="s">
        <v>14220</v>
      </c>
      <c r="BD72" s="67" t="s">
        <v>14221</v>
      </c>
      <c r="BE72" s="67" t="s">
        <v>14222</v>
      </c>
      <c r="BF72" s="67" t="s">
        <v>14223</v>
      </c>
      <c r="BG72" s="67" t="s">
        <v>14224</v>
      </c>
      <c r="BH72" s="67" t="s">
        <v>14225</v>
      </c>
      <c r="BI72" s="67" t="s">
        <v>14226</v>
      </c>
      <c r="BJ72" s="67" t="s">
        <v>14227</v>
      </c>
      <c r="BK72" s="67" t="s">
        <v>14228</v>
      </c>
      <c r="BL72" s="67" t="s">
        <v>14228</v>
      </c>
      <c r="BM72" s="67" t="s">
        <v>14229</v>
      </c>
      <c r="BN72" s="67" t="s">
        <v>14230</v>
      </c>
      <c r="BO72" s="67" t="s">
        <v>14231</v>
      </c>
      <c r="BP72" s="67" t="s">
        <v>14232</v>
      </c>
      <c r="BQ72" s="67" t="s">
        <v>14224</v>
      </c>
      <c r="BR72" s="67" t="s">
        <v>14233</v>
      </c>
      <c r="BS72" s="67" t="s">
        <v>14601</v>
      </c>
      <c r="BT72" s="67" t="s">
        <v>14235</v>
      </c>
      <c r="BU72" s="67" t="s">
        <v>14236</v>
      </c>
      <c r="BV72" s="67" t="s">
        <v>14237</v>
      </c>
      <c r="BW72" s="67" t="s">
        <v>14238</v>
      </c>
      <c r="BX72" s="67" t="s">
        <v>14239</v>
      </c>
      <c r="BY72" s="67" t="s">
        <v>14240</v>
      </c>
      <c r="BZ72" s="67" t="s">
        <v>14240</v>
      </c>
      <c r="CA72" s="67" t="s">
        <v>14241</v>
      </c>
      <c r="CB72" s="67" t="s">
        <v>14242</v>
      </c>
      <c r="CC72" s="67" t="s">
        <v>14243</v>
      </c>
      <c r="CD72" s="67" t="s">
        <v>14244</v>
      </c>
      <c r="CE72" s="67" t="s">
        <v>14245</v>
      </c>
      <c r="CF72" s="67" t="s">
        <v>14242</v>
      </c>
      <c r="CG72" s="67" t="s">
        <v>14246</v>
      </c>
      <c r="CH72" s="67" t="s">
        <v>14602</v>
      </c>
      <c r="CI72" s="67" t="s">
        <v>14247</v>
      </c>
      <c r="CJ72" s="67" t="s">
        <v>14248</v>
      </c>
      <c r="CK72" s="67" t="s">
        <v>14249</v>
      </c>
      <c r="CL72" s="67" t="s">
        <v>14250</v>
      </c>
      <c r="CM72" s="67" t="s">
        <v>14251</v>
      </c>
      <c r="CN72" s="67" t="s">
        <v>14252</v>
      </c>
      <c r="CO72" s="67" t="s">
        <v>14253</v>
      </c>
      <c r="CP72" s="67" t="s">
        <v>14254</v>
      </c>
      <c r="CQ72" s="67" t="s">
        <v>14255</v>
      </c>
      <c r="CR72" s="67" t="s">
        <v>14256</v>
      </c>
      <c r="CS72" s="67" t="s">
        <v>14257</v>
      </c>
      <c r="CT72" s="67" t="s">
        <v>14258</v>
      </c>
      <c r="CU72" s="67" t="s">
        <v>1138</v>
      </c>
      <c r="CV72" s="67" t="s">
        <v>14259</v>
      </c>
      <c r="CW72" s="67" t="s">
        <v>14249</v>
      </c>
      <c r="CX72" s="67" t="s">
        <v>14603</v>
      </c>
      <c r="CY72" s="67" t="s">
        <v>14603</v>
      </c>
      <c r="CZ72" s="67" t="s">
        <v>1138</v>
      </c>
      <c r="DA72" s="67" t="s">
        <v>14259</v>
      </c>
      <c r="DB72" s="67" t="s">
        <v>14261</v>
      </c>
      <c r="DC72" s="67" t="s">
        <v>14262</v>
      </c>
      <c r="DD72" s="67" t="s">
        <v>14263</v>
      </c>
      <c r="DE72" s="67" t="s">
        <v>14264</v>
      </c>
      <c r="DF72" s="67" t="s">
        <v>14265</v>
      </c>
      <c r="DG72" s="67" t="s">
        <v>14266</v>
      </c>
      <c r="DH72" s="67" t="s">
        <v>14267</v>
      </c>
      <c r="DI72" s="67" t="s">
        <v>14268</v>
      </c>
      <c r="DJ72" s="67" t="s">
        <v>14269</v>
      </c>
      <c r="DK72" s="67" t="s">
        <v>14270</v>
      </c>
      <c r="DL72" s="67" t="s">
        <v>14271</v>
      </c>
      <c r="DM72" s="67" t="s">
        <v>14272</v>
      </c>
      <c r="DN72" s="67" t="s">
        <v>14273</v>
      </c>
      <c r="DO72" s="67" t="s">
        <v>14274</v>
      </c>
      <c r="DP72" s="67" t="s">
        <v>14275</v>
      </c>
      <c r="DQ72" s="67" t="s">
        <v>14276</v>
      </c>
      <c r="DR72" s="67" t="s">
        <v>5465</v>
      </c>
      <c r="DS72" s="67" t="s">
        <v>14277</v>
      </c>
      <c r="DT72" s="67" t="s">
        <v>14277</v>
      </c>
      <c r="DU72" s="67" t="s">
        <v>1247</v>
      </c>
      <c r="DV72" s="67" t="s">
        <v>14278</v>
      </c>
      <c r="DW72" s="67" t="s">
        <v>14279</v>
      </c>
      <c r="DX72" s="67" t="s">
        <v>14280</v>
      </c>
      <c r="DY72" s="67" t="s">
        <v>14281</v>
      </c>
      <c r="DZ72" s="67" t="s">
        <v>14282</v>
      </c>
      <c r="EA72" s="67" t="s">
        <v>14283</v>
      </c>
      <c r="EB72" s="67" t="s">
        <v>14284</v>
      </c>
      <c r="EC72" s="67" t="s">
        <v>14285</v>
      </c>
      <c r="ED72" s="67" t="s">
        <v>14286</v>
      </c>
      <c r="EE72" s="67" t="s">
        <v>14287</v>
      </c>
      <c r="EF72" s="67" t="s">
        <v>14288</v>
      </c>
      <c r="EG72" s="67" t="s">
        <v>14289</v>
      </c>
      <c r="EH72" s="67" t="s">
        <v>14290</v>
      </c>
      <c r="EI72" s="67" t="s">
        <v>14291</v>
      </c>
      <c r="EJ72" s="67" t="s">
        <v>14292</v>
      </c>
      <c r="EK72" s="67" t="s">
        <v>14293</v>
      </c>
      <c r="EL72" s="67" t="s">
        <v>14294</v>
      </c>
      <c r="EM72" s="67" t="s">
        <v>14295</v>
      </c>
      <c r="EN72" s="67" t="s">
        <v>14296</v>
      </c>
      <c r="EO72" s="67" t="s">
        <v>14297</v>
      </c>
      <c r="EP72" s="67" t="s">
        <v>14298</v>
      </c>
      <c r="EQ72" s="67" t="s">
        <v>14299</v>
      </c>
      <c r="ER72" s="67" t="s">
        <v>14300</v>
      </c>
      <c r="ES72" s="67" t="s">
        <v>14300</v>
      </c>
      <c r="ET72" s="67" t="s">
        <v>14301</v>
      </c>
      <c r="EU72" s="67" t="s">
        <v>14302</v>
      </c>
      <c r="EV72" s="67" t="s">
        <v>9083</v>
      </c>
      <c r="EW72" s="67" t="s">
        <v>14303</v>
      </c>
      <c r="EX72" s="68" t="s">
        <v>14304</v>
      </c>
    </row>
    <row r="73" spans="1:154" x14ac:dyDescent="0.25">
      <c r="A73" s="72" t="s">
        <v>1420</v>
      </c>
      <c r="B73" s="71" t="s">
        <v>5235</v>
      </c>
      <c r="C73" s="71" t="s">
        <v>5236</v>
      </c>
      <c r="D73" s="71" t="s">
        <v>5237</v>
      </c>
      <c r="E73" s="71" t="s">
        <v>5238</v>
      </c>
      <c r="F73" s="71" t="s">
        <v>5239</v>
      </c>
      <c r="G73" s="71" t="s">
        <v>5240</v>
      </c>
      <c r="H73" s="71" t="s">
        <v>5241</v>
      </c>
      <c r="I73" s="71" t="s">
        <v>5242</v>
      </c>
      <c r="J73" s="71" t="s">
        <v>5243</v>
      </c>
      <c r="K73" s="71" t="s">
        <v>5244</v>
      </c>
      <c r="L73" s="71" t="s">
        <v>5245</v>
      </c>
      <c r="M73" s="71" t="s">
        <v>5246</v>
      </c>
      <c r="N73" s="71" t="s">
        <v>5247</v>
      </c>
      <c r="O73" s="71" t="s">
        <v>5248</v>
      </c>
      <c r="P73" s="71" t="s">
        <v>5249</v>
      </c>
      <c r="Q73" s="71" t="s">
        <v>5250</v>
      </c>
      <c r="R73" s="71" t="s">
        <v>5251</v>
      </c>
      <c r="S73" s="71" t="s">
        <v>5252</v>
      </c>
      <c r="T73" s="71" t="s">
        <v>5253</v>
      </c>
      <c r="U73" s="71" t="s">
        <v>5254</v>
      </c>
      <c r="V73" s="71" t="s">
        <v>5255</v>
      </c>
      <c r="W73" s="71" t="s">
        <v>5256</v>
      </c>
      <c r="X73" s="71" t="s">
        <v>5257</v>
      </c>
      <c r="Y73" s="71" t="s">
        <v>5258</v>
      </c>
      <c r="Z73" s="71" t="s">
        <v>5259</v>
      </c>
      <c r="AA73" s="71" t="s">
        <v>5260</v>
      </c>
      <c r="AB73" s="71" t="s">
        <v>5261</v>
      </c>
      <c r="AC73" s="71" t="s">
        <v>1138</v>
      </c>
      <c r="AD73" s="71" t="s">
        <v>5262</v>
      </c>
      <c r="AE73" s="71" t="s">
        <v>5263</v>
      </c>
      <c r="AF73" s="71" t="s">
        <v>5264</v>
      </c>
      <c r="AG73" s="71" t="s">
        <v>5265</v>
      </c>
      <c r="AH73" s="71" t="s">
        <v>5266</v>
      </c>
      <c r="AI73" s="71" t="s">
        <v>5267</v>
      </c>
      <c r="AJ73" s="71" t="s">
        <v>5268</v>
      </c>
      <c r="AK73" s="71" t="s">
        <v>5269</v>
      </c>
      <c r="AL73" s="71" t="s">
        <v>5270</v>
      </c>
      <c r="AM73" s="71" t="s">
        <v>5271</v>
      </c>
      <c r="AN73" s="71" t="s">
        <v>5272</v>
      </c>
      <c r="AO73" s="71" t="s">
        <v>5273</v>
      </c>
      <c r="AP73" s="71" t="s">
        <v>5274</v>
      </c>
      <c r="AQ73" s="71" t="s">
        <v>5275</v>
      </c>
      <c r="AR73" s="71" t="s">
        <v>5276</v>
      </c>
      <c r="AS73" s="71" t="s">
        <v>5277</v>
      </c>
      <c r="AT73" s="71" t="s">
        <v>5278</v>
      </c>
      <c r="AU73" s="71" t="s">
        <v>5279</v>
      </c>
      <c r="AV73" s="71" t="s">
        <v>5280</v>
      </c>
      <c r="AW73" s="71" t="s">
        <v>5281</v>
      </c>
      <c r="AX73" s="71" t="s">
        <v>5282</v>
      </c>
      <c r="AY73" s="71" t="s">
        <v>5283</v>
      </c>
      <c r="AZ73" s="71" t="s">
        <v>5284</v>
      </c>
      <c r="BA73" s="71" t="s">
        <v>5285</v>
      </c>
      <c r="BB73" s="71" t="s">
        <v>5280</v>
      </c>
      <c r="BC73" s="71" t="s">
        <v>5286</v>
      </c>
      <c r="BD73" s="71" t="s">
        <v>5287</v>
      </c>
      <c r="BE73" s="71" t="s">
        <v>5288</v>
      </c>
      <c r="BF73" s="71" t="s">
        <v>5289</v>
      </c>
      <c r="BG73" s="71" t="s">
        <v>5290</v>
      </c>
      <c r="BH73" s="71" t="s">
        <v>5291</v>
      </c>
      <c r="BI73" s="71" t="s">
        <v>5292</v>
      </c>
      <c r="BJ73" s="71" t="s">
        <v>5293</v>
      </c>
      <c r="BK73" s="71" t="s">
        <v>5294</v>
      </c>
      <c r="BL73" s="71" t="s">
        <v>5294</v>
      </c>
      <c r="BM73" s="71" t="s">
        <v>5295</v>
      </c>
      <c r="BN73" s="71" t="s">
        <v>5296</v>
      </c>
      <c r="BO73" s="71" t="s">
        <v>5297</v>
      </c>
      <c r="BP73" s="71" t="s">
        <v>5298</v>
      </c>
      <c r="BQ73" s="71" t="s">
        <v>5299</v>
      </c>
      <c r="BR73" s="71" t="s">
        <v>5300</v>
      </c>
      <c r="BS73" s="71" t="s">
        <v>5301</v>
      </c>
      <c r="BT73" s="71" t="s">
        <v>5302</v>
      </c>
      <c r="BU73" s="71" t="s">
        <v>5303</v>
      </c>
      <c r="BV73" s="71" t="s">
        <v>5304</v>
      </c>
      <c r="BW73" s="71" t="s">
        <v>5305</v>
      </c>
      <c r="BX73" s="71" t="s">
        <v>5306</v>
      </c>
      <c r="BY73" s="71" t="s">
        <v>5307</v>
      </c>
      <c r="BZ73" s="71" t="s">
        <v>5307</v>
      </c>
      <c r="CA73" s="71" t="s">
        <v>5308</v>
      </c>
      <c r="CB73" s="71" t="s">
        <v>5309</v>
      </c>
      <c r="CC73" s="71" t="s">
        <v>5310</v>
      </c>
      <c r="CD73" s="71" t="s">
        <v>5311</v>
      </c>
      <c r="CE73" s="71" t="s">
        <v>5312</v>
      </c>
      <c r="CF73" s="71" t="s">
        <v>5309</v>
      </c>
      <c r="CG73" s="71" t="s">
        <v>5313</v>
      </c>
      <c r="CH73" s="71" t="s">
        <v>5313</v>
      </c>
      <c r="CI73" s="71" t="s">
        <v>5314</v>
      </c>
      <c r="CJ73" s="71" t="s">
        <v>5315</v>
      </c>
      <c r="CK73" s="71" t="s">
        <v>5316</v>
      </c>
      <c r="CL73" s="71" t="s">
        <v>5317</v>
      </c>
      <c r="CM73" s="71" t="s">
        <v>5318</v>
      </c>
      <c r="CN73" s="71" t="s">
        <v>5319</v>
      </c>
      <c r="CO73" s="71" t="s">
        <v>5320</v>
      </c>
      <c r="CP73" s="71" t="s">
        <v>5321</v>
      </c>
      <c r="CQ73" s="71" t="s">
        <v>5322</v>
      </c>
      <c r="CR73" s="71" t="s">
        <v>5323</v>
      </c>
      <c r="CS73" s="71" t="s">
        <v>5324</v>
      </c>
      <c r="CT73" s="71" t="s">
        <v>5325</v>
      </c>
      <c r="CU73" s="71" t="s">
        <v>5326</v>
      </c>
      <c r="CV73" s="71" t="s">
        <v>5327</v>
      </c>
      <c r="CW73" s="71" t="s">
        <v>5316</v>
      </c>
      <c r="CX73" s="71" t="s">
        <v>5328</v>
      </c>
      <c r="CY73" s="71" t="s">
        <v>5328</v>
      </c>
      <c r="CZ73" s="71" t="s">
        <v>5326</v>
      </c>
      <c r="DA73" s="71" t="s">
        <v>5327</v>
      </c>
      <c r="DB73" s="71" t="s">
        <v>5329</v>
      </c>
      <c r="DC73" s="67" t="s">
        <v>5330</v>
      </c>
      <c r="DD73" s="67" t="s">
        <v>5331</v>
      </c>
      <c r="DE73" s="67" t="s">
        <v>5332</v>
      </c>
      <c r="DF73" s="67" t="s">
        <v>5333</v>
      </c>
      <c r="DG73" s="67" t="s">
        <v>5334</v>
      </c>
      <c r="DH73" s="67" t="s">
        <v>5335</v>
      </c>
      <c r="DI73" s="67" t="s">
        <v>5336</v>
      </c>
      <c r="DJ73" s="67" t="s">
        <v>5337</v>
      </c>
      <c r="DK73" s="67" t="s">
        <v>5338</v>
      </c>
      <c r="DL73" s="67" t="s">
        <v>5339</v>
      </c>
      <c r="DM73" s="67" t="s">
        <v>5340</v>
      </c>
      <c r="DN73" s="67" t="s">
        <v>5341</v>
      </c>
      <c r="DO73" s="67" t="s">
        <v>5342</v>
      </c>
      <c r="DP73" s="67" t="s">
        <v>5343</v>
      </c>
      <c r="DQ73" s="67" t="s">
        <v>5344</v>
      </c>
      <c r="DR73" s="67" t="s">
        <v>5345</v>
      </c>
      <c r="DS73" s="67" t="s">
        <v>5346</v>
      </c>
      <c r="DT73" s="67" t="s">
        <v>5346</v>
      </c>
      <c r="DU73" s="67" t="s">
        <v>5347</v>
      </c>
      <c r="DV73" s="67" t="s">
        <v>5348</v>
      </c>
      <c r="DW73" s="67" t="s">
        <v>5349</v>
      </c>
      <c r="DX73" s="67" t="s">
        <v>5350</v>
      </c>
      <c r="DY73" s="67" t="s">
        <v>5351</v>
      </c>
      <c r="DZ73" s="67" t="s">
        <v>5352</v>
      </c>
      <c r="EA73" s="67" t="s">
        <v>5353</v>
      </c>
      <c r="EB73" s="67" t="s">
        <v>5354</v>
      </c>
      <c r="EC73" s="67" t="s">
        <v>5355</v>
      </c>
      <c r="ED73" s="67" t="s">
        <v>5356</v>
      </c>
      <c r="EE73" s="67" t="s">
        <v>5357</v>
      </c>
      <c r="EF73" s="67" t="s">
        <v>5358</v>
      </c>
      <c r="EG73" s="67" t="s">
        <v>5359</v>
      </c>
      <c r="EH73" s="67" t="s">
        <v>5360</v>
      </c>
      <c r="EI73" s="67" t="s">
        <v>5361</v>
      </c>
      <c r="EJ73" s="67" t="s">
        <v>5362</v>
      </c>
      <c r="EK73" s="67" t="s">
        <v>5363</v>
      </c>
      <c r="EL73" s="67" t="s">
        <v>5364</v>
      </c>
      <c r="EM73" s="67" t="s">
        <v>5365</v>
      </c>
      <c r="EN73" s="67" t="s">
        <v>5366</v>
      </c>
      <c r="EO73" s="67" t="s">
        <v>5367</v>
      </c>
      <c r="EP73" s="67" t="s">
        <v>5368</v>
      </c>
      <c r="EQ73" s="67" t="s">
        <v>5369</v>
      </c>
      <c r="ER73" s="67" t="s">
        <v>5370</v>
      </c>
      <c r="ES73" s="67" t="s">
        <v>5370</v>
      </c>
      <c r="ET73" s="67" t="s">
        <v>5371</v>
      </c>
      <c r="EU73" s="67" t="s">
        <v>5372</v>
      </c>
      <c r="EV73" s="67" t="s">
        <v>5373</v>
      </c>
      <c r="EW73" s="67" t="s">
        <v>5374</v>
      </c>
      <c r="EX73" s="68" t="s">
        <v>5375</v>
      </c>
    </row>
    <row r="74" spans="1:154" x14ac:dyDescent="0.25">
      <c r="A74" s="70" t="s">
        <v>188</v>
      </c>
      <c r="B74" s="71" t="s">
        <v>1574</v>
      </c>
      <c r="C74" s="71" t="s">
        <v>1714</v>
      </c>
      <c r="D74" s="71" t="s">
        <v>1854</v>
      </c>
      <c r="E74" s="71" t="s">
        <v>1993</v>
      </c>
      <c r="F74" s="71" t="s">
        <v>2133</v>
      </c>
      <c r="G74" s="71" t="s">
        <v>2270</v>
      </c>
      <c r="H74" s="71" t="s">
        <v>2411</v>
      </c>
      <c r="I74" s="71" t="s">
        <v>2551</v>
      </c>
      <c r="J74" s="71" t="s">
        <v>2691</v>
      </c>
      <c r="K74" s="71" t="s">
        <v>2831</v>
      </c>
      <c r="L74" s="71" t="s">
        <v>2970</v>
      </c>
      <c r="M74" s="71" t="s">
        <v>3108</v>
      </c>
      <c r="N74" s="71" t="s">
        <v>3248</v>
      </c>
      <c r="O74" s="71" t="s">
        <v>3391</v>
      </c>
      <c r="P74" s="71" t="s">
        <v>3531</v>
      </c>
      <c r="Q74" s="71" t="s">
        <v>3672</v>
      </c>
      <c r="R74" s="71" t="s">
        <v>3812</v>
      </c>
      <c r="S74" s="71" t="s">
        <v>3952</v>
      </c>
      <c r="T74" s="71" t="s">
        <v>4097</v>
      </c>
      <c r="U74" s="71" t="s">
        <v>4237</v>
      </c>
      <c r="V74" s="71" t="s">
        <v>4377</v>
      </c>
      <c r="W74" s="71" t="s">
        <v>4517</v>
      </c>
      <c r="X74" s="71" t="s">
        <v>4656</v>
      </c>
      <c r="Y74" s="71" t="s">
        <v>4795</v>
      </c>
      <c r="Z74" s="71" t="s">
        <v>4935</v>
      </c>
      <c r="AA74" s="71" t="s">
        <v>5064</v>
      </c>
      <c r="AB74" s="71" t="s">
        <v>5206</v>
      </c>
      <c r="AC74" s="71" t="s">
        <v>5347</v>
      </c>
      <c r="AD74" s="71" t="s">
        <v>5486</v>
      </c>
      <c r="AE74" s="71" t="s">
        <v>5626</v>
      </c>
      <c r="AF74" s="71" t="s">
        <v>5766</v>
      </c>
      <c r="AG74" s="71" t="s">
        <v>5908</v>
      </c>
      <c r="AH74" s="71" t="s">
        <v>6046</v>
      </c>
      <c r="AI74" s="71" t="s">
        <v>6187</v>
      </c>
      <c r="AJ74" s="71" t="s">
        <v>6327</v>
      </c>
      <c r="AK74" s="71" t="s">
        <v>6468</v>
      </c>
      <c r="AL74" s="71" t="s">
        <v>6603</v>
      </c>
      <c r="AM74" s="71" t="s">
        <v>6745</v>
      </c>
      <c r="AN74" s="71" t="s">
        <v>6883</v>
      </c>
      <c r="AO74" s="71" t="s">
        <v>7022</v>
      </c>
      <c r="AP74" s="71" t="s">
        <v>7162</v>
      </c>
      <c r="AQ74" s="71" t="s">
        <v>7303</v>
      </c>
      <c r="AR74" s="71" t="s">
        <v>7444</v>
      </c>
      <c r="AS74" s="71" t="s">
        <v>7582</v>
      </c>
      <c r="AT74" s="71" t="s">
        <v>7718</v>
      </c>
      <c r="AU74" s="71" t="s">
        <v>7857</v>
      </c>
      <c r="AV74" s="71" t="s">
        <v>7998</v>
      </c>
      <c r="AW74" s="71" t="s">
        <v>8143</v>
      </c>
      <c r="AX74" s="71" t="s">
        <v>8286</v>
      </c>
      <c r="AY74" s="71" t="s">
        <v>8423</v>
      </c>
      <c r="AZ74" s="71" t="s">
        <v>8558</v>
      </c>
      <c r="BA74" s="71" t="s">
        <v>8697</v>
      </c>
      <c r="BB74" s="71" t="s">
        <v>7998</v>
      </c>
      <c r="BC74" s="71" t="s">
        <v>8850</v>
      </c>
      <c r="BD74" s="71" t="s">
        <v>8990</v>
      </c>
      <c r="BE74" s="71" t="s">
        <v>9131</v>
      </c>
      <c r="BF74" s="71" t="s">
        <v>9271</v>
      </c>
      <c r="BG74" s="71" t="s">
        <v>9410</v>
      </c>
      <c r="BH74" s="71" t="s">
        <v>9549</v>
      </c>
      <c r="BI74" s="71" t="s">
        <v>9685</v>
      </c>
      <c r="BJ74" s="71" t="s">
        <v>9824</v>
      </c>
      <c r="BK74" s="71" t="s">
        <v>9963</v>
      </c>
      <c r="BL74" s="71" t="s">
        <v>9963</v>
      </c>
      <c r="BM74" s="71" t="s">
        <v>10103</v>
      </c>
      <c r="BN74" s="71" t="s">
        <v>10244</v>
      </c>
      <c r="BO74" s="71" t="s">
        <v>10385</v>
      </c>
      <c r="BP74" s="71" t="s">
        <v>10525</v>
      </c>
      <c r="BQ74" s="71" t="s">
        <v>10558</v>
      </c>
      <c r="BR74" s="71" t="s">
        <v>10669</v>
      </c>
      <c r="BS74" s="71" t="s">
        <v>10808</v>
      </c>
      <c r="BT74" s="71" t="s">
        <v>10949</v>
      </c>
      <c r="BU74" s="71" t="s">
        <v>11087</v>
      </c>
      <c r="BV74" s="71" t="s">
        <v>11226</v>
      </c>
      <c r="BW74" s="71" t="s">
        <v>11366</v>
      </c>
      <c r="BX74" s="71" t="s">
        <v>11505</v>
      </c>
      <c r="BY74" s="71" t="s">
        <v>11641</v>
      </c>
      <c r="BZ74" s="71" t="s">
        <v>11641</v>
      </c>
      <c r="CA74" s="71" t="s">
        <v>11780</v>
      </c>
      <c r="CB74" s="71" t="s">
        <v>11918</v>
      </c>
      <c r="CC74" s="71" t="s">
        <v>12055</v>
      </c>
      <c r="CD74" s="71" t="s">
        <v>12195</v>
      </c>
      <c r="CE74" s="71" t="s">
        <v>12335</v>
      </c>
      <c r="CF74" s="71" t="s">
        <v>11918</v>
      </c>
      <c r="CG74" s="71" t="s">
        <v>12474</v>
      </c>
      <c r="CH74" s="71" t="s">
        <v>12474</v>
      </c>
      <c r="CI74" s="71" t="s">
        <v>12613</v>
      </c>
      <c r="CJ74" s="71" t="s">
        <v>12755</v>
      </c>
      <c r="CK74" s="71" t="s">
        <v>12895</v>
      </c>
      <c r="CL74" s="71" t="s">
        <v>13032</v>
      </c>
      <c r="CM74" s="71" t="s">
        <v>13172</v>
      </c>
      <c r="CN74" s="71" t="s">
        <v>13312</v>
      </c>
      <c r="CO74" s="71" t="s">
        <v>13455</v>
      </c>
      <c r="CP74" s="71" t="s">
        <v>13589</v>
      </c>
      <c r="CQ74" s="71" t="s">
        <v>13727</v>
      </c>
      <c r="CR74" s="71" t="s">
        <v>13864</v>
      </c>
      <c r="CS74" s="71" t="s">
        <v>14001</v>
      </c>
      <c r="CT74" s="71" t="s">
        <v>14140</v>
      </c>
      <c r="CU74" s="71" t="s">
        <v>1247</v>
      </c>
      <c r="CV74" s="71" t="s">
        <v>14417</v>
      </c>
      <c r="CW74" s="71" t="s">
        <v>12895</v>
      </c>
      <c r="CX74" s="71" t="s">
        <v>14571</v>
      </c>
      <c r="CY74" s="71" t="s">
        <v>14571</v>
      </c>
      <c r="CZ74" s="71" t="s">
        <v>1247</v>
      </c>
      <c r="DA74" s="71" t="s">
        <v>14417</v>
      </c>
      <c r="DB74" s="71" t="s">
        <v>14712</v>
      </c>
      <c r="DC74" s="67" t="s">
        <v>15456</v>
      </c>
      <c r="DD74" s="67" t="s">
        <v>15457</v>
      </c>
      <c r="DE74" s="67" t="s">
        <v>15458</v>
      </c>
      <c r="DF74" s="67" t="s">
        <v>15459</v>
      </c>
      <c r="DG74" s="67" t="s">
        <v>15460</v>
      </c>
      <c r="DH74" s="67" t="s">
        <v>15461</v>
      </c>
      <c r="DI74" s="67" t="s">
        <v>15462</v>
      </c>
      <c r="DJ74" s="67" t="s">
        <v>5064</v>
      </c>
      <c r="DK74" s="67" t="s">
        <v>15463</v>
      </c>
      <c r="DL74" s="67" t="s">
        <v>15464</v>
      </c>
      <c r="DM74" s="67" t="s">
        <v>15465</v>
      </c>
      <c r="DN74" s="67" t="s">
        <v>15466</v>
      </c>
      <c r="DO74" s="67" t="s">
        <v>15467</v>
      </c>
      <c r="DP74" s="67" t="s">
        <v>15468</v>
      </c>
      <c r="DQ74" s="67" t="s">
        <v>15469</v>
      </c>
      <c r="DR74" s="67" t="s">
        <v>5486</v>
      </c>
      <c r="DS74" s="67" t="s">
        <v>15470</v>
      </c>
      <c r="DT74" s="67" t="s">
        <v>15470</v>
      </c>
      <c r="DU74" s="67" t="s">
        <v>1138</v>
      </c>
      <c r="DV74" s="67" t="s">
        <v>15471</v>
      </c>
      <c r="DW74" s="67" t="s">
        <v>15472</v>
      </c>
      <c r="DX74" s="67" t="s">
        <v>15473</v>
      </c>
      <c r="DY74" s="67" t="s">
        <v>15474</v>
      </c>
      <c r="DZ74" s="67" t="s">
        <v>15475</v>
      </c>
      <c r="EA74" s="67" t="s">
        <v>15476</v>
      </c>
      <c r="EB74" s="67" t="s">
        <v>15477</v>
      </c>
      <c r="EC74" s="67" t="s">
        <v>15478</v>
      </c>
      <c r="ED74" s="67" t="s">
        <v>15479</v>
      </c>
      <c r="EE74" s="67" t="s">
        <v>15480</v>
      </c>
      <c r="EF74" s="67" t="s">
        <v>15481</v>
      </c>
      <c r="EG74" s="67" t="s">
        <v>15482</v>
      </c>
      <c r="EH74" s="67" t="s">
        <v>15483</v>
      </c>
      <c r="EI74" s="67" t="s">
        <v>15484</v>
      </c>
      <c r="EJ74" s="67" t="s">
        <v>15485</v>
      </c>
      <c r="EK74" s="67" t="s">
        <v>15486</v>
      </c>
      <c r="EL74" s="67" t="s">
        <v>15487</v>
      </c>
      <c r="EM74" s="67" t="s">
        <v>15488</v>
      </c>
      <c r="EN74" s="67" t="s">
        <v>15489</v>
      </c>
      <c r="EO74" s="67" t="s">
        <v>15490</v>
      </c>
      <c r="EP74" s="67" t="s">
        <v>15491</v>
      </c>
      <c r="EQ74" s="67" t="s">
        <v>15492</v>
      </c>
      <c r="ER74" s="67" t="s">
        <v>15493</v>
      </c>
      <c r="ES74" s="67" t="s">
        <v>15493</v>
      </c>
      <c r="ET74" s="67" t="s">
        <v>15494</v>
      </c>
      <c r="EU74" s="67" t="s">
        <v>15495</v>
      </c>
      <c r="EV74" s="67" t="s">
        <v>15496</v>
      </c>
      <c r="EW74" s="67" t="s">
        <v>15497</v>
      </c>
      <c r="EX74" s="68" t="s">
        <v>15498</v>
      </c>
    </row>
    <row r="75" spans="1:154" x14ac:dyDescent="0.25">
      <c r="A75" s="70" t="s">
        <v>1433</v>
      </c>
      <c r="B75" s="67" t="s">
        <v>8451</v>
      </c>
      <c r="C75" s="67" t="s">
        <v>8452</v>
      </c>
      <c r="D75" s="67" t="s">
        <v>8453</v>
      </c>
      <c r="E75" s="67" t="s">
        <v>8454</v>
      </c>
      <c r="F75" s="67" t="s">
        <v>8455</v>
      </c>
      <c r="G75" s="67" t="s">
        <v>8456</v>
      </c>
      <c r="H75" s="67" t="s">
        <v>8457</v>
      </c>
      <c r="I75" s="67" t="s">
        <v>8458</v>
      </c>
      <c r="J75" s="67" t="s">
        <v>8459</v>
      </c>
      <c r="K75" s="67" t="s">
        <v>8460</v>
      </c>
      <c r="L75" s="67" t="s">
        <v>8461</v>
      </c>
      <c r="M75" s="67" t="s">
        <v>8462</v>
      </c>
      <c r="N75" s="67" t="s">
        <v>8463</v>
      </c>
      <c r="O75" s="67" t="s">
        <v>8464</v>
      </c>
      <c r="P75" s="67" t="s">
        <v>8465</v>
      </c>
      <c r="Q75" s="67" t="s">
        <v>8466</v>
      </c>
      <c r="R75" s="67" t="s">
        <v>8467</v>
      </c>
      <c r="S75" s="67" t="s">
        <v>8468</v>
      </c>
      <c r="T75" s="67" t="s">
        <v>8469</v>
      </c>
      <c r="U75" s="67" t="s">
        <v>8470</v>
      </c>
      <c r="V75" s="67" t="s">
        <v>8471</v>
      </c>
      <c r="W75" s="67" t="s">
        <v>8472</v>
      </c>
      <c r="X75" s="67" t="s">
        <v>8473</v>
      </c>
      <c r="Y75" s="67" t="s">
        <v>8474</v>
      </c>
      <c r="Z75" s="67" t="s">
        <v>8475</v>
      </c>
      <c r="AA75" s="67" t="s">
        <v>8476</v>
      </c>
      <c r="AB75" s="67" t="s">
        <v>8477</v>
      </c>
      <c r="AC75" s="67" t="s">
        <v>8478</v>
      </c>
      <c r="AD75" s="67" t="s">
        <v>5424</v>
      </c>
      <c r="AE75" s="67" t="s">
        <v>8479</v>
      </c>
      <c r="AF75" s="67" t="s">
        <v>8480</v>
      </c>
      <c r="AG75" s="67" t="s">
        <v>8481</v>
      </c>
      <c r="AH75" s="67" t="s">
        <v>8482</v>
      </c>
      <c r="AI75" s="67" t="s">
        <v>8483</v>
      </c>
      <c r="AJ75" s="67" t="s">
        <v>8484</v>
      </c>
      <c r="AK75" s="67" t="s">
        <v>8485</v>
      </c>
      <c r="AL75" s="67" t="s">
        <v>8486</v>
      </c>
      <c r="AM75" s="67" t="s">
        <v>8487</v>
      </c>
      <c r="AN75" s="67" t="s">
        <v>8488</v>
      </c>
      <c r="AO75" s="67" t="s">
        <v>8489</v>
      </c>
      <c r="AP75" s="67" t="s">
        <v>8490</v>
      </c>
      <c r="AQ75" s="67" t="s">
        <v>5881</v>
      </c>
      <c r="AR75" s="67" t="s">
        <v>8491</v>
      </c>
      <c r="AS75" s="67" t="s">
        <v>8492</v>
      </c>
      <c r="AT75" s="67" t="s">
        <v>8493</v>
      </c>
      <c r="AU75" s="67" t="s">
        <v>8494</v>
      </c>
      <c r="AV75" s="67" t="s">
        <v>8495</v>
      </c>
      <c r="AW75" s="67" t="s">
        <v>8496</v>
      </c>
      <c r="AX75" s="67" t="s">
        <v>8497</v>
      </c>
      <c r="AY75" s="67" t="s">
        <v>8498</v>
      </c>
      <c r="AZ75" s="67" t="s">
        <v>1138</v>
      </c>
      <c r="BA75" s="67" t="s">
        <v>8499</v>
      </c>
      <c r="BB75" s="67" t="s">
        <v>8495</v>
      </c>
      <c r="BC75" s="67" t="s">
        <v>8500</v>
      </c>
      <c r="BD75" s="67" t="s">
        <v>8501</v>
      </c>
      <c r="BE75" s="67" t="s">
        <v>8502</v>
      </c>
      <c r="BF75" s="67" t="s">
        <v>8503</v>
      </c>
      <c r="BG75" s="67" t="s">
        <v>8504</v>
      </c>
      <c r="BH75" s="67" t="s">
        <v>8505</v>
      </c>
      <c r="BI75" s="67" t="s">
        <v>8506</v>
      </c>
      <c r="BJ75" s="67" t="s">
        <v>8507</v>
      </c>
      <c r="BK75" s="67" t="s">
        <v>8508</v>
      </c>
      <c r="BL75" s="67" t="s">
        <v>8508</v>
      </c>
      <c r="BM75" s="67" t="s">
        <v>8509</v>
      </c>
      <c r="BN75" s="67" t="s">
        <v>8510</v>
      </c>
      <c r="BO75" s="67" t="s">
        <v>8511</v>
      </c>
      <c r="BP75" s="67" t="s">
        <v>8512</v>
      </c>
      <c r="BQ75" s="67" t="s">
        <v>8504</v>
      </c>
      <c r="BR75" s="67" t="s">
        <v>8513</v>
      </c>
      <c r="BS75" s="67" t="s">
        <v>8514</v>
      </c>
      <c r="BT75" s="67" t="s">
        <v>8515</v>
      </c>
      <c r="BU75" s="67" t="s">
        <v>8516</v>
      </c>
      <c r="BV75" s="67" t="s">
        <v>8517</v>
      </c>
      <c r="BW75" s="67" t="s">
        <v>8518</v>
      </c>
      <c r="BX75" s="67" t="s">
        <v>8519</v>
      </c>
      <c r="BY75" s="67" t="s">
        <v>8520</v>
      </c>
      <c r="BZ75" s="67" t="s">
        <v>8520</v>
      </c>
      <c r="CA75" s="67" t="s">
        <v>8521</v>
      </c>
      <c r="CB75" s="67" t="s">
        <v>8522</v>
      </c>
      <c r="CC75" s="67" t="s">
        <v>8523</v>
      </c>
      <c r="CD75" s="67" t="s">
        <v>8524</v>
      </c>
      <c r="CE75" s="67" t="s">
        <v>8525</v>
      </c>
      <c r="CF75" s="67" t="s">
        <v>8522</v>
      </c>
      <c r="CG75" s="67" t="s">
        <v>8526</v>
      </c>
      <c r="CH75" s="67" t="s">
        <v>8526</v>
      </c>
      <c r="CI75" s="67" t="s">
        <v>8527</v>
      </c>
      <c r="CJ75" s="67" t="s">
        <v>8528</v>
      </c>
      <c r="CK75" s="67" t="s">
        <v>8529</v>
      </c>
      <c r="CL75" s="67" t="s">
        <v>8530</v>
      </c>
      <c r="CM75" s="67" t="s">
        <v>8531</v>
      </c>
      <c r="CN75" s="67" t="s">
        <v>8532</v>
      </c>
      <c r="CO75" s="67" t="s">
        <v>8533</v>
      </c>
      <c r="CP75" s="67" t="s">
        <v>8534</v>
      </c>
      <c r="CQ75" s="67" t="s">
        <v>8535</v>
      </c>
      <c r="CR75" s="67" t="s">
        <v>8536</v>
      </c>
      <c r="CS75" s="67" t="s">
        <v>8537</v>
      </c>
      <c r="CT75" s="67" t="s">
        <v>8538</v>
      </c>
      <c r="CU75" s="67" t="s">
        <v>8539</v>
      </c>
      <c r="CV75" s="67" t="s">
        <v>8540</v>
      </c>
      <c r="CW75" s="67" t="s">
        <v>8529</v>
      </c>
      <c r="CX75" s="67" t="s">
        <v>8541</v>
      </c>
      <c r="CY75" s="67" t="s">
        <v>8541</v>
      </c>
      <c r="CZ75" s="67" t="s">
        <v>8539</v>
      </c>
      <c r="DA75" s="67" t="s">
        <v>8540</v>
      </c>
      <c r="DB75" s="67" t="s">
        <v>8542</v>
      </c>
      <c r="DC75" s="67" t="s">
        <v>8543</v>
      </c>
      <c r="DD75" s="67" t="s">
        <v>8544</v>
      </c>
      <c r="DE75" s="67" t="s">
        <v>8545</v>
      </c>
      <c r="DF75" s="67" t="s">
        <v>8546</v>
      </c>
      <c r="DG75" s="67" t="s">
        <v>8547</v>
      </c>
      <c r="DH75" s="67" t="s">
        <v>8548</v>
      </c>
      <c r="DI75" s="67" t="s">
        <v>8549</v>
      </c>
      <c r="DJ75" s="67" t="s">
        <v>8550</v>
      </c>
      <c r="DK75" s="67" t="s">
        <v>8551</v>
      </c>
      <c r="DL75" s="67" t="s">
        <v>8552</v>
      </c>
      <c r="DM75" s="67" t="s">
        <v>8553</v>
      </c>
      <c r="DN75" s="67" t="s">
        <v>8554</v>
      </c>
      <c r="DO75" s="67" t="s">
        <v>8555</v>
      </c>
      <c r="DP75" s="67" t="s">
        <v>8556</v>
      </c>
      <c r="DQ75" s="67" t="s">
        <v>8557</v>
      </c>
      <c r="DR75" s="67" t="s">
        <v>5424</v>
      </c>
      <c r="DS75" s="67" t="s">
        <v>7296</v>
      </c>
      <c r="DT75" s="67" t="s">
        <v>7296</v>
      </c>
      <c r="DU75" s="67" t="s">
        <v>8558</v>
      </c>
      <c r="DV75" s="67" t="s">
        <v>8559</v>
      </c>
      <c r="DW75" s="67" t="s">
        <v>8560</v>
      </c>
      <c r="DX75" s="67" t="s">
        <v>8561</v>
      </c>
      <c r="DY75" s="67" t="s">
        <v>8562</v>
      </c>
      <c r="DZ75" s="67" t="s">
        <v>8563</v>
      </c>
      <c r="EA75" s="67" t="s">
        <v>8564</v>
      </c>
      <c r="EB75" s="67" t="s">
        <v>8565</v>
      </c>
      <c r="EC75" s="67" t="s">
        <v>8566</v>
      </c>
      <c r="ED75" s="67" t="s">
        <v>8567</v>
      </c>
      <c r="EE75" s="67" t="s">
        <v>8568</v>
      </c>
      <c r="EF75" s="67" t="s">
        <v>8569</v>
      </c>
      <c r="EG75" s="67" t="s">
        <v>8570</v>
      </c>
      <c r="EH75" s="67" t="s">
        <v>8571</v>
      </c>
      <c r="EI75" s="67" t="s">
        <v>8572</v>
      </c>
      <c r="EJ75" s="67" t="s">
        <v>8573</v>
      </c>
      <c r="EK75" s="67" t="s">
        <v>8574</v>
      </c>
      <c r="EL75" s="67" t="s">
        <v>8575</v>
      </c>
      <c r="EM75" s="67" t="s">
        <v>8576</v>
      </c>
      <c r="EN75" s="67" t="s">
        <v>8577</v>
      </c>
      <c r="EO75" s="67" t="s">
        <v>8578</v>
      </c>
      <c r="EP75" s="67" t="s">
        <v>8579</v>
      </c>
      <c r="EQ75" s="67" t="s">
        <v>8580</v>
      </c>
      <c r="ER75" s="67" t="s">
        <v>8581</v>
      </c>
      <c r="ES75" s="67" t="s">
        <v>8581</v>
      </c>
      <c r="ET75" s="67" t="s">
        <v>8582</v>
      </c>
      <c r="EU75" s="67" t="s">
        <v>8583</v>
      </c>
      <c r="EV75" s="67" t="s">
        <v>8584</v>
      </c>
      <c r="EW75" s="67" t="s">
        <v>8585</v>
      </c>
      <c r="EX75" s="68" t="s">
        <v>8586</v>
      </c>
    </row>
    <row r="76" spans="1:154" x14ac:dyDescent="0.25">
      <c r="A76" s="70" t="s">
        <v>1421</v>
      </c>
      <c r="B76" s="67" t="s">
        <v>5376</v>
      </c>
      <c r="C76" s="67" t="s">
        <v>5377</v>
      </c>
      <c r="D76" s="67" t="s">
        <v>5378</v>
      </c>
      <c r="E76" s="67" t="s">
        <v>5379</v>
      </c>
      <c r="F76" s="67" t="s">
        <v>5380</v>
      </c>
      <c r="G76" s="67" t="s">
        <v>5381</v>
      </c>
      <c r="H76" s="67" t="s">
        <v>5382</v>
      </c>
      <c r="I76" s="67" t="s">
        <v>5383</v>
      </c>
      <c r="J76" s="67" t="s">
        <v>5384</v>
      </c>
      <c r="K76" s="67" t="s">
        <v>5385</v>
      </c>
      <c r="L76" s="67" t="s">
        <v>5386</v>
      </c>
      <c r="M76" s="67" t="s">
        <v>5387</v>
      </c>
      <c r="N76" s="67" t="s">
        <v>5388</v>
      </c>
      <c r="O76" s="67" t="s">
        <v>5389</v>
      </c>
      <c r="P76" s="67" t="s">
        <v>5390</v>
      </c>
      <c r="Q76" s="67" t="s">
        <v>5391</v>
      </c>
      <c r="R76" s="67" t="s">
        <v>5392</v>
      </c>
      <c r="S76" s="67" t="s">
        <v>5393</v>
      </c>
      <c r="T76" s="67" t="s">
        <v>5394</v>
      </c>
      <c r="U76" s="67" t="s">
        <v>5395</v>
      </c>
      <c r="V76" s="67" t="s">
        <v>5396</v>
      </c>
      <c r="W76" s="67" t="s">
        <v>5397</v>
      </c>
      <c r="X76" s="67" t="s">
        <v>5398</v>
      </c>
      <c r="Y76" s="67" t="s">
        <v>5399</v>
      </c>
      <c r="Z76" s="67" t="s">
        <v>5400</v>
      </c>
      <c r="AA76" s="67" t="s">
        <v>5401</v>
      </c>
      <c r="AB76" s="67" t="s">
        <v>5402</v>
      </c>
      <c r="AC76" s="67" t="s">
        <v>5403</v>
      </c>
      <c r="AD76" s="67" t="s">
        <v>1138</v>
      </c>
      <c r="AE76" s="67" t="s">
        <v>5404</v>
      </c>
      <c r="AF76" s="67" t="s">
        <v>5405</v>
      </c>
      <c r="AG76" s="67" t="s">
        <v>5406</v>
      </c>
      <c r="AH76" s="67" t="s">
        <v>5407</v>
      </c>
      <c r="AI76" s="67" t="s">
        <v>5408</v>
      </c>
      <c r="AJ76" s="67" t="s">
        <v>5409</v>
      </c>
      <c r="AK76" s="67" t="s">
        <v>5410</v>
      </c>
      <c r="AL76" s="67" t="s">
        <v>5411</v>
      </c>
      <c r="AM76" s="67" t="s">
        <v>2170</v>
      </c>
      <c r="AN76" s="67" t="s">
        <v>5412</v>
      </c>
      <c r="AO76" s="67" t="s">
        <v>5413</v>
      </c>
      <c r="AP76" s="67" t="s">
        <v>5414</v>
      </c>
      <c r="AQ76" s="67" t="s">
        <v>5415</v>
      </c>
      <c r="AR76" s="67" t="s">
        <v>5416</v>
      </c>
      <c r="AS76" s="67" t="s">
        <v>5417</v>
      </c>
      <c r="AT76" s="67" t="s">
        <v>5418</v>
      </c>
      <c r="AU76" s="67" t="s">
        <v>5419</v>
      </c>
      <c r="AV76" s="67" t="s">
        <v>5420</v>
      </c>
      <c r="AW76" s="67" t="s">
        <v>5421</v>
      </c>
      <c r="AX76" s="67" t="s">
        <v>5422</v>
      </c>
      <c r="AY76" s="67" t="s">
        <v>5423</v>
      </c>
      <c r="AZ76" s="67" t="s">
        <v>5424</v>
      </c>
      <c r="BA76" s="67" t="s">
        <v>5425</v>
      </c>
      <c r="BB76" s="67" t="s">
        <v>5420</v>
      </c>
      <c r="BC76" s="67" t="s">
        <v>5426</v>
      </c>
      <c r="BD76" s="67" t="s">
        <v>5427</v>
      </c>
      <c r="BE76" s="67" t="s">
        <v>5428</v>
      </c>
      <c r="BF76" s="67" t="s">
        <v>5429</v>
      </c>
      <c r="BG76" s="67" t="s">
        <v>5430</v>
      </c>
      <c r="BH76" s="67" t="s">
        <v>5431</v>
      </c>
      <c r="BI76" s="67" t="s">
        <v>5432</v>
      </c>
      <c r="BJ76" s="67" t="s">
        <v>5433</v>
      </c>
      <c r="BK76" s="67" t="s">
        <v>5434</v>
      </c>
      <c r="BL76" s="67" t="s">
        <v>5434</v>
      </c>
      <c r="BM76" s="67" t="s">
        <v>5435</v>
      </c>
      <c r="BN76" s="67" t="s">
        <v>5436</v>
      </c>
      <c r="BO76" s="67" t="s">
        <v>5437</v>
      </c>
      <c r="BP76" s="67" t="s">
        <v>1566</v>
      </c>
      <c r="BQ76" s="67" t="s">
        <v>5430</v>
      </c>
      <c r="BR76" s="67" t="s">
        <v>5438</v>
      </c>
      <c r="BS76" s="67" t="s">
        <v>5439</v>
      </c>
      <c r="BT76" s="67" t="s">
        <v>5440</v>
      </c>
      <c r="BU76" s="67" t="s">
        <v>5441</v>
      </c>
      <c r="BV76" s="67" t="s">
        <v>5442</v>
      </c>
      <c r="BW76" s="67" t="s">
        <v>5443</v>
      </c>
      <c r="BX76" s="67" t="s">
        <v>5444</v>
      </c>
      <c r="BY76" s="67" t="s">
        <v>5445</v>
      </c>
      <c r="BZ76" s="67" t="s">
        <v>5446</v>
      </c>
      <c r="CA76" s="67" t="s">
        <v>5447</v>
      </c>
      <c r="CB76" s="67" t="s">
        <v>5448</v>
      </c>
      <c r="CC76" s="67" t="s">
        <v>5449</v>
      </c>
      <c r="CD76" s="67" t="s">
        <v>5450</v>
      </c>
      <c r="CE76" s="67" t="s">
        <v>5451</v>
      </c>
      <c r="CF76" s="67" t="s">
        <v>5448</v>
      </c>
      <c r="CG76" s="67" t="s">
        <v>5452</v>
      </c>
      <c r="CH76" s="67" t="s">
        <v>5452</v>
      </c>
      <c r="CI76" s="67" t="s">
        <v>5453</v>
      </c>
      <c r="CJ76" s="67" t="s">
        <v>5454</v>
      </c>
      <c r="CK76" s="67" t="s">
        <v>5455</v>
      </c>
      <c r="CL76" s="67" t="s">
        <v>5456</v>
      </c>
      <c r="CM76" s="67" t="s">
        <v>5457</v>
      </c>
      <c r="CN76" s="67" t="s">
        <v>5458</v>
      </c>
      <c r="CO76" s="67" t="s">
        <v>5459</v>
      </c>
      <c r="CP76" s="67" t="s">
        <v>5460</v>
      </c>
      <c r="CQ76" s="67" t="s">
        <v>5461</v>
      </c>
      <c r="CR76" s="67" t="s">
        <v>5462</v>
      </c>
      <c r="CS76" s="67" t="s">
        <v>5463</v>
      </c>
      <c r="CT76" s="67" t="s">
        <v>5464</v>
      </c>
      <c r="CU76" s="67" t="s">
        <v>5465</v>
      </c>
      <c r="CV76" s="67" t="s">
        <v>5466</v>
      </c>
      <c r="CW76" s="67" t="s">
        <v>5455</v>
      </c>
      <c r="CX76" s="67" t="s">
        <v>5467</v>
      </c>
      <c r="CY76" s="67" t="s">
        <v>5468</v>
      </c>
      <c r="CZ76" s="67" t="s">
        <v>5465</v>
      </c>
      <c r="DA76" s="67" t="s">
        <v>5466</v>
      </c>
      <c r="DB76" s="67" t="s">
        <v>5469</v>
      </c>
      <c r="DC76" s="67" t="s">
        <v>5470</v>
      </c>
      <c r="DD76" s="67" t="s">
        <v>5471</v>
      </c>
      <c r="DE76" s="67" t="s">
        <v>5472</v>
      </c>
      <c r="DF76" s="67" t="s">
        <v>5473</v>
      </c>
      <c r="DG76" s="67" t="s">
        <v>5474</v>
      </c>
      <c r="DH76" s="67" t="s">
        <v>5475</v>
      </c>
      <c r="DI76" s="67" t="s">
        <v>5476</v>
      </c>
      <c r="DJ76" s="67" t="s">
        <v>5477</v>
      </c>
      <c r="DK76" s="67" t="s">
        <v>5478</v>
      </c>
      <c r="DL76" s="67" t="s">
        <v>5479</v>
      </c>
      <c r="DM76" s="67" t="s">
        <v>5480</v>
      </c>
      <c r="DN76" s="67" t="s">
        <v>5481</v>
      </c>
      <c r="DO76" s="67" t="s">
        <v>5482</v>
      </c>
      <c r="DP76" s="67" t="s">
        <v>5483</v>
      </c>
      <c r="DQ76" s="67" t="s">
        <v>5484</v>
      </c>
      <c r="DR76" s="67" t="s">
        <v>1138</v>
      </c>
      <c r="DS76" s="67" t="s">
        <v>5485</v>
      </c>
      <c r="DT76" s="67" t="s">
        <v>5485</v>
      </c>
      <c r="DU76" s="67" t="s">
        <v>5486</v>
      </c>
      <c r="DV76" s="67" t="s">
        <v>5487</v>
      </c>
      <c r="DW76" s="67" t="s">
        <v>5488</v>
      </c>
      <c r="DX76" s="67" t="s">
        <v>5489</v>
      </c>
      <c r="DY76" s="67" t="s">
        <v>5490</v>
      </c>
      <c r="DZ76" s="67" t="s">
        <v>5491</v>
      </c>
      <c r="EA76" s="67" t="s">
        <v>5492</v>
      </c>
      <c r="EB76" s="67" t="s">
        <v>5493</v>
      </c>
      <c r="EC76" s="67" t="s">
        <v>5494</v>
      </c>
      <c r="ED76" s="67" t="s">
        <v>5495</v>
      </c>
      <c r="EE76" s="67" t="s">
        <v>5496</v>
      </c>
      <c r="EF76" s="67" t="s">
        <v>5497</v>
      </c>
      <c r="EG76" s="67" t="s">
        <v>5498</v>
      </c>
      <c r="EH76" s="67" t="s">
        <v>5499</v>
      </c>
      <c r="EI76" s="67" t="s">
        <v>5500</v>
      </c>
      <c r="EJ76" s="67" t="s">
        <v>5501</v>
      </c>
      <c r="EK76" s="67" t="s">
        <v>5502</v>
      </c>
      <c r="EL76" s="67" t="s">
        <v>5503</v>
      </c>
      <c r="EM76" s="67" t="s">
        <v>5504</v>
      </c>
      <c r="EN76" s="67" t="s">
        <v>5505</v>
      </c>
      <c r="EO76" s="67" t="s">
        <v>5506</v>
      </c>
      <c r="EP76" s="67" t="s">
        <v>5507</v>
      </c>
      <c r="EQ76" s="67" t="s">
        <v>5508</v>
      </c>
      <c r="ER76" s="67" t="s">
        <v>5509</v>
      </c>
      <c r="ES76" s="67" t="s">
        <v>5509</v>
      </c>
      <c r="ET76" s="67" t="s">
        <v>5510</v>
      </c>
      <c r="EU76" s="67" t="s">
        <v>5511</v>
      </c>
      <c r="EV76" s="67" t="s">
        <v>5512</v>
      </c>
      <c r="EW76" s="67" t="s">
        <v>5513</v>
      </c>
      <c r="EX76" s="68" t="s">
        <v>5514</v>
      </c>
    </row>
    <row r="77" spans="1:154" x14ac:dyDescent="0.25">
      <c r="A77" s="70" t="s">
        <v>180</v>
      </c>
      <c r="B77" s="67" t="s">
        <v>1572</v>
      </c>
      <c r="C77" s="67" t="s">
        <v>1712</v>
      </c>
      <c r="D77" s="67" t="s">
        <v>1852</v>
      </c>
      <c r="E77" s="67" t="s">
        <v>1991</v>
      </c>
      <c r="F77" s="67" t="s">
        <v>2131</v>
      </c>
      <c r="G77" s="67" t="s">
        <v>2268</v>
      </c>
      <c r="H77" s="67" t="s">
        <v>2409</v>
      </c>
      <c r="I77" s="67" t="s">
        <v>2549</v>
      </c>
      <c r="J77" s="67" t="s">
        <v>2689</v>
      </c>
      <c r="K77" s="67" t="s">
        <v>2829</v>
      </c>
      <c r="L77" s="67" t="s">
        <v>2968</v>
      </c>
      <c r="M77" s="67" t="s">
        <v>3106</v>
      </c>
      <c r="N77" s="67" t="s">
        <v>3246</v>
      </c>
      <c r="O77" s="67" t="s">
        <v>3389</v>
      </c>
      <c r="P77" s="67" t="s">
        <v>3529</v>
      </c>
      <c r="Q77" s="67" t="s">
        <v>3670</v>
      </c>
      <c r="R77" s="67" t="s">
        <v>3810</v>
      </c>
      <c r="S77" s="67" t="s">
        <v>3950</v>
      </c>
      <c r="T77" s="67" t="s">
        <v>4095</v>
      </c>
      <c r="U77" s="67" t="s">
        <v>4235</v>
      </c>
      <c r="V77" s="67" t="s">
        <v>4375</v>
      </c>
      <c r="W77" s="67" t="s">
        <v>4515</v>
      </c>
      <c r="X77" s="67" t="s">
        <v>4654</v>
      </c>
      <c r="Y77" s="67" t="s">
        <v>4793</v>
      </c>
      <c r="Z77" s="67" t="s">
        <v>4933</v>
      </c>
      <c r="AA77" s="67" t="s">
        <v>5062</v>
      </c>
      <c r="AB77" s="67" t="s">
        <v>5204</v>
      </c>
      <c r="AC77" s="67" t="s">
        <v>5345</v>
      </c>
      <c r="AD77" s="67" t="s">
        <v>1138</v>
      </c>
      <c r="AE77" s="67" t="s">
        <v>5624</v>
      </c>
      <c r="AF77" s="67" t="s">
        <v>5405</v>
      </c>
      <c r="AG77" s="67" t="s">
        <v>5906</v>
      </c>
      <c r="AH77" s="67" t="s">
        <v>6044</v>
      </c>
      <c r="AI77" s="67" t="s">
        <v>6185</v>
      </c>
      <c r="AJ77" s="67" t="s">
        <v>6325</v>
      </c>
      <c r="AK77" s="67" t="s">
        <v>6466</v>
      </c>
      <c r="AL77" s="67" t="s">
        <v>6601</v>
      </c>
      <c r="AM77" s="67" t="s">
        <v>6743</v>
      </c>
      <c r="AN77" s="67" t="s">
        <v>6881</v>
      </c>
      <c r="AO77" s="67" t="s">
        <v>7020</v>
      </c>
      <c r="AP77" s="67" t="s">
        <v>7160</v>
      </c>
      <c r="AQ77" s="67" t="s">
        <v>7301</v>
      </c>
      <c r="AR77" s="67" t="s">
        <v>7441</v>
      </c>
      <c r="AS77" s="67" t="s">
        <v>7580</v>
      </c>
      <c r="AT77" s="67" t="s">
        <v>7716</v>
      </c>
      <c r="AU77" s="67" t="s">
        <v>7854</v>
      </c>
      <c r="AV77" s="67" t="s">
        <v>7995</v>
      </c>
      <c r="AW77" s="67" t="s">
        <v>8141</v>
      </c>
      <c r="AX77" s="67" t="s">
        <v>5422</v>
      </c>
      <c r="AY77" s="67" t="s">
        <v>5423</v>
      </c>
      <c r="AZ77" s="67" t="s">
        <v>5424</v>
      </c>
      <c r="BA77" s="67" t="s">
        <v>8695</v>
      </c>
      <c r="BB77" s="67" t="s">
        <v>7995</v>
      </c>
      <c r="BC77" s="67" t="s">
        <v>8848</v>
      </c>
      <c r="BD77" s="67" t="s">
        <v>8988</v>
      </c>
      <c r="BE77" s="67" t="s">
        <v>9129</v>
      </c>
      <c r="BF77" s="67" t="s">
        <v>9269</v>
      </c>
      <c r="BG77" s="67" t="s">
        <v>9408</v>
      </c>
      <c r="BH77" s="67" t="s">
        <v>9547</v>
      </c>
      <c r="BI77" s="67" t="s">
        <v>9683</v>
      </c>
      <c r="BJ77" s="67" t="s">
        <v>9822</v>
      </c>
      <c r="BK77" s="67" t="s">
        <v>9961</v>
      </c>
      <c r="BL77" s="67" t="s">
        <v>9961</v>
      </c>
      <c r="BM77" s="67" t="s">
        <v>10101</v>
      </c>
      <c r="BN77" s="67" t="s">
        <v>10242</v>
      </c>
      <c r="BO77" s="67" t="s">
        <v>10383</v>
      </c>
      <c r="BP77" s="67" t="s">
        <v>10523</v>
      </c>
      <c r="BQ77" s="67" t="s">
        <v>9408</v>
      </c>
      <c r="BR77" s="67" t="s">
        <v>10667</v>
      </c>
      <c r="BS77" s="67" t="s">
        <v>10806</v>
      </c>
      <c r="BT77" s="67" t="s">
        <v>10947</v>
      </c>
      <c r="BU77" s="67" t="s">
        <v>11085</v>
      </c>
      <c r="BV77" s="67" t="s">
        <v>11224</v>
      </c>
      <c r="BW77" s="67" t="s">
        <v>11364</v>
      </c>
      <c r="BX77" s="67" t="s">
        <v>11503</v>
      </c>
      <c r="BY77" s="67" t="s">
        <v>11639</v>
      </c>
      <c r="BZ77" s="67" t="s">
        <v>11639</v>
      </c>
      <c r="CA77" s="67" t="s">
        <v>11778</v>
      </c>
      <c r="CB77" s="67" t="s">
        <v>11916</v>
      </c>
      <c r="CC77" s="67" t="s">
        <v>12053</v>
      </c>
      <c r="CD77" s="67" t="s">
        <v>12193</v>
      </c>
      <c r="CE77" s="67" t="s">
        <v>12333</v>
      </c>
      <c r="CF77" s="67" t="s">
        <v>11916</v>
      </c>
      <c r="CG77" s="67" t="s">
        <v>12472</v>
      </c>
      <c r="CH77" s="67" t="s">
        <v>12472</v>
      </c>
      <c r="CI77" s="67" t="s">
        <v>12611</v>
      </c>
      <c r="CJ77" s="67" t="s">
        <v>12753</v>
      </c>
      <c r="CK77" s="67" t="s">
        <v>12893</v>
      </c>
      <c r="CL77" s="67" t="s">
        <v>13030</v>
      </c>
      <c r="CM77" s="67" t="s">
        <v>13170</v>
      </c>
      <c r="CN77" s="67" t="s">
        <v>13310</v>
      </c>
      <c r="CO77" s="67" t="s">
        <v>13453</v>
      </c>
      <c r="CP77" s="67" t="s">
        <v>13587</v>
      </c>
      <c r="CQ77" s="67" t="s">
        <v>13725</v>
      </c>
      <c r="CR77" s="67" t="s">
        <v>13862</v>
      </c>
      <c r="CS77" s="67" t="s">
        <v>13999</v>
      </c>
      <c r="CT77" s="67" t="s">
        <v>14138</v>
      </c>
      <c r="CU77" s="67" t="s">
        <v>5465</v>
      </c>
      <c r="CV77" s="67" t="s">
        <v>14415</v>
      </c>
      <c r="CW77" s="67" t="s">
        <v>12893</v>
      </c>
      <c r="CX77" s="67" t="s">
        <v>14569</v>
      </c>
      <c r="CY77" s="67" t="s">
        <v>14569</v>
      </c>
      <c r="CZ77" s="67" t="s">
        <v>5465</v>
      </c>
      <c r="DA77" s="67" t="s">
        <v>14415</v>
      </c>
      <c r="DB77" s="67" t="s">
        <v>14710</v>
      </c>
      <c r="DC77" s="67" t="s">
        <v>15373</v>
      </c>
      <c r="DD77" s="67" t="s">
        <v>15374</v>
      </c>
      <c r="DE77" s="67" t="s">
        <v>15375</v>
      </c>
      <c r="DF77" s="67" t="s">
        <v>15376</v>
      </c>
      <c r="DG77" s="67" t="s">
        <v>15377</v>
      </c>
      <c r="DH77" s="67" t="s">
        <v>7317</v>
      </c>
      <c r="DI77" s="67" t="s">
        <v>5411</v>
      </c>
      <c r="DJ77" s="67" t="s">
        <v>5062</v>
      </c>
      <c r="DK77" s="67" t="s">
        <v>15378</v>
      </c>
      <c r="DL77" s="67" t="s">
        <v>15379</v>
      </c>
      <c r="DM77" s="67" t="s">
        <v>15380</v>
      </c>
      <c r="DN77" s="67" t="s">
        <v>15381</v>
      </c>
      <c r="DO77" s="67" t="s">
        <v>15382</v>
      </c>
      <c r="DP77" s="67" t="s">
        <v>15383</v>
      </c>
      <c r="DQ77" s="67" t="s">
        <v>15384</v>
      </c>
      <c r="DR77" s="67" t="s">
        <v>1138</v>
      </c>
      <c r="DS77" s="67" t="s">
        <v>15385</v>
      </c>
      <c r="DT77" s="67" t="s">
        <v>15385</v>
      </c>
      <c r="DU77" s="67" t="s">
        <v>5486</v>
      </c>
      <c r="DV77" s="67" t="s">
        <v>15386</v>
      </c>
      <c r="DW77" s="67" t="s">
        <v>15387</v>
      </c>
      <c r="DX77" s="67" t="s">
        <v>15388</v>
      </c>
      <c r="DY77" s="67" t="s">
        <v>15389</v>
      </c>
      <c r="DZ77" s="67" t="s">
        <v>15390</v>
      </c>
      <c r="EA77" s="67" t="s">
        <v>15391</v>
      </c>
      <c r="EB77" s="67" t="s">
        <v>15392</v>
      </c>
      <c r="EC77" s="67" t="s">
        <v>5818</v>
      </c>
      <c r="ED77" s="67" t="s">
        <v>15393</v>
      </c>
      <c r="EE77" s="67" t="s">
        <v>15394</v>
      </c>
      <c r="EF77" s="67" t="s">
        <v>15395</v>
      </c>
      <c r="EG77" s="67" t="s">
        <v>15396</v>
      </c>
      <c r="EH77" s="67" t="s">
        <v>15397</v>
      </c>
      <c r="EI77" s="67" t="s">
        <v>15398</v>
      </c>
      <c r="EJ77" s="67" t="s">
        <v>15399</v>
      </c>
      <c r="EK77" s="67" t="s">
        <v>15400</v>
      </c>
      <c r="EL77" s="67" t="s">
        <v>15401</v>
      </c>
      <c r="EM77" s="67" t="s">
        <v>15402</v>
      </c>
      <c r="EN77" s="67" t="s">
        <v>15403</v>
      </c>
      <c r="EO77" s="67" t="s">
        <v>15404</v>
      </c>
      <c r="EP77" s="67" t="s">
        <v>15405</v>
      </c>
      <c r="EQ77" s="67" t="s">
        <v>15406</v>
      </c>
      <c r="ER77" s="67" t="s">
        <v>15407</v>
      </c>
      <c r="ES77" s="67" t="s">
        <v>15407</v>
      </c>
      <c r="ET77" s="67" t="s">
        <v>15408</v>
      </c>
      <c r="EU77" s="67" t="s">
        <v>15409</v>
      </c>
      <c r="EV77" s="67" t="s">
        <v>15410</v>
      </c>
      <c r="EW77" s="67" t="s">
        <v>15411</v>
      </c>
      <c r="EX77" s="68" t="s">
        <v>15412</v>
      </c>
    </row>
    <row r="78" spans="1:154" x14ac:dyDescent="0.25">
      <c r="A78" s="70" t="s">
        <v>151</v>
      </c>
      <c r="B78" s="67" t="s">
        <v>1565</v>
      </c>
      <c r="C78" s="67" t="s">
        <v>1705</v>
      </c>
      <c r="D78" s="67" t="s">
        <v>1845</v>
      </c>
      <c r="E78" s="67" t="s">
        <v>1984</v>
      </c>
      <c r="F78" s="67" t="s">
        <v>2124</v>
      </c>
      <c r="G78" s="67" t="s">
        <v>2261</v>
      </c>
      <c r="H78" s="67" t="s">
        <v>2402</v>
      </c>
      <c r="I78" s="67" t="s">
        <v>2542</v>
      </c>
      <c r="J78" s="67" t="s">
        <v>2682</v>
      </c>
      <c r="K78" s="67" t="s">
        <v>2822</v>
      </c>
      <c r="L78" s="67" t="s">
        <v>2961</v>
      </c>
      <c r="M78" s="67" t="s">
        <v>3099</v>
      </c>
      <c r="N78" s="67" t="s">
        <v>3239</v>
      </c>
      <c r="O78" s="67" t="s">
        <v>3382</v>
      </c>
      <c r="P78" s="67" t="s">
        <v>3522</v>
      </c>
      <c r="Q78" s="67" t="s">
        <v>3663</v>
      </c>
      <c r="R78" s="67" t="s">
        <v>3803</v>
      </c>
      <c r="S78" s="67" t="s">
        <v>3943</v>
      </c>
      <c r="T78" s="67" t="s">
        <v>4088</v>
      </c>
      <c r="U78" s="67" t="s">
        <v>4228</v>
      </c>
      <c r="V78" s="67" t="s">
        <v>4368</v>
      </c>
      <c r="W78" s="67" t="s">
        <v>4508</v>
      </c>
      <c r="X78" s="67" t="s">
        <v>4647</v>
      </c>
      <c r="Y78" s="67" t="s">
        <v>4786</v>
      </c>
      <c r="Z78" s="67" t="s">
        <v>4926</v>
      </c>
      <c r="AA78" s="67" t="s">
        <v>5055</v>
      </c>
      <c r="AB78" s="67" t="s">
        <v>5197</v>
      </c>
      <c r="AC78" s="67" t="s">
        <v>5338</v>
      </c>
      <c r="AD78" s="67" t="s">
        <v>5478</v>
      </c>
      <c r="AE78" s="67" t="s">
        <v>5617</v>
      </c>
      <c r="AF78" s="67" t="s">
        <v>5758</v>
      </c>
      <c r="AG78" s="67" t="s">
        <v>5899</v>
      </c>
      <c r="AH78" s="67" t="s">
        <v>6037</v>
      </c>
      <c r="AI78" s="67" t="s">
        <v>6178</v>
      </c>
      <c r="AJ78" s="67" t="s">
        <v>6318</v>
      </c>
      <c r="AK78" s="67" t="s">
        <v>6459</v>
      </c>
      <c r="AL78" s="67" t="s">
        <v>6594</v>
      </c>
      <c r="AM78" s="67" t="s">
        <v>6736</v>
      </c>
      <c r="AN78" s="67" t="s">
        <v>6874</v>
      </c>
      <c r="AO78" s="67" t="s">
        <v>7013</v>
      </c>
      <c r="AP78" s="67" t="s">
        <v>7153</v>
      </c>
      <c r="AQ78" s="67" t="s">
        <v>7294</v>
      </c>
      <c r="AR78" s="67" t="s">
        <v>7434</v>
      </c>
      <c r="AS78" s="67" t="s">
        <v>7573</v>
      </c>
      <c r="AT78" s="67" t="s">
        <v>7710</v>
      </c>
      <c r="AU78" s="67" t="s">
        <v>7847</v>
      </c>
      <c r="AV78" s="67" t="s">
        <v>7988</v>
      </c>
      <c r="AW78" s="67" t="s">
        <v>8134</v>
      </c>
      <c r="AX78" s="67" t="s">
        <v>8278</v>
      </c>
      <c r="AY78" s="67" t="s">
        <v>8415</v>
      </c>
      <c r="AZ78" s="67" t="s">
        <v>8551</v>
      </c>
      <c r="BA78" s="67" t="s">
        <v>8688</v>
      </c>
      <c r="BB78" s="67" t="s">
        <v>8728</v>
      </c>
      <c r="BC78" s="67" t="s">
        <v>8841</v>
      </c>
      <c r="BD78" s="67" t="s">
        <v>8981</v>
      </c>
      <c r="BE78" s="67" t="s">
        <v>9122</v>
      </c>
      <c r="BF78" s="67" t="s">
        <v>9262</v>
      </c>
      <c r="BG78" s="67" t="s">
        <v>9401</v>
      </c>
      <c r="BH78" s="67" t="s">
        <v>9540</v>
      </c>
      <c r="BI78" s="67" t="s">
        <v>9676</v>
      </c>
      <c r="BJ78" s="67" t="s">
        <v>9815</v>
      </c>
      <c r="BK78" s="67" t="s">
        <v>9954</v>
      </c>
      <c r="BL78" s="67" t="s">
        <v>9954</v>
      </c>
      <c r="BM78" s="67" t="s">
        <v>10094</v>
      </c>
      <c r="BN78" s="67" t="s">
        <v>10235</v>
      </c>
      <c r="BO78" s="67" t="s">
        <v>10376</v>
      </c>
      <c r="BP78" s="67" t="s">
        <v>10516</v>
      </c>
      <c r="BQ78" s="67" t="s">
        <v>10555</v>
      </c>
      <c r="BR78" s="67" t="s">
        <v>10660</v>
      </c>
      <c r="BS78" s="67" t="s">
        <v>10799</v>
      </c>
      <c r="BT78" s="67" t="s">
        <v>10940</v>
      </c>
      <c r="BU78" s="67" t="s">
        <v>11078</v>
      </c>
      <c r="BV78" s="67" t="s">
        <v>11217</v>
      </c>
      <c r="BW78" s="67" t="s">
        <v>11357</v>
      </c>
      <c r="BX78" s="67" t="s">
        <v>11496</v>
      </c>
      <c r="BY78" s="67" t="s">
        <v>11632</v>
      </c>
      <c r="BZ78" s="67" t="s">
        <v>11632</v>
      </c>
      <c r="CA78" s="67" t="s">
        <v>11771</v>
      </c>
      <c r="CB78" s="67" t="s">
        <v>11909</v>
      </c>
      <c r="CC78" s="67" t="s">
        <v>12047</v>
      </c>
      <c r="CD78" s="67" t="s">
        <v>12186</v>
      </c>
      <c r="CE78" s="67" t="s">
        <v>12326</v>
      </c>
      <c r="CF78" s="67" t="s">
        <v>11909</v>
      </c>
      <c r="CG78" s="67" t="s">
        <v>12465</v>
      </c>
      <c r="CH78" s="67" t="s">
        <v>12465</v>
      </c>
      <c r="CI78" s="67" t="s">
        <v>12604</v>
      </c>
      <c r="CJ78" s="67" t="s">
        <v>12746</v>
      </c>
      <c r="CK78" s="67" t="s">
        <v>12886</v>
      </c>
      <c r="CL78" s="67" t="s">
        <v>13023</v>
      </c>
      <c r="CM78" s="67" t="s">
        <v>13163</v>
      </c>
      <c r="CN78" s="67" t="s">
        <v>13303</v>
      </c>
      <c r="CO78" s="67" t="s">
        <v>13446</v>
      </c>
      <c r="CP78" s="67" t="s">
        <v>13580</v>
      </c>
      <c r="CQ78" s="67" t="s">
        <v>13718</v>
      </c>
      <c r="CR78" s="67" t="s">
        <v>13855</v>
      </c>
      <c r="CS78" s="67" t="s">
        <v>13993</v>
      </c>
      <c r="CT78" s="67" t="s">
        <v>14131</v>
      </c>
      <c r="CU78" s="67" t="s">
        <v>14270</v>
      </c>
      <c r="CV78" s="67" t="s">
        <v>14408</v>
      </c>
      <c r="CW78" s="67" t="s">
        <v>14446</v>
      </c>
      <c r="CX78" s="67" t="s">
        <v>14562</v>
      </c>
      <c r="CY78" s="67" t="s">
        <v>14562</v>
      </c>
      <c r="CZ78" s="67" t="s">
        <v>14270</v>
      </c>
      <c r="DA78" s="67" t="s">
        <v>14408</v>
      </c>
      <c r="DB78" s="67" t="s">
        <v>14703</v>
      </c>
      <c r="DC78" s="67" t="s">
        <v>15078</v>
      </c>
      <c r="DD78" s="67" t="s">
        <v>15079</v>
      </c>
      <c r="DE78" s="67" t="s">
        <v>15080</v>
      </c>
      <c r="DF78" s="67" t="s">
        <v>15081</v>
      </c>
      <c r="DG78" s="67" t="s">
        <v>15082</v>
      </c>
      <c r="DH78" s="67" t="s">
        <v>15083</v>
      </c>
      <c r="DI78" s="67" t="s">
        <v>15084</v>
      </c>
      <c r="DJ78" s="67" t="s">
        <v>5055</v>
      </c>
      <c r="DK78" s="67" t="s">
        <v>1138</v>
      </c>
      <c r="DL78" s="67" t="s">
        <v>15085</v>
      </c>
      <c r="DM78" s="67" t="s">
        <v>15086</v>
      </c>
      <c r="DN78" s="67" t="s">
        <v>15087</v>
      </c>
      <c r="DO78" s="67" t="s">
        <v>15088</v>
      </c>
      <c r="DP78" s="67" t="s">
        <v>15089</v>
      </c>
      <c r="DQ78" s="67" t="s">
        <v>15090</v>
      </c>
      <c r="DR78" s="67" t="s">
        <v>5478</v>
      </c>
      <c r="DS78" s="67" t="s">
        <v>15091</v>
      </c>
      <c r="DT78" s="67" t="s">
        <v>15091</v>
      </c>
      <c r="DU78" s="67" t="s">
        <v>15092</v>
      </c>
      <c r="DV78" s="67" t="s">
        <v>15093</v>
      </c>
      <c r="DW78" s="67" t="s">
        <v>15094</v>
      </c>
      <c r="DX78" s="67" t="s">
        <v>15095</v>
      </c>
      <c r="DY78" s="67" t="s">
        <v>15096</v>
      </c>
      <c r="DZ78" s="67" t="s">
        <v>15097</v>
      </c>
      <c r="EA78" s="67" t="s">
        <v>15098</v>
      </c>
      <c r="EB78" s="67" t="s">
        <v>15099</v>
      </c>
      <c r="EC78" s="67" t="s">
        <v>15100</v>
      </c>
      <c r="ED78" s="67" t="s">
        <v>15101</v>
      </c>
      <c r="EE78" s="67" t="s">
        <v>15102</v>
      </c>
      <c r="EF78" s="67" t="s">
        <v>15103</v>
      </c>
      <c r="EG78" s="67" t="s">
        <v>15104</v>
      </c>
      <c r="EH78" s="67" t="s">
        <v>15105</v>
      </c>
      <c r="EI78" s="67" t="s">
        <v>15106</v>
      </c>
      <c r="EJ78" s="67" t="s">
        <v>15107</v>
      </c>
      <c r="EK78" s="67" t="s">
        <v>15108</v>
      </c>
      <c r="EL78" s="67" t="s">
        <v>15109</v>
      </c>
      <c r="EM78" s="67" t="s">
        <v>15110</v>
      </c>
      <c r="EN78" s="67" t="s">
        <v>15111</v>
      </c>
      <c r="EO78" s="67" t="s">
        <v>15112</v>
      </c>
      <c r="EP78" s="67" t="s">
        <v>15113</v>
      </c>
      <c r="EQ78" s="67" t="s">
        <v>15114</v>
      </c>
      <c r="ER78" s="67" t="s">
        <v>15115</v>
      </c>
      <c r="ES78" s="67" t="s">
        <v>15115</v>
      </c>
      <c r="ET78" s="67" t="s">
        <v>15116</v>
      </c>
      <c r="EU78" s="67" t="s">
        <v>15117</v>
      </c>
      <c r="EV78" s="67" t="s">
        <v>15118</v>
      </c>
      <c r="EW78" s="67" t="s">
        <v>15119</v>
      </c>
      <c r="EX78" s="68" t="s">
        <v>15120</v>
      </c>
    </row>
    <row r="79" spans="1:154" x14ac:dyDescent="0.25">
      <c r="A79" s="70" t="s">
        <v>1425</v>
      </c>
      <c r="B79" s="67" t="s">
        <v>5937</v>
      </c>
      <c r="C79" s="67" t="s">
        <v>5938</v>
      </c>
      <c r="D79" s="67" t="s">
        <v>5939</v>
      </c>
      <c r="E79" s="67" t="s">
        <v>5940</v>
      </c>
      <c r="F79" s="67" t="s">
        <v>5941</v>
      </c>
      <c r="G79" s="67" t="s">
        <v>5942</v>
      </c>
      <c r="H79" s="67" t="s">
        <v>5943</v>
      </c>
      <c r="I79" s="67" t="s">
        <v>2542</v>
      </c>
      <c r="J79" s="67" t="s">
        <v>5944</v>
      </c>
      <c r="K79" s="67" t="s">
        <v>5945</v>
      </c>
      <c r="L79" s="67" t="s">
        <v>2961</v>
      </c>
      <c r="M79" s="67" t="s">
        <v>5946</v>
      </c>
      <c r="N79" s="67" t="s">
        <v>5947</v>
      </c>
      <c r="O79" s="67" t="s">
        <v>5948</v>
      </c>
      <c r="P79" s="67" t="s">
        <v>5949</v>
      </c>
      <c r="Q79" s="67" t="s">
        <v>5950</v>
      </c>
      <c r="R79" s="67" t="s">
        <v>5951</v>
      </c>
      <c r="S79" s="67" t="s">
        <v>5952</v>
      </c>
      <c r="T79" s="67" t="s">
        <v>5953</v>
      </c>
      <c r="U79" s="67" t="s">
        <v>5954</v>
      </c>
      <c r="V79" s="67" t="s">
        <v>5955</v>
      </c>
      <c r="W79" s="67" t="s">
        <v>5956</v>
      </c>
      <c r="X79" s="67" t="s">
        <v>5957</v>
      </c>
      <c r="Y79" s="67" t="s">
        <v>5958</v>
      </c>
      <c r="Z79" s="67" t="s">
        <v>5959</v>
      </c>
      <c r="AA79" s="67" t="s">
        <v>5960</v>
      </c>
      <c r="AB79" s="67" t="s">
        <v>5961</v>
      </c>
      <c r="AC79" s="67" t="s">
        <v>5962</v>
      </c>
      <c r="AD79" s="67" t="s">
        <v>5963</v>
      </c>
      <c r="AE79" s="67" t="s">
        <v>5964</v>
      </c>
      <c r="AF79" s="67" t="s">
        <v>5965</v>
      </c>
      <c r="AG79" s="67" t="s">
        <v>5966</v>
      </c>
      <c r="AH79" s="67" t="s">
        <v>1138</v>
      </c>
      <c r="AI79" s="67" t="s">
        <v>5967</v>
      </c>
      <c r="AJ79" s="67" t="s">
        <v>5968</v>
      </c>
      <c r="AK79" s="67" t="s">
        <v>5969</v>
      </c>
      <c r="AL79" s="67" t="s">
        <v>5970</v>
      </c>
      <c r="AM79" s="67" t="s">
        <v>5971</v>
      </c>
      <c r="AN79" s="67" t="s">
        <v>5972</v>
      </c>
      <c r="AO79" s="67" t="s">
        <v>5973</v>
      </c>
      <c r="AP79" s="67" t="s">
        <v>5974</v>
      </c>
      <c r="AQ79" s="67" t="s">
        <v>5975</v>
      </c>
      <c r="AR79" s="67" t="s">
        <v>5976</v>
      </c>
      <c r="AS79" s="67" t="s">
        <v>5977</v>
      </c>
      <c r="AT79" s="67" t="s">
        <v>5978</v>
      </c>
      <c r="AU79" s="67" t="s">
        <v>5979</v>
      </c>
      <c r="AV79" s="67" t="s">
        <v>5980</v>
      </c>
      <c r="AW79" s="67" t="s">
        <v>5981</v>
      </c>
      <c r="AX79" s="67" t="s">
        <v>5982</v>
      </c>
      <c r="AY79" s="67" t="s">
        <v>5983</v>
      </c>
      <c r="AZ79" s="67" t="s">
        <v>5984</v>
      </c>
      <c r="BA79" s="67" t="s">
        <v>5985</v>
      </c>
      <c r="BB79" s="67" t="s">
        <v>5980</v>
      </c>
      <c r="BC79" s="67" t="s">
        <v>5986</v>
      </c>
      <c r="BD79" s="67" t="s">
        <v>5987</v>
      </c>
      <c r="BE79" s="67" t="s">
        <v>5988</v>
      </c>
      <c r="BF79" s="67" t="s">
        <v>5989</v>
      </c>
      <c r="BG79" s="67" t="s">
        <v>5990</v>
      </c>
      <c r="BH79" s="67" t="s">
        <v>5991</v>
      </c>
      <c r="BI79" s="67" t="s">
        <v>5992</v>
      </c>
      <c r="BJ79" s="67" t="s">
        <v>5993</v>
      </c>
      <c r="BK79" s="67" t="s">
        <v>5994</v>
      </c>
      <c r="BL79" s="67" t="s">
        <v>5994</v>
      </c>
      <c r="BM79" s="67" t="s">
        <v>5995</v>
      </c>
      <c r="BN79" s="67" t="s">
        <v>5996</v>
      </c>
      <c r="BO79" s="67" t="s">
        <v>5997</v>
      </c>
      <c r="BP79" s="67" t="s">
        <v>5998</v>
      </c>
      <c r="BQ79" s="67" t="s">
        <v>5990</v>
      </c>
      <c r="BR79" s="67" t="s">
        <v>5999</v>
      </c>
      <c r="BS79" s="67" t="s">
        <v>6000</v>
      </c>
      <c r="BT79" s="67" t="s">
        <v>6001</v>
      </c>
      <c r="BU79" s="67" t="s">
        <v>6002</v>
      </c>
      <c r="BV79" s="67" t="s">
        <v>6003</v>
      </c>
      <c r="BW79" s="67" t="s">
        <v>6004</v>
      </c>
      <c r="BX79" s="67" t="s">
        <v>6005</v>
      </c>
      <c r="BY79" s="67" t="s">
        <v>6006</v>
      </c>
      <c r="BZ79" s="67" t="s">
        <v>6006</v>
      </c>
      <c r="CA79" s="67" t="s">
        <v>6007</v>
      </c>
      <c r="CB79" s="67" t="s">
        <v>6008</v>
      </c>
      <c r="CC79" s="67" t="s">
        <v>6009</v>
      </c>
      <c r="CD79" s="67" t="s">
        <v>6010</v>
      </c>
      <c r="CE79" s="67" t="s">
        <v>6011</v>
      </c>
      <c r="CF79" s="67" t="s">
        <v>6008</v>
      </c>
      <c r="CG79" s="67" t="s">
        <v>6012</v>
      </c>
      <c r="CH79" s="67" t="s">
        <v>6012</v>
      </c>
      <c r="CI79" s="67" t="s">
        <v>6013</v>
      </c>
      <c r="CJ79" s="67" t="s">
        <v>6014</v>
      </c>
      <c r="CK79" s="67" t="s">
        <v>6015</v>
      </c>
      <c r="CL79" s="67" t="s">
        <v>6016</v>
      </c>
      <c r="CM79" s="67" t="s">
        <v>6017</v>
      </c>
      <c r="CN79" s="67" t="s">
        <v>6018</v>
      </c>
      <c r="CO79" s="67" t="s">
        <v>6019</v>
      </c>
      <c r="CP79" s="67" t="s">
        <v>6020</v>
      </c>
      <c r="CQ79" s="67" t="s">
        <v>6021</v>
      </c>
      <c r="CR79" s="67" t="s">
        <v>6022</v>
      </c>
      <c r="CS79" s="67" t="s">
        <v>6023</v>
      </c>
      <c r="CT79" s="67" t="s">
        <v>6024</v>
      </c>
      <c r="CU79" s="67" t="s">
        <v>6025</v>
      </c>
      <c r="CV79" s="67" t="s">
        <v>6026</v>
      </c>
      <c r="CW79" s="67" t="s">
        <v>6015</v>
      </c>
      <c r="CX79" s="67" t="s">
        <v>6027</v>
      </c>
      <c r="CY79" s="67" t="s">
        <v>6028</v>
      </c>
      <c r="CZ79" s="67" t="s">
        <v>6025</v>
      </c>
      <c r="DA79" s="67" t="s">
        <v>6026</v>
      </c>
      <c r="DB79" s="67" t="s">
        <v>6029</v>
      </c>
      <c r="DC79" s="67" t="s">
        <v>6030</v>
      </c>
      <c r="DD79" s="67" t="s">
        <v>6031</v>
      </c>
      <c r="DE79" s="67" t="s">
        <v>6032</v>
      </c>
      <c r="DF79" s="67" t="s">
        <v>6033</v>
      </c>
      <c r="DG79" s="67" t="s">
        <v>6034</v>
      </c>
      <c r="DH79" s="67" t="s">
        <v>6035</v>
      </c>
      <c r="DI79" s="67" t="s">
        <v>6036</v>
      </c>
      <c r="DJ79" s="67" t="s">
        <v>4987</v>
      </c>
      <c r="DK79" s="67" t="s">
        <v>6037</v>
      </c>
      <c r="DL79" s="67" t="s">
        <v>6038</v>
      </c>
      <c r="DM79" s="67" t="s">
        <v>6039</v>
      </c>
      <c r="DN79" s="67" t="s">
        <v>6040</v>
      </c>
      <c r="DO79" s="67" t="s">
        <v>6041</v>
      </c>
      <c r="DP79" s="67" t="s">
        <v>6042</v>
      </c>
      <c r="DQ79" s="67" t="s">
        <v>6043</v>
      </c>
      <c r="DR79" s="67" t="s">
        <v>6044</v>
      </c>
      <c r="DS79" s="67" t="s">
        <v>6045</v>
      </c>
      <c r="DT79" s="67" t="s">
        <v>6045</v>
      </c>
      <c r="DU79" s="67" t="s">
        <v>6046</v>
      </c>
      <c r="DV79" s="67" t="s">
        <v>6047</v>
      </c>
      <c r="DW79" s="67" t="s">
        <v>6048</v>
      </c>
      <c r="DX79" s="67" t="s">
        <v>6049</v>
      </c>
      <c r="DY79" s="67" t="s">
        <v>6050</v>
      </c>
      <c r="DZ79" s="67" t="s">
        <v>6051</v>
      </c>
      <c r="EA79" s="67" t="s">
        <v>6052</v>
      </c>
      <c r="EB79" s="67" t="s">
        <v>6053</v>
      </c>
      <c r="EC79" s="67" t="s">
        <v>6054</v>
      </c>
      <c r="ED79" s="67" t="s">
        <v>6055</v>
      </c>
      <c r="EE79" s="67" t="s">
        <v>6056</v>
      </c>
      <c r="EF79" s="67" t="s">
        <v>6057</v>
      </c>
      <c r="EG79" s="67" t="s">
        <v>6058</v>
      </c>
      <c r="EH79" s="67" t="s">
        <v>6059</v>
      </c>
      <c r="EI79" s="67" t="s">
        <v>6060</v>
      </c>
      <c r="EJ79" s="67" t="s">
        <v>6061</v>
      </c>
      <c r="EK79" s="67" t="s">
        <v>6062</v>
      </c>
      <c r="EL79" s="67" t="s">
        <v>6063</v>
      </c>
      <c r="EM79" s="67" t="s">
        <v>6064</v>
      </c>
      <c r="EN79" s="67" t="s">
        <v>6065</v>
      </c>
      <c r="EO79" s="67" t="s">
        <v>6066</v>
      </c>
      <c r="EP79" s="67" t="s">
        <v>6067</v>
      </c>
      <c r="EQ79" s="67" t="s">
        <v>6068</v>
      </c>
      <c r="ER79" s="67" t="s">
        <v>6069</v>
      </c>
      <c r="ES79" s="67" t="s">
        <v>6069</v>
      </c>
      <c r="ET79" s="67" t="s">
        <v>6070</v>
      </c>
      <c r="EU79" s="67" t="s">
        <v>6071</v>
      </c>
      <c r="EV79" s="67" t="s">
        <v>6072</v>
      </c>
      <c r="EW79" s="67" t="s">
        <v>6073</v>
      </c>
      <c r="EX79" s="68" t="s">
        <v>6074</v>
      </c>
    </row>
    <row r="80" spans="1:154" x14ac:dyDescent="0.25">
      <c r="A80" s="70" t="s">
        <v>169</v>
      </c>
      <c r="B80" s="67" t="s">
        <v>1570</v>
      </c>
      <c r="C80" s="67" t="s">
        <v>1710</v>
      </c>
      <c r="D80" s="67" t="s">
        <v>1850</v>
      </c>
      <c r="E80" s="67" t="s">
        <v>1989</v>
      </c>
      <c r="F80" s="67" t="s">
        <v>2129</v>
      </c>
      <c r="G80" s="67" t="s">
        <v>2266</v>
      </c>
      <c r="H80" s="67" t="s">
        <v>2407</v>
      </c>
      <c r="I80" s="67" t="s">
        <v>2547</v>
      </c>
      <c r="J80" s="67" t="s">
        <v>2687</v>
      </c>
      <c r="K80" s="67" t="s">
        <v>2827</v>
      </c>
      <c r="L80" s="67" t="s">
        <v>2966</v>
      </c>
      <c r="M80" s="67" t="s">
        <v>3104</v>
      </c>
      <c r="N80" s="67" t="s">
        <v>3244</v>
      </c>
      <c r="O80" s="67" t="s">
        <v>3387</v>
      </c>
      <c r="P80" s="67" t="s">
        <v>3527</v>
      </c>
      <c r="Q80" s="67" t="s">
        <v>3668</v>
      </c>
      <c r="R80" s="67" t="s">
        <v>3808</v>
      </c>
      <c r="S80" s="67" t="s">
        <v>3948</v>
      </c>
      <c r="T80" s="67" t="s">
        <v>4093</v>
      </c>
      <c r="U80" s="67" t="s">
        <v>4233</v>
      </c>
      <c r="V80" s="67" t="s">
        <v>4373</v>
      </c>
      <c r="W80" s="67" t="s">
        <v>4513</v>
      </c>
      <c r="X80" s="67" t="s">
        <v>4652</v>
      </c>
      <c r="Y80" s="67" t="s">
        <v>4791</v>
      </c>
      <c r="Z80" s="67" t="s">
        <v>4931</v>
      </c>
      <c r="AA80" s="67" t="s">
        <v>5060</v>
      </c>
      <c r="AB80" s="67" t="s">
        <v>5202</v>
      </c>
      <c r="AC80" s="67" t="s">
        <v>5343</v>
      </c>
      <c r="AD80" s="67" t="s">
        <v>5483</v>
      </c>
      <c r="AE80" s="67" t="s">
        <v>5622</v>
      </c>
      <c r="AF80" s="67" t="s">
        <v>5763</v>
      </c>
      <c r="AG80" s="67" t="s">
        <v>5904</v>
      </c>
      <c r="AH80" s="67" t="s">
        <v>6042</v>
      </c>
      <c r="AI80" s="67" t="s">
        <v>6183</v>
      </c>
      <c r="AJ80" s="67" t="s">
        <v>6323</v>
      </c>
      <c r="AK80" s="67" t="s">
        <v>6464</v>
      </c>
      <c r="AL80" s="67" t="s">
        <v>6599</v>
      </c>
      <c r="AM80" s="67" t="s">
        <v>6741</v>
      </c>
      <c r="AN80" s="67" t="s">
        <v>6879</v>
      </c>
      <c r="AO80" s="67" t="s">
        <v>7018</v>
      </c>
      <c r="AP80" s="67" t="s">
        <v>7158</v>
      </c>
      <c r="AQ80" s="67" t="s">
        <v>7299</v>
      </c>
      <c r="AR80" s="67" t="s">
        <v>7439</v>
      </c>
      <c r="AS80" s="67" t="s">
        <v>7578</v>
      </c>
      <c r="AT80" s="67" t="s">
        <v>7088</v>
      </c>
      <c r="AU80" s="67" t="s">
        <v>7852</v>
      </c>
      <c r="AV80" s="67" t="s">
        <v>7993</v>
      </c>
      <c r="AW80" s="67" t="s">
        <v>8139</v>
      </c>
      <c r="AX80" s="67" t="s">
        <v>8283</v>
      </c>
      <c r="AY80" s="67" t="s">
        <v>8420</v>
      </c>
      <c r="AZ80" s="67" t="s">
        <v>8556</v>
      </c>
      <c r="BA80" s="67" t="s">
        <v>8693</v>
      </c>
      <c r="BB80" s="67" t="s">
        <v>7993</v>
      </c>
      <c r="BC80" s="67" t="s">
        <v>8846</v>
      </c>
      <c r="BD80" s="67" t="s">
        <v>8986</v>
      </c>
      <c r="BE80" s="67" t="s">
        <v>9127</v>
      </c>
      <c r="BF80" s="67" t="s">
        <v>9267</v>
      </c>
      <c r="BG80" s="67" t="s">
        <v>9406</v>
      </c>
      <c r="BH80" s="67" t="s">
        <v>9545</v>
      </c>
      <c r="BI80" s="67" t="s">
        <v>9681</v>
      </c>
      <c r="BJ80" s="67" t="s">
        <v>9820</v>
      </c>
      <c r="BK80" s="67" t="s">
        <v>9959</v>
      </c>
      <c r="BL80" s="67" t="s">
        <v>9959</v>
      </c>
      <c r="BM80" s="67" t="s">
        <v>10099</v>
      </c>
      <c r="BN80" s="67" t="s">
        <v>10240</v>
      </c>
      <c r="BO80" s="67" t="s">
        <v>10381</v>
      </c>
      <c r="BP80" s="67" t="s">
        <v>10521</v>
      </c>
      <c r="BQ80" s="67" t="s">
        <v>9406</v>
      </c>
      <c r="BR80" s="67" t="s">
        <v>10665</v>
      </c>
      <c r="BS80" s="67" t="s">
        <v>10804</v>
      </c>
      <c r="BT80" s="67" t="s">
        <v>10945</v>
      </c>
      <c r="BU80" s="67" t="s">
        <v>11083</v>
      </c>
      <c r="BV80" s="67" t="s">
        <v>11222</v>
      </c>
      <c r="BW80" s="67" t="s">
        <v>11362</v>
      </c>
      <c r="BX80" s="67" t="s">
        <v>11501</v>
      </c>
      <c r="BY80" s="67" t="s">
        <v>11637</v>
      </c>
      <c r="BZ80" s="67" t="s">
        <v>11637</v>
      </c>
      <c r="CA80" s="67" t="s">
        <v>11776</v>
      </c>
      <c r="CB80" s="67" t="s">
        <v>11914</v>
      </c>
      <c r="CC80" s="67" t="s">
        <v>12051</v>
      </c>
      <c r="CD80" s="67" t="s">
        <v>12191</v>
      </c>
      <c r="CE80" s="67" t="s">
        <v>12331</v>
      </c>
      <c r="CF80" s="67" t="s">
        <v>11914</v>
      </c>
      <c r="CG80" s="67" t="s">
        <v>12470</v>
      </c>
      <c r="CH80" s="67" t="s">
        <v>12470</v>
      </c>
      <c r="CI80" s="67" t="s">
        <v>12609</v>
      </c>
      <c r="CJ80" s="67" t="s">
        <v>12751</v>
      </c>
      <c r="CK80" s="67" t="s">
        <v>12891</v>
      </c>
      <c r="CL80" s="67" t="s">
        <v>13028</v>
      </c>
      <c r="CM80" s="67" t="s">
        <v>13168</v>
      </c>
      <c r="CN80" s="67" t="s">
        <v>13308</v>
      </c>
      <c r="CO80" s="67" t="s">
        <v>13451</v>
      </c>
      <c r="CP80" s="67" t="s">
        <v>13585</v>
      </c>
      <c r="CQ80" s="67" t="s">
        <v>13723</v>
      </c>
      <c r="CR80" s="67" t="s">
        <v>13860</v>
      </c>
      <c r="CS80" s="67" t="s">
        <v>11652</v>
      </c>
      <c r="CT80" s="67" t="s">
        <v>14136</v>
      </c>
      <c r="CU80" s="67" t="s">
        <v>14275</v>
      </c>
      <c r="CV80" s="67" t="s">
        <v>14413</v>
      </c>
      <c r="CW80" s="67" t="s">
        <v>12891</v>
      </c>
      <c r="CX80" s="67" t="s">
        <v>14567</v>
      </c>
      <c r="CY80" s="67" t="s">
        <v>14567</v>
      </c>
      <c r="CZ80" s="67" t="s">
        <v>14275</v>
      </c>
      <c r="DA80" s="67" t="s">
        <v>14413</v>
      </c>
      <c r="DB80" s="67" t="s">
        <v>14708</v>
      </c>
      <c r="DC80" s="67" t="s">
        <v>15287</v>
      </c>
      <c r="DD80" s="67" t="s">
        <v>15288</v>
      </c>
      <c r="DE80" s="67" t="s">
        <v>15289</v>
      </c>
      <c r="DF80" s="67" t="s">
        <v>15290</v>
      </c>
      <c r="DG80" s="67" t="s">
        <v>6002</v>
      </c>
      <c r="DH80" s="67" t="s">
        <v>15291</v>
      </c>
      <c r="DI80" s="67" t="s">
        <v>15292</v>
      </c>
      <c r="DJ80" s="67" t="s">
        <v>5060</v>
      </c>
      <c r="DK80" s="67" t="s">
        <v>15293</v>
      </c>
      <c r="DL80" s="67" t="s">
        <v>15294</v>
      </c>
      <c r="DM80" s="67" t="s">
        <v>15295</v>
      </c>
      <c r="DN80" s="67" t="s">
        <v>15296</v>
      </c>
      <c r="DO80" s="67" t="s">
        <v>15297</v>
      </c>
      <c r="DP80" s="67" t="s">
        <v>1138</v>
      </c>
      <c r="DQ80" s="67" t="s">
        <v>15298</v>
      </c>
      <c r="DR80" s="67" t="s">
        <v>5483</v>
      </c>
      <c r="DS80" s="67" t="s">
        <v>15299</v>
      </c>
      <c r="DT80" s="67" t="s">
        <v>15299</v>
      </c>
      <c r="DU80" s="67" t="s">
        <v>15300</v>
      </c>
      <c r="DV80" s="67" t="s">
        <v>15301</v>
      </c>
      <c r="DW80" s="67" t="s">
        <v>15302</v>
      </c>
      <c r="DX80" s="67" t="s">
        <v>15303</v>
      </c>
      <c r="DY80" s="67" t="s">
        <v>15304</v>
      </c>
      <c r="DZ80" s="67" t="s">
        <v>15305</v>
      </c>
      <c r="EA80" s="67" t="s">
        <v>15306</v>
      </c>
      <c r="EB80" s="67" t="s">
        <v>15307</v>
      </c>
      <c r="EC80" s="67" t="s">
        <v>15308</v>
      </c>
      <c r="ED80" s="67" t="s">
        <v>15309</v>
      </c>
      <c r="EE80" s="67" t="s">
        <v>15310</v>
      </c>
      <c r="EF80" s="67" t="s">
        <v>15311</v>
      </c>
      <c r="EG80" s="67" t="s">
        <v>15312</v>
      </c>
      <c r="EH80" s="67" t="s">
        <v>15313</v>
      </c>
      <c r="EI80" s="67" t="s">
        <v>15314</v>
      </c>
      <c r="EJ80" s="67" t="s">
        <v>15315</v>
      </c>
      <c r="EK80" s="67" t="s">
        <v>15316</v>
      </c>
      <c r="EL80" s="67" t="s">
        <v>15317</v>
      </c>
      <c r="EM80" s="67" t="s">
        <v>15318</v>
      </c>
      <c r="EN80" s="67" t="s">
        <v>15319</v>
      </c>
      <c r="EO80" s="67" t="s">
        <v>15320</v>
      </c>
      <c r="EP80" s="67" t="s">
        <v>15321</v>
      </c>
      <c r="EQ80" s="67" t="s">
        <v>15322</v>
      </c>
      <c r="ER80" s="67" t="s">
        <v>15323</v>
      </c>
      <c r="ES80" s="67" t="s">
        <v>15324</v>
      </c>
      <c r="ET80" s="67" t="s">
        <v>15325</v>
      </c>
      <c r="EU80" s="67" t="s">
        <v>15326</v>
      </c>
      <c r="EV80" s="67" t="s">
        <v>15327</v>
      </c>
      <c r="EW80" s="67" t="s">
        <v>15328</v>
      </c>
      <c r="EX80" s="68" t="s">
        <v>15329</v>
      </c>
    </row>
    <row r="81" spans="1:154" x14ac:dyDescent="0.25">
      <c r="A81" s="72" t="s">
        <v>1415</v>
      </c>
      <c r="B81" s="71" t="s">
        <v>3841</v>
      </c>
      <c r="C81" s="71" t="s">
        <v>3842</v>
      </c>
      <c r="D81" s="71" t="s">
        <v>3843</v>
      </c>
      <c r="E81" s="71" t="s">
        <v>3844</v>
      </c>
      <c r="F81" s="71" t="s">
        <v>3845</v>
      </c>
      <c r="G81" s="71" t="s">
        <v>3846</v>
      </c>
      <c r="H81" s="71" t="s">
        <v>3847</v>
      </c>
      <c r="I81" s="71" t="s">
        <v>3848</v>
      </c>
      <c r="J81" s="71" t="s">
        <v>3849</v>
      </c>
      <c r="K81" s="71" t="s">
        <v>3850</v>
      </c>
      <c r="L81" s="71" t="s">
        <v>3851</v>
      </c>
      <c r="M81" s="71" t="s">
        <v>3852</v>
      </c>
      <c r="N81" s="71" t="s">
        <v>3853</v>
      </c>
      <c r="O81" s="71" t="s">
        <v>3854</v>
      </c>
      <c r="P81" s="71" t="s">
        <v>3855</v>
      </c>
      <c r="Q81" s="71" t="s">
        <v>3856</v>
      </c>
      <c r="R81" s="71" t="s">
        <v>3857</v>
      </c>
      <c r="S81" s="71" t="s">
        <v>1138</v>
      </c>
      <c r="T81" s="71" t="s">
        <v>3858</v>
      </c>
      <c r="U81" s="71" t="s">
        <v>3859</v>
      </c>
      <c r="V81" s="71" t="s">
        <v>3860</v>
      </c>
      <c r="W81" s="71" t="s">
        <v>3861</v>
      </c>
      <c r="X81" s="71" t="s">
        <v>3862</v>
      </c>
      <c r="Y81" s="71" t="s">
        <v>3863</v>
      </c>
      <c r="Z81" s="71" t="s">
        <v>3864</v>
      </c>
      <c r="AA81" s="71" t="s">
        <v>3865</v>
      </c>
      <c r="AB81" s="71" t="s">
        <v>3866</v>
      </c>
      <c r="AC81" s="71" t="s">
        <v>3867</v>
      </c>
      <c r="AD81" s="71" t="s">
        <v>3868</v>
      </c>
      <c r="AE81" s="71" t="s">
        <v>3869</v>
      </c>
      <c r="AF81" s="71" t="s">
        <v>3870</v>
      </c>
      <c r="AG81" s="71" t="s">
        <v>3871</v>
      </c>
      <c r="AH81" s="71" t="s">
        <v>3872</v>
      </c>
      <c r="AI81" s="71" t="s">
        <v>3873</v>
      </c>
      <c r="AJ81" s="71" t="s">
        <v>3874</v>
      </c>
      <c r="AK81" s="71" t="s">
        <v>3875</v>
      </c>
      <c r="AL81" s="71" t="s">
        <v>3876</v>
      </c>
      <c r="AM81" s="71" t="s">
        <v>3877</v>
      </c>
      <c r="AN81" s="71" t="s">
        <v>3878</v>
      </c>
      <c r="AO81" s="71" t="s">
        <v>3879</v>
      </c>
      <c r="AP81" s="71" t="s">
        <v>3880</v>
      </c>
      <c r="AQ81" s="71" t="s">
        <v>3881</v>
      </c>
      <c r="AR81" s="71" t="s">
        <v>3882</v>
      </c>
      <c r="AS81" s="71" t="s">
        <v>3883</v>
      </c>
      <c r="AT81" s="71" t="s">
        <v>3884</v>
      </c>
      <c r="AU81" s="71" t="s">
        <v>3885</v>
      </c>
      <c r="AV81" s="71" t="s">
        <v>3886</v>
      </c>
      <c r="AW81" s="71" t="s">
        <v>3887</v>
      </c>
      <c r="AX81" s="71" t="s">
        <v>3888</v>
      </c>
      <c r="AY81" s="71" t="s">
        <v>3889</v>
      </c>
      <c r="AZ81" s="71" t="s">
        <v>3890</v>
      </c>
      <c r="BA81" s="71" t="s">
        <v>3891</v>
      </c>
      <c r="BB81" s="71" t="s">
        <v>3886</v>
      </c>
      <c r="BC81" s="71" t="s">
        <v>3892</v>
      </c>
      <c r="BD81" s="71" t="s">
        <v>3893</v>
      </c>
      <c r="BE81" s="71" t="s">
        <v>3894</v>
      </c>
      <c r="BF81" s="71" t="s">
        <v>3895</v>
      </c>
      <c r="BG81" s="71" t="s">
        <v>3896</v>
      </c>
      <c r="BH81" s="71" t="s">
        <v>3897</v>
      </c>
      <c r="BI81" s="71" t="s">
        <v>3898</v>
      </c>
      <c r="BJ81" s="71" t="s">
        <v>3899</v>
      </c>
      <c r="BK81" s="71" t="s">
        <v>3900</v>
      </c>
      <c r="BL81" s="71" t="s">
        <v>3900</v>
      </c>
      <c r="BM81" s="71" t="s">
        <v>3901</v>
      </c>
      <c r="BN81" s="71" t="s">
        <v>3902</v>
      </c>
      <c r="BO81" s="71" t="s">
        <v>3903</v>
      </c>
      <c r="BP81" s="71" t="s">
        <v>3904</v>
      </c>
      <c r="BQ81" s="71" t="s">
        <v>3896</v>
      </c>
      <c r="BR81" s="71" t="s">
        <v>3905</v>
      </c>
      <c r="BS81" s="71" t="s">
        <v>3906</v>
      </c>
      <c r="BT81" s="71" t="s">
        <v>3907</v>
      </c>
      <c r="BU81" s="71" t="s">
        <v>3908</v>
      </c>
      <c r="BV81" s="71" t="s">
        <v>3909</v>
      </c>
      <c r="BW81" s="71" t="s">
        <v>3910</v>
      </c>
      <c r="BX81" s="71" t="s">
        <v>3911</v>
      </c>
      <c r="BY81" s="71" t="s">
        <v>3912</v>
      </c>
      <c r="BZ81" s="71" t="s">
        <v>3912</v>
      </c>
      <c r="CA81" s="71" t="s">
        <v>3913</v>
      </c>
      <c r="CB81" s="71" t="s">
        <v>3914</v>
      </c>
      <c r="CC81" s="71" t="s">
        <v>3915</v>
      </c>
      <c r="CD81" s="71" t="s">
        <v>3916</v>
      </c>
      <c r="CE81" s="71" t="s">
        <v>3917</v>
      </c>
      <c r="CF81" s="71" t="s">
        <v>3914</v>
      </c>
      <c r="CG81" s="71" t="s">
        <v>3918</v>
      </c>
      <c r="CH81" s="71" t="s">
        <v>3918</v>
      </c>
      <c r="CI81" s="71" t="s">
        <v>3919</v>
      </c>
      <c r="CJ81" s="71" t="s">
        <v>3920</v>
      </c>
      <c r="CK81" s="71" t="s">
        <v>3921</v>
      </c>
      <c r="CL81" s="71" t="s">
        <v>3922</v>
      </c>
      <c r="CM81" s="71" t="s">
        <v>3923</v>
      </c>
      <c r="CN81" s="71" t="s">
        <v>3924</v>
      </c>
      <c r="CO81" s="71" t="s">
        <v>3925</v>
      </c>
      <c r="CP81" s="71" t="s">
        <v>3926</v>
      </c>
      <c r="CQ81" s="71" t="s">
        <v>3927</v>
      </c>
      <c r="CR81" s="71" t="s">
        <v>3928</v>
      </c>
      <c r="CS81" s="71" t="s">
        <v>3929</v>
      </c>
      <c r="CT81" s="71" t="s">
        <v>3930</v>
      </c>
      <c r="CU81" s="71" t="s">
        <v>3931</v>
      </c>
      <c r="CV81" s="71" t="s">
        <v>3932</v>
      </c>
      <c r="CW81" s="71" t="s">
        <v>3921</v>
      </c>
      <c r="CX81" s="71" t="s">
        <v>3933</v>
      </c>
      <c r="CY81" s="71" t="s">
        <v>3933</v>
      </c>
      <c r="CZ81" s="71" t="s">
        <v>3931</v>
      </c>
      <c r="DA81" s="71" t="s">
        <v>3932</v>
      </c>
      <c r="DB81" s="71" t="s">
        <v>3934</v>
      </c>
      <c r="DC81" s="67" t="s">
        <v>3935</v>
      </c>
      <c r="DD81" s="67" t="s">
        <v>3936</v>
      </c>
      <c r="DE81" s="67" t="s">
        <v>3937</v>
      </c>
      <c r="DF81" s="67" t="s">
        <v>3938</v>
      </c>
      <c r="DG81" s="67" t="s">
        <v>3939</v>
      </c>
      <c r="DH81" s="67" t="s">
        <v>3940</v>
      </c>
      <c r="DI81" s="67" t="s">
        <v>3941</v>
      </c>
      <c r="DJ81" s="67" t="s">
        <v>3942</v>
      </c>
      <c r="DK81" s="67" t="s">
        <v>3943</v>
      </c>
      <c r="DL81" s="67" t="s">
        <v>3944</v>
      </c>
      <c r="DM81" s="67" t="s">
        <v>3945</v>
      </c>
      <c r="DN81" s="67" t="s">
        <v>3946</v>
      </c>
      <c r="DO81" s="67" t="s">
        <v>3947</v>
      </c>
      <c r="DP81" s="67" t="s">
        <v>3948</v>
      </c>
      <c r="DQ81" s="67" t="s">
        <v>3949</v>
      </c>
      <c r="DR81" s="67" t="s">
        <v>3950</v>
      </c>
      <c r="DS81" s="67" t="s">
        <v>3951</v>
      </c>
      <c r="DT81" s="67" t="s">
        <v>3951</v>
      </c>
      <c r="DU81" s="67" t="s">
        <v>3952</v>
      </c>
      <c r="DV81" s="67" t="s">
        <v>3953</v>
      </c>
      <c r="DW81" s="67" t="s">
        <v>3954</v>
      </c>
      <c r="DX81" s="67" t="s">
        <v>3955</v>
      </c>
      <c r="DY81" s="67" t="s">
        <v>3956</v>
      </c>
      <c r="DZ81" s="67" t="s">
        <v>3957</v>
      </c>
      <c r="EA81" s="67" t="s">
        <v>3958</v>
      </c>
      <c r="EB81" s="67" t="s">
        <v>3959</v>
      </c>
      <c r="EC81" s="67" t="s">
        <v>3960</v>
      </c>
      <c r="ED81" s="67" t="s">
        <v>3961</v>
      </c>
      <c r="EE81" s="67" t="s">
        <v>3962</v>
      </c>
      <c r="EF81" s="67" t="s">
        <v>3963</v>
      </c>
      <c r="EG81" s="67" t="s">
        <v>3964</v>
      </c>
      <c r="EH81" s="67" t="s">
        <v>3965</v>
      </c>
      <c r="EI81" s="67" t="s">
        <v>3966</v>
      </c>
      <c r="EJ81" s="67" t="s">
        <v>3967</v>
      </c>
      <c r="EK81" s="67" t="s">
        <v>3968</v>
      </c>
      <c r="EL81" s="67" t="s">
        <v>3969</v>
      </c>
      <c r="EM81" s="67" t="s">
        <v>3970</v>
      </c>
      <c r="EN81" s="67" t="s">
        <v>3971</v>
      </c>
      <c r="EO81" s="67" t="s">
        <v>3972</v>
      </c>
      <c r="EP81" s="67" t="s">
        <v>3973</v>
      </c>
      <c r="EQ81" s="67" t="s">
        <v>3974</v>
      </c>
      <c r="ER81" s="67" t="s">
        <v>3975</v>
      </c>
      <c r="ES81" s="67" t="s">
        <v>3975</v>
      </c>
      <c r="ET81" s="67" t="s">
        <v>3976</v>
      </c>
      <c r="EU81" s="67" t="s">
        <v>3977</v>
      </c>
      <c r="EV81" s="67" t="s">
        <v>3978</v>
      </c>
      <c r="EW81" s="67" t="s">
        <v>3979</v>
      </c>
      <c r="EX81" s="68" t="s">
        <v>3980</v>
      </c>
    </row>
    <row r="82" spans="1:154" x14ac:dyDescent="0.25">
      <c r="A82" s="70" t="s">
        <v>172</v>
      </c>
      <c r="B82" s="67" t="s">
        <v>14305</v>
      </c>
      <c r="C82" s="67" t="s">
        <v>14306</v>
      </c>
      <c r="D82" s="67" t="s">
        <v>14307</v>
      </c>
      <c r="E82" s="67" t="s">
        <v>14308</v>
      </c>
      <c r="F82" s="67" t="s">
        <v>14309</v>
      </c>
      <c r="G82" s="67" t="s">
        <v>14310</v>
      </c>
      <c r="H82" s="67" t="s">
        <v>14311</v>
      </c>
      <c r="I82" s="67" t="s">
        <v>14312</v>
      </c>
      <c r="J82" s="67" t="s">
        <v>14313</v>
      </c>
      <c r="K82" s="67" t="s">
        <v>14314</v>
      </c>
      <c r="L82" s="67" t="s">
        <v>14315</v>
      </c>
      <c r="M82" s="67" t="s">
        <v>14316</v>
      </c>
      <c r="N82" s="67" t="s">
        <v>14317</v>
      </c>
      <c r="O82" s="67" t="s">
        <v>14318</v>
      </c>
      <c r="P82" s="67" t="s">
        <v>14319</v>
      </c>
      <c r="Q82" s="67" t="s">
        <v>14320</v>
      </c>
      <c r="R82" s="67" t="s">
        <v>14321</v>
      </c>
      <c r="S82" s="67" t="s">
        <v>14322</v>
      </c>
      <c r="T82" s="67" t="s">
        <v>14323</v>
      </c>
      <c r="U82" s="67" t="s">
        <v>14324</v>
      </c>
      <c r="V82" s="67" t="s">
        <v>14325</v>
      </c>
      <c r="W82" s="67" t="s">
        <v>14326</v>
      </c>
      <c r="X82" s="67" t="s">
        <v>14327</v>
      </c>
      <c r="Y82" s="67" t="s">
        <v>14328</v>
      </c>
      <c r="Z82" s="67" t="s">
        <v>14329</v>
      </c>
      <c r="AA82" s="67" t="s">
        <v>14330</v>
      </c>
      <c r="AB82" s="67" t="s">
        <v>14331</v>
      </c>
      <c r="AC82" s="67" t="s">
        <v>14332</v>
      </c>
      <c r="AD82" s="67" t="s">
        <v>14333</v>
      </c>
      <c r="AE82" s="67" t="s">
        <v>14334</v>
      </c>
      <c r="AF82" s="67" t="s">
        <v>14335</v>
      </c>
      <c r="AG82" s="67" t="s">
        <v>14336</v>
      </c>
      <c r="AH82" s="67" t="s">
        <v>14337</v>
      </c>
      <c r="AI82" s="67" t="s">
        <v>14338</v>
      </c>
      <c r="AJ82" s="67" t="s">
        <v>14339</v>
      </c>
      <c r="AK82" s="67" t="s">
        <v>14340</v>
      </c>
      <c r="AL82" s="67" t="s">
        <v>14341</v>
      </c>
      <c r="AM82" s="67" t="s">
        <v>14342</v>
      </c>
      <c r="AN82" s="67" t="s">
        <v>14343</v>
      </c>
      <c r="AO82" s="67" t="s">
        <v>14344</v>
      </c>
      <c r="AP82" s="67" t="s">
        <v>14345</v>
      </c>
      <c r="AQ82" s="67" t="s">
        <v>14346</v>
      </c>
      <c r="AR82" s="67" t="s">
        <v>14347</v>
      </c>
      <c r="AS82" s="67" t="s">
        <v>14348</v>
      </c>
      <c r="AT82" s="67" t="s">
        <v>14349</v>
      </c>
      <c r="AU82" s="67" t="s">
        <v>14350</v>
      </c>
      <c r="AV82" s="67" t="s">
        <v>14351</v>
      </c>
      <c r="AW82" s="67" t="s">
        <v>14352</v>
      </c>
      <c r="AX82" s="67" t="s">
        <v>14353</v>
      </c>
      <c r="AY82" s="67" t="s">
        <v>14354</v>
      </c>
      <c r="AZ82" s="67" t="s">
        <v>14355</v>
      </c>
      <c r="BA82" s="67" t="s">
        <v>14356</v>
      </c>
      <c r="BB82" s="67" t="s">
        <v>14351</v>
      </c>
      <c r="BC82" s="67" t="s">
        <v>14357</v>
      </c>
      <c r="BD82" s="67" t="s">
        <v>14358</v>
      </c>
      <c r="BE82" s="67" t="s">
        <v>14359</v>
      </c>
      <c r="BF82" s="67" t="s">
        <v>14360</v>
      </c>
      <c r="BG82" s="67" t="s">
        <v>14361</v>
      </c>
      <c r="BH82" s="67" t="s">
        <v>14362</v>
      </c>
      <c r="BI82" s="67" t="s">
        <v>14363</v>
      </c>
      <c r="BJ82" s="67" t="s">
        <v>14364</v>
      </c>
      <c r="BK82" s="67" t="s">
        <v>14365</v>
      </c>
      <c r="BL82" s="67" t="s">
        <v>14365</v>
      </c>
      <c r="BM82" s="67" t="s">
        <v>14366</v>
      </c>
      <c r="BN82" s="67" t="s">
        <v>14367</v>
      </c>
      <c r="BO82" s="67" t="s">
        <v>14368</v>
      </c>
      <c r="BP82" s="67" t="s">
        <v>14369</v>
      </c>
      <c r="BQ82" s="67" t="s">
        <v>14370</v>
      </c>
      <c r="BR82" s="67" t="s">
        <v>14371</v>
      </c>
      <c r="BS82" s="67" t="s">
        <v>14372</v>
      </c>
      <c r="BT82" s="67" t="s">
        <v>14373</v>
      </c>
      <c r="BU82" s="67" t="s">
        <v>14374</v>
      </c>
      <c r="BV82" s="67" t="s">
        <v>14375</v>
      </c>
      <c r="BW82" s="67" t="s">
        <v>14376</v>
      </c>
      <c r="BX82" s="67" t="s">
        <v>14377</v>
      </c>
      <c r="BY82" s="67" t="s">
        <v>14378</v>
      </c>
      <c r="BZ82" s="67" t="s">
        <v>14378</v>
      </c>
      <c r="CA82" s="67" t="s">
        <v>14379</v>
      </c>
      <c r="CB82" s="67" t="s">
        <v>14380</v>
      </c>
      <c r="CC82" s="67" t="s">
        <v>14381</v>
      </c>
      <c r="CD82" s="67" t="s">
        <v>14382</v>
      </c>
      <c r="CE82" s="67" t="s">
        <v>14383</v>
      </c>
      <c r="CF82" s="67" t="s">
        <v>14380</v>
      </c>
      <c r="CG82" s="67" t="s">
        <v>14384</v>
      </c>
      <c r="CH82" s="67" t="s">
        <v>14384</v>
      </c>
      <c r="CI82" s="67" t="s">
        <v>14385</v>
      </c>
      <c r="CJ82" s="67" t="s">
        <v>14386</v>
      </c>
      <c r="CK82" s="67" t="s">
        <v>14387</v>
      </c>
      <c r="CL82" s="67" t="s">
        <v>14388</v>
      </c>
      <c r="CM82" s="67" t="s">
        <v>14389</v>
      </c>
      <c r="CN82" s="67" t="s">
        <v>14390</v>
      </c>
      <c r="CO82" s="67" t="s">
        <v>14391</v>
      </c>
      <c r="CP82" s="67" t="s">
        <v>14392</v>
      </c>
      <c r="CQ82" s="67" t="s">
        <v>14393</v>
      </c>
      <c r="CR82" s="67" t="s">
        <v>14394</v>
      </c>
      <c r="CS82" s="67" t="s">
        <v>14395</v>
      </c>
      <c r="CT82" s="67" t="s">
        <v>14396</v>
      </c>
      <c r="CU82" s="67" t="s">
        <v>14397</v>
      </c>
      <c r="CV82" s="67" t="s">
        <v>1138</v>
      </c>
      <c r="CW82" s="67" t="s">
        <v>14387</v>
      </c>
      <c r="CX82" s="67" t="s">
        <v>14398</v>
      </c>
      <c r="CY82" s="67" t="s">
        <v>14398</v>
      </c>
      <c r="CZ82" s="67" t="s">
        <v>14397</v>
      </c>
      <c r="DA82" s="67" t="s">
        <v>1138</v>
      </c>
      <c r="DB82" s="67" t="s">
        <v>14399</v>
      </c>
      <c r="DC82" s="67" t="s">
        <v>14400</v>
      </c>
      <c r="DD82" s="67" t="s">
        <v>14401</v>
      </c>
      <c r="DE82" s="67" t="s">
        <v>14402</v>
      </c>
      <c r="DF82" s="67" t="s">
        <v>14403</v>
      </c>
      <c r="DG82" s="67" t="s">
        <v>14404</v>
      </c>
      <c r="DH82" s="67" t="s">
        <v>14405</v>
      </c>
      <c r="DI82" s="67" t="s">
        <v>14406</v>
      </c>
      <c r="DJ82" s="67" t="s">
        <v>14407</v>
      </c>
      <c r="DK82" s="67" t="s">
        <v>14408</v>
      </c>
      <c r="DL82" s="67" t="s">
        <v>14409</v>
      </c>
      <c r="DM82" s="67" t="s">
        <v>14410</v>
      </c>
      <c r="DN82" s="67" t="s">
        <v>14411</v>
      </c>
      <c r="DO82" s="67" t="s">
        <v>14412</v>
      </c>
      <c r="DP82" s="67" t="s">
        <v>14413</v>
      </c>
      <c r="DQ82" s="67" t="s">
        <v>14414</v>
      </c>
      <c r="DR82" s="67" t="s">
        <v>14415</v>
      </c>
      <c r="DS82" s="67" t="s">
        <v>14416</v>
      </c>
      <c r="DT82" s="67" t="s">
        <v>14416</v>
      </c>
      <c r="DU82" s="67" t="s">
        <v>14417</v>
      </c>
      <c r="DV82" s="67" t="s">
        <v>14418</v>
      </c>
      <c r="DW82" s="67" t="s">
        <v>14419</v>
      </c>
      <c r="DX82" s="67" t="s">
        <v>14420</v>
      </c>
      <c r="DY82" s="67" t="s">
        <v>14421</v>
      </c>
      <c r="DZ82" s="67" t="s">
        <v>14422</v>
      </c>
      <c r="EA82" s="67" t="s">
        <v>14423</v>
      </c>
      <c r="EB82" s="67" t="s">
        <v>14424</v>
      </c>
      <c r="EC82" s="67" t="s">
        <v>14425</v>
      </c>
      <c r="ED82" s="67" t="s">
        <v>14426</v>
      </c>
      <c r="EE82" s="67" t="s">
        <v>14427</v>
      </c>
      <c r="EF82" s="67" t="s">
        <v>14428</v>
      </c>
      <c r="EG82" s="67" t="s">
        <v>14429</v>
      </c>
      <c r="EH82" s="67" t="s">
        <v>14430</v>
      </c>
      <c r="EI82" s="67" t="s">
        <v>14431</v>
      </c>
      <c r="EJ82" s="67" t="s">
        <v>14432</v>
      </c>
      <c r="EK82" s="67" t="s">
        <v>14433</v>
      </c>
      <c r="EL82" s="67" t="s">
        <v>14434</v>
      </c>
      <c r="EM82" s="67" t="s">
        <v>14435</v>
      </c>
      <c r="EN82" s="67" t="s">
        <v>14436</v>
      </c>
      <c r="EO82" s="67" t="s">
        <v>14437</v>
      </c>
      <c r="EP82" s="67" t="s">
        <v>14438</v>
      </c>
      <c r="EQ82" s="67" t="s">
        <v>14439</v>
      </c>
      <c r="ER82" s="67" t="s">
        <v>14440</v>
      </c>
      <c r="ES82" s="67" t="s">
        <v>14440</v>
      </c>
      <c r="ET82" s="67" t="s">
        <v>14441</v>
      </c>
      <c r="EU82" s="67" t="s">
        <v>14442</v>
      </c>
      <c r="EV82" s="67" t="s">
        <v>14443</v>
      </c>
      <c r="EW82" s="67" t="s">
        <v>14444</v>
      </c>
      <c r="EX82" s="68" t="s">
        <v>14445</v>
      </c>
    </row>
    <row r="83" spans="1:154" x14ac:dyDescent="0.25">
      <c r="A83" s="72" t="s">
        <v>172</v>
      </c>
      <c r="B83" s="71" t="s">
        <v>14305</v>
      </c>
      <c r="C83" s="71" t="s">
        <v>14306</v>
      </c>
      <c r="D83" s="71" t="s">
        <v>14307</v>
      </c>
      <c r="E83" s="71" t="s">
        <v>14308</v>
      </c>
      <c r="F83" s="71" t="s">
        <v>14309</v>
      </c>
      <c r="G83" s="71" t="s">
        <v>14310</v>
      </c>
      <c r="H83" s="71" t="s">
        <v>14311</v>
      </c>
      <c r="I83" s="71" t="s">
        <v>14312</v>
      </c>
      <c r="J83" s="71" t="s">
        <v>14313</v>
      </c>
      <c r="K83" s="71" t="s">
        <v>14314</v>
      </c>
      <c r="L83" s="71" t="s">
        <v>14315</v>
      </c>
      <c r="M83" s="71" t="s">
        <v>14316</v>
      </c>
      <c r="N83" s="71" t="s">
        <v>14317</v>
      </c>
      <c r="O83" s="71" t="s">
        <v>14318</v>
      </c>
      <c r="P83" s="71" t="s">
        <v>14319</v>
      </c>
      <c r="Q83" s="71" t="s">
        <v>14320</v>
      </c>
      <c r="R83" s="71" t="s">
        <v>14321</v>
      </c>
      <c r="S83" s="71" t="s">
        <v>14322</v>
      </c>
      <c r="T83" s="71" t="s">
        <v>14323</v>
      </c>
      <c r="U83" s="71" t="s">
        <v>14324</v>
      </c>
      <c r="V83" s="71" t="s">
        <v>14325</v>
      </c>
      <c r="W83" s="71" t="s">
        <v>14326</v>
      </c>
      <c r="X83" s="71" t="s">
        <v>14327</v>
      </c>
      <c r="Y83" s="71" t="s">
        <v>14328</v>
      </c>
      <c r="Z83" s="71" t="s">
        <v>14329</v>
      </c>
      <c r="AA83" s="71" t="s">
        <v>14330</v>
      </c>
      <c r="AB83" s="71" t="s">
        <v>14331</v>
      </c>
      <c r="AC83" s="71" t="s">
        <v>14332</v>
      </c>
      <c r="AD83" s="71" t="s">
        <v>14333</v>
      </c>
      <c r="AE83" s="71" t="s">
        <v>14334</v>
      </c>
      <c r="AF83" s="71" t="s">
        <v>14335</v>
      </c>
      <c r="AG83" s="71" t="s">
        <v>14336</v>
      </c>
      <c r="AH83" s="71" t="s">
        <v>14337</v>
      </c>
      <c r="AI83" s="71" t="s">
        <v>14338</v>
      </c>
      <c r="AJ83" s="71" t="s">
        <v>14339</v>
      </c>
      <c r="AK83" s="71" t="s">
        <v>14340</v>
      </c>
      <c r="AL83" s="71" t="s">
        <v>14341</v>
      </c>
      <c r="AM83" s="71" t="s">
        <v>14342</v>
      </c>
      <c r="AN83" s="71" t="s">
        <v>14343</v>
      </c>
      <c r="AO83" s="71" t="s">
        <v>14344</v>
      </c>
      <c r="AP83" s="71" t="s">
        <v>14345</v>
      </c>
      <c r="AQ83" s="71" t="s">
        <v>14346</v>
      </c>
      <c r="AR83" s="71" t="s">
        <v>14347</v>
      </c>
      <c r="AS83" s="71" t="s">
        <v>14348</v>
      </c>
      <c r="AT83" s="71" t="s">
        <v>14349</v>
      </c>
      <c r="AU83" s="71" t="s">
        <v>14350</v>
      </c>
      <c r="AV83" s="71" t="s">
        <v>14351</v>
      </c>
      <c r="AW83" s="71" t="s">
        <v>14352</v>
      </c>
      <c r="AX83" s="71" t="s">
        <v>14353</v>
      </c>
      <c r="AY83" s="71" t="s">
        <v>14354</v>
      </c>
      <c r="AZ83" s="71" t="s">
        <v>14355</v>
      </c>
      <c r="BA83" s="71" t="s">
        <v>14356</v>
      </c>
      <c r="BB83" s="71" t="s">
        <v>14351</v>
      </c>
      <c r="BC83" s="71" t="s">
        <v>14357</v>
      </c>
      <c r="BD83" s="71" t="s">
        <v>14358</v>
      </c>
      <c r="BE83" s="71" t="s">
        <v>14359</v>
      </c>
      <c r="BF83" s="71" t="s">
        <v>14360</v>
      </c>
      <c r="BG83" s="71" t="s">
        <v>14361</v>
      </c>
      <c r="BH83" s="71" t="s">
        <v>14362</v>
      </c>
      <c r="BI83" s="71" t="s">
        <v>14363</v>
      </c>
      <c r="BJ83" s="71" t="s">
        <v>14364</v>
      </c>
      <c r="BK83" s="71" t="s">
        <v>14365</v>
      </c>
      <c r="BL83" s="71" t="s">
        <v>14365</v>
      </c>
      <c r="BM83" s="71" t="s">
        <v>14366</v>
      </c>
      <c r="BN83" s="71" t="s">
        <v>14367</v>
      </c>
      <c r="BO83" s="71" t="s">
        <v>14368</v>
      </c>
      <c r="BP83" s="71" t="s">
        <v>14369</v>
      </c>
      <c r="BQ83" s="71" t="s">
        <v>14370</v>
      </c>
      <c r="BR83" s="71" t="s">
        <v>14371</v>
      </c>
      <c r="BS83" s="71" t="s">
        <v>14372</v>
      </c>
      <c r="BT83" s="71" t="s">
        <v>14373</v>
      </c>
      <c r="BU83" s="71" t="s">
        <v>14374</v>
      </c>
      <c r="BV83" s="71" t="s">
        <v>14375</v>
      </c>
      <c r="BW83" s="71" t="s">
        <v>14376</v>
      </c>
      <c r="BX83" s="71" t="s">
        <v>14377</v>
      </c>
      <c r="BY83" s="71" t="s">
        <v>14378</v>
      </c>
      <c r="BZ83" s="71" t="s">
        <v>14378</v>
      </c>
      <c r="CA83" s="71" t="s">
        <v>14379</v>
      </c>
      <c r="CB83" s="71" t="s">
        <v>14380</v>
      </c>
      <c r="CC83" s="71" t="s">
        <v>14381</v>
      </c>
      <c r="CD83" s="71" t="s">
        <v>14382</v>
      </c>
      <c r="CE83" s="71" t="s">
        <v>14383</v>
      </c>
      <c r="CF83" s="71" t="s">
        <v>14380</v>
      </c>
      <c r="CG83" s="71" t="s">
        <v>14384</v>
      </c>
      <c r="CH83" s="71" t="s">
        <v>14384</v>
      </c>
      <c r="CI83" s="71" t="s">
        <v>14385</v>
      </c>
      <c r="CJ83" s="71" t="s">
        <v>14386</v>
      </c>
      <c r="CK83" s="71" t="s">
        <v>14387</v>
      </c>
      <c r="CL83" s="71" t="s">
        <v>14388</v>
      </c>
      <c r="CM83" s="71" t="s">
        <v>14389</v>
      </c>
      <c r="CN83" s="71" t="s">
        <v>14390</v>
      </c>
      <c r="CO83" s="71" t="s">
        <v>14391</v>
      </c>
      <c r="CP83" s="71" t="s">
        <v>14392</v>
      </c>
      <c r="CQ83" s="71" t="s">
        <v>14393</v>
      </c>
      <c r="CR83" s="71" t="s">
        <v>14394</v>
      </c>
      <c r="CS83" s="71" t="s">
        <v>14395</v>
      </c>
      <c r="CT83" s="71" t="s">
        <v>14396</v>
      </c>
      <c r="CU83" s="71" t="s">
        <v>14397</v>
      </c>
      <c r="CV83" s="71" t="s">
        <v>1138</v>
      </c>
      <c r="CW83" s="71" t="s">
        <v>14387</v>
      </c>
      <c r="CX83" s="71" t="s">
        <v>14398</v>
      </c>
      <c r="CY83" s="71" t="s">
        <v>14398</v>
      </c>
      <c r="CZ83" s="71" t="s">
        <v>14397</v>
      </c>
      <c r="DA83" s="71" t="s">
        <v>1138</v>
      </c>
      <c r="DB83" s="71" t="s">
        <v>14399</v>
      </c>
      <c r="DC83" s="67" t="s">
        <v>14400</v>
      </c>
      <c r="DD83" s="67" t="s">
        <v>14401</v>
      </c>
      <c r="DE83" s="67" t="s">
        <v>14402</v>
      </c>
      <c r="DF83" s="67" t="s">
        <v>14403</v>
      </c>
      <c r="DG83" s="67" t="s">
        <v>14404</v>
      </c>
      <c r="DH83" s="67" t="s">
        <v>14405</v>
      </c>
      <c r="DI83" s="67" t="s">
        <v>14406</v>
      </c>
      <c r="DJ83" s="67" t="s">
        <v>14407</v>
      </c>
      <c r="DK83" s="67" t="s">
        <v>14408</v>
      </c>
      <c r="DL83" s="67" t="s">
        <v>14409</v>
      </c>
      <c r="DM83" s="67" t="s">
        <v>14410</v>
      </c>
      <c r="DN83" s="67" t="s">
        <v>14411</v>
      </c>
      <c r="DO83" s="67" t="s">
        <v>14412</v>
      </c>
      <c r="DP83" s="67" t="s">
        <v>14413</v>
      </c>
      <c r="DQ83" s="67" t="s">
        <v>14414</v>
      </c>
      <c r="DR83" s="67" t="s">
        <v>14415</v>
      </c>
      <c r="DS83" s="67" t="s">
        <v>14416</v>
      </c>
      <c r="DT83" s="67" t="s">
        <v>14416</v>
      </c>
      <c r="DU83" s="67" t="s">
        <v>14417</v>
      </c>
      <c r="DV83" s="67" t="s">
        <v>14418</v>
      </c>
      <c r="DW83" s="67" t="s">
        <v>14419</v>
      </c>
      <c r="DX83" s="67" t="s">
        <v>14420</v>
      </c>
      <c r="DY83" s="67" t="s">
        <v>14421</v>
      </c>
      <c r="DZ83" s="67" t="s">
        <v>14422</v>
      </c>
      <c r="EA83" s="67" t="s">
        <v>14423</v>
      </c>
      <c r="EB83" s="67" t="s">
        <v>14424</v>
      </c>
      <c r="EC83" s="67" t="s">
        <v>14425</v>
      </c>
      <c r="ED83" s="67" t="s">
        <v>14426</v>
      </c>
      <c r="EE83" s="67" t="s">
        <v>14427</v>
      </c>
      <c r="EF83" s="67" t="s">
        <v>14428</v>
      </c>
      <c r="EG83" s="67" t="s">
        <v>14429</v>
      </c>
      <c r="EH83" s="67" t="s">
        <v>14430</v>
      </c>
      <c r="EI83" s="67" t="s">
        <v>14431</v>
      </c>
      <c r="EJ83" s="67" t="s">
        <v>14432</v>
      </c>
      <c r="EK83" s="67" t="s">
        <v>14433</v>
      </c>
      <c r="EL83" s="67" t="s">
        <v>14434</v>
      </c>
      <c r="EM83" s="67" t="s">
        <v>14435</v>
      </c>
      <c r="EN83" s="67" t="s">
        <v>14436</v>
      </c>
      <c r="EO83" s="67" t="s">
        <v>14437</v>
      </c>
      <c r="EP83" s="67" t="s">
        <v>14438</v>
      </c>
      <c r="EQ83" s="67" t="s">
        <v>14439</v>
      </c>
      <c r="ER83" s="67" t="s">
        <v>14440</v>
      </c>
      <c r="ES83" s="67" t="s">
        <v>14440</v>
      </c>
      <c r="ET83" s="67" t="s">
        <v>14441</v>
      </c>
      <c r="EU83" s="67" t="s">
        <v>14442</v>
      </c>
      <c r="EV83" s="67" t="s">
        <v>14443</v>
      </c>
      <c r="EW83" s="67" t="s">
        <v>14444</v>
      </c>
      <c r="EX83" s="68" t="s">
        <v>14445</v>
      </c>
    </row>
    <row r="84" spans="1:154" x14ac:dyDescent="0.25">
      <c r="A84" s="70" t="s">
        <v>191</v>
      </c>
      <c r="B84" s="71" t="s">
        <v>1575</v>
      </c>
      <c r="C84" s="71" t="s">
        <v>1715</v>
      </c>
      <c r="D84" s="71" t="s">
        <v>1855</v>
      </c>
      <c r="E84" s="71" t="s">
        <v>1994</v>
      </c>
      <c r="F84" s="71" t="s">
        <v>2134</v>
      </c>
      <c r="G84" s="71" t="s">
        <v>2271</v>
      </c>
      <c r="H84" s="71" t="s">
        <v>2412</v>
      </c>
      <c r="I84" s="71" t="s">
        <v>2552</v>
      </c>
      <c r="J84" s="71" t="s">
        <v>2692</v>
      </c>
      <c r="K84" s="71" t="s">
        <v>2832</v>
      </c>
      <c r="L84" s="71" t="s">
        <v>2971</v>
      </c>
      <c r="M84" s="71" t="s">
        <v>3109</v>
      </c>
      <c r="N84" s="71" t="s">
        <v>3249</v>
      </c>
      <c r="O84" s="71" t="s">
        <v>3392</v>
      </c>
      <c r="P84" s="71" t="s">
        <v>3532</v>
      </c>
      <c r="Q84" s="71" t="s">
        <v>3673</v>
      </c>
      <c r="R84" s="71" t="s">
        <v>3813</v>
      </c>
      <c r="S84" s="71" t="s">
        <v>3953</v>
      </c>
      <c r="T84" s="71" t="s">
        <v>4098</v>
      </c>
      <c r="U84" s="71" t="s">
        <v>4238</v>
      </c>
      <c r="V84" s="71" t="s">
        <v>4378</v>
      </c>
      <c r="W84" s="71" t="s">
        <v>4518</v>
      </c>
      <c r="X84" s="71" t="s">
        <v>4657</v>
      </c>
      <c r="Y84" s="71" t="s">
        <v>4796</v>
      </c>
      <c r="Z84" s="71" t="s">
        <v>4936</v>
      </c>
      <c r="AA84" s="71" t="s">
        <v>5065</v>
      </c>
      <c r="AB84" s="71" t="s">
        <v>5207</v>
      </c>
      <c r="AC84" s="71" t="s">
        <v>5348</v>
      </c>
      <c r="AD84" s="71" t="s">
        <v>5487</v>
      </c>
      <c r="AE84" s="71" t="s">
        <v>5627</v>
      </c>
      <c r="AF84" s="71" t="s">
        <v>5767</v>
      </c>
      <c r="AG84" s="71" t="s">
        <v>5909</v>
      </c>
      <c r="AH84" s="71" t="s">
        <v>6047</v>
      </c>
      <c r="AI84" s="71" t="s">
        <v>6188</v>
      </c>
      <c r="AJ84" s="71" t="s">
        <v>6328</v>
      </c>
      <c r="AK84" s="71" t="s">
        <v>6469</v>
      </c>
      <c r="AL84" s="71" t="s">
        <v>6604</v>
      </c>
      <c r="AM84" s="71" t="s">
        <v>6746</v>
      </c>
      <c r="AN84" s="71" t="s">
        <v>6884</v>
      </c>
      <c r="AO84" s="71" t="s">
        <v>7023</v>
      </c>
      <c r="AP84" s="71" t="s">
        <v>7163</v>
      </c>
      <c r="AQ84" s="71" t="s">
        <v>7304</v>
      </c>
      <c r="AR84" s="71" t="s">
        <v>7445</v>
      </c>
      <c r="AS84" s="71" t="s">
        <v>7583</v>
      </c>
      <c r="AT84" s="71" t="s">
        <v>7719</v>
      </c>
      <c r="AU84" s="71" t="s">
        <v>7858</v>
      </c>
      <c r="AV84" s="71" t="s">
        <v>7999</v>
      </c>
      <c r="AW84" s="71" t="s">
        <v>8144</v>
      </c>
      <c r="AX84" s="71" t="s">
        <v>8287</v>
      </c>
      <c r="AY84" s="71" t="s">
        <v>8424</v>
      </c>
      <c r="AZ84" s="71" t="s">
        <v>8559</v>
      </c>
      <c r="BA84" s="71" t="s">
        <v>8698</v>
      </c>
      <c r="BB84" s="71" t="s">
        <v>7999</v>
      </c>
      <c r="BC84" s="71" t="s">
        <v>8851</v>
      </c>
      <c r="BD84" s="71" t="s">
        <v>8991</v>
      </c>
      <c r="BE84" s="71" t="s">
        <v>9132</v>
      </c>
      <c r="BF84" s="71" t="s">
        <v>9272</v>
      </c>
      <c r="BG84" s="71" t="s">
        <v>9411</v>
      </c>
      <c r="BH84" s="71" t="s">
        <v>9550</v>
      </c>
      <c r="BI84" s="71" t="s">
        <v>9686</v>
      </c>
      <c r="BJ84" s="71" t="s">
        <v>9825</v>
      </c>
      <c r="BK84" s="71" t="s">
        <v>9964</v>
      </c>
      <c r="BL84" s="71" t="s">
        <v>9964</v>
      </c>
      <c r="BM84" s="71" t="s">
        <v>10104</v>
      </c>
      <c r="BN84" s="71" t="s">
        <v>10245</v>
      </c>
      <c r="BO84" s="71" t="s">
        <v>10386</v>
      </c>
      <c r="BP84" s="71" t="s">
        <v>10526</v>
      </c>
      <c r="BQ84" s="71" t="s">
        <v>9411</v>
      </c>
      <c r="BR84" s="71" t="s">
        <v>10670</v>
      </c>
      <c r="BS84" s="71" t="s">
        <v>10809</v>
      </c>
      <c r="BT84" s="71" t="s">
        <v>10950</v>
      </c>
      <c r="BU84" s="71" t="s">
        <v>11088</v>
      </c>
      <c r="BV84" s="71" t="s">
        <v>11227</v>
      </c>
      <c r="BW84" s="71" t="s">
        <v>11367</v>
      </c>
      <c r="BX84" s="71" t="s">
        <v>11506</v>
      </c>
      <c r="BY84" s="71" t="s">
        <v>11642</v>
      </c>
      <c r="BZ84" s="71" t="s">
        <v>11642</v>
      </c>
      <c r="CA84" s="71" t="s">
        <v>11781</v>
      </c>
      <c r="CB84" s="71" t="s">
        <v>11919</v>
      </c>
      <c r="CC84" s="71" t="s">
        <v>12056</v>
      </c>
      <c r="CD84" s="71" t="s">
        <v>12196</v>
      </c>
      <c r="CE84" s="71" t="s">
        <v>12336</v>
      </c>
      <c r="CF84" s="71" t="s">
        <v>11919</v>
      </c>
      <c r="CG84" s="71" t="s">
        <v>12475</v>
      </c>
      <c r="CH84" s="71" t="s">
        <v>12475</v>
      </c>
      <c r="CI84" s="71" t="s">
        <v>12614</v>
      </c>
      <c r="CJ84" s="71" t="s">
        <v>12756</v>
      </c>
      <c r="CK84" s="71" t="s">
        <v>12896</v>
      </c>
      <c r="CL84" s="71" t="s">
        <v>13033</v>
      </c>
      <c r="CM84" s="71" t="s">
        <v>13173</v>
      </c>
      <c r="CN84" s="71" t="s">
        <v>13313</v>
      </c>
      <c r="CO84" s="71" t="s">
        <v>13456</v>
      </c>
      <c r="CP84" s="71" t="s">
        <v>13590</v>
      </c>
      <c r="CQ84" s="71" t="s">
        <v>13728</v>
      </c>
      <c r="CR84" s="71" t="s">
        <v>13865</v>
      </c>
      <c r="CS84" s="71" t="s">
        <v>14002</v>
      </c>
      <c r="CT84" s="71" t="s">
        <v>14141</v>
      </c>
      <c r="CU84" s="71" t="s">
        <v>14278</v>
      </c>
      <c r="CV84" s="71" t="s">
        <v>14418</v>
      </c>
      <c r="CW84" s="71" t="s">
        <v>12896</v>
      </c>
      <c r="CX84" s="71" t="s">
        <v>14572</v>
      </c>
      <c r="CY84" s="71" t="s">
        <v>14572</v>
      </c>
      <c r="CZ84" s="71" t="s">
        <v>14278</v>
      </c>
      <c r="DA84" s="71" t="s">
        <v>14418</v>
      </c>
      <c r="DB84" s="71" t="s">
        <v>14713</v>
      </c>
      <c r="DC84" s="67" t="s">
        <v>15499</v>
      </c>
      <c r="DD84" s="67" t="s">
        <v>15500</v>
      </c>
      <c r="DE84" s="67" t="s">
        <v>15501</v>
      </c>
      <c r="DF84" s="67" t="s">
        <v>15502</v>
      </c>
      <c r="DG84" s="67" t="s">
        <v>15503</v>
      </c>
      <c r="DH84" s="67" t="s">
        <v>15504</v>
      </c>
      <c r="DI84" s="67" t="s">
        <v>15505</v>
      </c>
      <c r="DJ84" s="67" t="s">
        <v>5065</v>
      </c>
      <c r="DK84" s="67" t="s">
        <v>15506</v>
      </c>
      <c r="DL84" s="67" t="s">
        <v>15507</v>
      </c>
      <c r="DM84" s="67" t="s">
        <v>15508</v>
      </c>
      <c r="DN84" s="67" t="s">
        <v>15509</v>
      </c>
      <c r="DO84" s="67" t="s">
        <v>15510</v>
      </c>
      <c r="DP84" s="67" t="s">
        <v>15511</v>
      </c>
      <c r="DQ84" s="67" t="s">
        <v>15512</v>
      </c>
      <c r="DR84" s="67" t="s">
        <v>5487</v>
      </c>
      <c r="DS84" s="67" t="s">
        <v>15513</v>
      </c>
      <c r="DT84" s="67" t="s">
        <v>15513</v>
      </c>
      <c r="DU84" s="67" t="s">
        <v>15514</v>
      </c>
      <c r="DV84" s="67" t="s">
        <v>1138</v>
      </c>
      <c r="DW84" s="67" t="s">
        <v>15515</v>
      </c>
      <c r="DX84" s="67" t="s">
        <v>15516</v>
      </c>
      <c r="DY84" s="67" t="s">
        <v>15517</v>
      </c>
      <c r="DZ84" s="67" t="s">
        <v>15518</v>
      </c>
      <c r="EA84" s="67" t="s">
        <v>15519</v>
      </c>
      <c r="EB84" s="67" t="s">
        <v>15520</v>
      </c>
      <c r="EC84" s="67" t="s">
        <v>15521</v>
      </c>
      <c r="ED84" s="67" t="s">
        <v>15522</v>
      </c>
      <c r="EE84" s="67" t="s">
        <v>15523</v>
      </c>
      <c r="EF84" s="67" t="s">
        <v>15524</v>
      </c>
      <c r="EG84" s="67" t="s">
        <v>15525</v>
      </c>
      <c r="EH84" s="67" t="s">
        <v>15526</v>
      </c>
      <c r="EI84" s="67" t="s">
        <v>15527</v>
      </c>
      <c r="EJ84" s="67" t="s">
        <v>15528</v>
      </c>
      <c r="EK84" s="67" t="s">
        <v>15529</v>
      </c>
      <c r="EL84" s="67" t="s">
        <v>15530</v>
      </c>
      <c r="EM84" s="67" t="s">
        <v>15531</v>
      </c>
      <c r="EN84" s="67" t="s">
        <v>15532</v>
      </c>
      <c r="EO84" s="67" t="s">
        <v>15533</v>
      </c>
      <c r="EP84" s="67" t="s">
        <v>15534</v>
      </c>
      <c r="EQ84" s="67" t="s">
        <v>15535</v>
      </c>
      <c r="ER84" s="67" t="s">
        <v>15536</v>
      </c>
      <c r="ES84" s="67" t="s">
        <v>15537</v>
      </c>
      <c r="ET84" s="67" t="s">
        <v>15538</v>
      </c>
      <c r="EU84" s="67" t="s">
        <v>15539</v>
      </c>
      <c r="EV84" s="67" t="s">
        <v>15540</v>
      </c>
      <c r="EW84" s="67" t="s">
        <v>15541</v>
      </c>
      <c r="EX84" s="68" t="s">
        <v>15542</v>
      </c>
    </row>
    <row r="85" spans="1:154" x14ac:dyDescent="0.25">
      <c r="A85" s="70" t="s">
        <v>1454</v>
      </c>
      <c r="B85" s="67" t="s">
        <v>13617</v>
      </c>
      <c r="C85" s="67" t="s">
        <v>13618</v>
      </c>
      <c r="D85" s="67" t="s">
        <v>13619</v>
      </c>
      <c r="E85" s="67" t="s">
        <v>13620</v>
      </c>
      <c r="F85" s="67" t="s">
        <v>13621</v>
      </c>
      <c r="G85" s="67" t="s">
        <v>13622</v>
      </c>
      <c r="H85" s="67" t="s">
        <v>13623</v>
      </c>
      <c r="I85" s="67" t="s">
        <v>13624</v>
      </c>
      <c r="J85" s="67" t="s">
        <v>13625</v>
      </c>
      <c r="K85" s="67" t="s">
        <v>13626</v>
      </c>
      <c r="L85" s="67" t="s">
        <v>13627</v>
      </c>
      <c r="M85" s="67" t="s">
        <v>13628</v>
      </c>
      <c r="N85" s="67" t="s">
        <v>13629</v>
      </c>
      <c r="O85" s="67" t="s">
        <v>13630</v>
      </c>
      <c r="P85" s="67" t="s">
        <v>13631</v>
      </c>
      <c r="Q85" s="67" t="s">
        <v>13632</v>
      </c>
      <c r="R85" s="67" t="s">
        <v>13633</v>
      </c>
      <c r="S85" s="67" t="s">
        <v>13634</v>
      </c>
      <c r="T85" s="67" t="s">
        <v>13635</v>
      </c>
      <c r="U85" s="67" t="s">
        <v>13636</v>
      </c>
      <c r="V85" s="67" t="s">
        <v>13637</v>
      </c>
      <c r="W85" s="67" t="s">
        <v>13638</v>
      </c>
      <c r="X85" s="67" t="s">
        <v>5042</v>
      </c>
      <c r="Y85" s="67" t="s">
        <v>13639</v>
      </c>
      <c r="Z85" s="67" t="s">
        <v>13640</v>
      </c>
      <c r="AA85" s="67" t="s">
        <v>13641</v>
      </c>
      <c r="AB85" s="67" t="s">
        <v>13642</v>
      </c>
      <c r="AC85" s="67" t="s">
        <v>13643</v>
      </c>
      <c r="AD85" s="67" t="s">
        <v>13644</v>
      </c>
      <c r="AE85" s="67" t="s">
        <v>13645</v>
      </c>
      <c r="AF85" s="67" t="s">
        <v>13646</v>
      </c>
      <c r="AG85" s="67" t="s">
        <v>13647</v>
      </c>
      <c r="AH85" s="67" t="s">
        <v>13648</v>
      </c>
      <c r="AI85" s="67" t="s">
        <v>13649</v>
      </c>
      <c r="AJ85" s="67" t="s">
        <v>13650</v>
      </c>
      <c r="AK85" s="67" t="s">
        <v>13651</v>
      </c>
      <c r="AL85" s="67" t="s">
        <v>13652</v>
      </c>
      <c r="AM85" s="67" t="s">
        <v>13653</v>
      </c>
      <c r="AN85" s="67" t="s">
        <v>13654</v>
      </c>
      <c r="AO85" s="67" t="s">
        <v>13655</v>
      </c>
      <c r="AP85" s="67" t="s">
        <v>13656</v>
      </c>
      <c r="AQ85" s="67" t="s">
        <v>13657</v>
      </c>
      <c r="AR85" s="67" t="s">
        <v>13658</v>
      </c>
      <c r="AS85" s="67" t="s">
        <v>13659</v>
      </c>
      <c r="AT85" s="67" t="s">
        <v>13660</v>
      </c>
      <c r="AU85" s="67" t="s">
        <v>13661</v>
      </c>
      <c r="AV85" s="67" t="s">
        <v>13662</v>
      </c>
      <c r="AW85" s="67" t="s">
        <v>13663</v>
      </c>
      <c r="AX85" s="67" t="s">
        <v>13664</v>
      </c>
      <c r="AY85" s="67" t="s">
        <v>8840</v>
      </c>
      <c r="AZ85" s="67" t="s">
        <v>13665</v>
      </c>
      <c r="BA85" s="67" t="s">
        <v>13666</v>
      </c>
      <c r="BB85" s="67" t="s">
        <v>13662</v>
      </c>
      <c r="BC85" s="67" t="s">
        <v>13667</v>
      </c>
      <c r="BD85" s="67" t="s">
        <v>13668</v>
      </c>
      <c r="BE85" s="67" t="s">
        <v>13669</v>
      </c>
      <c r="BF85" s="67" t="s">
        <v>13670</v>
      </c>
      <c r="BG85" s="67" t="s">
        <v>13671</v>
      </c>
      <c r="BH85" s="67" t="s">
        <v>13672</v>
      </c>
      <c r="BI85" s="67" t="s">
        <v>10871</v>
      </c>
      <c r="BJ85" s="67" t="s">
        <v>13673</v>
      </c>
      <c r="BK85" s="67" t="s">
        <v>13674</v>
      </c>
      <c r="BL85" s="67" t="s">
        <v>13674</v>
      </c>
      <c r="BM85" s="67" t="s">
        <v>13675</v>
      </c>
      <c r="BN85" s="67" t="s">
        <v>13676</v>
      </c>
      <c r="BO85" s="67" t="s">
        <v>13677</v>
      </c>
      <c r="BP85" s="67" t="s">
        <v>13678</v>
      </c>
      <c r="BQ85" s="67" t="s">
        <v>13671</v>
      </c>
      <c r="BR85" s="67" t="s">
        <v>13679</v>
      </c>
      <c r="BS85" s="67" t="s">
        <v>13680</v>
      </c>
      <c r="BT85" s="67" t="s">
        <v>13681</v>
      </c>
      <c r="BU85" s="67" t="s">
        <v>13682</v>
      </c>
      <c r="BV85" s="67" t="s">
        <v>13683</v>
      </c>
      <c r="BW85" s="67" t="s">
        <v>13684</v>
      </c>
      <c r="BX85" s="67" t="s">
        <v>13685</v>
      </c>
      <c r="BY85" s="67" t="s">
        <v>13686</v>
      </c>
      <c r="BZ85" s="67" t="s">
        <v>13686</v>
      </c>
      <c r="CA85" s="67" t="s">
        <v>13687</v>
      </c>
      <c r="CB85" s="67" t="s">
        <v>13688</v>
      </c>
      <c r="CC85" s="67" t="s">
        <v>13689</v>
      </c>
      <c r="CD85" s="67" t="s">
        <v>13690</v>
      </c>
      <c r="CE85" s="67" t="s">
        <v>13691</v>
      </c>
      <c r="CF85" s="67" t="s">
        <v>13688</v>
      </c>
      <c r="CG85" s="67" t="s">
        <v>13692</v>
      </c>
      <c r="CH85" s="67" t="s">
        <v>13692</v>
      </c>
      <c r="CI85" s="67" t="s">
        <v>13693</v>
      </c>
      <c r="CJ85" s="67" t="s">
        <v>13694</v>
      </c>
      <c r="CK85" s="67" t="s">
        <v>13695</v>
      </c>
      <c r="CL85" s="67" t="s">
        <v>13696</v>
      </c>
      <c r="CM85" s="67" t="s">
        <v>13697</v>
      </c>
      <c r="CN85" s="67" t="s">
        <v>13698</v>
      </c>
      <c r="CO85" s="67" t="s">
        <v>13699</v>
      </c>
      <c r="CP85" s="67" t="s">
        <v>13700</v>
      </c>
      <c r="CQ85" s="67" t="s">
        <v>1138</v>
      </c>
      <c r="CR85" s="67" t="s">
        <v>13701</v>
      </c>
      <c r="CS85" s="67" t="s">
        <v>13702</v>
      </c>
      <c r="CT85" s="67" t="s">
        <v>13703</v>
      </c>
      <c r="CU85" s="67" t="s">
        <v>13704</v>
      </c>
      <c r="CV85" s="67" t="s">
        <v>13705</v>
      </c>
      <c r="CW85" s="67" t="s">
        <v>13695</v>
      </c>
      <c r="CX85" s="67" t="s">
        <v>13706</v>
      </c>
      <c r="CY85" s="67" t="s">
        <v>13706</v>
      </c>
      <c r="CZ85" s="67" t="s">
        <v>13707</v>
      </c>
      <c r="DA85" s="67" t="s">
        <v>13708</v>
      </c>
      <c r="DB85" s="67" t="s">
        <v>13709</v>
      </c>
      <c r="DC85" s="67" t="s">
        <v>13710</v>
      </c>
      <c r="DD85" s="67" t="s">
        <v>13711</v>
      </c>
      <c r="DE85" s="67" t="s">
        <v>13712</v>
      </c>
      <c r="DF85" s="67" t="s">
        <v>13713</v>
      </c>
      <c r="DG85" s="67" t="s">
        <v>13714</v>
      </c>
      <c r="DH85" s="67" t="s">
        <v>13715</v>
      </c>
      <c r="DI85" s="67" t="s">
        <v>13716</v>
      </c>
      <c r="DJ85" s="67" t="s">
        <v>13717</v>
      </c>
      <c r="DK85" s="67" t="s">
        <v>13718</v>
      </c>
      <c r="DL85" s="67" t="s">
        <v>13719</v>
      </c>
      <c r="DM85" s="67" t="s">
        <v>13720</v>
      </c>
      <c r="DN85" s="67" t="s">
        <v>13721</v>
      </c>
      <c r="DO85" s="67" t="s">
        <v>13722</v>
      </c>
      <c r="DP85" s="67" t="s">
        <v>13723</v>
      </c>
      <c r="DQ85" s="67" t="s">
        <v>13724</v>
      </c>
      <c r="DR85" s="67" t="s">
        <v>13725</v>
      </c>
      <c r="DS85" s="67" t="s">
        <v>13726</v>
      </c>
      <c r="DT85" s="67" t="s">
        <v>13726</v>
      </c>
      <c r="DU85" s="67" t="s">
        <v>13727</v>
      </c>
      <c r="DV85" s="67" t="s">
        <v>13728</v>
      </c>
      <c r="DW85" s="67" t="s">
        <v>13729</v>
      </c>
      <c r="DX85" s="67" t="s">
        <v>13730</v>
      </c>
      <c r="DY85" s="67" t="s">
        <v>13731</v>
      </c>
      <c r="DZ85" s="67" t="s">
        <v>13732</v>
      </c>
      <c r="EA85" s="67" t="s">
        <v>13733</v>
      </c>
      <c r="EB85" s="67" t="s">
        <v>13734</v>
      </c>
      <c r="EC85" s="67" t="s">
        <v>13735</v>
      </c>
      <c r="ED85" s="67" t="s">
        <v>13736</v>
      </c>
      <c r="EE85" s="67" t="s">
        <v>13737</v>
      </c>
      <c r="EF85" s="67" t="s">
        <v>13738</v>
      </c>
      <c r="EG85" s="67" t="s">
        <v>13739</v>
      </c>
      <c r="EH85" s="67" t="s">
        <v>13740</v>
      </c>
      <c r="EI85" s="67" t="s">
        <v>13741</v>
      </c>
      <c r="EJ85" s="67" t="s">
        <v>13742</v>
      </c>
      <c r="EK85" s="67" t="s">
        <v>11479</v>
      </c>
      <c r="EL85" s="67" t="s">
        <v>13743</v>
      </c>
      <c r="EM85" s="67" t="s">
        <v>13615</v>
      </c>
      <c r="EN85" s="67" t="s">
        <v>13744</v>
      </c>
      <c r="EO85" s="67" t="s">
        <v>13745</v>
      </c>
      <c r="EP85" s="67" t="s">
        <v>13746</v>
      </c>
      <c r="EQ85" s="67" t="s">
        <v>13747</v>
      </c>
      <c r="ER85" s="67" t="s">
        <v>13748</v>
      </c>
      <c r="ES85" s="67" t="s">
        <v>13748</v>
      </c>
      <c r="ET85" s="67" t="s">
        <v>13749</v>
      </c>
      <c r="EU85" s="67" t="s">
        <v>13750</v>
      </c>
      <c r="EV85" s="67" t="s">
        <v>13751</v>
      </c>
      <c r="EW85" s="67" t="s">
        <v>13752</v>
      </c>
      <c r="EX85" s="68" t="s">
        <v>13753</v>
      </c>
    </row>
    <row r="86" spans="1:154" x14ac:dyDescent="0.25">
      <c r="A86" s="70" t="s">
        <v>166</v>
      </c>
      <c r="B86" s="71" t="s">
        <v>1569</v>
      </c>
      <c r="C86" s="71" t="s">
        <v>1709</v>
      </c>
      <c r="D86" s="71" t="s">
        <v>1849</v>
      </c>
      <c r="E86" s="71" t="s">
        <v>1988</v>
      </c>
      <c r="F86" s="71" t="s">
        <v>2128</v>
      </c>
      <c r="G86" s="71" t="s">
        <v>2265</v>
      </c>
      <c r="H86" s="71" t="s">
        <v>2406</v>
      </c>
      <c r="I86" s="71" t="s">
        <v>2546</v>
      </c>
      <c r="J86" s="71" t="s">
        <v>2686</v>
      </c>
      <c r="K86" s="71" t="s">
        <v>2826</v>
      </c>
      <c r="L86" s="71" t="s">
        <v>2965</v>
      </c>
      <c r="M86" s="71" t="s">
        <v>3103</v>
      </c>
      <c r="N86" s="71" t="s">
        <v>3243</v>
      </c>
      <c r="O86" s="71" t="s">
        <v>3386</v>
      </c>
      <c r="P86" s="71" t="s">
        <v>3526</v>
      </c>
      <c r="Q86" s="71" t="s">
        <v>3667</v>
      </c>
      <c r="R86" s="71" t="s">
        <v>3807</v>
      </c>
      <c r="S86" s="71" t="s">
        <v>3947</v>
      </c>
      <c r="T86" s="71" t="s">
        <v>4092</v>
      </c>
      <c r="U86" s="71" t="s">
        <v>4232</v>
      </c>
      <c r="V86" s="71" t="s">
        <v>4372</v>
      </c>
      <c r="W86" s="71" t="s">
        <v>4512</v>
      </c>
      <c r="X86" s="71" t="s">
        <v>4651</v>
      </c>
      <c r="Y86" s="71" t="s">
        <v>4790</v>
      </c>
      <c r="Z86" s="71" t="s">
        <v>4930</v>
      </c>
      <c r="AA86" s="71" t="s">
        <v>5059</v>
      </c>
      <c r="AB86" s="71" t="s">
        <v>5201</v>
      </c>
      <c r="AC86" s="71" t="s">
        <v>5342</v>
      </c>
      <c r="AD86" s="71" t="s">
        <v>5482</v>
      </c>
      <c r="AE86" s="71" t="s">
        <v>5621</v>
      </c>
      <c r="AF86" s="71" t="s">
        <v>5762</v>
      </c>
      <c r="AG86" s="71" t="s">
        <v>5903</v>
      </c>
      <c r="AH86" s="71" t="s">
        <v>6041</v>
      </c>
      <c r="AI86" s="71" t="s">
        <v>6182</v>
      </c>
      <c r="AJ86" s="71" t="s">
        <v>6322</v>
      </c>
      <c r="AK86" s="71" t="s">
        <v>6463</v>
      </c>
      <c r="AL86" s="71" t="s">
        <v>6598</v>
      </c>
      <c r="AM86" s="71" t="s">
        <v>6740</v>
      </c>
      <c r="AN86" s="71" t="s">
        <v>6878</v>
      </c>
      <c r="AO86" s="71" t="s">
        <v>7017</v>
      </c>
      <c r="AP86" s="71" t="s">
        <v>7157</v>
      </c>
      <c r="AQ86" s="71" t="s">
        <v>7298</v>
      </c>
      <c r="AR86" s="71" t="s">
        <v>7438</v>
      </c>
      <c r="AS86" s="71" t="s">
        <v>7577</v>
      </c>
      <c r="AT86" s="71" t="s">
        <v>7714</v>
      </c>
      <c r="AU86" s="71" t="s">
        <v>7851</v>
      </c>
      <c r="AV86" s="71" t="s">
        <v>7992</v>
      </c>
      <c r="AW86" s="71" t="s">
        <v>8138</v>
      </c>
      <c r="AX86" s="71" t="s">
        <v>8282</v>
      </c>
      <c r="AY86" s="71" t="s">
        <v>8419</v>
      </c>
      <c r="AZ86" s="71" t="s">
        <v>8555</v>
      </c>
      <c r="BA86" s="71" t="s">
        <v>8692</v>
      </c>
      <c r="BB86" s="71" t="s">
        <v>7992</v>
      </c>
      <c r="BC86" s="71" t="s">
        <v>8845</v>
      </c>
      <c r="BD86" s="71" t="s">
        <v>8985</v>
      </c>
      <c r="BE86" s="71" t="s">
        <v>9126</v>
      </c>
      <c r="BF86" s="71" t="s">
        <v>9266</v>
      </c>
      <c r="BG86" s="71" t="s">
        <v>9405</v>
      </c>
      <c r="BH86" s="71" t="s">
        <v>9544</v>
      </c>
      <c r="BI86" s="71" t="s">
        <v>9680</v>
      </c>
      <c r="BJ86" s="71" t="s">
        <v>9819</v>
      </c>
      <c r="BK86" s="71" t="s">
        <v>9958</v>
      </c>
      <c r="BL86" s="71" t="s">
        <v>9958</v>
      </c>
      <c r="BM86" s="71" t="s">
        <v>10098</v>
      </c>
      <c r="BN86" s="71" t="s">
        <v>10239</v>
      </c>
      <c r="BO86" s="71" t="s">
        <v>10380</v>
      </c>
      <c r="BP86" s="71" t="s">
        <v>10520</v>
      </c>
      <c r="BQ86" s="71" t="s">
        <v>9405</v>
      </c>
      <c r="BR86" s="71" t="s">
        <v>10664</v>
      </c>
      <c r="BS86" s="71" t="s">
        <v>10803</v>
      </c>
      <c r="BT86" s="71" t="s">
        <v>10944</v>
      </c>
      <c r="BU86" s="71" t="s">
        <v>11082</v>
      </c>
      <c r="BV86" s="71" t="s">
        <v>11221</v>
      </c>
      <c r="BW86" s="71" t="s">
        <v>11361</v>
      </c>
      <c r="BX86" s="71" t="s">
        <v>11500</v>
      </c>
      <c r="BY86" s="71" t="s">
        <v>11636</v>
      </c>
      <c r="BZ86" s="71" t="s">
        <v>11636</v>
      </c>
      <c r="CA86" s="71" t="s">
        <v>11775</v>
      </c>
      <c r="CB86" s="71" t="s">
        <v>11913</v>
      </c>
      <c r="CC86" s="71" t="s">
        <v>12050</v>
      </c>
      <c r="CD86" s="71" t="s">
        <v>12190</v>
      </c>
      <c r="CE86" s="71" t="s">
        <v>12330</v>
      </c>
      <c r="CF86" s="71" t="s">
        <v>11913</v>
      </c>
      <c r="CG86" s="71" t="s">
        <v>12469</v>
      </c>
      <c r="CH86" s="71" t="s">
        <v>12469</v>
      </c>
      <c r="CI86" s="71" t="s">
        <v>12608</v>
      </c>
      <c r="CJ86" s="71" t="s">
        <v>12750</v>
      </c>
      <c r="CK86" s="71" t="s">
        <v>12890</v>
      </c>
      <c r="CL86" s="71" t="s">
        <v>13027</v>
      </c>
      <c r="CM86" s="71" t="s">
        <v>13167</v>
      </c>
      <c r="CN86" s="71" t="s">
        <v>13307</v>
      </c>
      <c r="CO86" s="71" t="s">
        <v>13450</v>
      </c>
      <c r="CP86" s="71" t="s">
        <v>13584</v>
      </c>
      <c r="CQ86" s="71" t="s">
        <v>13722</v>
      </c>
      <c r="CR86" s="71" t="s">
        <v>13859</v>
      </c>
      <c r="CS86" s="71" t="s">
        <v>13997</v>
      </c>
      <c r="CT86" s="71" t="s">
        <v>14135</v>
      </c>
      <c r="CU86" s="71" t="s">
        <v>14274</v>
      </c>
      <c r="CV86" s="71" t="s">
        <v>14412</v>
      </c>
      <c r="CW86" s="71" t="s">
        <v>12890</v>
      </c>
      <c r="CX86" s="71" t="s">
        <v>14566</v>
      </c>
      <c r="CY86" s="71" t="s">
        <v>14566</v>
      </c>
      <c r="CZ86" s="71" t="s">
        <v>14274</v>
      </c>
      <c r="DA86" s="71" t="s">
        <v>14412</v>
      </c>
      <c r="DB86" s="71" t="s">
        <v>14707</v>
      </c>
      <c r="DC86" s="67" t="s">
        <v>15245</v>
      </c>
      <c r="DD86" s="67" t="s">
        <v>1699</v>
      </c>
      <c r="DE86" s="67" t="s">
        <v>15246</v>
      </c>
      <c r="DF86" s="67" t="s">
        <v>15247</v>
      </c>
      <c r="DG86" s="67" t="s">
        <v>15248</v>
      </c>
      <c r="DH86" s="67" t="s">
        <v>15249</v>
      </c>
      <c r="DI86" s="67" t="s">
        <v>15250</v>
      </c>
      <c r="DJ86" s="67" t="s">
        <v>5059</v>
      </c>
      <c r="DK86" s="67" t="s">
        <v>15251</v>
      </c>
      <c r="DL86" s="67" t="s">
        <v>15252</v>
      </c>
      <c r="DM86" s="67" t="s">
        <v>15253</v>
      </c>
      <c r="DN86" s="67" t="s">
        <v>15254</v>
      </c>
      <c r="DO86" s="67" t="s">
        <v>1138</v>
      </c>
      <c r="DP86" s="67" t="s">
        <v>15255</v>
      </c>
      <c r="DQ86" s="67" t="s">
        <v>15256</v>
      </c>
      <c r="DR86" s="67" t="s">
        <v>5482</v>
      </c>
      <c r="DS86" s="67" t="s">
        <v>15257</v>
      </c>
      <c r="DT86" s="67" t="s">
        <v>15257</v>
      </c>
      <c r="DU86" s="67" t="s">
        <v>15258</v>
      </c>
      <c r="DV86" s="67" t="s">
        <v>15259</v>
      </c>
      <c r="DW86" s="67" t="s">
        <v>15260</v>
      </c>
      <c r="DX86" s="67" t="s">
        <v>15261</v>
      </c>
      <c r="DY86" s="67" t="s">
        <v>15262</v>
      </c>
      <c r="DZ86" s="67" t="s">
        <v>15263</v>
      </c>
      <c r="EA86" s="67" t="s">
        <v>15264</v>
      </c>
      <c r="EB86" s="67" t="s">
        <v>15265</v>
      </c>
      <c r="EC86" s="67" t="s">
        <v>15266</v>
      </c>
      <c r="ED86" s="67" t="s">
        <v>15267</v>
      </c>
      <c r="EE86" s="67" t="s">
        <v>15268</v>
      </c>
      <c r="EF86" s="67" t="s">
        <v>15269</v>
      </c>
      <c r="EG86" s="67" t="s">
        <v>15270</v>
      </c>
      <c r="EH86" s="67" t="s">
        <v>15271</v>
      </c>
      <c r="EI86" s="67" t="s">
        <v>15272</v>
      </c>
      <c r="EJ86" s="67" t="s">
        <v>15273</v>
      </c>
      <c r="EK86" s="67" t="s">
        <v>15274</v>
      </c>
      <c r="EL86" s="67" t="s">
        <v>15275</v>
      </c>
      <c r="EM86" s="67" t="s">
        <v>15276</v>
      </c>
      <c r="EN86" s="67" t="s">
        <v>15277</v>
      </c>
      <c r="EO86" s="67" t="s">
        <v>15278</v>
      </c>
      <c r="EP86" s="67" t="s">
        <v>15279</v>
      </c>
      <c r="EQ86" s="67" t="s">
        <v>15280</v>
      </c>
      <c r="ER86" s="67" t="s">
        <v>15281</v>
      </c>
      <c r="ES86" s="67" t="s">
        <v>15281</v>
      </c>
      <c r="ET86" s="67" t="s">
        <v>15282</v>
      </c>
      <c r="EU86" s="67" t="s">
        <v>15283</v>
      </c>
      <c r="EV86" s="67" t="s">
        <v>15284</v>
      </c>
      <c r="EW86" s="67" t="s">
        <v>15285</v>
      </c>
      <c r="EX86" s="68" t="s">
        <v>15286</v>
      </c>
    </row>
    <row r="87" spans="1:154" x14ac:dyDescent="0.25">
      <c r="A87" s="70" t="s">
        <v>1427</v>
      </c>
      <c r="B87" s="67" t="s">
        <v>6216</v>
      </c>
      <c r="C87" s="67" t="s">
        <v>6217</v>
      </c>
      <c r="D87" s="67" t="s">
        <v>6218</v>
      </c>
      <c r="E87" s="67" t="s">
        <v>6219</v>
      </c>
      <c r="F87" s="67" t="s">
        <v>6220</v>
      </c>
      <c r="G87" s="67" t="s">
        <v>6221</v>
      </c>
      <c r="H87" s="67" t="s">
        <v>6222</v>
      </c>
      <c r="I87" s="67" t="s">
        <v>6223</v>
      </c>
      <c r="J87" s="67" t="s">
        <v>6224</v>
      </c>
      <c r="K87" s="67" t="s">
        <v>6225</v>
      </c>
      <c r="L87" s="67" t="s">
        <v>6226</v>
      </c>
      <c r="M87" s="67" t="s">
        <v>6227</v>
      </c>
      <c r="N87" s="67" t="s">
        <v>6228</v>
      </c>
      <c r="O87" s="67" t="s">
        <v>6229</v>
      </c>
      <c r="P87" s="67" t="s">
        <v>6230</v>
      </c>
      <c r="Q87" s="67" t="s">
        <v>6231</v>
      </c>
      <c r="R87" s="67" t="s">
        <v>6232</v>
      </c>
      <c r="S87" s="67" t="s">
        <v>6233</v>
      </c>
      <c r="T87" s="67" t="s">
        <v>6234</v>
      </c>
      <c r="U87" s="67" t="s">
        <v>6235</v>
      </c>
      <c r="V87" s="67" t="s">
        <v>6236</v>
      </c>
      <c r="W87" s="67" t="s">
        <v>6237</v>
      </c>
      <c r="X87" s="67" t="s">
        <v>6238</v>
      </c>
      <c r="Y87" s="67" t="s">
        <v>6239</v>
      </c>
      <c r="Z87" s="67" t="s">
        <v>6240</v>
      </c>
      <c r="AA87" s="67" t="s">
        <v>6241</v>
      </c>
      <c r="AB87" s="67" t="s">
        <v>6242</v>
      </c>
      <c r="AC87" s="67" t="s">
        <v>6243</v>
      </c>
      <c r="AD87" s="67" t="s">
        <v>6244</v>
      </c>
      <c r="AE87" s="67" t="s">
        <v>6245</v>
      </c>
      <c r="AF87" s="67" t="s">
        <v>6246</v>
      </c>
      <c r="AG87" s="67" t="s">
        <v>6247</v>
      </c>
      <c r="AH87" s="67" t="s">
        <v>6248</v>
      </c>
      <c r="AI87" s="67" t="s">
        <v>6249</v>
      </c>
      <c r="AJ87" s="67" t="s">
        <v>1138</v>
      </c>
      <c r="AK87" s="67" t="s">
        <v>6250</v>
      </c>
      <c r="AL87" s="67" t="s">
        <v>6251</v>
      </c>
      <c r="AM87" s="67" t="s">
        <v>6252</v>
      </c>
      <c r="AN87" s="67" t="s">
        <v>6253</v>
      </c>
      <c r="AO87" s="67" t="s">
        <v>6254</v>
      </c>
      <c r="AP87" s="67" t="s">
        <v>6255</v>
      </c>
      <c r="AQ87" s="67" t="s">
        <v>6256</v>
      </c>
      <c r="AR87" s="67" t="s">
        <v>6257</v>
      </c>
      <c r="AS87" s="67" t="s">
        <v>6258</v>
      </c>
      <c r="AT87" s="67" t="s">
        <v>6259</v>
      </c>
      <c r="AU87" s="67" t="s">
        <v>6260</v>
      </c>
      <c r="AV87" s="67" t="s">
        <v>6261</v>
      </c>
      <c r="AW87" s="67" t="s">
        <v>6262</v>
      </c>
      <c r="AX87" s="67" t="s">
        <v>6263</v>
      </c>
      <c r="AY87" s="67" t="s">
        <v>6264</v>
      </c>
      <c r="AZ87" s="67" t="s">
        <v>6265</v>
      </c>
      <c r="BA87" s="67" t="s">
        <v>6266</v>
      </c>
      <c r="BB87" s="67" t="s">
        <v>6261</v>
      </c>
      <c r="BC87" s="67" t="s">
        <v>6267</v>
      </c>
      <c r="BD87" s="67" t="s">
        <v>6268</v>
      </c>
      <c r="BE87" s="67" t="s">
        <v>6269</v>
      </c>
      <c r="BF87" s="67" t="s">
        <v>6270</v>
      </c>
      <c r="BG87" s="67" t="s">
        <v>6271</v>
      </c>
      <c r="BH87" s="67" t="s">
        <v>6272</v>
      </c>
      <c r="BI87" s="67" t="s">
        <v>6273</v>
      </c>
      <c r="BJ87" s="67" t="s">
        <v>6274</v>
      </c>
      <c r="BK87" s="67" t="s">
        <v>6275</v>
      </c>
      <c r="BL87" s="67" t="s">
        <v>6275</v>
      </c>
      <c r="BM87" s="67" t="s">
        <v>6276</v>
      </c>
      <c r="BN87" s="67" t="s">
        <v>6277</v>
      </c>
      <c r="BO87" s="67" t="s">
        <v>6278</v>
      </c>
      <c r="BP87" s="67" t="s">
        <v>6279</v>
      </c>
      <c r="BQ87" s="67" t="s">
        <v>6271</v>
      </c>
      <c r="BR87" s="67" t="s">
        <v>6280</v>
      </c>
      <c r="BS87" s="67" t="s">
        <v>6281</v>
      </c>
      <c r="BT87" s="67" t="s">
        <v>6282</v>
      </c>
      <c r="BU87" s="67" t="s">
        <v>6283</v>
      </c>
      <c r="BV87" s="67" t="s">
        <v>6284</v>
      </c>
      <c r="BW87" s="67" t="s">
        <v>6285</v>
      </c>
      <c r="BX87" s="67" t="s">
        <v>6286</v>
      </c>
      <c r="BY87" s="67" t="s">
        <v>6287</v>
      </c>
      <c r="BZ87" s="67" t="s">
        <v>6287</v>
      </c>
      <c r="CA87" s="67" t="s">
        <v>6288</v>
      </c>
      <c r="CB87" s="67" t="s">
        <v>6289</v>
      </c>
      <c r="CC87" s="67" t="s">
        <v>6290</v>
      </c>
      <c r="CD87" s="67" t="s">
        <v>6291</v>
      </c>
      <c r="CE87" s="67" t="s">
        <v>6292</v>
      </c>
      <c r="CF87" s="67" t="s">
        <v>6289</v>
      </c>
      <c r="CG87" s="67" t="s">
        <v>6293</v>
      </c>
      <c r="CH87" s="67" t="s">
        <v>6293</v>
      </c>
      <c r="CI87" s="67" t="s">
        <v>6294</v>
      </c>
      <c r="CJ87" s="67" t="s">
        <v>6295</v>
      </c>
      <c r="CK87" s="67" t="s">
        <v>6296</v>
      </c>
      <c r="CL87" s="67" t="s">
        <v>6297</v>
      </c>
      <c r="CM87" s="67" t="s">
        <v>6298</v>
      </c>
      <c r="CN87" s="67" t="s">
        <v>6299</v>
      </c>
      <c r="CO87" s="67" t="s">
        <v>6300</v>
      </c>
      <c r="CP87" s="67" t="s">
        <v>6301</v>
      </c>
      <c r="CQ87" s="67" t="s">
        <v>6302</v>
      </c>
      <c r="CR87" s="67" t="s">
        <v>6303</v>
      </c>
      <c r="CS87" s="67" t="s">
        <v>6304</v>
      </c>
      <c r="CT87" s="67" t="s">
        <v>6305</v>
      </c>
      <c r="CU87" s="67" t="s">
        <v>6306</v>
      </c>
      <c r="CV87" s="67" t="s">
        <v>6307</v>
      </c>
      <c r="CW87" s="67" t="s">
        <v>6296</v>
      </c>
      <c r="CX87" s="67" t="s">
        <v>6308</v>
      </c>
      <c r="CY87" s="67" t="s">
        <v>6308</v>
      </c>
      <c r="CZ87" s="67" t="s">
        <v>6306</v>
      </c>
      <c r="DA87" s="67" t="s">
        <v>6307</v>
      </c>
      <c r="DB87" s="67" t="s">
        <v>6309</v>
      </c>
      <c r="DC87" s="67" t="s">
        <v>6310</v>
      </c>
      <c r="DD87" s="67" t="s">
        <v>6311</v>
      </c>
      <c r="DE87" s="67" t="s">
        <v>6312</v>
      </c>
      <c r="DF87" s="67" t="s">
        <v>6313</v>
      </c>
      <c r="DG87" s="67" t="s">
        <v>6314</v>
      </c>
      <c r="DH87" s="67" t="s">
        <v>6315</v>
      </c>
      <c r="DI87" s="67" t="s">
        <v>6316</v>
      </c>
      <c r="DJ87" s="67" t="s">
        <v>6317</v>
      </c>
      <c r="DK87" s="67" t="s">
        <v>6318</v>
      </c>
      <c r="DL87" s="67" t="s">
        <v>6319</v>
      </c>
      <c r="DM87" s="67" t="s">
        <v>6320</v>
      </c>
      <c r="DN87" s="67" t="s">
        <v>6321</v>
      </c>
      <c r="DO87" s="67" t="s">
        <v>6322</v>
      </c>
      <c r="DP87" s="67" t="s">
        <v>6323</v>
      </c>
      <c r="DQ87" s="67" t="s">
        <v>6324</v>
      </c>
      <c r="DR87" s="67" t="s">
        <v>6325</v>
      </c>
      <c r="DS87" s="67" t="s">
        <v>6326</v>
      </c>
      <c r="DT87" s="67" t="s">
        <v>6326</v>
      </c>
      <c r="DU87" s="67" t="s">
        <v>6327</v>
      </c>
      <c r="DV87" s="67" t="s">
        <v>6328</v>
      </c>
      <c r="DW87" s="67" t="s">
        <v>6329</v>
      </c>
      <c r="DX87" s="67" t="s">
        <v>6330</v>
      </c>
      <c r="DY87" s="67" t="s">
        <v>6331</v>
      </c>
      <c r="DZ87" s="67" t="s">
        <v>6332</v>
      </c>
      <c r="EA87" s="67" t="s">
        <v>6333</v>
      </c>
      <c r="EB87" s="67" t="s">
        <v>6334</v>
      </c>
      <c r="EC87" s="67" t="s">
        <v>6335</v>
      </c>
      <c r="ED87" s="67" t="s">
        <v>6336</v>
      </c>
      <c r="EE87" s="67" t="s">
        <v>6337</v>
      </c>
      <c r="EF87" s="67" t="s">
        <v>6338</v>
      </c>
      <c r="EG87" s="67" t="s">
        <v>6339</v>
      </c>
      <c r="EH87" s="67" t="s">
        <v>6340</v>
      </c>
      <c r="EI87" s="67" t="s">
        <v>6341</v>
      </c>
      <c r="EJ87" s="67" t="s">
        <v>6342</v>
      </c>
      <c r="EK87" s="67" t="s">
        <v>6343</v>
      </c>
      <c r="EL87" s="67" t="s">
        <v>6344</v>
      </c>
      <c r="EM87" s="67" t="s">
        <v>6345</v>
      </c>
      <c r="EN87" s="67" t="s">
        <v>6346</v>
      </c>
      <c r="EO87" s="67" t="s">
        <v>6347</v>
      </c>
      <c r="EP87" s="67" t="s">
        <v>6348</v>
      </c>
      <c r="EQ87" s="67" t="s">
        <v>6349</v>
      </c>
      <c r="ER87" s="67" t="s">
        <v>6350</v>
      </c>
      <c r="ES87" s="67" t="s">
        <v>6350</v>
      </c>
      <c r="ET87" s="67" t="s">
        <v>6351</v>
      </c>
      <c r="EU87" s="67" t="s">
        <v>6352</v>
      </c>
      <c r="EV87" s="67" t="s">
        <v>6353</v>
      </c>
      <c r="EW87" s="67" t="s">
        <v>6354</v>
      </c>
      <c r="EX87" s="68" t="s">
        <v>6355</v>
      </c>
    </row>
    <row r="88" spans="1:154" x14ac:dyDescent="0.25">
      <c r="A88" s="72" t="s">
        <v>197</v>
      </c>
      <c r="B88" s="71" t="s">
        <v>8314</v>
      </c>
      <c r="C88" s="71" t="s">
        <v>8315</v>
      </c>
      <c r="D88" s="71" t="s">
        <v>8316</v>
      </c>
      <c r="E88" s="71" t="s">
        <v>8317</v>
      </c>
      <c r="F88" s="71" t="s">
        <v>8318</v>
      </c>
      <c r="G88" s="71" t="s">
        <v>8319</v>
      </c>
      <c r="H88" s="71" t="s">
        <v>8320</v>
      </c>
      <c r="I88" s="71" t="s">
        <v>8321</v>
      </c>
      <c r="J88" s="71" t="s">
        <v>8322</v>
      </c>
      <c r="K88" s="71" t="s">
        <v>8323</v>
      </c>
      <c r="L88" s="71" t="s">
        <v>8324</v>
      </c>
      <c r="M88" s="71" t="s">
        <v>8325</v>
      </c>
      <c r="N88" s="71" t="s">
        <v>8326</v>
      </c>
      <c r="O88" s="71" t="s">
        <v>8327</v>
      </c>
      <c r="P88" s="71" t="s">
        <v>8328</v>
      </c>
      <c r="Q88" s="71" t="s">
        <v>8329</v>
      </c>
      <c r="R88" s="71" t="s">
        <v>8330</v>
      </c>
      <c r="S88" s="71" t="s">
        <v>8331</v>
      </c>
      <c r="T88" s="71" t="s">
        <v>8332</v>
      </c>
      <c r="U88" s="71" t="s">
        <v>8333</v>
      </c>
      <c r="V88" s="71" t="s">
        <v>8334</v>
      </c>
      <c r="W88" s="71" t="s">
        <v>8335</v>
      </c>
      <c r="X88" s="71" t="s">
        <v>8336</v>
      </c>
      <c r="Y88" s="71" t="s">
        <v>8337</v>
      </c>
      <c r="Z88" s="71" t="s">
        <v>8338</v>
      </c>
      <c r="AA88" s="71" t="s">
        <v>8339</v>
      </c>
      <c r="AB88" s="71" t="s">
        <v>8340</v>
      </c>
      <c r="AC88" s="71" t="s">
        <v>8341</v>
      </c>
      <c r="AD88" s="71" t="s">
        <v>8342</v>
      </c>
      <c r="AE88" s="71" t="s">
        <v>8343</v>
      </c>
      <c r="AF88" s="71" t="s">
        <v>8344</v>
      </c>
      <c r="AG88" s="71" t="s">
        <v>8345</v>
      </c>
      <c r="AH88" s="71" t="s">
        <v>8346</v>
      </c>
      <c r="AI88" s="71" t="s">
        <v>8347</v>
      </c>
      <c r="AJ88" s="71" t="s">
        <v>8348</v>
      </c>
      <c r="AK88" s="71" t="s">
        <v>8349</v>
      </c>
      <c r="AL88" s="71" t="s">
        <v>8350</v>
      </c>
      <c r="AM88" s="71" t="s">
        <v>8351</v>
      </c>
      <c r="AN88" s="71" t="s">
        <v>8352</v>
      </c>
      <c r="AO88" s="71" t="s">
        <v>8353</v>
      </c>
      <c r="AP88" s="71" t="s">
        <v>8354</v>
      </c>
      <c r="AQ88" s="71" t="s">
        <v>8355</v>
      </c>
      <c r="AR88" s="71" t="s">
        <v>8356</v>
      </c>
      <c r="AS88" s="71" t="s">
        <v>8357</v>
      </c>
      <c r="AT88" s="71" t="s">
        <v>8358</v>
      </c>
      <c r="AU88" s="71" t="s">
        <v>8359</v>
      </c>
      <c r="AV88" s="71" t="s">
        <v>8360</v>
      </c>
      <c r="AW88" s="71" t="s">
        <v>8361</v>
      </c>
      <c r="AX88" s="71" t="s">
        <v>8362</v>
      </c>
      <c r="AY88" s="71" t="s">
        <v>1138</v>
      </c>
      <c r="AZ88" s="71" t="s">
        <v>8363</v>
      </c>
      <c r="BA88" s="71" t="s">
        <v>8364</v>
      </c>
      <c r="BB88" s="71" t="s">
        <v>8360</v>
      </c>
      <c r="BC88" s="71" t="s">
        <v>8365</v>
      </c>
      <c r="BD88" s="71" t="s">
        <v>8366</v>
      </c>
      <c r="BE88" s="71" t="s">
        <v>8367</v>
      </c>
      <c r="BF88" s="71" t="s">
        <v>8368</v>
      </c>
      <c r="BG88" s="71" t="s">
        <v>8369</v>
      </c>
      <c r="BH88" s="71" t="s">
        <v>8370</v>
      </c>
      <c r="BI88" s="71" t="s">
        <v>8371</v>
      </c>
      <c r="BJ88" s="71" t="s">
        <v>8372</v>
      </c>
      <c r="BK88" s="71" t="s">
        <v>8373</v>
      </c>
      <c r="BL88" s="71" t="s">
        <v>8373</v>
      </c>
      <c r="BM88" s="71" t="s">
        <v>8374</v>
      </c>
      <c r="BN88" s="71" t="s">
        <v>8375</v>
      </c>
      <c r="BO88" s="71" t="s">
        <v>8376</v>
      </c>
      <c r="BP88" s="71" t="s">
        <v>8377</v>
      </c>
      <c r="BQ88" s="71" t="s">
        <v>8369</v>
      </c>
      <c r="BR88" s="71" t="s">
        <v>8378</v>
      </c>
      <c r="BS88" s="71" t="s">
        <v>8379</v>
      </c>
      <c r="BT88" s="71" t="s">
        <v>8380</v>
      </c>
      <c r="BU88" s="71" t="s">
        <v>8381</v>
      </c>
      <c r="BV88" s="71" t="s">
        <v>8382</v>
      </c>
      <c r="BW88" s="71" t="s">
        <v>8383</v>
      </c>
      <c r="BX88" s="71" t="s">
        <v>8384</v>
      </c>
      <c r="BY88" s="71" t="s">
        <v>8385</v>
      </c>
      <c r="BZ88" s="71" t="s">
        <v>8385</v>
      </c>
      <c r="CA88" s="71" t="s">
        <v>8386</v>
      </c>
      <c r="CB88" s="71" t="s">
        <v>8387</v>
      </c>
      <c r="CC88" s="71" t="s">
        <v>8388</v>
      </c>
      <c r="CD88" s="71" t="s">
        <v>8389</v>
      </c>
      <c r="CE88" s="71" t="s">
        <v>8390</v>
      </c>
      <c r="CF88" s="71" t="s">
        <v>8387</v>
      </c>
      <c r="CG88" s="71" t="s">
        <v>8391</v>
      </c>
      <c r="CH88" s="71" t="s">
        <v>8391</v>
      </c>
      <c r="CI88" s="71" t="s">
        <v>8392</v>
      </c>
      <c r="CJ88" s="71" t="s">
        <v>8393</v>
      </c>
      <c r="CK88" s="71" t="s">
        <v>8394</v>
      </c>
      <c r="CL88" s="71" t="s">
        <v>8395</v>
      </c>
      <c r="CM88" s="71" t="s">
        <v>8396</v>
      </c>
      <c r="CN88" s="71" t="s">
        <v>8397</v>
      </c>
      <c r="CO88" s="71" t="s">
        <v>8398</v>
      </c>
      <c r="CP88" s="71" t="s">
        <v>8399</v>
      </c>
      <c r="CQ88" s="71" t="s">
        <v>8400</v>
      </c>
      <c r="CR88" s="71" t="s">
        <v>8401</v>
      </c>
      <c r="CS88" s="71" t="s">
        <v>8402</v>
      </c>
      <c r="CT88" s="71" t="s">
        <v>8403</v>
      </c>
      <c r="CU88" s="71" t="s">
        <v>8404</v>
      </c>
      <c r="CV88" s="71" t="s">
        <v>8405</v>
      </c>
      <c r="CW88" s="71" t="s">
        <v>8394</v>
      </c>
      <c r="CX88" s="71" t="s">
        <v>8406</v>
      </c>
      <c r="CY88" s="71" t="s">
        <v>8406</v>
      </c>
      <c r="CZ88" s="71" t="s">
        <v>8404</v>
      </c>
      <c r="DA88" s="71" t="s">
        <v>8405</v>
      </c>
      <c r="DB88" s="71" t="s">
        <v>8407</v>
      </c>
      <c r="DC88" s="67" t="s">
        <v>8408</v>
      </c>
      <c r="DD88" s="67" t="s">
        <v>8409</v>
      </c>
      <c r="DE88" s="67" t="s">
        <v>8410</v>
      </c>
      <c r="DF88" s="67" t="s">
        <v>8411</v>
      </c>
      <c r="DG88" s="67" t="s">
        <v>8412</v>
      </c>
      <c r="DH88" s="67" t="s">
        <v>8413</v>
      </c>
      <c r="DI88" s="67" t="s">
        <v>8414</v>
      </c>
      <c r="DJ88" s="67" t="s">
        <v>5004</v>
      </c>
      <c r="DK88" s="67" t="s">
        <v>8415</v>
      </c>
      <c r="DL88" s="67" t="s">
        <v>8416</v>
      </c>
      <c r="DM88" s="67" t="s">
        <v>8417</v>
      </c>
      <c r="DN88" s="67" t="s">
        <v>8418</v>
      </c>
      <c r="DO88" s="67" t="s">
        <v>8419</v>
      </c>
      <c r="DP88" s="67" t="s">
        <v>8420</v>
      </c>
      <c r="DQ88" s="67" t="s">
        <v>8421</v>
      </c>
      <c r="DR88" s="67" t="s">
        <v>5423</v>
      </c>
      <c r="DS88" s="67" t="s">
        <v>8422</v>
      </c>
      <c r="DT88" s="67" t="s">
        <v>8422</v>
      </c>
      <c r="DU88" s="67" t="s">
        <v>8423</v>
      </c>
      <c r="DV88" s="67" t="s">
        <v>8424</v>
      </c>
      <c r="DW88" s="67" t="s">
        <v>8425</v>
      </c>
      <c r="DX88" s="67" t="s">
        <v>8426</v>
      </c>
      <c r="DY88" s="67" t="s">
        <v>8427</v>
      </c>
      <c r="DZ88" s="67" t="s">
        <v>8428</v>
      </c>
      <c r="EA88" s="67" t="s">
        <v>8429</v>
      </c>
      <c r="EB88" s="67" t="s">
        <v>8430</v>
      </c>
      <c r="EC88" s="67" t="s">
        <v>8431</v>
      </c>
      <c r="ED88" s="67" t="s">
        <v>8432</v>
      </c>
      <c r="EE88" s="67" t="s">
        <v>8433</v>
      </c>
      <c r="EF88" s="67" t="s">
        <v>8434</v>
      </c>
      <c r="EG88" s="67" t="s">
        <v>8435</v>
      </c>
      <c r="EH88" s="67" t="s">
        <v>8436</v>
      </c>
      <c r="EI88" s="67" t="s">
        <v>8437</v>
      </c>
      <c r="EJ88" s="67" t="s">
        <v>8438</v>
      </c>
      <c r="EK88" s="67" t="s">
        <v>8439</v>
      </c>
      <c r="EL88" s="67" t="s">
        <v>8440</v>
      </c>
      <c r="EM88" s="67" t="s">
        <v>8441</v>
      </c>
      <c r="EN88" s="67" t="s">
        <v>8442</v>
      </c>
      <c r="EO88" s="67" t="s">
        <v>8443</v>
      </c>
      <c r="EP88" s="67" t="s">
        <v>8444</v>
      </c>
      <c r="EQ88" s="67" t="s">
        <v>8445</v>
      </c>
      <c r="ER88" s="67" t="s">
        <v>5540</v>
      </c>
      <c r="ES88" s="67" t="s">
        <v>5540</v>
      </c>
      <c r="ET88" s="67" t="s">
        <v>8446</v>
      </c>
      <c r="EU88" s="67" t="s">
        <v>8447</v>
      </c>
      <c r="EV88" s="67" t="s">
        <v>8448</v>
      </c>
      <c r="EW88" s="67" t="s">
        <v>8449</v>
      </c>
      <c r="EX88" s="68" t="s">
        <v>8450</v>
      </c>
    </row>
    <row r="89" spans="1:154" x14ac:dyDescent="0.25">
      <c r="A89" s="70" t="s">
        <v>1436</v>
      </c>
      <c r="B89" s="67" t="s">
        <v>9439</v>
      </c>
      <c r="C89" s="67" t="s">
        <v>9440</v>
      </c>
      <c r="D89" s="67" t="s">
        <v>9441</v>
      </c>
      <c r="E89" s="67" t="s">
        <v>9442</v>
      </c>
      <c r="F89" s="67" t="s">
        <v>9443</v>
      </c>
      <c r="G89" s="67" t="s">
        <v>9444</v>
      </c>
      <c r="H89" s="67" t="s">
        <v>9445</v>
      </c>
      <c r="I89" s="67" t="s">
        <v>9446</v>
      </c>
      <c r="J89" s="67" t="s">
        <v>9447</v>
      </c>
      <c r="K89" s="67" t="s">
        <v>9448</v>
      </c>
      <c r="L89" s="67" t="s">
        <v>9449</v>
      </c>
      <c r="M89" s="67" t="s">
        <v>9450</v>
      </c>
      <c r="N89" s="67" t="s">
        <v>9451</v>
      </c>
      <c r="O89" s="67" t="s">
        <v>9452</v>
      </c>
      <c r="P89" s="67" t="s">
        <v>9453</v>
      </c>
      <c r="Q89" s="67" t="s">
        <v>9454</v>
      </c>
      <c r="R89" s="67" t="s">
        <v>9455</v>
      </c>
      <c r="S89" s="67" t="s">
        <v>9456</v>
      </c>
      <c r="T89" s="67" t="s">
        <v>9457</v>
      </c>
      <c r="U89" s="67" t="s">
        <v>9458</v>
      </c>
      <c r="V89" s="67" t="s">
        <v>9459</v>
      </c>
      <c r="W89" s="67" t="s">
        <v>9460</v>
      </c>
      <c r="X89" s="67" t="s">
        <v>9461</v>
      </c>
      <c r="Y89" s="67" t="s">
        <v>9462</v>
      </c>
      <c r="Z89" s="67" t="s">
        <v>9463</v>
      </c>
      <c r="AA89" s="67" t="s">
        <v>9464</v>
      </c>
      <c r="AB89" s="67" t="s">
        <v>9465</v>
      </c>
      <c r="AC89" s="67" t="s">
        <v>9466</v>
      </c>
      <c r="AD89" s="67" t="s">
        <v>9467</v>
      </c>
      <c r="AE89" s="67" t="s">
        <v>9468</v>
      </c>
      <c r="AF89" s="67" t="s">
        <v>9469</v>
      </c>
      <c r="AG89" s="67" t="s">
        <v>9470</v>
      </c>
      <c r="AH89" s="67" t="s">
        <v>9471</v>
      </c>
      <c r="AI89" s="67" t="s">
        <v>9472</v>
      </c>
      <c r="AJ89" s="67" t="s">
        <v>9473</v>
      </c>
      <c r="AK89" s="67" t="s">
        <v>8368</v>
      </c>
      <c r="AL89" s="67" t="s">
        <v>9474</v>
      </c>
      <c r="AM89" s="67" t="s">
        <v>9475</v>
      </c>
      <c r="AN89" s="67" t="s">
        <v>9476</v>
      </c>
      <c r="AO89" s="67" t="s">
        <v>9477</v>
      </c>
      <c r="AP89" s="67" t="s">
        <v>9478</v>
      </c>
      <c r="AQ89" s="67" t="s">
        <v>9479</v>
      </c>
      <c r="AR89" s="67" t="s">
        <v>9480</v>
      </c>
      <c r="AS89" s="67" t="s">
        <v>9481</v>
      </c>
      <c r="AT89" s="67" t="s">
        <v>9482</v>
      </c>
      <c r="AU89" s="67" t="s">
        <v>9483</v>
      </c>
      <c r="AV89" s="67" t="s">
        <v>9484</v>
      </c>
      <c r="AW89" s="67" t="s">
        <v>9485</v>
      </c>
      <c r="AX89" s="67" t="s">
        <v>9486</v>
      </c>
      <c r="AY89" s="67" t="s">
        <v>9487</v>
      </c>
      <c r="AZ89" s="67" t="s">
        <v>9488</v>
      </c>
      <c r="BA89" s="67" t="s">
        <v>9489</v>
      </c>
      <c r="BB89" s="67" t="s">
        <v>9484</v>
      </c>
      <c r="BC89" s="67" t="s">
        <v>9490</v>
      </c>
      <c r="BD89" s="67" t="s">
        <v>9491</v>
      </c>
      <c r="BE89" s="67" t="s">
        <v>9492</v>
      </c>
      <c r="BF89" s="67" t="s">
        <v>9493</v>
      </c>
      <c r="BG89" s="67" t="s">
        <v>9494</v>
      </c>
      <c r="BH89" s="67" t="s">
        <v>1138</v>
      </c>
      <c r="BI89" s="67" t="s">
        <v>9495</v>
      </c>
      <c r="BJ89" s="67" t="s">
        <v>9496</v>
      </c>
      <c r="BK89" s="67" t="s">
        <v>9497</v>
      </c>
      <c r="BL89" s="67" t="s">
        <v>9497</v>
      </c>
      <c r="BM89" s="67" t="s">
        <v>9498</v>
      </c>
      <c r="BN89" s="67" t="s">
        <v>9499</v>
      </c>
      <c r="BO89" s="67" t="s">
        <v>9500</v>
      </c>
      <c r="BP89" s="67" t="s">
        <v>9501</v>
      </c>
      <c r="BQ89" s="67" t="s">
        <v>9494</v>
      </c>
      <c r="BR89" s="67" t="s">
        <v>9502</v>
      </c>
      <c r="BS89" s="67" t="s">
        <v>9503</v>
      </c>
      <c r="BT89" s="67" t="s">
        <v>9504</v>
      </c>
      <c r="BU89" s="67" t="s">
        <v>9505</v>
      </c>
      <c r="BV89" s="67" t="s">
        <v>9506</v>
      </c>
      <c r="BW89" s="67" t="s">
        <v>9507</v>
      </c>
      <c r="BX89" s="67" t="s">
        <v>9508</v>
      </c>
      <c r="BY89" s="67" t="s">
        <v>9509</v>
      </c>
      <c r="BZ89" s="67" t="s">
        <v>9509</v>
      </c>
      <c r="CA89" s="67" t="s">
        <v>9510</v>
      </c>
      <c r="CB89" s="67" t="s">
        <v>9511</v>
      </c>
      <c r="CC89" s="67" t="s">
        <v>9512</v>
      </c>
      <c r="CD89" s="67" t="s">
        <v>9513</v>
      </c>
      <c r="CE89" s="67" t="s">
        <v>9514</v>
      </c>
      <c r="CF89" s="67" t="s">
        <v>9511</v>
      </c>
      <c r="CG89" s="67" t="s">
        <v>9515</v>
      </c>
      <c r="CH89" s="67" t="s">
        <v>9515</v>
      </c>
      <c r="CI89" s="67" t="s">
        <v>9516</v>
      </c>
      <c r="CJ89" s="67" t="s">
        <v>9517</v>
      </c>
      <c r="CK89" s="67" t="s">
        <v>9518</v>
      </c>
      <c r="CL89" s="67" t="s">
        <v>9519</v>
      </c>
      <c r="CM89" s="67" t="s">
        <v>9520</v>
      </c>
      <c r="CN89" s="67" t="s">
        <v>9521</v>
      </c>
      <c r="CO89" s="67" t="s">
        <v>9522</v>
      </c>
      <c r="CP89" s="67" t="s">
        <v>9523</v>
      </c>
      <c r="CQ89" s="67" t="s">
        <v>9524</v>
      </c>
      <c r="CR89" s="67" t="s">
        <v>9525</v>
      </c>
      <c r="CS89" s="67" t="s">
        <v>9526</v>
      </c>
      <c r="CT89" s="67" t="s">
        <v>9527</v>
      </c>
      <c r="CU89" s="67" t="s">
        <v>9528</v>
      </c>
      <c r="CV89" s="67" t="s">
        <v>9529</v>
      </c>
      <c r="CW89" s="67" t="s">
        <v>9518</v>
      </c>
      <c r="CX89" s="67" t="s">
        <v>9530</v>
      </c>
      <c r="CY89" s="67" t="s">
        <v>9530</v>
      </c>
      <c r="CZ89" s="67" t="s">
        <v>9528</v>
      </c>
      <c r="DA89" s="67" t="s">
        <v>9529</v>
      </c>
      <c r="DB89" s="67" t="s">
        <v>9531</v>
      </c>
      <c r="DC89" s="67" t="s">
        <v>9532</v>
      </c>
      <c r="DD89" s="67" t="s">
        <v>9533</v>
      </c>
      <c r="DE89" s="67" t="s">
        <v>9534</v>
      </c>
      <c r="DF89" s="67" t="s">
        <v>9535</v>
      </c>
      <c r="DG89" s="67" t="s">
        <v>9536</v>
      </c>
      <c r="DH89" s="67" t="s">
        <v>9537</v>
      </c>
      <c r="DI89" s="67" t="s">
        <v>9538</v>
      </c>
      <c r="DJ89" s="67" t="s">
        <v>9539</v>
      </c>
      <c r="DK89" s="67" t="s">
        <v>9540</v>
      </c>
      <c r="DL89" s="67" t="s">
        <v>9541</v>
      </c>
      <c r="DM89" s="67" t="s">
        <v>9542</v>
      </c>
      <c r="DN89" s="67" t="s">
        <v>9543</v>
      </c>
      <c r="DO89" s="67" t="s">
        <v>9544</v>
      </c>
      <c r="DP89" s="67" t="s">
        <v>9545</v>
      </c>
      <c r="DQ89" s="67" t="s">
        <v>9546</v>
      </c>
      <c r="DR89" s="67" t="s">
        <v>9547</v>
      </c>
      <c r="DS89" s="67" t="s">
        <v>9548</v>
      </c>
      <c r="DT89" s="67" t="s">
        <v>9548</v>
      </c>
      <c r="DU89" s="67" t="s">
        <v>9549</v>
      </c>
      <c r="DV89" s="67" t="s">
        <v>9550</v>
      </c>
      <c r="DW89" s="67" t="s">
        <v>9551</v>
      </c>
      <c r="DX89" s="67" t="s">
        <v>9552</v>
      </c>
      <c r="DY89" s="67" t="s">
        <v>6322</v>
      </c>
      <c r="DZ89" s="67" t="s">
        <v>9553</v>
      </c>
      <c r="EA89" s="67" t="s">
        <v>9554</v>
      </c>
      <c r="EB89" s="67" t="s">
        <v>9555</v>
      </c>
      <c r="EC89" s="67" t="s">
        <v>9556</v>
      </c>
      <c r="ED89" s="67" t="s">
        <v>9557</v>
      </c>
      <c r="EE89" s="67" t="s">
        <v>9558</v>
      </c>
      <c r="EF89" s="67" t="s">
        <v>9559</v>
      </c>
      <c r="EG89" s="67" t="s">
        <v>9560</v>
      </c>
      <c r="EH89" s="67" t="s">
        <v>9561</v>
      </c>
      <c r="EI89" s="67" t="s">
        <v>9562</v>
      </c>
      <c r="EJ89" s="67" t="s">
        <v>9563</v>
      </c>
      <c r="EK89" s="67" t="s">
        <v>9564</v>
      </c>
      <c r="EL89" s="67" t="s">
        <v>9565</v>
      </c>
      <c r="EM89" s="67" t="s">
        <v>9566</v>
      </c>
      <c r="EN89" s="67" t="s">
        <v>9567</v>
      </c>
      <c r="EO89" s="67" t="s">
        <v>9568</v>
      </c>
      <c r="EP89" s="67" t="s">
        <v>9569</v>
      </c>
      <c r="EQ89" s="67" t="s">
        <v>9570</v>
      </c>
      <c r="ER89" s="67" t="s">
        <v>9571</v>
      </c>
      <c r="ES89" s="67" t="s">
        <v>9571</v>
      </c>
      <c r="ET89" s="67" t="s">
        <v>9572</v>
      </c>
      <c r="EU89" s="67" t="s">
        <v>9573</v>
      </c>
      <c r="EV89" s="67" t="s">
        <v>9574</v>
      </c>
      <c r="EW89" s="67" t="s">
        <v>9575</v>
      </c>
      <c r="EX89" s="68" t="s">
        <v>9576</v>
      </c>
    </row>
    <row r="90" spans="1:154" x14ac:dyDescent="0.25">
      <c r="A90" s="70" t="s">
        <v>1417</v>
      </c>
      <c r="B90" s="67" t="s">
        <v>4266</v>
      </c>
      <c r="C90" s="67" t="s">
        <v>4267</v>
      </c>
      <c r="D90" s="67" t="s">
        <v>4268</v>
      </c>
      <c r="E90" s="67" t="s">
        <v>4269</v>
      </c>
      <c r="F90" s="67" t="s">
        <v>4270</v>
      </c>
      <c r="G90" s="67" t="s">
        <v>4271</v>
      </c>
      <c r="H90" s="67" t="s">
        <v>4272</v>
      </c>
      <c r="I90" s="67" t="s">
        <v>4273</v>
      </c>
      <c r="J90" s="67" t="s">
        <v>4274</v>
      </c>
      <c r="K90" s="67" t="s">
        <v>4275</v>
      </c>
      <c r="L90" s="67" t="s">
        <v>4276</v>
      </c>
      <c r="M90" s="67" t="s">
        <v>4277</v>
      </c>
      <c r="N90" s="67" t="s">
        <v>4278</v>
      </c>
      <c r="O90" s="67" t="s">
        <v>4279</v>
      </c>
      <c r="P90" s="67" t="s">
        <v>4280</v>
      </c>
      <c r="Q90" s="67" t="s">
        <v>4281</v>
      </c>
      <c r="R90" s="67" t="s">
        <v>4282</v>
      </c>
      <c r="S90" s="67" t="s">
        <v>4283</v>
      </c>
      <c r="T90" s="67" t="s">
        <v>4284</v>
      </c>
      <c r="U90" s="67" t="s">
        <v>4285</v>
      </c>
      <c r="V90" s="67" t="s">
        <v>1138</v>
      </c>
      <c r="W90" s="67" t="s">
        <v>4286</v>
      </c>
      <c r="X90" s="67" t="s">
        <v>4287</v>
      </c>
      <c r="Y90" s="67" t="s">
        <v>4288</v>
      </c>
      <c r="Z90" s="67" t="s">
        <v>4289</v>
      </c>
      <c r="AA90" s="67" t="s">
        <v>4290</v>
      </c>
      <c r="AB90" s="67" t="s">
        <v>4291</v>
      </c>
      <c r="AC90" s="67" t="s">
        <v>4292</v>
      </c>
      <c r="AD90" s="67" t="s">
        <v>4293</v>
      </c>
      <c r="AE90" s="67" t="s">
        <v>4294</v>
      </c>
      <c r="AF90" s="67" t="s">
        <v>4295</v>
      </c>
      <c r="AG90" s="67" t="s">
        <v>4296</v>
      </c>
      <c r="AH90" s="67" t="s">
        <v>4297</v>
      </c>
      <c r="AI90" s="67" t="s">
        <v>4298</v>
      </c>
      <c r="AJ90" s="67" t="s">
        <v>4299</v>
      </c>
      <c r="AK90" s="67" t="s">
        <v>4300</v>
      </c>
      <c r="AL90" s="67" t="s">
        <v>4301</v>
      </c>
      <c r="AM90" s="67" t="s">
        <v>4302</v>
      </c>
      <c r="AN90" s="67" t="s">
        <v>4303</v>
      </c>
      <c r="AO90" s="67" t="s">
        <v>4304</v>
      </c>
      <c r="AP90" s="67" t="s">
        <v>4305</v>
      </c>
      <c r="AQ90" s="67" t="s">
        <v>4306</v>
      </c>
      <c r="AR90" s="67" t="s">
        <v>4307</v>
      </c>
      <c r="AS90" s="67" t="s">
        <v>4308</v>
      </c>
      <c r="AT90" s="67" t="s">
        <v>4309</v>
      </c>
      <c r="AU90" s="67" t="s">
        <v>4310</v>
      </c>
      <c r="AV90" s="67" t="s">
        <v>4311</v>
      </c>
      <c r="AW90" s="67" t="s">
        <v>4312</v>
      </c>
      <c r="AX90" s="67" t="s">
        <v>4313</v>
      </c>
      <c r="AY90" s="67" t="s">
        <v>4314</v>
      </c>
      <c r="AZ90" s="67" t="s">
        <v>4315</v>
      </c>
      <c r="BA90" s="67" t="s">
        <v>4316</v>
      </c>
      <c r="BB90" s="67" t="s">
        <v>4311</v>
      </c>
      <c r="BC90" s="67" t="s">
        <v>4317</v>
      </c>
      <c r="BD90" s="67" t="s">
        <v>4318</v>
      </c>
      <c r="BE90" s="67" t="s">
        <v>4319</v>
      </c>
      <c r="BF90" s="67" t="s">
        <v>4320</v>
      </c>
      <c r="BG90" s="67" t="s">
        <v>4321</v>
      </c>
      <c r="BH90" s="67" t="s">
        <v>4322</v>
      </c>
      <c r="BI90" s="67" t="s">
        <v>4323</v>
      </c>
      <c r="BJ90" s="67" t="s">
        <v>4324</v>
      </c>
      <c r="BK90" s="67" t="s">
        <v>4325</v>
      </c>
      <c r="BL90" s="67" t="s">
        <v>4325</v>
      </c>
      <c r="BM90" s="67" t="s">
        <v>4326</v>
      </c>
      <c r="BN90" s="67" t="s">
        <v>4327</v>
      </c>
      <c r="BO90" s="67" t="s">
        <v>4328</v>
      </c>
      <c r="BP90" s="67" t="s">
        <v>4329</v>
      </c>
      <c r="BQ90" s="67" t="s">
        <v>4321</v>
      </c>
      <c r="BR90" s="67" t="s">
        <v>4330</v>
      </c>
      <c r="BS90" s="67" t="s">
        <v>4331</v>
      </c>
      <c r="BT90" s="67" t="s">
        <v>4332</v>
      </c>
      <c r="BU90" s="67" t="s">
        <v>4333</v>
      </c>
      <c r="BV90" s="67" t="s">
        <v>4334</v>
      </c>
      <c r="BW90" s="67" t="s">
        <v>4335</v>
      </c>
      <c r="BX90" s="67" t="s">
        <v>4336</v>
      </c>
      <c r="BY90" s="67" t="s">
        <v>4337</v>
      </c>
      <c r="BZ90" s="67" t="s">
        <v>4337</v>
      </c>
      <c r="CA90" s="67" t="s">
        <v>4338</v>
      </c>
      <c r="CB90" s="67" t="s">
        <v>4339</v>
      </c>
      <c r="CC90" s="67" t="s">
        <v>4340</v>
      </c>
      <c r="CD90" s="67" t="s">
        <v>4341</v>
      </c>
      <c r="CE90" s="67" t="s">
        <v>4342</v>
      </c>
      <c r="CF90" s="67" t="s">
        <v>4339</v>
      </c>
      <c r="CG90" s="67" t="s">
        <v>4343</v>
      </c>
      <c r="CH90" s="67" t="s">
        <v>4343</v>
      </c>
      <c r="CI90" s="67" t="s">
        <v>4344</v>
      </c>
      <c r="CJ90" s="67" t="s">
        <v>4345</v>
      </c>
      <c r="CK90" s="67" t="s">
        <v>4346</v>
      </c>
      <c r="CL90" s="67" t="s">
        <v>4347</v>
      </c>
      <c r="CM90" s="67" t="s">
        <v>4348</v>
      </c>
      <c r="CN90" s="67" t="s">
        <v>4349</v>
      </c>
      <c r="CO90" s="67" t="s">
        <v>4350</v>
      </c>
      <c r="CP90" s="67" t="s">
        <v>4351</v>
      </c>
      <c r="CQ90" s="67" t="s">
        <v>4352</v>
      </c>
      <c r="CR90" s="67" t="s">
        <v>4353</v>
      </c>
      <c r="CS90" s="67" t="s">
        <v>4354</v>
      </c>
      <c r="CT90" s="67" t="s">
        <v>4355</v>
      </c>
      <c r="CU90" s="67" t="s">
        <v>4356</v>
      </c>
      <c r="CV90" s="67" t="s">
        <v>4357</v>
      </c>
      <c r="CW90" s="67" t="s">
        <v>4346</v>
      </c>
      <c r="CX90" s="67" t="s">
        <v>4358</v>
      </c>
      <c r="CY90" s="67" t="s">
        <v>4358</v>
      </c>
      <c r="CZ90" s="67" t="s">
        <v>4356</v>
      </c>
      <c r="DA90" s="67" t="s">
        <v>4357</v>
      </c>
      <c r="DB90" s="67" t="s">
        <v>4359</v>
      </c>
      <c r="DC90" s="67" t="s">
        <v>4360</v>
      </c>
      <c r="DD90" s="67" t="s">
        <v>4361</v>
      </c>
      <c r="DE90" s="67" t="s">
        <v>4362</v>
      </c>
      <c r="DF90" s="67" t="s">
        <v>4363</v>
      </c>
      <c r="DG90" s="67" t="s">
        <v>4364</v>
      </c>
      <c r="DH90" s="67" t="s">
        <v>4365</v>
      </c>
      <c r="DI90" s="67" t="s">
        <v>4366</v>
      </c>
      <c r="DJ90" s="67" t="s">
        <v>4367</v>
      </c>
      <c r="DK90" s="67" t="s">
        <v>4368</v>
      </c>
      <c r="DL90" s="67" t="s">
        <v>4369</v>
      </c>
      <c r="DM90" s="67" t="s">
        <v>4370</v>
      </c>
      <c r="DN90" s="67" t="s">
        <v>4371</v>
      </c>
      <c r="DO90" s="67" t="s">
        <v>4372</v>
      </c>
      <c r="DP90" s="67" t="s">
        <v>4373</v>
      </c>
      <c r="DQ90" s="67" t="s">
        <v>4374</v>
      </c>
      <c r="DR90" s="67" t="s">
        <v>4375</v>
      </c>
      <c r="DS90" s="67" t="s">
        <v>4376</v>
      </c>
      <c r="DT90" s="67" t="s">
        <v>4376</v>
      </c>
      <c r="DU90" s="67" t="s">
        <v>4377</v>
      </c>
      <c r="DV90" s="67" t="s">
        <v>4378</v>
      </c>
      <c r="DW90" s="67" t="s">
        <v>4379</v>
      </c>
      <c r="DX90" s="67" t="s">
        <v>4380</v>
      </c>
      <c r="DY90" s="67" t="s">
        <v>4381</v>
      </c>
      <c r="DZ90" s="67" t="s">
        <v>4382</v>
      </c>
      <c r="EA90" s="67" t="s">
        <v>4383</v>
      </c>
      <c r="EB90" s="67" t="s">
        <v>4384</v>
      </c>
      <c r="EC90" s="67" t="s">
        <v>4385</v>
      </c>
      <c r="ED90" s="67" t="s">
        <v>4386</v>
      </c>
      <c r="EE90" s="67" t="s">
        <v>4387</v>
      </c>
      <c r="EF90" s="67" t="s">
        <v>4388</v>
      </c>
      <c r="EG90" s="67" t="s">
        <v>4389</v>
      </c>
      <c r="EH90" s="67" t="s">
        <v>4390</v>
      </c>
      <c r="EI90" s="67" t="s">
        <v>4391</v>
      </c>
      <c r="EJ90" s="67" t="s">
        <v>4392</v>
      </c>
      <c r="EK90" s="67" t="s">
        <v>4393</v>
      </c>
      <c r="EL90" s="67" t="s">
        <v>4394</v>
      </c>
      <c r="EM90" s="67" t="s">
        <v>4395</v>
      </c>
      <c r="EN90" s="67" t="s">
        <v>4396</v>
      </c>
      <c r="EO90" s="67" t="s">
        <v>4397</v>
      </c>
      <c r="EP90" s="67" t="s">
        <v>4398</v>
      </c>
      <c r="EQ90" s="67" t="s">
        <v>4399</v>
      </c>
      <c r="ER90" s="67" t="s">
        <v>4400</v>
      </c>
      <c r="ES90" s="67" t="s">
        <v>4400</v>
      </c>
      <c r="ET90" s="67" t="s">
        <v>4401</v>
      </c>
      <c r="EU90" s="67" t="s">
        <v>4402</v>
      </c>
      <c r="EV90" s="67" t="s">
        <v>4403</v>
      </c>
      <c r="EW90" s="67" t="s">
        <v>4404</v>
      </c>
      <c r="EX90" s="68" t="s">
        <v>4405</v>
      </c>
    </row>
    <row r="91" spans="1:154" x14ac:dyDescent="0.25">
      <c r="A91" s="70" t="s">
        <v>200</v>
      </c>
      <c r="B91" s="71" t="s">
        <v>1577</v>
      </c>
      <c r="C91" s="71" t="s">
        <v>1717</v>
      </c>
      <c r="D91" s="71" t="s">
        <v>1857</v>
      </c>
      <c r="E91" s="71" t="s">
        <v>1996</v>
      </c>
      <c r="F91" s="71" t="s">
        <v>2136</v>
      </c>
      <c r="G91" s="71" t="s">
        <v>2273</v>
      </c>
      <c r="H91" s="71" t="s">
        <v>2414</v>
      </c>
      <c r="I91" s="71" t="s">
        <v>2554</v>
      </c>
      <c r="J91" s="71" t="s">
        <v>2694</v>
      </c>
      <c r="K91" s="71" t="s">
        <v>2834</v>
      </c>
      <c r="L91" s="71" t="s">
        <v>2973</v>
      </c>
      <c r="M91" s="71" t="s">
        <v>3111</v>
      </c>
      <c r="N91" s="71" t="s">
        <v>3251</v>
      </c>
      <c r="O91" s="71" t="s">
        <v>3394</v>
      </c>
      <c r="P91" s="71" t="s">
        <v>3534</v>
      </c>
      <c r="Q91" s="71" t="s">
        <v>3675</v>
      </c>
      <c r="R91" s="71" t="s">
        <v>3815</v>
      </c>
      <c r="S91" s="71" t="s">
        <v>3955</v>
      </c>
      <c r="T91" s="71" t="s">
        <v>4100</v>
      </c>
      <c r="U91" s="71" t="s">
        <v>4240</v>
      </c>
      <c r="V91" s="71" t="s">
        <v>4380</v>
      </c>
      <c r="W91" s="71" t="s">
        <v>4520</v>
      </c>
      <c r="X91" s="71" t="s">
        <v>4659</v>
      </c>
      <c r="Y91" s="71" t="s">
        <v>4798</v>
      </c>
      <c r="Z91" s="71" t="s">
        <v>4938</v>
      </c>
      <c r="AA91" s="71" t="s">
        <v>5067</v>
      </c>
      <c r="AB91" s="71" t="s">
        <v>5209</v>
      </c>
      <c r="AC91" s="71" t="s">
        <v>5350</v>
      </c>
      <c r="AD91" s="71" t="s">
        <v>5489</v>
      </c>
      <c r="AE91" s="71" t="s">
        <v>5629</v>
      </c>
      <c r="AF91" s="71" t="s">
        <v>5769</v>
      </c>
      <c r="AG91" s="71" t="s">
        <v>5911</v>
      </c>
      <c r="AH91" s="71" t="s">
        <v>6049</v>
      </c>
      <c r="AI91" s="71" t="s">
        <v>6190</v>
      </c>
      <c r="AJ91" s="71" t="s">
        <v>6330</v>
      </c>
      <c r="AK91" s="71" t="s">
        <v>6471</v>
      </c>
      <c r="AL91" s="71" t="s">
        <v>6606</v>
      </c>
      <c r="AM91" s="71" t="s">
        <v>6748</v>
      </c>
      <c r="AN91" s="71" t="s">
        <v>6886</v>
      </c>
      <c r="AO91" s="71" t="s">
        <v>7025</v>
      </c>
      <c r="AP91" s="71" t="s">
        <v>7165</v>
      </c>
      <c r="AQ91" s="71" t="s">
        <v>7306</v>
      </c>
      <c r="AR91" s="71" t="s">
        <v>7447</v>
      </c>
      <c r="AS91" s="71" t="s">
        <v>7585</v>
      </c>
      <c r="AT91" s="71" t="s">
        <v>7721</v>
      </c>
      <c r="AU91" s="71" t="s">
        <v>7860</v>
      </c>
      <c r="AV91" s="71" t="s">
        <v>8001</v>
      </c>
      <c r="AW91" s="71" t="s">
        <v>8146</v>
      </c>
      <c r="AX91" s="71" t="s">
        <v>8289</v>
      </c>
      <c r="AY91" s="71" t="s">
        <v>8426</v>
      </c>
      <c r="AZ91" s="71" t="s">
        <v>8561</v>
      </c>
      <c r="BA91" s="71" t="s">
        <v>8700</v>
      </c>
      <c r="BB91" s="71" t="s">
        <v>8001</v>
      </c>
      <c r="BC91" s="71" t="s">
        <v>8853</v>
      </c>
      <c r="BD91" s="71" t="s">
        <v>8993</v>
      </c>
      <c r="BE91" s="71" t="s">
        <v>9134</v>
      </c>
      <c r="BF91" s="71" t="s">
        <v>9274</v>
      </c>
      <c r="BG91" s="71" t="s">
        <v>9413</v>
      </c>
      <c r="BH91" s="71" t="s">
        <v>9552</v>
      </c>
      <c r="BI91" s="71" t="s">
        <v>9688</v>
      </c>
      <c r="BJ91" s="71" t="s">
        <v>9827</v>
      </c>
      <c r="BK91" s="71" t="s">
        <v>9966</v>
      </c>
      <c r="BL91" s="71" t="s">
        <v>9966</v>
      </c>
      <c r="BM91" s="71" t="s">
        <v>10106</v>
      </c>
      <c r="BN91" s="71" t="s">
        <v>10247</v>
      </c>
      <c r="BO91" s="71" t="s">
        <v>10388</v>
      </c>
      <c r="BP91" s="71" t="s">
        <v>10528</v>
      </c>
      <c r="BQ91" s="71" t="s">
        <v>9413</v>
      </c>
      <c r="BR91" s="71" t="s">
        <v>10672</v>
      </c>
      <c r="BS91" s="71" t="s">
        <v>10811</v>
      </c>
      <c r="BT91" s="71" t="s">
        <v>10952</v>
      </c>
      <c r="BU91" s="71" t="s">
        <v>11090</v>
      </c>
      <c r="BV91" s="71" t="s">
        <v>11229</v>
      </c>
      <c r="BW91" s="71" t="s">
        <v>11369</v>
      </c>
      <c r="BX91" s="71" t="s">
        <v>11507</v>
      </c>
      <c r="BY91" s="71" t="s">
        <v>11644</v>
      </c>
      <c r="BZ91" s="71" t="s">
        <v>11644</v>
      </c>
      <c r="CA91" s="71" t="s">
        <v>11783</v>
      </c>
      <c r="CB91" s="71" t="s">
        <v>11921</v>
      </c>
      <c r="CC91" s="71" t="s">
        <v>12058</v>
      </c>
      <c r="CD91" s="71" t="s">
        <v>12198</v>
      </c>
      <c r="CE91" s="71" t="s">
        <v>12338</v>
      </c>
      <c r="CF91" s="71" t="s">
        <v>11921</v>
      </c>
      <c r="CG91" s="71" t="s">
        <v>12477</v>
      </c>
      <c r="CH91" s="71" t="s">
        <v>12477</v>
      </c>
      <c r="CI91" s="71" t="s">
        <v>12616</v>
      </c>
      <c r="CJ91" s="71" t="s">
        <v>12758</v>
      </c>
      <c r="CK91" s="71" t="s">
        <v>12898</v>
      </c>
      <c r="CL91" s="71" t="s">
        <v>13035</v>
      </c>
      <c r="CM91" s="71" t="s">
        <v>13175</v>
      </c>
      <c r="CN91" s="71" t="s">
        <v>13315</v>
      </c>
      <c r="CO91" s="71" t="s">
        <v>13458</v>
      </c>
      <c r="CP91" s="71" t="s">
        <v>13592</v>
      </c>
      <c r="CQ91" s="71" t="s">
        <v>13730</v>
      </c>
      <c r="CR91" s="71" t="s">
        <v>13867</v>
      </c>
      <c r="CS91" s="71" t="s">
        <v>14004</v>
      </c>
      <c r="CT91" s="71" t="s">
        <v>14143</v>
      </c>
      <c r="CU91" s="71" t="s">
        <v>14280</v>
      </c>
      <c r="CV91" s="71" t="s">
        <v>14420</v>
      </c>
      <c r="CW91" s="71" t="s">
        <v>12898</v>
      </c>
      <c r="CX91" s="71" t="s">
        <v>14574</v>
      </c>
      <c r="CY91" s="71" t="s">
        <v>14574</v>
      </c>
      <c r="CZ91" s="71" t="s">
        <v>14280</v>
      </c>
      <c r="DA91" s="71" t="s">
        <v>14420</v>
      </c>
      <c r="DB91" s="71" t="s">
        <v>14715</v>
      </c>
      <c r="DC91" s="67" t="s">
        <v>15586</v>
      </c>
      <c r="DD91" s="67" t="s">
        <v>15587</v>
      </c>
      <c r="DE91" s="67" t="s">
        <v>15588</v>
      </c>
      <c r="DF91" s="67" t="s">
        <v>15589</v>
      </c>
      <c r="DG91" s="67" t="s">
        <v>15590</v>
      </c>
      <c r="DH91" s="67" t="s">
        <v>15591</v>
      </c>
      <c r="DI91" s="67" t="s">
        <v>15592</v>
      </c>
      <c r="DJ91" s="67" t="s">
        <v>5067</v>
      </c>
      <c r="DK91" s="67" t="s">
        <v>15593</v>
      </c>
      <c r="DL91" s="67" t="s">
        <v>15594</v>
      </c>
      <c r="DM91" s="67" t="s">
        <v>15595</v>
      </c>
      <c r="DN91" s="67" t="s">
        <v>15596</v>
      </c>
      <c r="DO91" s="67" t="s">
        <v>15597</v>
      </c>
      <c r="DP91" s="67" t="s">
        <v>15598</v>
      </c>
      <c r="DQ91" s="67" t="s">
        <v>15599</v>
      </c>
      <c r="DR91" s="67" t="s">
        <v>5489</v>
      </c>
      <c r="DS91" s="67" t="s">
        <v>15600</v>
      </c>
      <c r="DT91" s="67" t="s">
        <v>15600</v>
      </c>
      <c r="DU91" s="67" t="s">
        <v>15601</v>
      </c>
      <c r="DV91" s="67" t="s">
        <v>15602</v>
      </c>
      <c r="DW91" s="67" t="s">
        <v>15603</v>
      </c>
      <c r="DX91" s="67" t="s">
        <v>1138</v>
      </c>
      <c r="DY91" s="67" t="s">
        <v>15604</v>
      </c>
      <c r="DZ91" s="67" t="s">
        <v>15605</v>
      </c>
      <c r="EA91" s="67" t="s">
        <v>15606</v>
      </c>
      <c r="EB91" s="67" t="s">
        <v>15607</v>
      </c>
      <c r="EC91" s="67" t="s">
        <v>15608</v>
      </c>
      <c r="ED91" s="67" t="s">
        <v>15609</v>
      </c>
      <c r="EE91" s="67" t="s">
        <v>15610</v>
      </c>
      <c r="EF91" s="67" t="s">
        <v>15611</v>
      </c>
      <c r="EG91" s="67" t="s">
        <v>15612</v>
      </c>
      <c r="EH91" s="67" t="s">
        <v>15613</v>
      </c>
      <c r="EI91" s="67" t="s">
        <v>15614</v>
      </c>
      <c r="EJ91" s="67" t="s">
        <v>15615</v>
      </c>
      <c r="EK91" s="67" t="s">
        <v>15616</v>
      </c>
      <c r="EL91" s="67" t="s">
        <v>15617</v>
      </c>
      <c r="EM91" s="67" t="s">
        <v>15618</v>
      </c>
      <c r="EN91" s="67" t="s">
        <v>15619</v>
      </c>
      <c r="EO91" s="67" t="s">
        <v>15620</v>
      </c>
      <c r="EP91" s="67" t="s">
        <v>15621</v>
      </c>
      <c r="EQ91" s="67" t="s">
        <v>15622</v>
      </c>
      <c r="ER91" s="67" t="s">
        <v>15623</v>
      </c>
      <c r="ES91" s="67" t="s">
        <v>15623</v>
      </c>
      <c r="ET91" s="67" t="s">
        <v>15624</v>
      </c>
      <c r="EU91" s="67" t="s">
        <v>15625</v>
      </c>
      <c r="EV91" s="67" t="s">
        <v>15626</v>
      </c>
      <c r="EW91" s="67" t="s">
        <v>15627</v>
      </c>
      <c r="EX91" s="68" t="s">
        <v>15628</v>
      </c>
    </row>
    <row r="92" spans="1:154" x14ac:dyDescent="0.25">
      <c r="A92" s="72" t="s">
        <v>1437</v>
      </c>
      <c r="B92" s="71" t="s">
        <v>10273</v>
      </c>
      <c r="C92" s="71" t="s">
        <v>10274</v>
      </c>
      <c r="D92" s="71" t="s">
        <v>10275</v>
      </c>
      <c r="E92" s="71" t="s">
        <v>10276</v>
      </c>
      <c r="F92" s="71" t="s">
        <v>10277</v>
      </c>
      <c r="G92" s="71" t="s">
        <v>10278</v>
      </c>
      <c r="H92" s="71" t="s">
        <v>10279</v>
      </c>
      <c r="I92" s="71" t="s">
        <v>10280</v>
      </c>
      <c r="J92" s="71" t="s">
        <v>10281</v>
      </c>
      <c r="K92" s="71" t="s">
        <v>10282</v>
      </c>
      <c r="L92" s="71" t="s">
        <v>10283</v>
      </c>
      <c r="M92" s="71" t="s">
        <v>10284</v>
      </c>
      <c r="N92" s="71" t="s">
        <v>10054</v>
      </c>
      <c r="O92" s="71" t="s">
        <v>10285</v>
      </c>
      <c r="P92" s="71" t="s">
        <v>10286</v>
      </c>
      <c r="Q92" s="71" t="s">
        <v>10287</v>
      </c>
      <c r="R92" s="71" t="s">
        <v>10288</v>
      </c>
      <c r="S92" s="71" t="s">
        <v>10289</v>
      </c>
      <c r="T92" s="71" t="s">
        <v>10290</v>
      </c>
      <c r="U92" s="71" t="s">
        <v>10291</v>
      </c>
      <c r="V92" s="71" t="s">
        <v>10292</v>
      </c>
      <c r="W92" s="71" t="s">
        <v>10293</v>
      </c>
      <c r="X92" s="71" t="s">
        <v>10294</v>
      </c>
      <c r="Y92" s="71" t="s">
        <v>10295</v>
      </c>
      <c r="Z92" s="71" t="s">
        <v>10296</v>
      </c>
      <c r="AA92" s="71" t="s">
        <v>10297</v>
      </c>
      <c r="AB92" s="71" t="s">
        <v>10298</v>
      </c>
      <c r="AC92" s="71" t="s">
        <v>10299</v>
      </c>
      <c r="AD92" s="71" t="s">
        <v>10300</v>
      </c>
      <c r="AE92" s="71" t="s">
        <v>10301</v>
      </c>
      <c r="AF92" s="71" t="s">
        <v>10302</v>
      </c>
      <c r="AG92" s="71" t="s">
        <v>10303</v>
      </c>
      <c r="AH92" s="71" t="s">
        <v>10304</v>
      </c>
      <c r="AI92" s="71" t="s">
        <v>10305</v>
      </c>
      <c r="AJ92" s="71" t="s">
        <v>10306</v>
      </c>
      <c r="AK92" s="71" t="s">
        <v>10307</v>
      </c>
      <c r="AL92" s="71" t="s">
        <v>10308</v>
      </c>
      <c r="AM92" s="71" t="s">
        <v>10309</v>
      </c>
      <c r="AN92" s="71" t="s">
        <v>10310</v>
      </c>
      <c r="AO92" s="71" t="s">
        <v>10311</v>
      </c>
      <c r="AP92" s="71" t="s">
        <v>10312</v>
      </c>
      <c r="AQ92" s="71" t="s">
        <v>10313</v>
      </c>
      <c r="AR92" s="71" t="s">
        <v>10314</v>
      </c>
      <c r="AS92" s="71" t="s">
        <v>10315</v>
      </c>
      <c r="AT92" s="71" t="s">
        <v>10316</v>
      </c>
      <c r="AU92" s="71" t="s">
        <v>10317</v>
      </c>
      <c r="AV92" s="71" t="s">
        <v>10318</v>
      </c>
      <c r="AW92" s="71" t="s">
        <v>10319</v>
      </c>
      <c r="AX92" s="71" t="s">
        <v>10320</v>
      </c>
      <c r="AY92" s="71" t="s">
        <v>10321</v>
      </c>
      <c r="AZ92" s="71" t="s">
        <v>10322</v>
      </c>
      <c r="BA92" s="71" t="s">
        <v>10323</v>
      </c>
      <c r="BB92" s="71" t="s">
        <v>10324</v>
      </c>
      <c r="BC92" s="71" t="s">
        <v>10325</v>
      </c>
      <c r="BD92" s="71" t="s">
        <v>10326</v>
      </c>
      <c r="BE92" s="71" t="s">
        <v>10327</v>
      </c>
      <c r="BF92" s="71" t="s">
        <v>10328</v>
      </c>
      <c r="BG92" s="71" t="s">
        <v>10329</v>
      </c>
      <c r="BH92" s="71" t="s">
        <v>10330</v>
      </c>
      <c r="BI92" s="71" t="s">
        <v>10331</v>
      </c>
      <c r="BJ92" s="71" t="s">
        <v>10332</v>
      </c>
      <c r="BK92" s="71" t="s">
        <v>10333</v>
      </c>
      <c r="BL92" s="71" t="s">
        <v>10333</v>
      </c>
      <c r="BM92" s="71" t="s">
        <v>10334</v>
      </c>
      <c r="BN92" s="71" t="s">
        <v>10335</v>
      </c>
      <c r="BO92" s="71" t="s">
        <v>1138</v>
      </c>
      <c r="BP92" s="71" t="s">
        <v>10336</v>
      </c>
      <c r="BQ92" s="71" t="s">
        <v>10337</v>
      </c>
      <c r="BR92" s="71" t="s">
        <v>10338</v>
      </c>
      <c r="BS92" s="71" t="s">
        <v>10339</v>
      </c>
      <c r="BT92" s="71" t="s">
        <v>10340</v>
      </c>
      <c r="BU92" s="71" t="s">
        <v>10341</v>
      </c>
      <c r="BV92" s="71" t="s">
        <v>10342</v>
      </c>
      <c r="BW92" s="71" t="s">
        <v>10343</v>
      </c>
      <c r="BX92" s="71" t="s">
        <v>10344</v>
      </c>
      <c r="BY92" s="71" t="s">
        <v>10345</v>
      </c>
      <c r="BZ92" s="71" t="s">
        <v>10346</v>
      </c>
      <c r="CA92" s="71" t="s">
        <v>10347</v>
      </c>
      <c r="CB92" s="71" t="s">
        <v>10348</v>
      </c>
      <c r="CC92" s="71" t="s">
        <v>10349</v>
      </c>
      <c r="CD92" s="71" t="s">
        <v>10350</v>
      </c>
      <c r="CE92" s="71" t="s">
        <v>10351</v>
      </c>
      <c r="CF92" s="71" t="s">
        <v>10348</v>
      </c>
      <c r="CG92" s="71" t="s">
        <v>10352</v>
      </c>
      <c r="CH92" s="71" t="s">
        <v>10352</v>
      </c>
      <c r="CI92" s="71" t="s">
        <v>10353</v>
      </c>
      <c r="CJ92" s="71" t="s">
        <v>10354</v>
      </c>
      <c r="CK92" s="71" t="s">
        <v>10355</v>
      </c>
      <c r="CL92" s="71" t="s">
        <v>10356</v>
      </c>
      <c r="CM92" s="71" t="s">
        <v>10357</v>
      </c>
      <c r="CN92" s="71" t="s">
        <v>10358</v>
      </c>
      <c r="CO92" s="71" t="s">
        <v>10359</v>
      </c>
      <c r="CP92" s="71" t="s">
        <v>10360</v>
      </c>
      <c r="CQ92" s="71" t="s">
        <v>10361</v>
      </c>
      <c r="CR92" s="71" t="s">
        <v>10362</v>
      </c>
      <c r="CS92" s="71" t="s">
        <v>10363</v>
      </c>
      <c r="CT92" s="71" t="s">
        <v>10364</v>
      </c>
      <c r="CU92" s="71" t="s">
        <v>6765</v>
      </c>
      <c r="CV92" s="71" t="s">
        <v>10365</v>
      </c>
      <c r="CW92" s="71" t="s">
        <v>10355</v>
      </c>
      <c r="CX92" s="71" t="s">
        <v>10366</v>
      </c>
      <c r="CY92" s="71" t="s">
        <v>10366</v>
      </c>
      <c r="CZ92" s="71" t="s">
        <v>6765</v>
      </c>
      <c r="DA92" s="71" t="s">
        <v>10365</v>
      </c>
      <c r="DB92" s="71" t="s">
        <v>10367</v>
      </c>
      <c r="DC92" s="67" t="s">
        <v>10368</v>
      </c>
      <c r="DD92" s="67" t="s">
        <v>10369</v>
      </c>
      <c r="DE92" s="67" t="s">
        <v>10370</v>
      </c>
      <c r="DF92" s="67" t="s">
        <v>10371</v>
      </c>
      <c r="DG92" s="67" t="s">
        <v>10372</v>
      </c>
      <c r="DH92" s="67" t="s">
        <v>10373</v>
      </c>
      <c r="DI92" s="67" t="s">
        <v>10374</v>
      </c>
      <c r="DJ92" s="67" t="s">
        <v>10375</v>
      </c>
      <c r="DK92" s="67" t="s">
        <v>10376</v>
      </c>
      <c r="DL92" s="67" t="s">
        <v>10377</v>
      </c>
      <c r="DM92" s="67" t="s">
        <v>10378</v>
      </c>
      <c r="DN92" s="67" t="s">
        <v>10379</v>
      </c>
      <c r="DO92" s="67" t="s">
        <v>10380</v>
      </c>
      <c r="DP92" s="67" t="s">
        <v>10381</v>
      </c>
      <c r="DQ92" s="67" t="s">
        <v>10382</v>
      </c>
      <c r="DR92" s="67" t="s">
        <v>10383</v>
      </c>
      <c r="DS92" s="67" t="s">
        <v>10384</v>
      </c>
      <c r="DT92" s="67" t="s">
        <v>10384</v>
      </c>
      <c r="DU92" s="67" t="s">
        <v>10385</v>
      </c>
      <c r="DV92" s="67" t="s">
        <v>10386</v>
      </c>
      <c r="DW92" s="67" t="s">
        <v>10387</v>
      </c>
      <c r="DX92" s="67" t="s">
        <v>10388</v>
      </c>
      <c r="DY92" s="67" t="s">
        <v>10389</v>
      </c>
      <c r="DZ92" s="67" t="s">
        <v>10390</v>
      </c>
      <c r="EA92" s="67" t="s">
        <v>10391</v>
      </c>
      <c r="EB92" s="67" t="s">
        <v>10392</v>
      </c>
      <c r="EC92" s="67" t="s">
        <v>10393</v>
      </c>
      <c r="ED92" s="67" t="s">
        <v>10394</v>
      </c>
      <c r="EE92" s="67" t="s">
        <v>10395</v>
      </c>
      <c r="EF92" s="67" t="s">
        <v>10396</v>
      </c>
      <c r="EG92" s="67" t="s">
        <v>10397</v>
      </c>
      <c r="EH92" s="67" t="s">
        <v>10398</v>
      </c>
      <c r="EI92" s="67" t="s">
        <v>10399</v>
      </c>
      <c r="EJ92" s="67" t="s">
        <v>10400</v>
      </c>
      <c r="EK92" s="67" t="s">
        <v>10401</v>
      </c>
      <c r="EL92" s="67" t="s">
        <v>10402</v>
      </c>
      <c r="EM92" s="67" t="s">
        <v>10403</v>
      </c>
      <c r="EN92" s="67" t="s">
        <v>10404</v>
      </c>
      <c r="EO92" s="67" t="s">
        <v>10405</v>
      </c>
      <c r="EP92" s="67" t="s">
        <v>10406</v>
      </c>
      <c r="EQ92" s="67" t="s">
        <v>10407</v>
      </c>
      <c r="ER92" s="67" t="s">
        <v>10408</v>
      </c>
      <c r="ES92" s="67" t="s">
        <v>10408</v>
      </c>
      <c r="ET92" s="67" t="s">
        <v>10409</v>
      </c>
      <c r="EU92" s="67" t="s">
        <v>10410</v>
      </c>
      <c r="EV92" s="67" t="s">
        <v>10411</v>
      </c>
      <c r="EW92" s="67" t="s">
        <v>10412</v>
      </c>
      <c r="EX92" s="68" t="s">
        <v>10413</v>
      </c>
    </row>
    <row r="93" spans="1:154" x14ac:dyDescent="0.25">
      <c r="A93" s="70" t="s">
        <v>177</v>
      </c>
      <c r="B93" s="67" t="s">
        <v>1571</v>
      </c>
      <c r="C93" s="67" t="s">
        <v>1711</v>
      </c>
      <c r="D93" s="67" t="s">
        <v>1851</v>
      </c>
      <c r="E93" s="67" t="s">
        <v>1990</v>
      </c>
      <c r="F93" s="67" t="s">
        <v>2130</v>
      </c>
      <c r="G93" s="67" t="s">
        <v>2267</v>
      </c>
      <c r="H93" s="67" t="s">
        <v>2408</v>
      </c>
      <c r="I93" s="67" t="s">
        <v>2548</v>
      </c>
      <c r="J93" s="67" t="s">
        <v>2688</v>
      </c>
      <c r="K93" s="67" t="s">
        <v>2828</v>
      </c>
      <c r="L93" s="67" t="s">
        <v>2967</v>
      </c>
      <c r="M93" s="67" t="s">
        <v>3105</v>
      </c>
      <c r="N93" s="67" t="s">
        <v>3245</v>
      </c>
      <c r="O93" s="67" t="s">
        <v>3388</v>
      </c>
      <c r="P93" s="67" t="s">
        <v>3528</v>
      </c>
      <c r="Q93" s="67" t="s">
        <v>3669</v>
      </c>
      <c r="R93" s="67" t="s">
        <v>3809</v>
      </c>
      <c r="S93" s="67" t="s">
        <v>3949</v>
      </c>
      <c r="T93" s="67" t="s">
        <v>4094</v>
      </c>
      <c r="U93" s="67" t="s">
        <v>4234</v>
      </c>
      <c r="V93" s="67" t="s">
        <v>4374</v>
      </c>
      <c r="W93" s="67" t="s">
        <v>4514</v>
      </c>
      <c r="X93" s="67" t="s">
        <v>4653</v>
      </c>
      <c r="Y93" s="67" t="s">
        <v>4792</v>
      </c>
      <c r="Z93" s="67" t="s">
        <v>4932</v>
      </c>
      <c r="AA93" s="67" t="s">
        <v>5061</v>
      </c>
      <c r="AB93" s="67" t="s">
        <v>5203</v>
      </c>
      <c r="AC93" s="67" t="s">
        <v>5344</v>
      </c>
      <c r="AD93" s="67" t="s">
        <v>5484</v>
      </c>
      <c r="AE93" s="67" t="s">
        <v>5623</v>
      </c>
      <c r="AF93" s="67" t="s">
        <v>5764</v>
      </c>
      <c r="AG93" s="67" t="s">
        <v>5905</v>
      </c>
      <c r="AH93" s="67" t="s">
        <v>6043</v>
      </c>
      <c r="AI93" s="67" t="s">
        <v>6184</v>
      </c>
      <c r="AJ93" s="67" t="s">
        <v>6324</v>
      </c>
      <c r="AK93" s="67" t="s">
        <v>6465</v>
      </c>
      <c r="AL93" s="67" t="s">
        <v>6600</v>
      </c>
      <c r="AM93" s="67" t="s">
        <v>6742</v>
      </c>
      <c r="AN93" s="67" t="s">
        <v>6880</v>
      </c>
      <c r="AO93" s="67" t="s">
        <v>7019</v>
      </c>
      <c r="AP93" s="67" t="s">
        <v>7159</v>
      </c>
      <c r="AQ93" s="67" t="s">
        <v>7300</v>
      </c>
      <c r="AR93" s="67" t="s">
        <v>7440</v>
      </c>
      <c r="AS93" s="67" t="s">
        <v>7579</v>
      </c>
      <c r="AT93" s="67" t="s">
        <v>7715</v>
      </c>
      <c r="AU93" s="67" t="s">
        <v>7853</v>
      </c>
      <c r="AV93" s="67" t="s">
        <v>7994</v>
      </c>
      <c r="AW93" s="67" t="s">
        <v>8140</v>
      </c>
      <c r="AX93" s="67" t="s">
        <v>8284</v>
      </c>
      <c r="AY93" s="67" t="s">
        <v>8421</v>
      </c>
      <c r="AZ93" s="67" t="s">
        <v>8557</v>
      </c>
      <c r="BA93" s="67" t="s">
        <v>8694</v>
      </c>
      <c r="BB93" s="67" t="s">
        <v>7994</v>
      </c>
      <c r="BC93" s="67" t="s">
        <v>8847</v>
      </c>
      <c r="BD93" s="67" t="s">
        <v>8987</v>
      </c>
      <c r="BE93" s="67" t="s">
        <v>9128</v>
      </c>
      <c r="BF93" s="67" t="s">
        <v>9268</v>
      </c>
      <c r="BG93" s="67" t="s">
        <v>9407</v>
      </c>
      <c r="BH93" s="67" t="s">
        <v>9546</v>
      </c>
      <c r="BI93" s="67" t="s">
        <v>9682</v>
      </c>
      <c r="BJ93" s="67" t="s">
        <v>9821</v>
      </c>
      <c r="BK93" s="67" t="s">
        <v>9960</v>
      </c>
      <c r="BL93" s="67" t="s">
        <v>9960</v>
      </c>
      <c r="BM93" s="67" t="s">
        <v>10100</v>
      </c>
      <c r="BN93" s="67" t="s">
        <v>10241</v>
      </c>
      <c r="BO93" s="67" t="s">
        <v>10382</v>
      </c>
      <c r="BP93" s="67" t="s">
        <v>10522</v>
      </c>
      <c r="BQ93" s="67" t="s">
        <v>10556</v>
      </c>
      <c r="BR93" s="67" t="s">
        <v>10666</v>
      </c>
      <c r="BS93" s="67" t="s">
        <v>10805</v>
      </c>
      <c r="BT93" s="67" t="s">
        <v>10946</v>
      </c>
      <c r="BU93" s="67" t="s">
        <v>11084</v>
      </c>
      <c r="BV93" s="67" t="s">
        <v>11223</v>
      </c>
      <c r="BW93" s="67" t="s">
        <v>11363</v>
      </c>
      <c r="BX93" s="67" t="s">
        <v>11502</v>
      </c>
      <c r="BY93" s="67" t="s">
        <v>11638</v>
      </c>
      <c r="BZ93" s="67" t="s">
        <v>11638</v>
      </c>
      <c r="CA93" s="67" t="s">
        <v>11777</v>
      </c>
      <c r="CB93" s="67" t="s">
        <v>11915</v>
      </c>
      <c r="CC93" s="67" t="s">
        <v>12052</v>
      </c>
      <c r="CD93" s="67" t="s">
        <v>12192</v>
      </c>
      <c r="CE93" s="67" t="s">
        <v>12332</v>
      </c>
      <c r="CF93" s="67" t="s">
        <v>11915</v>
      </c>
      <c r="CG93" s="67" t="s">
        <v>12471</v>
      </c>
      <c r="CH93" s="67" t="s">
        <v>12471</v>
      </c>
      <c r="CI93" s="67" t="s">
        <v>12610</v>
      </c>
      <c r="CJ93" s="67" t="s">
        <v>12752</v>
      </c>
      <c r="CK93" s="67" t="s">
        <v>12892</v>
      </c>
      <c r="CL93" s="67" t="s">
        <v>13029</v>
      </c>
      <c r="CM93" s="67" t="s">
        <v>13169</v>
      </c>
      <c r="CN93" s="67" t="s">
        <v>13309</v>
      </c>
      <c r="CO93" s="67" t="s">
        <v>13452</v>
      </c>
      <c r="CP93" s="67" t="s">
        <v>13586</v>
      </c>
      <c r="CQ93" s="67" t="s">
        <v>13724</v>
      </c>
      <c r="CR93" s="67" t="s">
        <v>13861</v>
      </c>
      <c r="CS93" s="67" t="s">
        <v>13998</v>
      </c>
      <c r="CT93" s="67" t="s">
        <v>14137</v>
      </c>
      <c r="CU93" s="67" t="s">
        <v>14276</v>
      </c>
      <c r="CV93" s="67" t="s">
        <v>14414</v>
      </c>
      <c r="CW93" s="67" t="s">
        <v>12892</v>
      </c>
      <c r="CX93" s="67" t="s">
        <v>14568</v>
      </c>
      <c r="CY93" s="67" t="s">
        <v>14568</v>
      </c>
      <c r="CZ93" s="67" t="s">
        <v>14276</v>
      </c>
      <c r="DA93" s="67" t="s">
        <v>14414</v>
      </c>
      <c r="DB93" s="67" t="s">
        <v>14709</v>
      </c>
      <c r="DC93" s="67" t="s">
        <v>15330</v>
      </c>
      <c r="DD93" s="67" t="s">
        <v>15331</v>
      </c>
      <c r="DE93" s="67" t="s">
        <v>15332</v>
      </c>
      <c r="DF93" s="67" t="s">
        <v>15333</v>
      </c>
      <c r="DG93" s="67" t="s">
        <v>15334</v>
      </c>
      <c r="DH93" s="67" t="s">
        <v>15335</v>
      </c>
      <c r="DI93" s="67" t="s">
        <v>15336</v>
      </c>
      <c r="DJ93" s="67" t="s">
        <v>5061</v>
      </c>
      <c r="DK93" s="67" t="s">
        <v>15337</v>
      </c>
      <c r="DL93" s="67" t="s">
        <v>15338</v>
      </c>
      <c r="DM93" s="67" t="s">
        <v>15339</v>
      </c>
      <c r="DN93" s="67" t="s">
        <v>15340</v>
      </c>
      <c r="DO93" s="67" t="s">
        <v>15341</v>
      </c>
      <c r="DP93" s="67" t="s">
        <v>15342</v>
      </c>
      <c r="DQ93" s="67" t="s">
        <v>1138</v>
      </c>
      <c r="DR93" s="67" t="s">
        <v>5484</v>
      </c>
      <c r="DS93" s="67" t="s">
        <v>15343</v>
      </c>
      <c r="DT93" s="67" t="s">
        <v>15343</v>
      </c>
      <c r="DU93" s="67" t="s">
        <v>15344</v>
      </c>
      <c r="DV93" s="67" t="s">
        <v>15345</v>
      </c>
      <c r="DW93" s="67" t="s">
        <v>15346</v>
      </c>
      <c r="DX93" s="67" t="s">
        <v>15347</v>
      </c>
      <c r="DY93" s="67" t="s">
        <v>15348</v>
      </c>
      <c r="DZ93" s="67" t="s">
        <v>15349</v>
      </c>
      <c r="EA93" s="67" t="s">
        <v>15350</v>
      </c>
      <c r="EB93" s="67" t="s">
        <v>15351</v>
      </c>
      <c r="EC93" s="67" t="s">
        <v>15352</v>
      </c>
      <c r="ED93" s="67" t="s">
        <v>15353</v>
      </c>
      <c r="EE93" s="67" t="s">
        <v>15354</v>
      </c>
      <c r="EF93" s="67" t="s">
        <v>15355</v>
      </c>
      <c r="EG93" s="67" t="s">
        <v>15356</v>
      </c>
      <c r="EH93" s="67" t="s">
        <v>15357</v>
      </c>
      <c r="EI93" s="67" t="s">
        <v>15358</v>
      </c>
      <c r="EJ93" s="67" t="s">
        <v>15359</v>
      </c>
      <c r="EK93" s="67" t="s">
        <v>15360</v>
      </c>
      <c r="EL93" s="67" t="s">
        <v>15361</v>
      </c>
      <c r="EM93" s="67" t="s">
        <v>15362</v>
      </c>
      <c r="EN93" s="67" t="s">
        <v>15363</v>
      </c>
      <c r="EO93" s="67" t="s">
        <v>15364</v>
      </c>
      <c r="EP93" s="67" t="s">
        <v>15365</v>
      </c>
      <c r="EQ93" s="67" t="s">
        <v>15366</v>
      </c>
      <c r="ER93" s="67" t="s">
        <v>15367</v>
      </c>
      <c r="ES93" s="67" t="s">
        <v>15367</v>
      </c>
      <c r="ET93" s="67" t="s">
        <v>15368</v>
      </c>
      <c r="EU93" s="67" t="s">
        <v>15369</v>
      </c>
      <c r="EV93" s="67" t="s">
        <v>15370</v>
      </c>
      <c r="EW93" s="67" t="s">
        <v>15371</v>
      </c>
      <c r="EX93" s="68" t="s">
        <v>15372</v>
      </c>
    </row>
    <row r="94" spans="1:154" x14ac:dyDescent="0.25">
      <c r="A94" s="70" t="s">
        <v>203</v>
      </c>
      <c r="B94" s="71" t="s">
        <v>1578</v>
      </c>
      <c r="C94" s="71" t="s">
        <v>1718</v>
      </c>
      <c r="D94" s="71" t="s">
        <v>1858</v>
      </c>
      <c r="E94" s="71" t="s">
        <v>1997</v>
      </c>
      <c r="F94" s="71" t="s">
        <v>2137</v>
      </c>
      <c r="G94" s="71" t="s">
        <v>2274</v>
      </c>
      <c r="H94" s="71" t="s">
        <v>2415</v>
      </c>
      <c r="I94" s="71" t="s">
        <v>2555</v>
      </c>
      <c r="J94" s="71" t="s">
        <v>2695</v>
      </c>
      <c r="K94" s="71" t="s">
        <v>2835</v>
      </c>
      <c r="L94" s="71" t="s">
        <v>2974</v>
      </c>
      <c r="M94" s="71" t="s">
        <v>3112</v>
      </c>
      <c r="N94" s="71" t="s">
        <v>3252</v>
      </c>
      <c r="O94" s="71" t="s">
        <v>3395</v>
      </c>
      <c r="P94" s="71" t="s">
        <v>3535</v>
      </c>
      <c r="Q94" s="71" t="s">
        <v>3676</v>
      </c>
      <c r="R94" s="71" t="s">
        <v>3816</v>
      </c>
      <c r="S94" s="71" t="s">
        <v>3956</v>
      </c>
      <c r="T94" s="71" t="s">
        <v>4101</v>
      </c>
      <c r="U94" s="71" t="s">
        <v>4241</v>
      </c>
      <c r="V94" s="71" t="s">
        <v>4381</v>
      </c>
      <c r="W94" s="71" t="s">
        <v>4521</v>
      </c>
      <c r="X94" s="71" t="s">
        <v>4660</v>
      </c>
      <c r="Y94" s="71" t="s">
        <v>4799</v>
      </c>
      <c r="Z94" s="71" t="s">
        <v>4939</v>
      </c>
      <c r="AA94" s="71" t="s">
        <v>5068</v>
      </c>
      <c r="AB94" s="71" t="s">
        <v>5210</v>
      </c>
      <c r="AC94" s="71" t="s">
        <v>5351</v>
      </c>
      <c r="AD94" s="71" t="s">
        <v>5490</v>
      </c>
      <c r="AE94" s="71" t="s">
        <v>5630</v>
      </c>
      <c r="AF94" s="71" t="s">
        <v>5770</v>
      </c>
      <c r="AG94" s="71" t="s">
        <v>5912</v>
      </c>
      <c r="AH94" s="71" t="s">
        <v>6050</v>
      </c>
      <c r="AI94" s="71" t="s">
        <v>6191</v>
      </c>
      <c r="AJ94" s="71" t="s">
        <v>6331</v>
      </c>
      <c r="AK94" s="71" t="s">
        <v>5791</v>
      </c>
      <c r="AL94" s="71" t="s">
        <v>6607</v>
      </c>
      <c r="AM94" s="71" t="s">
        <v>6749</v>
      </c>
      <c r="AN94" s="71" t="s">
        <v>6887</v>
      </c>
      <c r="AO94" s="71" t="s">
        <v>7026</v>
      </c>
      <c r="AP94" s="71" t="s">
        <v>7166</v>
      </c>
      <c r="AQ94" s="71" t="s">
        <v>7307</v>
      </c>
      <c r="AR94" s="71" t="s">
        <v>7448</v>
      </c>
      <c r="AS94" s="71" t="s">
        <v>7586</v>
      </c>
      <c r="AT94" s="71" t="s">
        <v>7722</v>
      </c>
      <c r="AU94" s="71" t="s">
        <v>7861</v>
      </c>
      <c r="AV94" s="71" t="s">
        <v>8002</v>
      </c>
      <c r="AW94" s="71" t="s">
        <v>8147</v>
      </c>
      <c r="AX94" s="71" t="s">
        <v>8290</v>
      </c>
      <c r="AY94" s="71" t="s">
        <v>8427</v>
      </c>
      <c r="AZ94" s="71" t="s">
        <v>8562</v>
      </c>
      <c r="BA94" s="71" t="s">
        <v>8701</v>
      </c>
      <c r="BB94" s="71" t="s">
        <v>8002</v>
      </c>
      <c r="BC94" s="71" t="s">
        <v>8854</v>
      </c>
      <c r="BD94" s="71" t="s">
        <v>8994</v>
      </c>
      <c r="BE94" s="71" t="s">
        <v>9135</v>
      </c>
      <c r="BF94" s="71" t="s">
        <v>9275</v>
      </c>
      <c r="BG94" s="71" t="s">
        <v>9414</v>
      </c>
      <c r="BH94" s="71" t="s">
        <v>6322</v>
      </c>
      <c r="BI94" s="71" t="s">
        <v>9689</v>
      </c>
      <c r="BJ94" s="71" t="s">
        <v>9828</v>
      </c>
      <c r="BK94" s="71" t="s">
        <v>9967</v>
      </c>
      <c r="BL94" s="71" t="s">
        <v>9967</v>
      </c>
      <c r="BM94" s="71" t="s">
        <v>10107</v>
      </c>
      <c r="BN94" s="71" t="s">
        <v>10248</v>
      </c>
      <c r="BO94" s="71" t="s">
        <v>10389</v>
      </c>
      <c r="BP94" s="71" t="s">
        <v>10529</v>
      </c>
      <c r="BQ94" s="71" t="s">
        <v>9414</v>
      </c>
      <c r="BR94" s="71" t="s">
        <v>10673</v>
      </c>
      <c r="BS94" s="71" t="s">
        <v>10812</v>
      </c>
      <c r="BT94" s="71" t="s">
        <v>10953</v>
      </c>
      <c r="BU94" s="71" t="s">
        <v>11091</v>
      </c>
      <c r="BV94" s="71" t="s">
        <v>11230</v>
      </c>
      <c r="BW94" s="71" t="s">
        <v>11370</v>
      </c>
      <c r="BX94" s="71" t="s">
        <v>11508</v>
      </c>
      <c r="BY94" s="71" t="s">
        <v>11645</v>
      </c>
      <c r="BZ94" s="71" t="s">
        <v>11645</v>
      </c>
      <c r="CA94" s="71" t="s">
        <v>11784</v>
      </c>
      <c r="CB94" s="71" t="s">
        <v>11922</v>
      </c>
      <c r="CC94" s="71" t="s">
        <v>12059</v>
      </c>
      <c r="CD94" s="71" t="s">
        <v>12199</v>
      </c>
      <c r="CE94" s="71" t="s">
        <v>12339</v>
      </c>
      <c r="CF94" s="71" t="s">
        <v>11922</v>
      </c>
      <c r="CG94" s="71" t="s">
        <v>12478</v>
      </c>
      <c r="CH94" s="71" t="s">
        <v>12478</v>
      </c>
      <c r="CI94" s="71" t="s">
        <v>12617</v>
      </c>
      <c r="CJ94" s="71" t="s">
        <v>12759</v>
      </c>
      <c r="CK94" s="71" t="s">
        <v>12899</v>
      </c>
      <c r="CL94" s="71" t="s">
        <v>13036</v>
      </c>
      <c r="CM94" s="71" t="s">
        <v>13176</v>
      </c>
      <c r="CN94" s="71" t="s">
        <v>13316</v>
      </c>
      <c r="CO94" s="71" t="s">
        <v>13459</v>
      </c>
      <c r="CP94" s="71" t="s">
        <v>13593</v>
      </c>
      <c r="CQ94" s="71" t="s">
        <v>13731</v>
      </c>
      <c r="CR94" s="71" t="s">
        <v>13868</v>
      </c>
      <c r="CS94" s="71" t="s">
        <v>14005</v>
      </c>
      <c r="CT94" s="71" t="s">
        <v>14144</v>
      </c>
      <c r="CU94" s="71" t="s">
        <v>14281</v>
      </c>
      <c r="CV94" s="71" t="s">
        <v>14421</v>
      </c>
      <c r="CW94" s="71" t="s">
        <v>12899</v>
      </c>
      <c r="CX94" s="71" t="s">
        <v>14575</v>
      </c>
      <c r="CY94" s="71" t="s">
        <v>14575</v>
      </c>
      <c r="CZ94" s="71" t="s">
        <v>14281</v>
      </c>
      <c r="DA94" s="71" t="s">
        <v>14421</v>
      </c>
      <c r="DB94" s="71" t="s">
        <v>14716</v>
      </c>
      <c r="DC94" s="67" t="s">
        <v>15629</v>
      </c>
      <c r="DD94" s="67" t="s">
        <v>15630</v>
      </c>
      <c r="DE94" s="67" t="s">
        <v>15631</v>
      </c>
      <c r="DF94" s="67" t="s">
        <v>15632</v>
      </c>
      <c r="DG94" s="67" t="s">
        <v>15633</v>
      </c>
      <c r="DH94" s="67" t="s">
        <v>15634</v>
      </c>
      <c r="DI94" s="67" t="s">
        <v>15635</v>
      </c>
      <c r="DJ94" s="67" t="s">
        <v>5068</v>
      </c>
      <c r="DK94" s="67" t="s">
        <v>15636</v>
      </c>
      <c r="DL94" s="67" t="s">
        <v>15637</v>
      </c>
      <c r="DM94" s="67" t="s">
        <v>15638</v>
      </c>
      <c r="DN94" s="67" t="s">
        <v>3917</v>
      </c>
      <c r="DO94" s="67" t="s">
        <v>15639</v>
      </c>
      <c r="DP94" s="67" t="s">
        <v>5360</v>
      </c>
      <c r="DQ94" s="67" t="s">
        <v>15640</v>
      </c>
      <c r="DR94" s="67" t="s">
        <v>5490</v>
      </c>
      <c r="DS94" s="67" t="s">
        <v>15641</v>
      </c>
      <c r="DT94" s="67" t="s">
        <v>15641</v>
      </c>
      <c r="DU94" s="67" t="s">
        <v>15642</v>
      </c>
      <c r="DV94" s="67" t="s">
        <v>15643</v>
      </c>
      <c r="DW94" s="67" t="s">
        <v>15644</v>
      </c>
      <c r="DX94" s="67" t="s">
        <v>15645</v>
      </c>
      <c r="DY94" s="67" t="s">
        <v>1138</v>
      </c>
      <c r="DZ94" s="67" t="s">
        <v>15646</v>
      </c>
      <c r="EA94" s="67" t="s">
        <v>15647</v>
      </c>
      <c r="EB94" s="67" t="s">
        <v>15648</v>
      </c>
      <c r="EC94" s="67" t="s">
        <v>15649</v>
      </c>
      <c r="ED94" s="67" t="s">
        <v>15650</v>
      </c>
      <c r="EE94" s="67" t="s">
        <v>15651</v>
      </c>
      <c r="EF94" s="67" t="s">
        <v>15652</v>
      </c>
      <c r="EG94" s="67" t="s">
        <v>15653</v>
      </c>
      <c r="EH94" s="67" t="s">
        <v>15654</v>
      </c>
      <c r="EI94" s="67" t="s">
        <v>15655</v>
      </c>
      <c r="EJ94" s="67" t="s">
        <v>15656</v>
      </c>
      <c r="EK94" s="67" t="s">
        <v>15657</v>
      </c>
      <c r="EL94" s="67" t="s">
        <v>15658</v>
      </c>
      <c r="EM94" s="67" t="s">
        <v>15659</v>
      </c>
      <c r="EN94" s="67" t="s">
        <v>15660</v>
      </c>
      <c r="EO94" s="67" t="s">
        <v>3077</v>
      </c>
      <c r="EP94" s="67" t="s">
        <v>15661</v>
      </c>
      <c r="EQ94" s="67" t="s">
        <v>15662</v>
      </c>
      <c r="ER94" s="67" t="s">
        <v>15663</v>
      </c>
      <c r="ES94" s="67" t="s">
        <v>15663</v>
      </c>
      <c r="ET94" s="67" t="s">
        <v>15664</v>
      </c>
      <c r="EU94" s="67" t="s">
        <v>15665</v>
      </c>
      <c r="EV94" s="67" t="s">
        <v>15666</v>
      </c>
      <c r="EW94" s="67" t="s">
        <v>12759</v>
      </c>
      <c r="EX94" s="68" t="s">
        <v>15667</v>
      </c>
    </row>
    <row r="95" spans="1:154" x14ac:dyDescent="0.25">
      <c r="A95" s="70" t="s">
        <v>31</v>
      </c>
      <c r="B95" s="67" t="s">
        <v>7051</v>
      </c>
      <c r="C95" s="67" t="s">
        <v>7052</v>
      </c>
      <c r="D95" s="67" t="s">
        <v>7053</v>
      </c>
      <c r="E95" s="67" t="s">
        <v>7054</v>
      </c>
      <c r="F95" s="67" t="s">
        <v>7055</v>
      </c>
      <c r="G95" s="67" t="s">
        <v>7056</v>
      </c>
      <c r="H95" s="67" t="s">
        <v>7057</v>
      </c>
      <c r="I95" s="67" t="s">
        <v>7058</v>
      </c>
      <c r="J95" s="67" t="s">
        <v>7059</v>
      </c>
      <c r="K95" s="67" t="s">
        <v>7060</v>
      </c>
      <c r="L95" s="67" t="s">
        <v>7061</v>
      </c>
      <c r="M95" s="67" t="s">
        <v>7062</v>
      </c>
      <c r="N95" s="67" t="s">
        <v>7063</v>
      </c>
      <c r="O95" s="67" t="s">
        <v>7064</v>
      </c>
      <c r="P95" s="67" t="s">
        <v>7065</v>
      </c>
      <c r="Q95" s="67" t="s">
        <v>7066</v>
      </c>
      <c r="R95" s="67" t="s">
        <v>7067</v>
      </c>
      <c r="S95" s="67" t="s">
        <v>7068</v>
      </c>
      <c r="T95" s="67" t="s">
        <v>7069</v>
      </c>
      <c r="U95" s="67" t="s">
        <v>7070</v>
      </c>
      <c r="V95" s="67" t="s">
        <v>7071</v>
      </c>
      <c r="W95" s="67" t="s">
        <v>7072</v>
      </c>
      <c r="X95" s="67" t="s">
        <v>7073</v>
      </c>
      <c r="Y95" s="67" t="s">
        <v>7074</v>
      </c>
      <c r="Z95" s="67" t="s">
        <v>7075</v>
      </c>
      <c r="AA95" s="67" t="s">
        <v>7076</v>
      </c>
      <c r="AB95" s="67" t="s">
        <v>7077</v>
      </c>
      <c r="AC95" s="67" t="s">
        <v>7078</v>
      </c>
      <c r="AD95" s="67" t="s">
        <v>7079</v>
      </c>
      <c r="AE95" s="67" t="s">
        <v>7080</v>
      </c>
      <c r="AF95" s="67" t="s">
        <v>7081</v>
      </c>
      <c r="AG95" s="67" t="s">
        <v>7082</v>
      </c>
      <c r="AH95" s="67" t="s">
        <v>7083</v>
      </c>
      <c r="AI95" s="67" t="s">
        <v>7084</v>
      </c>
      <c r="AJ95" s="67" t="s">
        <v>7085</v>
      </c>
      <c r="AK95" s="67" t="s">
        <v>7086</v>
      </c>
      <c r="AL95" s="67" t="s">
        <v>7087</v>
      </c>
      <c r="AM95" s="67" t="s">
        <v>7088</v>
      </c>
      <c r="AN95" s="67" t="s">
        <v>7089</v>
      </c>
      <c r="AO95" s="67" t="s">
        <v>7090</v>
      </c>
      <c r="AP95" s="67" t="s">
        <v>1138</v>
      </c>
      <c r="AQ95" s="67" t="s">
        <v>7091</v>
      </c>
      <c r="AR95" s="67" t="s">
        <v>7092</v>
      </c>
      <c r="AS95" s="67" t="s">
        <v>7093</v>
      </c>
      <c r="AT95" s="67" t="s">
        <v>7094</v>
      </c>
      <c r="AU95" s="67" t="s">
        <v>7095</v>
      </c>
      <c r="AV95" s="67" t="s">
        <v>7096</v>
      </c>
      <c r="AW95" s="67" t="s">
        <v>7097</v>
      </c>
      <c r="AX95" s="67" t="s">
        <v>7098</v>
      </c>
      <c r="AY95" s="67" t="s">
        <v>7099</v>
      </c>
      <c r="AZ95" s="67" t="s">
        <v>7100</v>
      </c>
      <c r="BA95" s="67" t="s">
        <v>7101</v>
      </c>
      <c r="BB95" s="67" t="s">
        <v>7096</v>
      </c>
      <c r="BC95" s="67" t="s">
        <v>7102</v>
      </c>
      <c r="BD95" s="67" t="s">
        <v>7103</v>
      </c>
      <c r="BE95" s="67" t="s">
        <v>7104</v>
      </c>
      <c r="BF95" s="67" t="s">
        <v>7105</v>
      </c>
      <c r="BG95" s="67" t="s">
        <v>7106</v>
      </c>
      <c r="BH95" s="67" t="s">
        <v>7107</v>
      </c>
      <c r="BI95" s="67" t="s">
        <v>7108</v>
      </c>
      <c r="BJ95" s="67" t="s">
        <v>7109</v>
      </c>
      <c r="BK95" s="67" t="s">
        <v>7110</v>
      </c>
      <c r="BL95" s="67" t="s">
        <v>7110</v>
      </c>
      <c r="BM95" s="67" t="s">
        <v>7111</v>
      </c>
      <c r="BN95" s="67" t="s">
        <v>7112</v>
      </c>
      <c r="BO95" s="67" t="s">
        <v>7113</v>
      </c>
      <c r="BP95" s="67" t="s">
        <v>7114</v>
      </c>
      <c r="BQ95" s="67" t="s">
        <v>7106</v>
      </c>
      <c r="BR95" s="67" t="s">
        <v>7115</v>
      </c>
      <c r="BS95" s="67" t="s">
        <v>7116</v>
      </c>
      <c r="BT95" s="67" t="s">
        <v>7117</v>
      </c>
      <c r="BU95" s="67" t="s">
        <v>7118</v>
      </c>
      <c r="BV95" s="67" t="s">
        <v>7119</v>
      </c>
      <c r="BW95" s="67" t="s">
        <v>7120</v>
      </c>
      <c r="BX95" s="67" t="s">
        <v>7121</v>
      </c>
      <c r="BY95" s="67" t="s">
        <v>7122</v>
      </c>
      <c r="BZ95" s="67" t="s">
        <v>7122</v>
      </c>
      <c r="CA95" s="67" t="s">
        <v>7123</v>
      </c>
      <c r="CB95" s="67" t="s">
        <v>7124</v>
      </c>
      <c r="CC95" s="67" t="s">
        <v>7125</v>
      </c>
      <c r="CD95" s="67" t="s">
        <v>7126</v>
      </c>
      <c r="CE95" s="67" t="s">
        <v>7127</v>
      </c>
      <c r="CF95" s="67" t="s">
        <v>7124</v>
      </c>
      <c r="CG95" s="67" t="s">
        <v>7128</v>
      </c>
      <c r="CH95" s="67" t="s">
        <v>7128</v>
      </c>
      <c r="CI95" s="67" t="s">
        <v>7129</v>
      </c>
      <c r="CJ95" s="67" t="s">
        <v>7130</v>
      </c>
      <c r="CK95" s="67" t="s">
        <v>7131</v>
      </c>
      <c r="CL95" s="67" t="s">
        <v>7132</v>
      </c>
      <c r="CM95" s="67" t="s">
        <v>7133</v>
      </c>
      <c r="CN95" s="67" t="s">
        <v>7134</v>
      </c>
      <c r="CO95" s="67" t="s">
        <v>7135</v>
      </c>
      <c r="CP95" s="67" t="s">
        <v>7136</v>
      </c>
      <c r="CQ95" s="67" t="s">
        <v>7137</v>
      </c>
      <c r="CR95" s="67" t="s">
        <v>7138</v>
      </c>
      <c r="CS95" s="67" t="s">
        <v>7139</v>
      </c>
      <c r="CT95" s="67" t="s">
        <v>7140</v>
      </c>
      <c r="CU95" s="67" t="s">
        <v>7141</v>
      </c>
      <c r="CV95" s="67" t="s">
        <v>7142</v>
      </c>
      <c r="CW95" s="67" t="s">
        <v>7131</v>
      </c>
      <c r="CX95" s="67" t="s">
        <v>7143</v>
      </c>
      <c r="CY95" s="67" t="s">
        <v>7143</v>
      </c>
      <c r="CZ95" s="67" t="s">
        <v>7141</v>
      </c>
      <c r="DA95" s="67" t="s">
        <v>7142</v>
      </c>
      <c r="DB95" s="67" t="s">
        <v>7144</v>
      </c>
      <c r="DC95" s="67" t="s">
        <v>7145</v>
      </c>
      <c r="DD95" s="67" t="s">
        <v>7146</v>
      </c>
      <c r="DE95" s="67" t="s">
        <v>7147</v>
      </c>
      <c r="DF95" s="67" t="s">
        <v>7148</v>
      </c>
      <c r="DG95" s="67" t="s">
        <v>7149</v>
      </c>
      <c r="DH95" s="67" t="s">
        <v>7150</v>
      </c>
      <c r="DI95" s="67" t="s">
        <v>7151</v>
      </c>
      <c r="DJ95" s="67" t="s">
        <v>7152</v>
      </c>
      <c r="DK95" s="67" t="s">
        <v>7153</v>
      </c>
      <c r="DL95" s="67" t="s">
        <v>7154</v>
      </c>
      <c r="DM95" s="67" t="s">
        <v>7155</v>
      </c>
      <c r="DN95" s="67" t="s">
        <v>7156</v>
      </c>
      <c r="DO95" s="67" t="s">
        <v>7157</v>
      </c>
      <c r="DP95" s="67" t="s">
        <v>7158</v>
      </c>
      <c r="DQ95" s="67" t="s">
        <v>7159</v>
      </c>
      <c r="DR95" s="67" t="s">
        <v>7160</v>
      </c>
      <c r="DS95" s="67" t="s">
        <v>7161</v>
      </c>
      <c r="DT95" s="67" t="s">
        <v>7161</v>
      </c>
      <c r="DU95" s="67" t="s">
        <v>7162</v>
      </c>
      <c r="DV95" s="67" t="s">
        <v>7163</v>
      </c>
      <c r="DW95" s="67" t="s">
        <v>7164</v>
      </c>
      <c r="DX95" s="67" t="s">
        <v>7165</v>
      </c>
      <c r="DY95" s="67" t="s">
        <v>7166</v>
      </c>
      <c r="DZ95" s="67" t="s">
        <v>7167</v>
      </c>
      <c r="EA95" s="67" t="s">
        <v>7168</v>
      </c>
      <c r="EB95" s="67" t="s">
        <v>7169</v>
      </c>
      <c r="EC95" s="67" t="s">
        <v>7170</v>
      </c>
      <c r="ED95" s="67" t="s">
        <v>7171</v>
      </c>
      <c r="EE95" s="67" t="s">
        <v>7172</v>
      </c>
      <c r="EF95" s="67" t="s">
        <v>7173</v>
      </c>
      <c r="EG95" s="67" t="s">
        <v>7174</v>
      </c>
      <c r="EH95" s="67" t="s">
        <v>7175</v>
      </c>
      <c r="EI95" s="67" t="s">
        <v>7176</v>
      </c>
      <c r="EJ95" s="67" t="s">
        <v>7177</v>
      </c>
      <c r="EK95" s="67" t="s">
        <v>7178</v>
      </c>
      <c r="EL95" s="67" t="s">
        <v>7179</v>
      </c>
      <c r="EM95" s="67" t="s">
        <v>7180</v>
      </c>
      <c r="EN95" s="67" t="s">
        <v>7181</v>
      </c>
      <c r="EO95" s="67" t="s">
        <v>7182</v>
      </c>
      <c r="EP95" s="67" t="s">
        <v>7183</v>
      </c>
      <c r="EQ95" s="67" t="s">
        <v>7184</v>
      </c>
      <c r="ER95" s="67" t="s">
        <v>7185</v>
      </c>
      <c r="ES95" s="67" t="s">
        <v>7185</v>
      </c>
      <c r="ET95" s="67" t="s">
        <v>7186</v>
      </c>
      <c r="EU95" s="67" t="s">
        <v>7187</v>
      </c>
      <c r="EV95" s="67" t="s">
        <v>7188</v>
      </c>
      <c r="EW95" s="67" t="s">
        <v>7189</v>
      </c>
      <c r="EX95" s="68" t="s">
        <v>7190</v>
      </c>
    </row>
    <row r="96" spans="1:154" x14ac:dyDescent="0.25">
      <c r="A96" s="70" t="s">
        <v>34</v>
      </c>
      <c r="B96" s="67" t="s">
        <v>6774</v>
      </c>
      <c r="C96" s="67" t="s">
        <v>6775</v>
      </c>
      <c r="D96" s="67" t="s">
        <v>6776</v>
      </c>
      <c r="E96" s="67" t="s">
        <v>6777</v>
      </c>
      <c r="F96" s="67" t="s">
        <v>6778</v>
      </c>
      <c r="G96" s="67" t="s">
        <v>6779</v>
      </c>
      <c r="H96" s="67" t="s">
        <v>6780</v>
      </c>
      <c r="I96" s="67" t="s">
        <v>6781</v>
      </c>
      <c r="J96" s="67" t="s">
        <v>6782</v>
      </c>
      <c r="K96" s="67" t="s">
        <v>6783</v>
      </c>
      <c r="L96" s="67" t="s">
        <v>6784</v>
      </c>
      <c r="M96" s="67" t="s">
        <v>6785</v>
      </c>
      <c r="N96" s="67" t="s">
        <v>6786</v>
      </c>
      <c r="O96" s="67" t="s">
        <v>6787</v>
      </c>
      <c r="P96" s="67" t="s">
        <v>6788</v>
      </c>
      <c r="Q96" s="67" t="s">
        <v>6789</v>
      </c>
      <c r="R96" s="67" t="s">
        <v>6790</v>
      </c>
      <c r="S96" s="67" t="s">
        <v>6791</v>
      </c>
      <c r="T96" s="67" t="s">
        <v>6792</v>
      </c>
      <c r="U96" s="67" t="s">
        <v>6793</v>
      </c>
      <c r="V96" s="67" t="s">
        <v>6794</v>
      </c>
      <c r="W96" s="67" t="s">
        <v>6795</v>
      </c>
      <c r="X96" s="67" t="s">
        <v>6796</v>
      </c>
      <c r="Y96" s="67" t="s">
        <v>6797</v>
      </c>
      <c r="Z96" s="67" t="s">
        <v>6798</v>
      </c>
      <c r="AA96" s="67" t="s">
        <v>6799</v>
      </c>
      <c r="AB96" s="67" t="s">
        <v>6800</v>
      </c>
      <c r="AC96" s="67" t="s">
        <v>6801</v>
      </c>
      <c r="AD96" s="67" t="s">
        <v>6802</v>
      </c>
      <c r="AE96" s="67" t="s">
        <v>6803</v>
      </c>
      <c r="AF96" s="67" t="s">
        <v>6804</v>
      </c>
      <c r="AG96" s="67" t="s">
        <v>6805</v>
      </c>
      <c r="AH96" s="67" t="s">
        <v>6806</v>
      </c>
      <c r="AI96" s="67" t="s">
        <v>6807</v>
      </c>
      <c r="AJ96" s="67" t="s">
        <v>6808</v>
      </c>
      <c r="AK96" s="67" t="s">
        <v>6809</v>
      </c>
      <c r="AL96" s="67" t="s">
        <v>6810</v>
      </c>
      <c r="AM96" s="67" t="s">
        <v>6811</v>
      </c>
      <c r="AN96" s="67" t="s">
        <v>1138</v>
      </c>
      <c r="AO96" s="67" t="s">
        <v>6812</v>
      </c>
      <c r="AP96" s="67" t="s">
        <v>6813</v>
      </c>
      <c r="AQ96" s="67" t="s">
        <v>6814</v>
      </c>
      <c r="AR96" s="67" t="s">
        <v>6815</v>
      </c>
      <c r="AS96" s="67" t="s">
        <v>6816</v>
      </c>
      <c r="AT96" s="67" t="s">
        <v>6817</v>
      </c>
      <c r="AU96" s="67" t="s">
        <v>6818</v>
      </c>
      <c r="AV96" s="67" t="s">
        <v>6819</v>
      </c>
      <c r="AW96" s="67" t="s">
        <v>6820</v>
      </c>
      <c r="AX96" s="67" t="s">
        <v>6821</v>
      </c>
      <c r="AY96" s="67" t="s">
        <v>6822</v>
      </c>
      <c r="AZ96" s="67" t="s">
        <v>6823</v>
      </c>
      <c r="BA96" s="67" t="s">
        <v>6824</v>
      </c>
      <c r="BB96" s="67" t="s">
        <v>6819</v>
      </c>
      <c r="BC96" s="67" t="s">
        <v>6825</v>
      </c>
      <c r="BD96" s="67" t="s">
        <v>6826</v>
      </c>
      <c r="BE96" s="67" t="s">
        <v>6827</v>
      </c>
      <c r="BF96" s="67" t="s">
        <v>6828</v>
      </c>
      <c r="BG96" s="67" t="s">
        <v>6829</v>
      </c>
      <c r="BH96" s="67" t="s">
        <v>6830</v>
      </c>
      <c r="BI96" s="67" t="s">
        <v>6831</v>
      </c>
      <c r="BJ96" s="67" t="s">
        <v>6832</v>
      </c>
      <c r="BK96" s="67" t="s">
        <v>6833</v>
      </c>
      <c r="BL96" s="67" t="s">
        <v>6833</v>
      </c>
      <c r="BM96" s="67" t="s">
        <v>6834</v>
      </c>
      <c r="BN96" s="67" t="s">
        <v>6835</v>
      </c>
      <c r="BO96" s="67" t="s">
        <v>6836</v>
      </c>
      <c r="BP96" s="67" t="s">
        <v>6837</v>
      </c>
      <c r="BQ96" s="67" t="s">
        <v>6829</v>
      </c>
      <c r="BR96" s="67" t="s">
        <v>6838</v>
      </c>
      <c r="BS96" s="67" t="s">
        <v>6839</v>
      </c>
      <c r="BT96" s="67" t="s">
        <v>6840</v>
      </c>
      <c r="BU96" s="67" t="s">
        <v>6841</v>
      </c>
      <c r="BV96" s="67" t="s">
        <v>6842</v>
      </c>
      <c r="BW96" s="67" t="s">
        <v>6843</v>
      </c>
      <c r="BX96" s="67" t="s">
        <v>6844</v>
      </c>
      <c r="BY96" s="67" t="s">
        <v>6845</v>
      </c>
      <c r="BZ96" s="67" t="s">
        <v>6845</v>
      </c>
      <c r="CA96" s="67" t="s">
        <v>6846</v>
      </c>
      <c r="CB96" s="67" t="s">
        <v>6847</v>
      </c>
      <c r="CC96" s="67" t="s">
        <v>6848</v>
      </c>
      <c r="CD96" s="67" t="s">
        <v>6849</v>
      </c>
      <c r="CE96" s="67" t="s">
        <v>6850</v>
      </c>
      <c r="CF96" s="67" t="s">
        <v>6847</v>
      </c>
      <c r="CG96" s="67" t="s">
        <v>6851</v>
      </c>
      <c r="CH96" s="67" t="s">
        <v>6851</v>
      </c>
      <c r="CI96" s="67" t="s">
        <v>6852</v>
      </c>
      <c r="CJ96" s="67" t="s">
        <v>6853</v>
      </c>
      <c r="CK96" s="67" t="s">
        <v>6854</v>
      </c>
      <c r="CL96" s="67" t="s">
        <v>6855</v>
      </c>
      <c r="CM96" s="67" t="s">
        <v>6856</v>
      </c>
      <c r="CN96" s="67" t="s">
        <v>6857</v>
      </c>
      <c r="CO96" s="67" t="s">
        <v>6858</v>
      </c>
      <c r="CP96" s="67" t="s">
        <v>6859</v>
      </c>
      <c r="CQ96" s="67" t="s">
        <v>6860</v>
      </c>
      <c r="CR96" s="67" t="s">
        <v>6861</v>
      </c>
      <c r="CS96" s="67" t="s">
        <v>6862</v>
      </c>
      <c r="CT96" s="67" t="s">
        <v>6863</v>
      </c>
      <c r="CU96" s="67" t="s">
        <v>6864</v>
      </c>
      <c r="CV96" s="67" t="s">
        <v>6865</v>
      </c>
      <c r="CW96" s="67" t="s">
        <v>6854</v>
      </c>
      <c r="CX96" s="67" t="s">
        <v>6866</v>
      </c>
      <c r="CY96" s="67" t="s">
        <v>6866</v>
      </c>
      <c r="CZ96" s="67" t="s">
        <v>6864</v>
      </c>
      <c r="DA96" s="67" t="s">
        <v>6865</v>
      </c>
      <c r="DB96" s="67" t="s">
        <v>6867</v>
      </c>
      <c r="DC96" s="67" t="s">
        <v>6868</v>
      </c>
      <c r="DD96" s="67" t="s">
        <v>6869</v>
      </c>
      <c r="DE96" s="67" t="s">
        <v>6870</v>
      </c>
      <c r="DF96" s="67" t="s">
        <v>6871</v>
      </c>
      <c r="DG96" s="67" t="s">
        <v>6872</v>
      </c>
      <c r="DH96" s="67" t="s">
        <v>1636</v>
      </c>
      <c r="DI96" s="67" t="s">
        <v>6873</v>
      </c>
      <c r="DJ96" s="67" t="s">
        <v>4993</v>
      </c>
      <c r="DK96" s="67" t="s">
        <v>6874</v>
      </c>
      <c r="DL96" s="67" t="s">
        <v>6875</v>
      </c>
      <c r="DM96" s="67" t="s">
        <v>6876</v>
      </c>
      <c r="DN96" s="67" t="s">
        <v>6877</v>
      </c>
      <c r="DO96" s="67" t="s">
        <v>6878</v>
      </c>
      <c r="DP96" s="67" t="s">
        <v>6879</v>
      </c>
      <c r="DQ96" s="67" t="s">
        <v>6880</v>
      </c>
      <c r="DR96" s="67" t="s">
        <v>6881</v>
      </c>
      <c r="DS96" s="67" t="s">
        <v>6882</v>
      </c>
      <c r="DT96" s="67" t="s">
        <v>6882</v>
      </c>
      <c r="DU96" s="67" t="s">
        <v>6883</v>
      </c>
      <c r="DV96" s="67" t="s">
        <v>6884</v>
      </c>
      <c r="DW96" s="67" t="s">
        <v>6885</v>
      </c>
      <c r="DX96" s="67" t="s">
        <v>6886</v>
      </c>
      <c r="DY96" s="67" t="s">
        <v>6887</v>
      </c>
      <c r="DZ96" s="67" t="s">
        <v>6888</v>
      </c>
      <c r="EA96" s="67" t="s">
        <v>6889</v>
      </c>
      <c r="EB96" s="67" t="s">
        <v>6890</v>
      </c>
      <c r="EC96" s="67" t="s">
        <v>6891</v>
      </c>
      <c r="ED96" s="67" t="s">
        <v>6892</v>
      </c>
      <c r="EE96" s="67" t="s">
        <v>6893</v>
      </c>
      <c r="EF96" s="67" t="s">
        <v>6894</v>
      </c>
      <c r="EG96" s="67" t="s">
        <v>6895</v>
      </c>
      <c r="EH96" s="67" t="s">
        <v>6896</v>
      </c>
      <c r="EI96" s="67" t="s">
        <v>6897</v>
      </c>
      <c r="EJ96" s="67" t="s">
        <v>6898</v>
      </c>
      <c r="EK96" s="67" t="s">
        <v>6899</v>
      </c>
      <c r="EL96" s="67" t="s">
        <v>6900</v>
      </c>
      <c r="EM96" s="67" t="s">
        <v>6901</v>
      </c>
      <c r="EN96" s="67" t="s">
        <v>6902</v>
      </c>
      <c r="EO96" s="67" t="s">
        <v>6903</v>
      </c>
      <c r="EP96" s="67" t="s">
        <v>6904</v>
      </c>
      <c r="EQ96" s="67" t="s">
        <v>6905</v>
      </c>
      <c r="ER96" s="67" t="s">
        <v>6906</v>
      </c>
      <c r="ES96" s="67" t="s">
        <v>6906</v>
      </c>
      <c r="ET96" s="67" t="s">
        <v>6907</v>
      </c>
      <c r="EU96" s="67" t="s">
        <v>6908</v>
      </c>
      <c r="EV96" s="67" t="s">
        <v>6909</v>
      </c>
      <c r="EW96" s="67" t="s">
        <v>6910</v>
      </c>
      <c r="EX96" s="68" t="s">
        <v>6911</v>
      </c>
    </row>
    <row r="97" spans="1:154" x14ac:dyDescent="0.25">
      <c r="A97" s="70" t="s">
        <v>37</v>
      </c>
      <c r="B97" s="67" t="s">
        <v>4684</v>
      </c>
      <c r="C97" s="67" t="s">
        <v>4685</v>
      </c>
      <c r="D97" s="67" t="s">
        <v>4686</v>
      </c>
      <c r="E97" s="67" t="s">
        <v>4687</v>
      </c>
      <c r="F97" s="67" t="s">
        <v>4688</v>
      </c>
      <c r="G97" s="67" t="s">
        <v>4689</v>
      </c>
      <c r="H97" s="67" t="s">
        <v>4690</v>
      </c>
      <c r="I97" s="67" t="s">
        <v>4691</v>
      </c>
      <c r="J97" s="67" t="s">
        <v>4692</v>
      </c>
      <c r="K97" s="67" t="s">
        <v>4693</v>
      </c>
      <c r="L97" s="67" t="s">
        <v>4694</v>
      </c>
      <c r="M97" s="67" t="s">
        <v>4695</v>
      </c>
      <c r="N97" s="67" t="s">
        <v>4696</v>
      </c>
      <c r="O97" s="67" t="s">
        <v>4697</v>
      </c>
      <c r="P97" s="67" t="s">
        <v>4698</v>
      </c>
      <c r="Q97" s="67" t="s">
        <v>4699</v>
      </c>
      <c r="R97" s="67" t="s">
        <v>4700</v>
      </c>
      <c r="S97" s="67" t="s">
        <v>4701</v>
      </c>
      <c r="T97" s="67" t="s">
        <v>4702</v>
      </c>
      <c r="U97" s="67" t="s">
        <v>4703</v>
      </c>
      <c r="V97" s="67" t="s">
        <v>4704</v>
      </c>
      <c r="W97" s="67" t="s">
        <v>4705</v>
      </c>
      <c r="X97" s="67" t="s">
        <v>4706</v>
      </c>
      <c r="Y97" s="67" t="s">
        <v>1138</v>
      </c>
      <c r="Z97" s="67" t="s">
        <v>4707</v>
      </c>
      <c r="AA97" s="67" t="s">
        <v>4708</v>
      </c>
      <c r="AB97" s="67" t="s">
        <v>4709</v>
      </c>
      <c r="AC97" s="67" t="s">
        <v>4710</v>
      </c>
      <c r="AD97" s="67" t="s">
        <v>4711</v>
      </c>
      <c r="AE97" s="67" t="s">
        <v>4712</v>
      </c>
      <c r="AF97" s="67" t="s">
        <v>4713</v>
      </c>
      <c r="AG97" s="67" t="s">
        <v>4714</v>
      </c>
      <c r="AH97" s="67" t="s">
        <v>4715</v>
      </c>
      <c r="AI97" s="67" t="s">
        <v>4716</v>
      </c>
      <c r="AJ97" s="67" t="s">
        <v>4717</v>
      </c>
      <c r="AK97" s="67" t="s">
        <v>4718</v>
      </c>
      <c r="AL97" s="67" t="s">
        <v>4719</v>
      </c>
      <c r="AM97" s="67" t="s">
        <v>4720</v>
      </c>
      <c r="AN97" s="67" t="s">
        <v>4721</v>
      </c>
      <c r="AO97" s="67" t="s">
        <v>4722</v>
      </c>
      <c r="AP97" s="67" t="s">
        <v>4723</v>
      </c>
      <c r="AQ97" s="67" t="s">
        <v>4724</v>
      </c>
      <c r="AR97" s="67" t="s">
        <v>4725</v>
      </c>
      <c r="AS97" s="67" t="s">
        <v>4726</v>
      </c>
      <c r="AT97" s="67" t="s">
        <v>4727</v>
      </c>
      <c r="AU97" s="67" t="s">
        <v>4728</v>
      </c>
      <c r="AV97" s="67" t="s">
        <v>4729</v>
      </c>
      <c r="AW97" s="67" t="s">
        <v>4730</v>
      </c>
      <c r="AX97" s="67" t="s">
        <v>4731</v>
      </c>
      <c r="AY97" s="67" t="s">
        <v>4732</v>
      </c>
      <c r="AZ97" s="67" t="s">
        <v>4733</v>
      </c>
      <c r="BA97" s="67" t="s">
        <v>4734</v>
      </c>
      <c r="BB97" s="67" t="s">
        <v>4729</v>
      </c>
      <c r="BC97" s="67" t="s">
        <v>4735</v>
      </c>
      <c r="BD97" s="67" t="s">
        <v>4736</v>
      </c>
      <c r="BE97" s="67" t="s">
        <v>4737</v>
      </c>
      <c r="BF97" s="67" t="s">
        <v>4738</v>
      </c>
      <c r="BG97" s="67" t="s">
        <v>4739</v>
      </c>
      <c r="BH97" s="67" t="s">
        <v>4740</v>
      </c>
      <c r="BI97" s="67" t="s">
        <v>4741</v>
      </c>
      <c r="BJ97" s="67" t="s">
        <v>4742</v>
      </c>
      <c r="BK97" s="67" t="s">
        <v>4743</v>
      </c>
      <c r="BL97" s="67" t="s">
        <v>4743</v>
      </c>
      <c r="BM97" s="67" t="s">
        <v>4744</v>
      </c>
      <c r="BN97" s="67" t="s">
        <v>4745</v>
      </c>
      <c r="BO97" s="67" t="s">
        <v>4746</v>
      </c>
      <c r="BP97" s="67" t="s">
        <v>4747</v>
      </c>
      <c r="BQ97" s="67" t="s">
        <v>4739</v>
      </c>
      <c r="BR97" s="67" t="s">
        <v>4748</v>
      </c>
      <c r="BS97" s="67" t="s">
        <v>4749</v>
      </c>
      <c r="BT97" s="67" t="s">
        <v>4750</v>
      </c>
      <c r="BU97" s="67" t="s">
        <v>4751</v>
      </c>
      <c r="BV97" s="67" t="s">
        <v>4752</v>
      </c>
      <c r="BW97" s="67" t="s">
        <v>4753</v>
      </c>
      <c r="BX97" s="67" t="s">
        <v>4754</v>
      </c>
      <c r="BY97" s="67" t="s">
        <v>4755</v>
      </c>
      <c r="BZ97" s="67" t="s">
        <v>4755</v>
      </c>
      <c r="CA97" s="67" t="s">
        <v>4756</v>
      </c>
      <c r="CB97" s="67" t="s">
        <v>4757</v>
      </c>
      <c r="CC97" s="67" t="s">
        <v>4758</v>
      </c>
      <c r="CD97" s="67" t="s">
        <v>4759</v>
      </c>
      <c r="CE97" s="67" t="s">
        <v>4760</v>
      </c>
      <c r="CF97" s="67" t="s">
        <v>4757</v>
      </c>
      <c r="CG97" s="67" t="s">
        <v>4761</v>
      </c>
      <c r="CH97" s="67" t="s">
        <v>4761</v>
      </c>
      <c r="CI97" s="67" t="s">
        <v>4762</v>
      </c>
      <c r="CJ97" s="67" t="s">
        <v>4763</v>
      </c>
      <c r="CK97" s="67" t="s">
        <v>4764</v>
      </c>
      <c r="CL97" s="67" t="s">
        <v>4765</v>
      </c>
      <c r="CM97" s="67" t="s">
        <v>4766</v>
      </c>
      <c r="CN97" s="67" t="s">
        <v>4767</v>
      </c>
      <c r="CO97" s="67" t="s">
        <v>4768</v>
      </c>
      <c r="CP97" s="67" t="s">
        <v>4769</v>
      </c>
      <c r="CQ97" s="67" t="s">
        <v>4770</v>
      </c>
      <c r="CR97" s="67" t="s">
        <v>4771</v>
      </c>
      <c r="CS97" s="67" t="s">
        <v>4772</v>
      </c>
      <c r="CT97" s="67" t="s">
        <v>4773</v>
      </c>
      <c r="CU97" s="67" t="s">
        <v>4774</v>
      </c>
      <c r="CV97" s="67" t="s">
        <v>4775</v>
      </c>
      <c r="CW97" s="67" t="s">
        <v>4764</v>
      </c>
      <c r="CX97" s="67" t="s">
        <v>4776</v>
      </c>
      <c r="CY97" s="67" t="s">
        <v>4776</v>
      </c>
      <c r="CZ97" s="67" t="s">
        <v>4774</v>
      </c>
      <c r="DA97" s="67" t="s">
        <v>4775</v>
      </c>
      <c r="DB97" s="67" t="s">
        <v>4777</v>
      </c>
      <c r="DC97" s="67" t="s">
        <v>4778</v>
      </c>
      <c r="DD97" s="67" t="s">
        <v>4779</v>
      </c>
      <c r="DE97" s="67" t="s">
        <v>4780</v>
      </c>
      <c r="DF97" s="67" t="s">
        <v>4781</v>
      </c>
      <c r="DG97" s="67" t="s">
        <v>4782</v>
      </c>
      <c r="DH97" s="67" t="s">
        <v>4783</v>
      </c>
      <c r="DI97" s="67" t="s">
        <v>4784</v>
      </c>
      <c r="DJ97" s="67" t="s">
        <v>4785</v>
      </c>
      <c r="DK97" s="67" t="s">
        <v>4786</v>
      </c>
      <c r="DL97" s="67" t="s">
        <v>4787</v>
      </c>
      <c r="DM97" s="67" t="s">
        <v>4788</v>
      </c>
      <c r="DN97" s="67" t="s">
        <v>4789</v>
      </c>
      <c r="DO97" s="67" t="s">
        <v>4790</v>
      </c>
      <c r="DP97" s="67" t="s">
        <v>4791</v>
      </c>
      <c r="DQ97" s="67" t="s">
        <v>4792</v>
      </c>
      <c r="DR97" s="67" t="s">
        <v>4793</v>
      </c>
      <c r="DS97" s="67" t="s">
        <v>4794</v>
      </c>
      <c r="DT97" s="67" t="s">
        <v>4794</v>
      </c>
      <c r="DU97" s="67" t="s">
        <v>4795</v>
      </c>
      <c r="DV97" s="67" t="s">
        <v>4796</v>
      </c>
      <c r="DW97" s="67" t="s">
        <v>4797</v>
      </c>
      <c r="DX97" s="67" t="s">
        <v>4798</v>
      </c>
      <c r="DY97" s="67" t="s">
        <v>4799</v>
      </c>
      <c r="DZ97" s="67" t="s">
        <v>4800</v>
      </c>
      <c r="EA97" s="67" t="s">
        <v>4801</v>
      </c>
      <c r="EB97" s="67" t="s">
        <v>4802</v>
      </c>
      <c r="EC97" s="67" t="s">
        <v>4803</v>
      </c>
      <c r="ED97" s="67" t="s">
        <v>4804</v>
      </c>
      <c r="EE97" s="67" t="s">
        <v>4805</v>
      </c>
      <c r="EF97" s="67" t="s">
        <v>4806</v>
      </c>
      <c r="EG97" s="67" t="s">
        <v>4807</v>
      </c>
      <c r="EH97" s="67" t="s">
        <v>4808</v>
      </c>
      <c r="EI97" s="67" t="s">
        <v>4809</v>
      </c>
      <c r="EJ97" s="67" t="s">
        <v>4810</v>
      </c>
      <c r="EK97" s="67" t="s">
        <v>4811</v>
      </c>
      <c r="EL97" s="67" t="s">
        <v>4812</v>
      </c>
      <c r="EM97" s="67" t="s">
        <v>4813</v>
      </c>
      <c r="EN97" s="67" t="s">
        <v>4814</v>
      </c>
      <c r="EO97" s="67" t="s">
        <v>4815</v>
      </c>
      <c r="EP97" s="67" t="s">
        <v>4816</v>
      </c>
      <c r="EQ97" s="67" t="s">
        <v>4817</v>
      </c>
      <c r="ER97" s="67" t="s">
        <v>4818</v>
      </c>
      <c r="ES97" s="67" t="s">
        <v>4818</v>
      </c>
      <c r="ET97" s="67" t="s">
        <v>4819</v>
      </c>
      <c r="EU97" s="67" t="s">
        <v>4820</v>
      </c>
      <c r="EV97" s="67" t="s">
        <v>4821</v>
      </c>
      <c r="EW97" s="67" t="s">
        <v>4822</v>
      </c>
      <c r="EX97" s="68" t="s">
        <v>4823</v>
      </c>
    </row>
    <row r="98" spans="1:154" x14ac:dyDescent="0.25">
      <c r="A98" s="70" t="s">
        <v>43</v>
      </c>
      <c r="B98" s="67" t="s">
        <v>13061</v>
      </c>
      <c r="C98" s="67" t="s">
        <v>13062</v>
      </c>
      <c r="D98" s="67" t="s">
        <v>13063</v>
      </c>
      <c r="E98" s="67" t="s">
        <v>13064</v>
      </c>
      <c r="F98" s="67" t="s">
        <v>13065</v>
      </c>
      <c r="G98" s="67" t="s">
        <v>13066</v>
      </c>
      <c r="H98" s="67" t="s">
        <v>13067</v>
      </c>
      <c r="I98" s="67" t="s">
        <v>13068</v>
      </c>
      <c r="J98" s="67" t="s">
        <v>13069</v>
      </c>
      <c r="K98" s="67" t="s">
        <v>13070</v>
      </c>
      <c r="L98" s="67" t="s">
        <v>13071</v>
      </c>
      <c r="M98" s="67" t="s">
        <v>13072</v>
      </c>
      <c r="N98" s="67" t="s">
        <v>13073</v>
      </c>
      <c r="O98" s="67" t="s">
        <v>13074</v>
      </c>
      <c r="P98" s="67" t="s">
        <v>13075</v>
      </c>
      <c r="Q98" s="67" t="s">
        <v>13076</v>
      </c>
      <c r="R98" s="67" t="s">
        <v>13077</v>
      </c>
      <c r="S98" s="67" t="s">
        <v>13078</v>
      </c>
      <c r="T98" s="67" t="s">
        <v>13079</v>
      </c>
      <c r="U98" s="67" t="s">
        <v>13080</v>
      </c>
      <c r="V98" s="67" t="s">
        <v>13081</v>
      </c>
      <c r="W98" s="67" t="s">
        <v>13082</v>
      </c>
      <c r="X98" s="67" t="s">
        <v>13083</v>
      </c>
      <c r="Y98" s="67" t="s">
        <v>13084</v>
      </c>
      <c r="Z98" s="67" t="s">
        <v>13085</v>
      </c>
      <c r="AA98" s="67" t="s">
        <v>13086</v>
      </c>
      <c r="AB98" s="67" t="s">
        <v>13087</v>
      </c>
      <c r="AC98" s="67" t="s">
        <v>13088</v>
      </c>
      <c r="AD98" s="67" t="s">
        <v>13089</v>
      </c>
      <c r="AE98" s="67" t="s">
        <v>13090</v>
      </c>
      <c r="AF98" s="67" t="s">
        <v>13091</v>
      </c>
      <c r="AG98" s="67" t="s">
        <v>13092</v>
      </c>
      <c r="AH98" s="67" t="s">
        <v>13093</v>
      </c>
      <c r="AI98" s="67" t="s">
        <v>13094</v>
      </c>
      <c r="AJ98" s="67" t="s">
        <v>13095</v>
      </c>
      <c r="AK98" s="67" t="s">
        <v>13096</v>
      </c>
      <c r="AL98" s="67" t="s">
        <v>13097</v>
      </c>
      <c r="AM98" s="67" t="s">
        <v>13098</v>
      </c>
      <c r="AN98" s="67" t="s">
        <v>13099</v>
      </c>
      <c r="AO98" s="67" t="s">
        <v>13100</v>
      </c>
      <c r="AP98" s="67" t="s">
        <v>13101</v>
      </c>
      <c r="AQ98" s="67" t="s">
        <v>13102</v>
      </c>
      <c r="AR98" s="67" t="s">
        <v>13103</v>
      </c>
      <c r="AS98" s="67" t="s">
        <v>13104</v>
      </c>
      <c r="AT98" s="67" t="s">
        <v>13105</v>
      </c>
      <c r="AU98" s="67" t="s">
        <v>13106</v>
      </c>
      <c r="AV98" s="67" t="s">
        <v>13107</v>
      </c>
      <c r="AW98" s="67" t="s">
        <v>13108</v>
      </c>
      <c r="AX98" s="67" t="s">
        <v>13109</v>
      </c>
      <c r="AY98" s="67" t="s">
        <v>13110</v>
      </c>
      <c r="AZ98" s="67" t="s">
        <v>13111</v>
      </c>
      <c r="BA98" s="67" t="s">
        <v>13112</v>
      </c>
      <c r="BB98" s="67" t="s">
        <v>13107</v>
      </c>
      <c r="BC98" s="67" t="s">
        <v>13113</v>
      </c>
      <c r="BD98" s="67" t="s">
        <v>13114</v>
      </c>
      <c r="BE98" s="67" t="s">
        <v>13115</v>
      </c>
      <c r="BF98" s="67" t="s">
        <v>13116</v>
      </c>
      <c r="BG98" s="67" t="s">
        <v>13117</v>
      </c>
      <c r="BH98" s="67" t="s">
        <v>13118</v>
      </c>
      <c r="BI98" s="67" t="s">
        <v>13119</v>
      </c>
      <c r="BJ98" s="67" t="s">
        <v>13120</v>
      </c>
      <c r="BK98" s="67" t="s">
        <v>13121</v>
      </c>
      <c r="BL98" s="67" t="s">
        <v>13121</v>
      </c>
      <c r="BM98" s="67" t="s">
        <v>13122</v>
      </c>
      <c r="BN98" s="67" t="s">
        <v>13123</v>
      </c>
      <c r="BO98" s="67" t="s">
        <v>13124</v>
      </c>
      <c r="BP98" s="67" t="s">
        <v>13125</v>
      </c>
      <c r="BQ98" s="67" t="s">
        <v>13117</v>
      </c>
      <c r="BR98" s="67" t="s">
        <v>13126</v>
      </c>
      <c r="BS98" s="67" t="s">
        <v>13127</v>
      </c>
      <c r="BT98" s="67" t="s">
        <v>13128</v>
      </c>
      <c r="BU98" s="67" t="s">
        <v>13129</v>
      </c>
      <c r="BV98" s="67" t="s">
        <v>13130</v>
      </c>
      <c r="BW98" s="67" t="s">
        <v>13131</v>
      </c>
      <c r="BX98" s="67" t="s">
        <v>13132</v>
      </c>
      <c r="BY98" s="67" t="s">
        <v>13133</v>
      </c>
      <c r="BZ98" s="67" t="s">
        <v>13133</v>
      </c>
      <c r="CA98" s="67" t="s">
        <v>13134</v>
      </c>
      <c r="CB98" s="67" t="s">
        <v>13135</v>
      </c>
      <c r="CC98" s="67" t="s">
        <v>13136</v>
      </c>
      <c r="CD98" s="67" t="s">
        <v>13137</v>
      </c>
      <c r="CE98" s="67" t="s">
        <v>13138</v>
      </c>
      <c r="CF98" s="67" t="s">
        <v>13135</v>
      </c>
      <c r="CG98" s="67" t="s">
        <v>13139</v>
      </c>
      <c r="CH98" s="67" t="s">
        <v>13139</v>
      </c>
      <c r="CI98" s="67" t="s">
        <v>13140</v>
      </c>
      <c r="CJ98" s="67" t="s">
        <v>13141</v>
      </c>
      <c r="CK98" s="67" t="s">
        <v>13142</v>
      </c>
      <c r="CL98" s="67" t="s">
        <v>13143</v>
      </c>
      <c r="CM98" s="67" t="s">
        <v>1138</v>
      </c>
      <c r="CN98" s="67" t="s">
        <v>13144</v>
      </c>
      <c r="CO98" s="67" t="s">
        <v>13145</v>
      </c>
      <c r="CP98" s="67" t="s">
        <v>13146</v>
      </c>
      <c r="CQ98" s="67" t="s">
        <v>13147</v>
      </c>
      <c r="CR98" s="67" t="s">
        <v>13148</v>
      </c>
      <c r="CS98" s="67" t="s">
        <v>13149</v>
      </c>
      <c r="CT98" s="67" t="s">
        <v>13150</v>
      </c>
      <c r="CU98" s="67" t="s">
        <v>13151</v>
      </c>
      <c r="CV98" s="67" t="s">
        <v>13152</v>
      </c>
      <c r="CW98" s="67" t="s">
        <v>13142</v>
      </c>
      <c r="CX98" s="67" t="s">
        <v>13153</v>
      </c>
      <c r="CY98" s="67" t="s">
        <v>13153</v>
      </c>
      <c r="CZ98" s="67" t="s">
        <v>13151</v>
      </c>
      <c r="DA98" s="67" t="s">
        <v>13152</v>
      </c>
      <c r="DB98" s="67" t="s">
        <v>13154</v>
      </c>
      <c r="DC98" s="67" t="s">
        <v>13155</v>
      </c>
      <c r="DD98" s="67" t="s">
        <v>13156</v>
      </c>
      <c r="DE98" s="67" t="s">
        <v>13157</v>
      </c>
      <c r="DF98" s="67" t="s">
        <v>13158</v>
      </c>
      <c r="DG98" s="67" t="s">
        <v>13159</v>
      </c>
      <c r="DH98" s="67" t="s">
        <v>13160</v>
      </c>
      <c r="DI98" s="67" t="s">
        <v>13161</v>
      </c>
      <c r="DJ98" s="67" t="s">
        <v>13162</v>
      </c>
      <c r="DK98" s="67" t="s">
        <v>13163</v>
      </c>
      <c r="DL98" s="67" t="s">
        <v>13164</v>
      </c>
      <c r="DM98" s="67" t="s">
        <v>13165</v>
      </c>
      <c r="DN98" s="67" t="s">
        <v>13166</v>
      </c>
      <c r="DO98" s="67" t="s">
        <v>13167</v>
      </c>
      <c r="DP98" s="67" t="s">
        <v>13168</v>
      </c>
      <c r="DQ98" s="67" t="s">
        <v>13169</v>
      </c>
      <c r="DR98" s="67" t="s">
        <v>13170</v>
      </c>
      <c r="DS98" s="67" t="s">
        <v>13171</v>
      </c>
      <c r="DT98" s="67" t="s">
        <v>13171</v>
      </c>
      <c r="DU98" s="67" t="s">
        <v>13172</v>
      </c>
      <c r="DV98" s="67" t="s">
        <v>13173</v>
      </c>
      <c r="DW98" s="67" t="s">
        <v>13174</v>
      </c>
      <c r="DX98" s="67" t="s">
        <v>13175</v>
      </c>
      <c r="DY98" s="67" t="s">
        <v>13176</v>
      </c>
      <c r="DZ98" s="67" t="s">
        <v>13177</v>
      </c>
      <c r="EA98" s="67" t="s">
        <v>13178</v>
      </c>
      <c r="EB98" s="67" t="s">
        <v>13179</v>
      </c>
      <c r="EC98" s="67" t="s">
        <v>13180</v>
      </c>
      <c r="ED98" s="67" t="s">
        <v>13181</v>
      </c>
      <c r="EE98" s="67" t="s">
        <v>13182</v>
      </c>
      <c r="EF98" s="67" t="s">
        <v>13183</v>
      </c>
      <c r="EG98" s="67" t="s">
        <v>13184</v>
      </c>
      <c r="EH98" s="67" t="s">
        <v>13185</v>
      </c>
      <c r="EI98" s="67" t="s">
        <v>13186</v>
      </c>
      <c r="EJ98" s="67" t="s">
        <v>13187</v>
      </c>
      <c r="EK98" s="67" t="s">
        <v>13188</v>
      </c>
      <c r="EL98" s="67" t="s">
        <v>13189</v>
      </c>
      <c r="EM98" s="67" t="s">
        <v>13190</v>
      </c>
      <c r="EN98" s="67" t="s">
        <v>13191</v>
      </c>
      <c r="EO98" s="67" t="s">
        <v>13192</v>
      </c>
      <c r="EP98" s="67" t="s">
        <v>13193</v>
      </c>
      <c r="EQ98" s="67" t="s">
        <v>13194</v>
      </c>
      <c r="ER98" s="67" t="s">
        <v>13195</v>
      </c>
      <c r="ES98" s="67" t="s">
        <v>13195</v>
      </c>
      <c r="ET98" s="67" t="s">
        <v>13196</v>
      </c>
      <c r="EU98" s="67" t="s">
        <v>13197</v>
      </c>
      <c r="EV98" s="67" t="s">
        <v>13198</v>
      </c>
      <c r="EW98" s="67" t="s">
        <v>13199</v>
      </c>
      <c r="EX98" s="68" t="s">
        <v>13200</v>
      </c>
    </row>
    <row r="99" spans="1:154" x14ac:dyDescent="0.25">
      <c r="A99" s="72" t="s">
        <v>46</v>
      </c>
      <c r="B99" s="71" t="s">
        <v>9996</v>
      </c>
      <c r="C99" s="71" t="s">
        <v>9997</v>
      </c>
      <c r="D99" s="71" t="s">
        <v>9998</v>
      </c>
      <c r="E99" s="71" t="s">
        <v>9999</v>
      </c>
      <c r="F99" s="71" t="s">
        <v>10000</v>
      </c>
      <c r="G99" s="71" t="s">
        <v>10001</v>
      </c>
      <c r="H99" s="71" t="s">
        <v>10002</v>
      </c>
      <c r="I99" s="71" t="s">
        <v>10003</v>
      </c>
      <c r="J99" s="71" t="s">
        <v>10004</v>
      </c>
      <c r="K99" s="71" t="s">
        <v>10005</v>
      </c>
      <c r="L99" s="71" t="s">
        <v>10006</v>
      </c>
      <c r="M99" s="71" t="s">
        <v>10007</v>
      </c>
      <c r="N99" s="71" t="s">
        <v>10008</v>
      </c>
      <c r="O99" s="71" t="s">
        <v>10009</v>
      </c>
      <c r="P99" s="71" t="s">
        <v>10010</v>
      </c>
      <c r="Q99" s="71" t="s">
        <v>10011</v>
      </c>
      <c r="R99" s="71" t="s">
        <v>10012</v>
      </c>
      <c r="S99" s="71" t="s">
        <v>10013</v>
      </c>
      <c r="T99" s="71" t="s">
        <v>10014</v>
      </c>
      <c r="U99" s="71" t="s">
        <v>10015</v>
      </c>
      <c r="V99" s="71" t="s">
        <v>10016</v>
      </c>
      <c r="W99" s="71" t="s">
        <v>10017</v>
      </c>
      <c r="X99" s="71" t="s">
        <v>10018</v>
      </c>
      <c r="Y99" s="71" t="s">
        <v>10019</v>
      </c>
      <c r="Z99" s="71" t="s">
        <v>10020</v>
      </c>
      <c r="AA99" s="71" t="s">
        <v>10021</v>
      </c>
      <c r="AB99" s="71" t="s">
        <v>10022</v>
      </c>
      <c r="AC99" s="71" t="s">
        <v>10023</v>
      </c>
      <c r="AD99" s="71" t="s">
        <v>10024</v>
      </c>
      <c r="AE99" s="71" t="s">
        <v>10025</v>
      </c>
      <c r="AF99" s="71" t="s">
        <v>10026</v>
      </c>
      <c r="AG99" s="71" t="s">
        <v>10027</v>
      </c>
      <c r="AH99" s="71" t="s">
        <v>10028</v>
      </c>
      <c r="AI99" s="71" t="s">
        <v>10029</v>
      </c>
      <c r="AJ99" s="71" t="s">
        <v>10030</v>
      </c>
      <c r="AK99" s="71" t="s">
        <v>2260</v>
      </c>
      <c r="AL99" s="71" t="s">
        <v>10031</v>
      </c>
      <c r="AM99" s="71" t="s">
        <v>10032</v>
      </c>
      <c r="AN99" s="71" t="s">
        <v>10033</v>
      </c>
      <c r="AO99" s="71" t="s">
        <v>10034</v>
      </c>
      <c r="AP99" s="71" t="s">
        <v>7111</v>
      </c>
      <c r="AQ99" s="71" t="s">
        <v>10035</v>
      </c>
      <c r="AR99" s="71" t="s">
        <v>10036</v>
      </c>
      <c r="AS99" s="71" t="s">
        <v>10037</v>
      </c>
      <c r="AT99" s="71" t="s">
        <v>10038</v>
      </c>
      <c r="AU99" s="71" t="s">
        <v>10039</v>
      </c>
      <c r="AV99" s="71" t="s">
        <v>10040</v>
      </c>
      <c r="AW99" s="71" t="s">
        <v>10041</v>
      </c>
      <c r="AX99" s="71" t="s">
        <v>10042</v>
      </c>
      <c r="AY99" s="71" t="s">
        <v>10043</v>
      </c>
      <c r="AZ99" s="71" t="s">
        <v>10044</v>
      </c>
      <c r="BA99" s="71" t="s">
        <v>10045</v>
      </c>
      <c r="BB99" s="71" t="s">
        <v>10040</v>
      </c>
      <c r="BC99" s="71" t="s">
        <v>7705</v>
      </c>
      <c r="BD99" s="71" t="s">
        <v>10046</v>
      </c>
      <c r="BE99" s="71" t="s">
        <v>10047</v>
      </c>
      <c r="BF99" s="71" t="s">
        <v>10048</v>
      </c>
      <c r="BG99" s="71" t="s">
        <v>10049</v>
      </c>
      <c r="BH99" s="71" t="s">
        <v>10050</v>
      </c>
      <c r="BI99" s="71" t="s">
        <v>10051</v>
      </c>
      <c r="BJ99" s="71" t="s">
        <v>10052</v>
      </c>
      <c r="BK99" s="71" t="s">
        <v>10053</v>
      </c>
      <c r="BL99" s="71" t="s">
        <v>10053</v>
      </c>
      <c r="BM99" s="71" t="s">
        <v>1138</v>
      </c>
      <c r="BN99" s="71" t="s">
        <v>10054</v>
      </c>
      <c r="BO99" s="71" t="s">
        <v>10055</v>
      </c>
      <c r="BP99" s="71" t="s">
        <v>10056</v>
      </c>
      <c r="BQ99" s="71" t="s">
        <v>10049</v>
      </c>
      <c r="BR99" s="71" t="s">
        <v>10057</v>
      </c>
      <c r="BS99" s="71" t="s">
        <v>10058</v>
      </c>
      <c r="BT99" s="71" t="s">
        <v>10059</v>
      </c>
      <c r="BU99" s="71" t="s">
        <v>10060</v>
      </c>
      <c r="BV99" s="71" t="s">
        <v>10061</v>
      </c>
      <c r="BW99" s="71" t="s">
        <v>10062</v>
      </c>
      <c r="BX99" s="71" t="s">
        <v>10063</v>
      </c>
      <c r="BY99" s="71" t="s">
        <v>10064</v>
      </c>
      <c r="BZ99" s="71" t="s">
        <v>10064</v>
      </c>
      <c r="CA99" s="71" t="s">
        <v>10065</v>
      </c>
      <c r="CB99" s="71" t="s">
        <v>10066</v>
      </c>
      <c r="CC99" s="71" t="s">
        <v>10067</v>
      </c>
      <c r="CD99" s="71" t="s">
        <v>10068</v>
      </c>
      <c r="CE99" s="71" t="s">
        <v>10069</v>
      </c>
      <c r="CF99" s="71" t="s">
        <v>10066</v>
      </c>
      <c r="CG99" s="71" t="s">
        <v>10070</v>
      </c>
      <c r="CH99" s="71" t="s">
        <v>10070</v>
      </c>
      <c r="CI99" s="71" t="s">
        <v>10071</v>
      </c>
      <c r="CJ99" s="71" t="s">
        <v>10072</v>
      </c>
      <c r="CK99" s="71" t="s">
        <v>10073</v>
      </c>
      <c r="CL99" s="71" t="s">
        <v>10074</v>
      </c>
      <c r="CM99" s="71" t="s">
        <v>10075</v>
      </c>
      <c r="CN99" s="71" t="s">
        <v>10076</v>
      </c>
      <c r="CO99" s="71" t="s">
        <v>10077</v>
      </c>
      <c r="CP99" s="71" t="s">
        <v>10078</v>
      </c>
      <c r="CQ99" s="71" t="s">
        <v>10079</v>
      </c>
      <c r="CR99" s="71" t="s">
        <v>10080</v>
      </c>
      <c r="CS99" s="71" t="s">
        <v>10081</v>
      </c>
      <c r="CT99" s="71" t="s">
        <v>10082</v>
      </c>
      <c r="CU99" s="71" t="s">
        <v>10083</v>
      </c>
      <c r="CV99" s="71" t="s">
        <v>10084</v>
      </c>
      <c r="CW99" s="71" t="s">
        <v>10073</v>
      </c>
      <c r="CX99" s="71" t="s">
        <v>10085</v>
      </c>
      <c r="CY99" s="71" t="s">
        <v>10085</v>
      </c>
      <c r="CZ99" s="71" t="s">
        <v>10086</v>
      </c>
      <c r="DA99" s="71" t="s">
        <v>10084</v>
      </c>
      <c r="DB99" s="71" t="s">
        <v>10087</v>
      </c>
      <c r="DC99" s="67" t="s">
        <v>10088</v>
      </c>
      <c r="DD99" s="67" t="s">
        <v>4505</v>
      </c>
      <c r="DE99" s="67" t="s">
        <v>10089</v>
      </c>
      <c r="DF99" s="67" t="s">
        <v>10090</v>
      </c>
      <c r="DG99" s="67" t="s">
        <v>10091</v>
      </c>
      <c r="DH99" s="67" t="s">
        <v>10092</v>
      </c>
      <c r="DI99" s="67" t="s">
        <v>10093</v>
      </c>
      <c r="DJ99" s="67" t="s">
        <v>5016</v>
      </c>
      <c r="DK99" s="67" t="s">
        <v>10094</v>
      </c>
      <c r="DL99" s="67" t="s">
        <v>10095</v>
      </c>
      <c r="DM99" s="67" t="s">
        <v>10096</v>
      </c>
      <c r="DN99" s="67" t="s">
        <v>10097</v>
      </c>
      <c r="DO99" s="67" t="s">
        <v>10098</v>
      </c>
      <c r="DP99" s="67" t="s">
        <v>10099</v>
      </c>
      <c r="DQ99" s="67" t="s">
        <v>10100</v>
      </c>
      <c r="DR99" s="67" t="s">
        <v>10101</v>
      </c>
      <c r="DS99" s="67" t="s">
        <v>10102</v>
      </c>
      <c r="DT99" s="67" t="s">
        <v>10102</v>
      </c>
      <c r="DU99" s="67" t="s">
        <v>10103</v>
      </c>
      <c r="DV99" s="67" t="s">
        <v>10104</v>
      </c>
      <c r="DW99" s="67" t="s">
        <v>10105</v>
      </c>
      <c r="DX99" s="67" t="s">
        <v>10106</v>
      </c>
      <c r="DY99" s="67" t="s">
        <v>10107</v>
      </c>
      <c r="DZ99" s="67" t="s">
        <v>10108</v>
      </c>
      <c r="EA99" s="67" t="s">
        <v>10109</v>
      </c>
      <c r="EB99" s="67" t="s">
        <v>10110</v>
      </c>
      <c r="EC99" s="67" t="s">
        <v>10111</v>
      </c>
      <c r="ED99" s="67" t="s">
        <v>10112</v>
      </c>
      <c r="EE99" s="67" t="s">
        <v>10113</v>
      </c>
      <c r="EF99" s="67" t="s">
        <v>10114</v>
      </c>
      <c r="EG99" s="67" t="s">
        <v>10115</v>
      </c>
      <c r="EH99" s="67" t="s">
        <v>10116</v>
      </c>
      <c r="EI99" s="67" t="s">
        <v>10117</v>
      </c>
      <c r="EJ99" s="67" t="s">
        <v>10118</v>
      </c>
      <c r="EK99" s="67" t="s">
        <v>10119</v>
      </c>
      <c r="EL99" s="67" t="s">
        <v>10120</v>
      </c>
      <c r="EM99" s="67" t="s">
        <v>10121</v>
      </c>
      <c r="EN99" s="67" t="s">
        <v>10122</v>
      </c>
      <c r="EO99" s="67" t="s">
        <v>10123</v>
      </c>
      <c r="EP99" s="67" t="s">
        <v>10124</v>
      </c>
      <c r="EQ99" s="67" t="s">
        <v>10125</v>
      </c>
      <c r="ER99" s="67" t="s">
        <v>10126</v>
      </c>
      <c r="ES99" s="67" t="s">
        <v>10126</v>
      </c>
      <c r="ET99" s="67" t="s">
        <v>10127</v>
      </c>
      <c r="EU99" s="67" t="s">
        <v>10128</v>
      </c>
      <c r="EV99" s="67" t="s">
        <v>10129</v>
      </c>
      <c r="EW99" s="67" t="s">
        <v>10130</v>
      </c>
      <c r="EX99" s="68" t="s">
        <v>10131</v>
      </c>
    </row>
    <row r="100" spans="1:154" x14ac:dyDescent="0.25">
      <c r="A100" s="70" t="s">
        <v>1448</v>
      </c>
      <c r="B100" s="67" t="s">
        <v>12224</v>
      </c>
      <c r="C100" s="67" t="s">
        <v>12225</v>
      </c>
      <c r="D100" s="67" t="s">
        <v>12226</v>
      </c>
      <c r="E100" s="67" t="s">
        <v>12227</v>
      </c>
      <c r="F100" s="67" t="s">
        <v>12228</v>
      </c>
      <c r="G100" s="67" t="s">
        <v>12229</v>
      </c>
      <c r="H100" s="67" t="s">
        <v>12230</v>
      </c>
      <c r="I100" s="67" t="s">
        <v>12231</v>
      </c>
      <c r="J100" s="67" t="s">
        <v>12232</v>
      </c>
      <c r="K100" s="67" t="s">
        <v>12233</v>
      </c>
      <c r="L100" s="67" t="s">
        <v>12234</v>
      </c>
      <c r="M100" s="67" t="s">
        <v>12235</v>
      </c>
      <c r="N100" s="67" t="s">
        <v>12236</v>
      </c>
      <c r="O100" s="67" t="s">
        <v>12237</v>
      </c>
      <c r="P100" s="67" t="s">
        <v>12238</v>
      </c>
      <c r="Q100" s="67" t="s">
        <v>12239</v>
      </c>
      <c r="R100" s="67" t="s">
        <v>12240</v>
      </c>
      <c r="S100" s="67" t="s">
        <v>12241</v>
      </c>
      <c r="T100" s="67" t="s">
        <v>12242</v>
      </c>
      <c r="U100" s="67" t="s">
        <v>12243</v>
      </c>
      <c r="V100" s="67" t="s">
        <v>12244</v>
      </c>
      <c r="W100" s="67" t="s">
        <v>12245</v>
      </c>
      <c r="X100" s="67" t="s">
        <v>12246</v>
      </c>
      <c r="Y100" s="67" t="s">
        <v>12247</v>
      </c>
      <c r="Z100" s="67" t="s">
        <v>12248</v>
      </c>
      <c r="AA100" s="67" t="s">
        <v>12249</v>
      </c>
      <c r="AB100" s="67" t="s">
        <v>12250</v>
      </c>
      <c r="AC100" s="67" t="s">
        <v>12251</v>
      </c>
      <c r="AD100" s="67" t="s">
        <v>12252</v>
      </c>
      <c r="AE100" s="67" t="s">
        <v>12253</v>
      </c>
      <c r="AF100" s="67" t="s">
        <v>12254</v>
      </c>
      <c r="AG100" s="67" t="s">
        <v>12255</v>
      </c>
      <c r="AH100" s="67" t="s">
        <v>12256</v>
      </c>
      <c r="AI100" s="67" t="s">
        <v>12257</v>
      </c>
      <c r="AJ100" s="67" t="s">
        <v>12258</v>
      </c>
      <c r="AK100" s="67" t="s">
        <v>12259</v>
      </c>
      <c r="AL100" s="67" t="s">
        <v>12260</v>
      </c>
      <c r="AM100" s="67" t="s">
        <v>12261</v>
      </c>
      <c r="AN100" s="67" t="s">
        <v>12262</v>
      </c>
      <c r="AO100" s="67" t="s">
        <v>12263</v>
      </c>
      <c r="AP100" s="67" t="s">
        <v>12264</v>
      </c>
      <c r="AQ100" s="67" t="s">
        <v>12265</v>
      </c>
      <c r="AR100" s="67" t="s">
        <v>12266</v>
      </c>
      <c r="AS100" s="67" t="s">
        <v>12267</v>
      </c>
      <c r="AT100" s="67" t="s">
        <v>12268</v>
      </c>
      <c r="AU100" s="67" t="s">
        <v>12269</v>
      </c>
      <c r="AV100" s="67" t="s">
        <v>12270</v>
      </c>
      <c r="AW100" s="67" t="s">
        <v>12271</v>
      </c>
      <c r="AX100" s="67" t="s">
        <v>12272</v>
      </c>
      <c r="AY100" s="67" t="s">
        <v>12273</v>
      </c>
      <c r="AZ100" s="67" t="s">
        <v>12274</v>
      </c>
      <c r="BA100" s="67" t="s">
        <v>12275</v>
      </c>
      <c r="BB100" s="67" t="s">
        <v>12270</v>
      </c>
      <c r="BC100" s="67" t="s">
        <v>12276</v>
      </c>
      <c r="BD100" s="67" t="s">
        <v>12277</v>
      </c>
      <c r="BE100" s="67" t="s">
        <v>12278</v>
      </c>
      <c r="BF100" s="67" t="s">
        <v>12279</v>
      </c>
      <c r="BG100" s="67" t="s">
        <v>12280</v>
      </c>
      <c r="BH100" s="67" t="s">
        <v>12281</v>
      </c>
      <c r="BI100" s="67" t="s">
        <v>12282</v>
      </c>
      <c r="BJ100" s="67" t="s">
        <v>12283</v>
      </c>
      <c r="BK100" s="67" t="s">
        <v>12284</v>
      </c>
      <c r="BL100" s="67" t="s">
        <v>12284</v>
      </c>
      <c r="BM100" s="67" t="s">
        <v>12285</v>
      </c>
      <c r="BN100" s="67" t="s">
        <v>12286</v>
      </c>
      <c r="BO100" s="67" t="s">
        <v>12287</v>
      </c>
      <c r="BP100" s="67" t="s">
        <v>12288</v>
      </c>
      <c r="BQ100" s="67" t="s">
        <v>12280</v>
      </c>
      <c r="BR100" s="67" t="s">
        <v>12289</v>
      </c>
      <c r="BS100" s="67" t="s">
        <v>12290</v>
      </c>
      <c r="BT100" s="67" t="s">
        <v>12291</v>
      </c>
      <c r="BU100" s="67" t="s">
        <v>12292</v>
      </c>
      <c r="BV100" s="67" t="s">
        <v>12293</v>
      </c>
      <c r="BW100" s="67" t="s">
        <v>12294</v>
      </c>
      <c r="BX100" s="67" t="s">
        <v>12295</v>
      </c>
      <c r="BY100" s="67" t="s">
        <v>12296</v>
      </c>
      <c r="BZ100" s="67" t="s">
        <v>12296</v>
      </c>
      <c r="CA100" s="67" t="s">
        <v>12297</v>
      </c>
      <c r="CB100" s="67" t="s">
        <v>12298</v>
      </c>
      <c r="CC100" s="67" t="s">
        <v>12299</v>
      </c>
      <c r="CD100" s="67" t="s">
        <v>12300</v>
      </c>
      <c r="CE100" s="67" t="s">
        <v>1138</v>
      </c>
      <c r="CF100" s="67" t="s">
        <v>12298</v>
      </c>
      <c r="CG100" s="67" t="s">
        <v>12301</v>
      </c>
      <c r="CH100" s="67" t="s">
        <v>12301</v>
      </c>
      <c r="CI100" s="67" t="s">
        <v>12302</v>
      </c>
      <c r="CJ100" s="67" t="s">
        <v>12303</v>
      </c>
      <c r="CK100" s="67" t="s">
        <v>12304</v>
      </c>
      <c r="CL100" s="67" t="s">
        <v>12305</v>
      </c>
      <c r="CM100" s="67" t="s">
        <v>12306</v>
      </c>
      <c r="CN100" s="67" t="s">
        <v>12307</v>
      </c>
      <c r="CO100" s="67" t="s">
        <v>12308</v>
      </c>
      <c r="CP100" s="67" t="s">
        <v>12309</v>
      </c>
      <c r="CQ100" s="67" t="s">
        <v>12310</v>
      </c>
      <c r="CR100" s="67" t="s">
        <v>12311</v>
      </c>
      <c r="CS100" s="67" t="s">
        <v>12312</v>
      </c>
      <c r="CT100" s="67" t="s">
        <v>12313</v>
      </c>
      <c r="CU100" s="67" t="s">
        <v>12314</v>
      </c>
      <c r="CV100" s="67" t="s">
        <v>12315</v>
      </c>
      <c r="CW100" s="67" t="s">
        <v>12304</v>
      </c>
      <c r="CX100" s="67" t="s">
        <v>12316</v>
      </c>
      <c r="CY100" s="67" t="s">
        <v>12316</v>
      </c>
      <c r="CZ100" s="67" t="s">
        <v>12314</v>
      </c>
      <c r="DA100" s="67" t="s">
        <v>12315</v>
      </c>
      <c r="DB100" s="67" t="s">
        <v>12317</v>
      </c>
      <c r="DC100" s="67" t="s">
        <v>12318</v>
      </c>
      <c r="DD100" s="67" t="s">
        <v>12319</v>
      </c>
      <c r="DE100" s="67" t="s">
        <v>12320</v>
      </c>
      <c r="DF100" s="67" t="s">
        <v>12321</v>
      </c>
      <c r="DG100" s="67" t="s">
        <v>12322</v>
      </c>
      <c r="DH100" s="67" t="s">
        <v>12323</v>
      </c>
      <c r="DI100" s="67" t="s">
        <v>12324</v>
      </c>
      <c r="DJ100" s="67" t="s">
        <v>12325</v>
      </c>
      <c r="DK100" s="67" t="s">
        <v>12326</v>
      </c>
      <c r="DL100" s="67" t="s">
        <v>12327</v>
      </c>
      <c r="DM100" s="67" t="s">
        <v>12328</v>
      </c>
      <c r="DN100" s="67" t="s">
        <v>12329</v>
      </c>
      <c r="DO100" s="67" t="s">
        <v>12330</v>
      </c>
      <c r="DP100" s="67" t="s">
        <v>12331</v>
      </c>
      <c r="DQ100" s="67" t="s">
        <v>12332</v>
      </c>
      <c r="DR100" s="67" t="s">
        <v>12333</v>
      </c>
      <c r="DS100" s="67" t="s">
        <v>12334</v>
      </c>
      <c r="DT100" s="67" t="s">
        <v>12334</v>
      </c>
      <c r="DU100" s="67" t="s">
        <v>12335</v>
      </c>
      <c r="DV100" s="67" t="s">
        <v>12336</v>
      </c>
      <c r="DW100" s="67" t="s">
        <v>12337</v>
      </c>
      <c r="DX100" s="67" t="s">
        <v>12338</v>
      </c>
      <c r="DY100" s="67" t="s">
        <v>12339</v>
      </c>
      <c r="DZ100" s="67" t="s">
        <v>12340</v>
      </c>
      <c r="EA100" s="67" t="s">
        <v>12341</v>
      </c>
      <c r="EB100" s="67" t="s">
        <v>12342</v>
      </c>
      <c r="EC100" s="67" t="s">
        <v>12343</v>
      </c>
      <c r="ED100" s="67" t="s">
        <v>12344</v>
      </c>
      <c r="EE100" s="67" t="s">
        <v>12345</v>
      </c>
      <c r="EF100" s="67" t="s">
        <v>12346</v>
      </c>
      <c r="EG100" s="67" t="s">
        <v>12347</v>
      </c>
      <c r="EH100" s="67" t="s">
        <v>12348</v>
      </c>
      <c r="EI100" s="67" t="s">
        <v>12349</v>
      </c>
      <c r="EJ100" s="67" t="s">
        <v>12350</v>
      </c>
      <c r="EK100" s="67" t="s">
        <v>12351</v>
      </c>
      <c r="EL100" s="67" t="s">
        <v>12352</v>
      </c>
      <c r="EM100" s="67" t="s">
        <v>12353</v>
      </c>
      <c r="EN100" s="67" t="s">
        <v>12354</v>
      </c>
      <c r="EO100" s="67" t="s">
        <v>12355</v>
      </c>
      <c r="EP100" s="67" t="s">
        <v>12356</v>
      </c>
      <c r="EQ100" s="67" t="s">
        <v>12357</v>
      </c>
      <c r="ER100" s="67" t="s">
        <v>12358</v>
      </c>
      <c r="ES100" s="67" t="s">
        <v>12358</v>
      </c>
      <c r="ET100" s="67" t="s">
        <v>12359</v>
      </c>
      <c r="EU100" s="67" t="s">
        <v>12360</v>
      </c>
      <c r="EV100" s="67" t="s">
        <v>12361</v>
      </c>
      <c r="EW100" s="67" t="s">
        <v>12362</v>
      </c>
      <c r="EX100" s="68" t="s">
        <v>12363</v>
      </c>
    </row>
    <row r="101" spans="1:154" x14ac:dyDescent="0.25">
      <c r="A101" s="70" t="s">
        <v>40</v>
      </c>
      <c r="B101" s="67" t="s">
        <v>12924</v>
      </c>
      <c r="C101" s="67" t="s">
        <v>12925</v>
      </c>
      <c r="D101" s="67" t="s">
        <v>12926</v>
      </c>
      <c r="E101" s="67" t="s">
        <v>12927</v>
      </c>
      <c r="F101" s="67" t="s">
        <v>12928</v>
      </c>
      <c r="G101" s="67" t="s">
        <v>12929</v>
      </c>
      <c r="H101" s="67" t="s">
        <v>12930</v>
      </c>
      <c r="I101" s="67" t="s">
        <v>12931</v>
      </c>
      <c r="J101" s="67" t="s">
        <v>12932</v>
      </c>
      <c r="K101" s="67" t="s">
        <v>2511</v>
      </c>
      <c r="L101" s="67" t="s">
        <v>12933</v>
      </c>
      <c r="M101" s="67" t="s">
        <v>12934</v>
      </c>
      <c r="N101" s="67" t="s">
        <v>12935</v>
      </c>
      <c r="O101" s="67" t="s">
        <v>12936</v>
      </c>
      <c r="P101" s="67" t="s">
        <v>12937</v>
      </c>
      <c r="Q101" s="67" t="s">
        <v>12938</v>
      </c>
      <c r="R101" s="67" t="s">
        <v>12939</v>
      </c>
      <c r="S101" s="67" t="s">
        <v>12940</v>
      </c>
      <c r="T101" s="67" t="s">
        <v>12941</v>
      </c>
      <c r="U101" s="67" t="s">
        <v>12942</v>
      </c>
      <c r="V101" s="67" t="s">
        <v>12943</v>
      </c>
      <c r="W101" s="67" t="s">
        <v>12944</v>
      </c>
      <c r="X101" s="67" t="s">
        <v>12945</v>
      </c>
      <c r="Y101" s="67" t="s">
        <v>12946</v>
      </c>
      <c r="Z101" s="67" t="s">
        <v>12947</v>
      </c>
      <c r="AA101" s="67" t="s">
        <v>12948</v>
      </c>
      <c r="AB101" s="67" t="s">
        <v>12949</v>
      </c>
      <c r="AC101" s="67" t="s">
        <v>12950</v>
      </c>
      <c r="AD101" s="67" t="s">
        <v>12951</v>
      </c>
      <c r="AE101" s="67" t="s">
        <v>12952</v>
      </c>
      <c r="AF101" s="67" t="s">
        <v>12953</v>
      </c>
      <c r="AG101" s="67" t="s">
        <v>9073</v>
      </c>
      <c r="AH101" s="67" t="s">
        <v>12954</v>
      </c>
      <c r="AI101" s="67" t="s">
        <v>12955</v>
      </c>
      <c r="AJ101" s="67" t="s">
        <v>12956</v>
      </c>
      <c r="AK101" s="67" t="s">
        <v>12957</v>
      </c>
      <c r="AL101" s="67" t="s">
        <v>12958</v>
      </c>
      <c r="AM101" s="67" t="s">
        <v>12959</v>
      </c>
      <c r="AN101" s="67" t="s">
        <v>12960</v>
      </c>
      <c r="AO101" s="67" t="s">
        <v>12961</v>
      </c>
      <c r="AP101" s="67" t="s">
        <v>12962</v>
      </c>
      <c r="AQ101" s="67" t="s">
        <v>12963</v>
      </c>
      <c r="AR101" s="67" t="s">
        <v>12964</v>
      </c>
      <c r="AS101" s="67" t="s">
        <v>12965</v>
      </c>
      <c r="AT101" s="67" t="s">
        <v>12966</v>
      </c>
      <c r="AU101" s="67" t="s">
        <v>12967</v>
      </c>
      <c r="AV101" s="67" t="s">
        <v>12968</v>
      </c>
      <c r="AW101" s="67" t="s">
        <v>12969</v>
      </c>
      <c r="AX101" s="67" t="s">
        <v>12970</v>
      </c>
      <c r="AY101" s="67" t="s">
        <v>12971</v>
      </c>
      <c r="AZ101" s="67" t="s">
        <v>12972</v>
      </c>
      <c r="BA101" s="67" t="s">
        <v>12973</v>
      </c>
      <c r="BB101" s="67" t="s">
        <v>12968</v>
      </c>
      <c r="BC101" s="67" t="s">
        <v>12974</v>
      </c>
      <c r="BD101" s="67" t="s">
        <v>12975</v>
      </c>
      <c r="BE101" s="67" t="s">
        <v>12976</v>
      </c>
      <c r="BF101" s="67" t="s">
        <v>12977</v>
      </c>
      <c r="BG101" s="67" t="s">
        <v>12978</v>
      </c>
      <c r="BH101" s="67" t="s">
        <v>12979</v>
      </c>
      <c r="BI101" s="67" t="s">
        <v>12980</v>
      </c>
      <c r="BJ101" s="67" t="s">
        <v>12981</v>
      </c>
      <c r="BK101" s="67" t="s">
        <v>12982</v>
      </c>
      <c r="BL101" s="67" t="s">
        <v>12982</v>
      </c>
      <c r="BM101" s="67" t="s">
        <v>12983</v>
      </c>
      <c r="BN101" s="67" t="s">
        <v>12984</v>
      </c>
      <c r="BO101" s="67" t="s">
        <v>12985</v>
      </c>
      <c r="BP101" s="67" t="s">
        <v>12986</v>
      </c>
      <c r="BQ101" s="67" t="s">
        <v>12978</v>
      </c>
      <c r="BR101" s="67" t="s">
        <v>12987</v>
      </c>
      <c r="BS101" s="67" t="s">
        <v>12988</v>
      </c>
      <c r="BT101" s="67" t="s">
        <v>12989</v>
      </c>
      <c r="BU101" s="67" t="s">
        <v>12990</v>
      </c>
      <c r="BV101" s="67" t="s">
        <v>12991</v>
      </c>
      <c r="BW101" s="67" t="s">
        <v>12992</v>
      </c>
      <c r="BX101" s="67" t="s">
        <v>12993</v>
      </c>
      <c r="BY101" s="67" t="s">
        <v>12994</v>
      </c>
      <c r="BZ101" s="67" t="s">
        <v>12994</v>
      </c>
      <c r="CA101" s="67" t="s">
        <v>12995</v>
      </c>
      <c r="CB101" s="67" t="s">
        <v>12996</v>
      </c>
      <c r="CC101" s="67" t="s">
        <v>12997</v>
      </c>
      <c r="CD101" s="67" t="s">
        <v>12998</v>
      </c>
      <c r="CE101" s="67" t="s">
        <v>12999</v>
      </c>
      <c r="CF101" s="67" t="s">
        <v>12996</v>
      </c>
      <c r="CG101" s="67" t="s">
        <v>13000</v>
      </c>
      <c r="CH101" s="67" t="s">
        <v>13000</v>
      </c>
      <c r="CI101" s="67" t="s">
        <v>13001</v>
      </c>
      <c r="CJ101" s="67" t="s">
        <v>13002</v>
      </c>
      <c r="CK101" s="67" t="s">
        <v>13003</v>
      </c>
      <c r="CL101" s="67" t="s">
        <v>1138</v>
      </c>
      <c r="CM101" s="67" t="s">
        <v>13004</v>
      </c>
      <c r="CN101" s="67" t="s">
        <v>13005</v>
      </c>
      <c r="CO101" s="67" t="s">
        <v>13006</v>
      </c>
      <c r="CP101" s="67" t="s">
        <v>13007</v>
      </c>
      <c r="CQ101" s="67" t="s">
        <v>13008</v>
      </c>
      <c r="CR101" s="67" t="s">
        <v>13009</v>
      </c>
      <c r="CS101" s="67" t="s">
        <v>13010</v>
      </c>
      <c r="CT101" s="67" t="s">
        <v>13011</v>
      </c>
      <c r="CU101" s="67" t="s">
        <v>13012</v>
      </c>
      <c r="CV101" s="67" t="s">
        <v>13013</v>
      </c>
      <c r="CW101" s="67" t="s">
        <v>13003</v>
      </c>
      <c r="CX101" s="67" t="s">
        <v>13014</v>
      </c>
      <c r="CY101" s="67" t="s">
        <v>13014</v>
      </c>
      <c r="CZ101" s="67" t="s">
        <v>13012</v>
      </c>
      <c r="DA101" s="67" t="s">
        <v>13013</v>
      </c>
      <c r="DB101" s="67" t="s">
        <v>13015</v>
      </c>
      <c r="DC101" s="67" t="s">
        <v>13016</v>
      </c>
      <c r="DD101" s="67" t="s">
        <v>13017</v>
      </c>
      <c r="DE101" s="67" t="s">
        <v>13018</v>
      </c>
      <c r="DF101" s="67" t="s">
        <v>13019</v>
      </c>
      <c r="DG101" s="67" t="s">
        <v>13020</v>
      </c>
      <c r="DH101" s="67" t="s">
        <v>13021</v>
      </c>
      <c r="DI101" s="67" t="s">
        <v>13022</v>
      </c>
      <c r="DJ101" s="67" t="s">
        <v>5037</v>
      </c>
      <c r="DK101" s="67" t="s">
        <v>13023</v>
      </c>
      <c r="DL101" s="67" t="s">
        <v>13024</v>
      </c>
      <c r="DM101" s="67" t="s">
        <v>13025</v>
      </c>
      <c r="DN101" s="67" t="s">
        <v>13026</v>
      </c>
      <c r="DO101" s="67" t="s">
        <v>13027</v>
      </c>
      <c r="DP101" s="67" t="s">
        <v>13028</v>
      </c>
      <c r="DQ101" s="67" t="s">
        <v>13029</v>
      </c>
      <c r="DR101" s="67" t="s">
        <v>13030</v>
      </c>
      <c r="DS101" s="67" t="s">
        <v>13031</v>
      </c>
      <c r="DT101" s="67" t="s">
        <v>13031</v>
      </c>
      <c r="DU101" s="67" t="s">
        <v>13032</v>
      </c>
      <c r="DV101" s="67" t="s">
        <v>13033</v>
      </c>
      <c r="DW101" s="67" t="s">
        <v>13034</v>
      </c>
      <c r="DX101" s="67" t="s">
        <v>13035</v>
      </c>
      <c r="DY101" s="67" t="s">
        <v>13036</v>
      </c>
      <c r="DZ101" s="67" t="s">
        <v>13037</v>
      </c>
      <c r="EA101" s="67" t="s">
        <v>13038</v>
      </c>
      <c r="EB101" s="67" t="s">
        <v>13039</v>
      </c>
      <c r="EC101" s="67" t="s">
        <v>13040</v>
      </c>
      <c r="ED101" s="67" t="s">
        <v>13041</v>
      </c>
      <c r="EE101" s="67" t="s">
        <v>13042</v>
      </c>
      <c r="EF101" s="67" t="s">
        <v>13043</v>
      </c>
      <c r="EG101" s="67" t="s">
        <v>13044</v>
      </c>
      <c r="EH101" s="67" t="s">
        <v>13045</v>
      </c>
      <c r="EI101" s="67" t="s">
        <v>13046</v>
      </c>
      <c r="EJ101" s="67" t="s">
        <v>13047</v>
      </c>
      <c r="EK101" s="67" t="s">
        <v>13048</v>
      </c>
      <c r="EL101" s="67" t="s">
        <v>13049</v>
      </c>
      <c r="EM101" s="67" t="s">
        <v>13050</v>
      </c>
      <c r="EN101" s="67" t="s">
        <v>13051</v>
      </c>
      <c r="EO101" s="67" t="s">
        <v>13052</v>
      </c>
      <c r="EP101" s="67" t="s">
        <v>13053</v>
      </c>
      <c r="EQ101" s="67" t="s">
        <v>13054</v>
      </c>
      <c r="ER101" s="67" t="s">
        <v>13055</v>
      </c>
      <c r="ES101" s="67" t="s">
        <v>13055</v>
      </c>
      <c r="ET101" s="67" t="s">
        <v>13056</v>
      </c>
      <c r="EU101" s="67" t="s">
        <v>13057</v>
      </c>
      <c r="EV101" s="67" t="s">
        <v>13058</v>
      </c>
      <c r="EW101" s="67" t="s">
        <v>13059</v>
      </c>
      <c r="EX101" s="68" t="s">
        <v>13060</v>
      </c>
    </row>
    <row r="102" spans="1:154" x14ac:dyDescent="0.25">
      <c r="A102" s="70" t="s">
        <v>55</v>
      </c>
      <c r="B102" s="67" t="s">
        <v>4546</v>
      </c>
      <c r="C102" s="67" t="s">
        <v>4547</v>
      </c>
      <c r="D102" s="67" t="s">
        <v>4548</v>
      </c>
      <c r="E102" s="67" t="s">
        <v>4549</v>
      </c>
      <c r="F102" s="67" t="s">
        <v>4550</v>
      </c>
      <c r="G102" s="67" t="s">
        <v>4551</v>
      </c>
      <c r="H102" s="67" t="s">
        <v>4552</v>
      </c>
      <c r="I102" s="67" t="s">
        <v>4553</v>
      </c>
      <c r="J102" s="67" t="s">
        <v>4554</v>
      </c>
      <c r="K102" s="67" t="s">
        <v>4555</v>
      </c>
      <c r="L102" s="67" t="s">
        <v>4556</v>
      </c>
      <c r="M102" s="67" t="s">
        <v>4557</v>
      </c>
      <c r="N102" s="67" t="s">
        <v>4558</v>
      </c>
      <c r="O102" s="67" t="s">
        <v>4559</v>
      </c>
      <c r="P102" s="67" t="s">
        <v>4560</v>
      </c>
      <c r="Q102" s="67" t="s">
        <v>4561</v>
      </c>
      <c r="R102" s="67" t="s">
        <v>4562</v>
      </c>
      <c r="S102" s="67" t="s">
        <v>4563</v>
      </c>
      <c r="T102" s="67" t="s">
        <v>4564</v>
      </c>
      <c r="U102" s="67" t="s">
        <v>4565</v>
      </c>
      <c r="V102" s="67" t="s">
        <v>4566</v>
      </c>
      <c r="W102" s="67" t="s">
        <v>4567</v>
      </c>
      <c r="X102" s="67" t="s">
        <v>1138</v>
      </c>
      <c r="Y102" s="67" t="s">
        <v>4568</v>
      </c>
      <c r="Z102" s="67" t="s">
        <v>4569</v>
      </c>
      <c r="AA102" s="67" t="s">
        <v>4570</v>
      </c>
      <c r="AB102" s="67" t="s">
        <v>4571</v>
      </c>
      <c r="AC102" s="67" t="s">
        <v>4572</v>
      </c>
      <c r="AD102" s="67" t="s">
        <v>4573</v>
      </c>
      <c r="AE102" s="67" t="s">
        <v>4574</v>
      </c>
      <c r="AF102" s="67" t="s">
        <v>4575</v>
      </c>
      <c r="AG102" s="67" t="s">
        <v>4576</v>
      </c>
      <c r="AH102" s="67" t="s">
        <v>4577</v>
      </c>
      <c r="AI102" s="67" t="s">
        <v>4578</v>
      </c>
      <c r="AJ102" s="67" t="s">
        <v>4579</v>
      </c>
      <c r="AK102" s="67" t="s">
        <v>4580</v>
      </c>
      <c r="AL102" s="67" t="s">
        <v>4581</v>
      </c>
      <c r="AM102" s="67" t="s">
        <v>4582</v>
      </c>
      <c r="AN102" s="67" t="s">
        <v>4583</v>
      </c>
      <c r="AO102" s="67" t="s">
        <v>4584</v>
      </c>
      <c r="AP102" s="67" t="s">
        <v>4585</v>
      </c>
      <c r="AQ102" s="67" t="s">
        <v>4586</v>
      </c>
      <c r="AR102" s="67" t="s">
        <v>4587</v>
      </c>
      <c r="AS102" s="67" t="s">
        <v>4588</v>
      </c>
      <c r="AT102" s="67" t="s">
        <v>4589</v>
      </c>
      <c r="AU102" s="67" t="s">
        <v>4590</v>
      </c>
      <c r="AV102" s="67" t="s">
        <v>4591</v>
      </c>
      <c r="AW102" s="67" t="s">
        <v>4592</v>
      </c>
      <c r="AX102" s="67" t="s">
        <v>4593</v>
      </c>
      <c r="AY102" s="67" t="s">
        <v>4594</v>
      </c>
      <c r="AZ102" s="67" t="s">
        <v>4595</v>
      </c>
      <c r="BA102" s="67" t="s">
        <v>4596</v>
      </c>
      <c r="BB102" s="67" t="s">
        <v>4591</v>
      </c>
      <c r="BC102" s="67" t="s">
        <v>4597</v>
      </c>
      <c r="BD102" s="67" t="s">
        <v>4598</v>
      </c>
      <c r="BE102" s="67" t="s">
        <v>4599</v>
      </c>
      <c r="BF102" s="67" t="s">
        <v>4600</v>
      </c>
      <c r="BG102" s="67" t="s">
        <v>4601</v>
      </c>
      <c r="BH102" s="67" t="s">
        <v>4602</v>
      </c>
      <c r="BI102" s="67" t="s">
        <v>4603</v>
      </c>
      <c r="BJ102" s="67" t="s">
        <v>4604</v>
      </c>
      <c r="BK102" s="67" t="s">
        <v>4605</v>
      </c>
      <c r="BL102" s="67" t="s">
        <v>4605</v>
      </c>
      <c r="BM102" s="67" t="s">
        <v>4606</v>
      </c>
      <c r="BN102" s="67" t="s">
        <v>4607</v>
      </c>
      <c r="BO102" s="67" t="s">
        <v>4608</v>
      </c>
      <c r="BP102" s="67" t="s">
        <v>4609</v>
      </c>
      <c r="BQ102" s="67" t="s">
        <v>4601</v>
      </c>
      <c r="BR102" s="67" t="s">
        <v>4610</v>
      </c>
      <c r="BS102" s="67" t="s">
        <v>4611</v>
      </c>
      <c r="BT102" s="67" t="s">
        <v>4612</v>
      </c>
      <c r="BU102" s="67" t="s">
        <v>4613</v>
      </c>
      <c r="BV102" s="67" t="s">
        <v>4614</v>
      </c>
      <c r="BW102" s="67" t="s">
        <v>4615</v>
      </c>
      <c r="BX102" s="67" t="s">
        <v>4616</v>
      </c>
      <c r="BY102" s="67" t="s">
        <v>4617</v>
      </c>
      <c r="BZ102" s="67" t="s">
        <v>4617</v>
      </c>
      <c r="CA102" s="67" t="s">
        <v>4618</v>
      </c>
      <c r="CB102" s="67" t="s">
        <v>4619</v>
      </c>
      <c r="CC102" s="67" t="s">
        <v>4620</v>
      </c>
      <c r="CD102" s="67" t="s">
        <v>4621</v>
      </c>
      <c r="CE102" s="67" t="s">
        <v>4622</v>
      </c>
      <c r="CF102" s="67" t="s">
        <v>4619</v>
      </c>
      <c r="CG102" s="67" t="s">
        <v>4623</v>
      </c>
      <c r="CH102" s="67" t="s">
        <v>4623</v>
      </c>
      <c r="CI102" s="67" t="s">
        <v>4624</v>
      </c>
      <c r="CJ102" s="67" t="s">
        <v>4625</v>
      </c>
      <c r="CK102" s="67" t="s">
        <v>4626</v>
      </c>
      <c r="CL102" s="67" t="s">
        <v>4627</v>
      </c>
      <c r="CM102" s="67" t="s">
        <v>4628</v>
      </c>
      <c r="CN102" s="67" t="s">
        <v>4629</v>
      </c>
      <c r="CO102" s="67" t="s">
        <v>4630</v>
      </c>
      <c r="CP102" s="67" t="s">
        <v>4631</v>
      </c>
      <c r="CQ102" s="67" t="s">
        <v>4632</v>
      </c>
      <c r="CR102" s="67" t="s">
        <v>4633</v>
      </c>
      <c r="CS102" s="67" t="s">
        <v>4634</v>
      </c>
      <c r="CT102" s="67" t="s">
        <v>4635</v>
      </c>
      <c r="CU102" s="67" t="s">
        <v>4636</v>
      </c>
      <c r="CV102" s="67" t="s">
        <v>4637</v>
      </c>
      <c r="CW102" s="67" t="s">
        <v>4626</v>
      </c>
      <c r="CX102" s="67" t="s">
        <v>4638</v>
      </c>
      <c r="CY102" s="67" t="s">
        <v>4638</v>
      </c>
      <c r="CZ102" s="67" t="s">
        <v>4636</v>
      </c>
      <c r="DA102" s="67" t="s">
        <v>4637</v>
      </c>
      <c r="DB102" s="67" t="s">
        <v>4639</v>
      </c>
      <c r="DC102" s="67" t="s">
        <v>4640</v>
      </c>
      <c r="DD102" s="67" t="s">
        <v>4641</v>
      </c>
      <c r="DE102" s="67" t="s">
        <v>4642</v>
      </c>
      <c r="DF102" s="67" t="s">
        <v>4643</v>
      </c>
      <c r="DG102" s="67" t="s">
        <v>4644</v>
      </c>
      <c r="DH102" s="67" t="s">
        <v>4645</v>
      </c>
      <c r="DI102" s="67" t="s">
        <v>2031</v>
      </c>
      <c r="DJ102" s="67" t="s">
        <v>4646</v>
      </c>
      <c r="DK102" s="67" t="s">
        <v>4647</v>
      </c>
      <c r="DL102" s="67" t="s">
        <v>4648</v>
      </c>
      <c r="DM102" s="67" t="s">
        <v>4649</v>
      </c>
      <c r="DN102" s="67" t="s">
        <v>4650</v>
      </c>
      <c r="DO102" s="67" t="s">
        <v>4651</v>
      </c>
      <c r="DP102" s="67" t="s">
        <v>4652</v>
      </c>
      <c r="DQ102" s="67" t="s">
        <v>4653</v>
      </c>
      <c r="DR102" s="67" t="s">
        <v>4654</v>
      </c>
      <c r="DS102" s="67" t="s">
        <v>4655</v>
      </c>
      <c r="DT102" s="67" t="s">
        <v>4655</v>
      </c>
      <c r="DU102" s="67" t="s">
        <v>4656</v>
      </c>
      <c r="DV102" s="67" t="s">
        <v>4657</v>
      </c>
      <c r="DW102" s="67" t="s">
        <v>4658</v>
      </c>
      <c r="DX102" s="67" t="s">
        <v>4659</v>
      </c>
      <c r="DY102" s="67" t="s">
        <v>4660</v>
      </c>
      <c r="DZ102" s="67" t="s">
        <v>4661</v>
      </c>
      <c r="EA102" s="67" t="s">
        <v>4662</v>
      </c>
      <c r="EB102" s="67" t="s">
        <v>4663</v>
      </c>
      <c r="EC102" s="67" t="s">
        <v>4664</v>
      </c>
      <c r="ED102" s="67" t="s">
        <v>4665</v>
      </c>
      <c r="EE102" s="67" t="s">
        <v>3184</v>
      </c>
      <c r="EF102" s="67" t="s">
        <v>4666</v>
      </c>
      <c r="EG102" s="67" t="s">
        <v>4667</v>
      </c>
      <c r="EH102" s="67" t="s">
        <v>4668</v>
      </c>
      <c r="EI102" s="67" t="s">
        <v>4669</v>
      </c>
      <c r="EJ102" s="67" t="s">
        <v>4670</v>
      </c>
      <c r="EK102" s="67" t="s">
        <v>4671</v>
      </c>
      <c r="EL102" s="67" t="s">
        <v>4672</v>
      </c>
      <c r="EM102" s="67" t="s">
        <v>4673</v>
      </c>
      <c r="EN102" s="67" t="s">
        <v>4674</v>
      </c>
      <c r="EO102" s="67" t="s">
        <v>4675</v>
      </c>
      <c r="EP102" s="67" t="s">
        <v>4676</v>
      </c>
      <c r="EQ102" s="67" t="s">
        <v>4677</v>
      </c>
      <c r="ER102" s="67" t="s">
        <v>4678</v>
      </c>
      <c r="ES102" s="67" t="s">
        <v>4678</v>
      </c>
      <c r="ET102" s="67" t="s">
        <v>4679</v>
      </c>
      <c r="EU102" s="67" t="s">
        <v>4680</v>
      </c>
      <c r="EV102" s="67" t="s">
        <v>4681</v>
      </c>
      <c r="EW102" s="67" t="s">
        <v>4682</v>
      </c>
      <c r="EX102" s="68" t="s">
        <v>4683</v>
      </c>
    </row>
    <row r="103" spans="1:154" x14ac:dyDescent="0.25">
      <c r="A103" s="70" t="s">
        <v>58</v>
      </c>
      <c r="B103" s="67" t="s">
        <v>8879</v>
      </c>
      <c r="C103" s="67" t="s">
        <v>8880</v>
      </c>
      <c r="D103" s="67" t="s">
        <v>8881</v>
      </c>
      <c r="E103" s="67" t="s">
        <v>8882</v>
      </c>
      <c r="F103" s="67" t="s">
        <v>8883</v>
      </c>
      <c r="G103" s="67" t="s">
        <v>8884</v>
      </c>
      <c r="H103" s="67" t="s">
        <v>8885</v>
      </c>
      <c r="I103" s="67" t="s">
        <v>8886</v>
      </c>
      <c r="J103" s="67" t="s">
        <v>8887</v>
      </c>
      <c r="K103" s="67" t="s">
        <v>8888</v>
      </c>
      <c r="L103" s="67" t="s">
        <v>8889</v>
      </c>
      <c r="M103" s="67" t="s">
        <v>8890</v>
      </c>
      <c r="N103" s="67" t="s">
        <v>8891</v>
      </c>
      <c r="O103" s="67" t="s">
        <v>8892</v>
      </c>
      <c r="P103" s="67" t="s">
        <v>8893</v>
      </c>
      <c r="Q103" s="67" t="s">
        <v>8894</v>
      </c>
      <c r="R103" s="67" t="s">
        <v>8895</v>
      </c>
      <c r="S103" s="67" t="s">
        <v>8896</v>
      </c>
      <c r="T103" s="67" t="s">
        <v>8897</v>
      </c>
      <c r="U103" s="67" t="s">
        <v>8898</v>
      </c>
      <c r="V103" s="67" t="s">
        <v>8899</v>
      </c>
      <c r="W103" s="67" t="s">
        <v>8900</v>
      </c>
      <c r="X103" s="67" t="s">
        <v>8901</v>
      </c>
      <c r="Y103" s="67" t="s">
        <v>8902</v>
      </c>
      <c r="Z103" s="67" t="s">
        <v>8903</v>
      </c>
      <c r="AA103" s="67" t="s">
        <v>8904</v>
      </c>
      <c r="AB103" s="67" t="s">
        <v>8905</v>
      </c>
      <c r="AC103" s="67" t="s">
        <v>8906</v>
      </c>
      <c r="AD103" s="67" t="s">
        <v>8907</v>
      </c>
      <c r="AE103" s="67" t="s">
        <v>8908</v>
      </c>
      <c r="AF103" s="67" t="s">
        <v>8909</v>
      </c>
      <c r="AG103" s="67" t="s">
        <v>8910</v>
      </c>
      <c r="AH103" s="67" t="s">
        <v>8911</v>
      </c>
      <c r="AI103" s="67" t="s">
        <v>8912</v>
      </c>
      <c r="AJ103" s="67" t="s">
        <v>8913</v>
      </c>
      <c r="AK103" s="67" t="s">
        <v>8914</v>
      </c>
      <c r="AL103" s="67" t="s">
        <v>8915</v>
      </c>
      <c r="AM103" s="67" t="s">
        <v>8916</v>
      </c>
      <c r="AN103" s="67" t="s">
        <v>8917</v>
      </c>
      <c r="AO103" s="67" t="s">
        <v>8918</v>
      </c>
      <c r="AP103" s="67" t="s">
        <v>8919</v>
      </c>
      <c r="AQ103" s="67" t="s">
        <v>8920</v>
      </c>
      <c r="AR103" s="67" t="s">
        <v>8921</v>
      </c>
      <c r="AS103" s="67" t="s">
        <v>8922</v>
      </c>
      <c r="AT103" s="67" t="s">
        <v>8923</v>
      </c>
      <c r="AU103" s="67" t="s">
        <v>8924</v>
      </c>
      <c r="AV103" s="67" t="s">
        <v>8925</v>
      </c>
      <c r="AW103" s="67" t="s">
        <v>8926</v>
      </c>
      <c r="AX103" s="67" t="s">
        <v>8927</v>
      </c>
      <c r="AY103" s="67" t="s">
        <v>8928</v>
      </c>
      <c r="AZ103" s="67" t="s">
        <v>8929</v>
      </c>
      <c r="BA103" s="67" t="s">
        <v>8930</v>
      </c>
      <c r="BB103" s="67" t="s">
        <v>8925</v>
      </c>
      <c r="BC103" s="67" t="s">
        <v>8931</v>
      </c>
      <c r="BD103" s="67" t="s">
        <v>1138</v>
      </c>
      <c r="BE103" s="67" t="s">
        <v>8932</v>
      </c>
      <c r="BF103" s="67" t="s">
        <v>8933</v>
      </c>
      <c r="BG103" s="67" t="s">
        <v>8934</v>
      </c>
      <c r="BH103" s="67" t="s">
        <v>8935</v>
      </c>
      <c r="BI103" s="67" t="s">
        <v>8936</v>
      </c>
      <c r="BJ103" s="67" t="s">
        <v>8937</v>
      </c>
      <c r="BK103" s="67" t="s">
        <v>8938</v>
      </c>
      <c r="BL103" s="67" t="s">
        <v>8938</v>
      </c>
      <c r="BM103" s="67" t="s">
        <v>8939</v>
      </c>
      <c r="BN103" s="67" t="s">
        <v>8940</v>
      </c>
      <c r="BO103" s="67" t="s">
        <v>8941</v>
      </c>
      <c r="BP103" s="67" t="s">
        <v>8942</v>
      </c>
      <c r="BQ103" s="67" t="s">
        <v>8934</v>
      </c>
      <c r="BR103" s="67" t="s">
        <v>8943</v>
      </c>
      <c r="BS103" s="67" t="s">
        <v>8944</v>
      </c>
      <c r="BT103" s="67" t="s">
        <v>8945</v>
      </c>
      <c r="BU103" s="67" t="s">
        <v>8946</v>
      </c>
      <c r="BV103" s="67" t="s">
        <v>8947</v>
      </c>
      <c r="BW103" s="67" t="s">
        <v>8948</v>
      </c>
      <c r="BX103" s="67" t="s">
        <v>8949</v>
      </c>
      <c r="BY103" s="67" t="s">
        <v>8950</v>
      </c>
      <c r="BZ103" s="67" t="s">
        <v>8950</v>
      </c>
      <c r="CA103" s="67" t="s">
        <v>8951</v>
      </c>
      <c r="CB103" s="67" t="s">
        <v>8952</v>
      </c>
      <c r="CC103" s="67" t="s">
        <v>8953</v>
      </c>
      <c r="CD103" s="67" t="s">
        <v>8954</v>
      </c>
      <c r="CE103" s="67" t="s">
        <v>8955</v>
      </c>
      <c r="CF103" s="67" t="s">
        <v>8952</v>
      </c>
      <c r="CG103" s="67" t="s">
        <v>8956</v>
      </c>
      <c r="CH103" s="67" t="s">
        <v>8956</v>
      </c>
      <c r="CI103" s="67" t="s">
        <v>8957</v>
      </c>
      <c r="CJ103" s="67" t="s">
        <v>8958</v>
      </c>
      <c r="CK103" s="67" t="s">
        <v>8959</v>
      </c>
      <c r="CL103" s="67" t="s">
        <v>8960</v>
      </c>
      <c r="CM103" s="67" t="s">
        <v>8961</v>
      </c>
      <c r="CN103" s="67" t="s">
        <v>8962</v>
      </c>
      <c r="CO103" s="67" t="s">
        <v>8963</v>
      </c>
      <c r="CP103" s="67" t="s">
        <v>8964</v>
      </c>
      <c r="CQ103" s="67" t="s">
        <v>8965</v>
      </c>
      <c r="CR103" s="67" t="s">
        <v>8966</v>
      </c>
      <c r="CS103" s="67" t="s">
        <v>8967</v>
      </c>
      <c r="CT103" s="67" t="s">
        <v>8968</v>
      </c>
      <c r="CU103" s="67" t="s">
        <v>8969</v>
      </c>
      <c r="CV103" s="67" t="s">
        <v>8970</v>
      </c>
      <c r="CW103" s="67" t="s">
        <v>8959</v>
      </c>
      <c r="CX103" s="67" t="s">
        <v>8971</v>
      </c>
      <c r="CY103" s="67" t="s">
        <v>8971</v>
      </c>
      <c r="CZ103" s="67" t="s">
        <v>8969</v>
      </c>
      <c r="DA103" s="67" t="s">
        <v>8970</v>
      </c>
      <c r="DB103" s="67" t="s">
        <v>8972</v>
      </c>
      <c r="DC103" s="67" t="s">
        <v>8973</v>
      </c>
      <c r="DD103" s="67" t="s">
        <v>8974</v>
      </c>
      <c r="DE103" s="67" t="s">
        <v>8975</v>
      </c>
      <c r="DF103" s="67" t="s">
        <v>8976</v>
      </c>
      <c r="DG103" s="67" t="s">
        <v>8977</v>
      </c>
      <c r="DH103" s="67" t="s">
        <v>8978</v>
      </c>
      <c r="DI103" s="67" t="s">
        <v>8979</v>
      </c>
      <c r="DJ103" s="67" t="s">
        <v>8980</v>
      </c>
      <c r="DK103" s="67" t="s">
        <v>8981</v>
      </c>
      <c r="DL103" s="67" t="s">
        <v>8982</v>
      </c>
      <c r="DM103" s="67" t="s">
        <v>8983</v>
      </c>
      <c r="DN103" s="67" t="s">
        <v>8984</v>
      </c>
      <c r="DO103" s="67" t="s">
        <v>8985</v>
      </c>
      <c r="DP103" s="67" t="s">
        <v>8986</v>
      </c>
      <c r="DQ103" s="67" t="s">
        <v>8987</v>
      </c>
      <c r="DR103" s="67" t="s">
        <v>8988</v>
      </c>
      <c r="DS103" s="67" t="s">
        <v>8989</v>
      </c>
      <c r="DT103" s="67" t="s">
        <v>8989</v>
      </c>
      <c r="DU103" s="67" t="s">
        <v>8990</v>
      </c>
      <c r="DV103" s="67" t="s">
        <v>8991</v>
      </c>
      <c r="DW103" s="67" t="s">
        <v>8992</v>
      </c>
      <c r="DX103" s="67" t="s">
        <v>8993</v>
      </c>
      <c r="DY103" s="67" t="s">
        <v>8994</v>
      </c>
      <c r="DZ103" s="67" t="s">
        <v>8995</v>
      </c>
      <c r="EA103" s="67" t="s">
        <v>8996</v>
      </c>
      <c r="EB103" s="67" t="s">
        <v>8997</v>
      </c>
      <c r="EC103" s="67" t="s">
        <v>8998</v>
      </c>
      <c r="ED103" s="67" t="s">
        <v>8999</v>
      </c>
      <c r="EE103" s="67" t="s">
        <v>9000</v>
      </c>
      <c r="EF103" s="67" t="s">
        <v>9001</v>
      </c>
      <c r="EG103" s="67" t="s">
        <v>9002</v>
      </c>
      <c r="EH103" s="67" t="s">
        <v>9003</v>
      </c>
      <c r="EI103" s="67" t="s">
        <v>9004</v>
      </c>
      <c r="EJ103" s="67" t="s">
        <v>9005</v>
      </c>
      <c r="EK103" s="67" t="s">
        <v>9006</v>
      </c>
      <c r="EL103" s="67" t="s">
        <v>9007</v>
      </c>
      <c r="EM103" s="67" t="s">
        <v>9008</v>
      </c>
      <c r="EN103" s="67" t="s">
        <v>9009</v>
      </c>
      <c r="EO103" s="67" t="s">
        <v>9010</v>
      </c>
      <c r="EP103" s="67" t="s">
        <v>9011</v>
      </c>
      <c r="EQ103" s="67" t="s">
        <v>9012</v>
      </c>
      <c r="ER103" s="67" t="s">
        <v>9013</v>
      </c>
      <c r="ES103" s="67" t="s">
        <v>9013</v>
      </c>
      <c r="ET103" s="67" t="s">
        <v>9014</v>
      </c>
      <c r="EU103" s="67" t="s">
        <v>9015</v>
      </c>
      <c r="EV103" s="67" t="s">
        <v>9016</v>
      </c>
      <c r="EW103" s="67" t="s">
        <v>9017</v>
      </c>
      <c r="EX103" s="68" t="s">
        <v>9018</v>
      </c>
    </row>
    <row r="104" spans="1:154" x14ac:dyDescent="0.25">
      <c r="A104" s="70" t="s">
        <v>52</v>
      </c>
      <c r="B104" s="71" t="s">
        <v>1557</v>
      </c>
      <c r="C104" s="71" t="s">
        <v>1697</v>
      </c>
      <c r="D104" s="71" t="s">
        <v>1837</v>
      </c>
      <c r="E104" s="71" t="s">
        <v>1976</v>
      </c>
      <c r="F104" s="71" t="s">
        <v>2116</v>
      </c>
      <c r="G104" s="71" t="s">
        <v>2253</v>
      </c>
      <c r="H104" s="71" t="s">
        <v>2394</v>
      </c>
      <c r="I104" s="71" t="s">
        <v>2534</v>
      </c>
      <c r="J104" s="71" t="s">
        <v>2674</v>
      </c>
      <c r="K104" s="71" t="s">
        <v>2814</v>
      </c>
      <c r="L104" s="71" t="s">
        <v>2953</v>
      </c>
      <c r="M104" s="71" t="s">
        <v>3091</v>
      </c>
      <c r="N104" s="71" t="s">
        <v>3231</v>
      </c>
      <c r="O104" s="71" t="s">
        <v>3374</v>
      </c>
      <c r="P104" s="71" t="s">
        <v>3514</v>
      </c>
      <c r="Q104" s="71" t="s">
        <v>3655</v>
      </c>
      <c r="R104" s="71" t="s">
        <v>3795</v>
      </c>
      <c r="S104" s="71" t="s">
        <v>3935</v>
      </c>
      <c r="T104" s="71" t="s">
        <v>4080</v>
      </c>
      <c r="U104" s="71" t="s">
        <v>4220</v>
      </c>
      <c r="V104" s="71" t="s">
        <v>4360</v>
      </c>
      <c r="W104" s="71" t="s">
        <v>4500</v>
      </c>
      <c r="X104" s="71" t="s">
        <v>4640</v>
      </c>
      <c r="Y104" s="71" t="s">
        <v>4778</v>
      </c>
      <c r="Z104" s="71" t="s">
        <v>4918</v>
      </c>
      <c r="AA104" s="71" t="s">
        <v>5049</v>
      </c>
      <c r="AB104" s="71" t="s">
        <v>5189</v>
      </c>
      <c r="AC104" s="71" t="s">
        <v>5330</v>
      </c>
      <c r="AD104" s="71" t="s">
        <v>5470</v>
      </c>
      <c r="AE104" s="71" t="s">
        <v>5609</v>
      </c>
      <c r="AF104" s="71" t="s">
        <v>5750</v>
      </c>
      <c r="AG104" s="71" t="s">
        <v>5891</v>
      </c>
      <c r="AH104" s="71" t="s">
        <v>6030</v>
      </c>
      <c r="AI104" s="71" t="s">
        <v>6170</v>
      </c>
      <c r="AJ104" s="71" t="s">
        <v>6310</v>
      </c>
      <c r="AK104" s="71" t="s">
        <v>6451</v>
      </c>
      <c r="AL104" s="71" t="s">
        <v>6588</v>
      </c>
      <c r="AM104" s="71" t="s">
        <v>6729</v>
      </c>
      <c r="AN104" s="71" t="s">
        <v>6868</v>
      </c>
      <c r="AO104" s="71" t="s">
        <v>7006</v>
      </c>
      <c r="AP104" s="71" t="s">
        <v>7145</v>
      </c>
      <c r="AQ104" s="71" t="s">
        <v>7286</v>
      </c>
      <c r="AR104" s="71" t="s">
        <v>7426</v>
      </c>
      <c r="AS104" s="71" t="s">
        <v>7565</v>
      </c>
      <c r="AT104" s="71" t="s">
        <v>7703</v>
      </c>
      <c r="AU104" s="71" t="s">
        <v>7839</v>
      </c>
      <c r="AV104" s="71" t="s">
        <v>7980</v>
      </c>
      <c r="AW104" s="71" t="s">
        <v>2074</v>
      </c>
      <c r="AX104" s="71" t="s">
        <v>8271</v>
      </c>
      <c r="AY104" s="71" t="s">
        <v>8408</v>
      </c>
      <c r="AZ104" s="71" t="s">
        <v>8543</v>
      </c>
      <c r="BA104" s="71" t="s">
        <v>8681</v>
      </c>
      <c r="BB104" s="71" t="s">
        <v>7980</v>
      </c>
      <c r="BC104" s="71" t="s">
        <v>8833</v>
      </c>
      <c r="BD104" s="71" t="s">
        <v>8973</v>
      </c>
      <c r="BE104" s="71" t="s">
        <v>9115</v>
      </c>
      <c r="BF104" s="71" t="s">
        <v>5959</v>
      </c>
      <c r="BG104" s="71" t="s">
        <v>9394</v>
      </c>
      <c r="BH104" s="71" t="s">
        <v>9532</v>
      </c>
      <c r="BI104" s="71" t="s">
        <v>9669</v>
      </c>
      <c r="BJ104" s="71" t="s">
        <v>9807</v>
      </c>
      <c r="BK104" s="71" t="s">
        <v>6899</v>
      </c>
      <c r="BL104" s="71" t="s">
        <v>6899</v>
      </c>
      <c r="BM104" s="71" t="s">
        <v>10088</v>
      </c>
      <c r="BN104" s="71" t="s">
        <v>10227</v>
      </c>
      <c r="BO104" s="71" t="s">
        <v>10368</v>
      </c>
      <c r="BP104" s="71" t="s">
        <v>10508</v>
      </c>
      <c r="BQ104" s="71" t="s">
        <v>9394</v>
      </c>
      <c r="BR104" s="71" t="s">
        <v>10652</v>
      </c>
      <c r="BS104" s="71" t="s">
        <v>10791</v>
      </c>
      <c r="BT104" s="71" t="s">
        <v>10933</v>
      </c>
      <c r="BU104" s="71" t="s">
        <v>11071</v>
      </c>
      <c r="BV104" s="71" t="s">
        <v>11209</v>
      </c>
      <c r="BW104" s="71" t="s">
        <v>9700</v>
      </c>
      <c r="BX104" s="71" t="s">
        <v>11488</v>
      </c>
      <c r="BY104" s="71" t="s">
        <v>11624</v>
      </c>
      <c r="BZ104" s="71" t="s">
        <v>11624</v>
      </c>
      <c r="CA104" s="71" t="s">
        <v>11763</v>
      </c>
      <c r="CB104" s="71" t="s">
        <v>11902</v>
      </c>
      <c r="CC104" s="71" t="s">
        <v>12039</v>
      </c>
      <c r="CD104" s="71" t="s">
        <v>12178</v>
      </c>
      <c r="CE104" s="71" t="s">
        <v>12318</v>
      </c>
      <c r="CF104" s="71" t="s">
        <v>11902</v>
      </c>
      <c r="CG104" s="71" t="s">
        <v>12457</v>
      </c>
      <c r="CH104" s="71" t="s">
        <v>12457</v>
      </c>
      <c r="CI104" s="71" t="s">
        <v>12596</v>
      </c>
      <c r="CJ104" s="71" t="s">
        <v>12738</v>
      </c>
      <c r="CK104" s="71" t="s">
        <v>12878</v>
      </c>
      <c r="CL104" s="71" t="s">
        <v>13016</v>
      </c>
      <c r="CM104" s="71" t="s">
        <v>13155</v>
      </c>
      <c r="CN104" s="71" t="s">
        <v>13295</v>
      </c>
      <c r="CO104" s="71" t="s">
        <v>13439</v>
      </c>
      <c r="CP104" s="71" t="s">
        <v>13572</v>
      </c>
      <c r="CQ104" s="71" t="s">
        <v>13710</v>
      </c>
      <c r="CR104" s="71" t="s">
        <v>13847</v>
      </c>
      <c r="CS104" s="71" t="s">
        <v>13985</v>
      </c>
      <c r="CT104" s="71" t="s">
        <v>14123</v>
      </c>
      <c r="CU104" s="71" t="s">
        <v>14262</v>
      </c>
      <c r="CV104" s="71" t="s">
        <v>14400</v>
      </c>
      <c r="CW104" s="71" t="s">
        <v>12878</v>
      </c>
      <c r="CX104" s="71" t="s">
        <v>5281</v>
      </c>
      <c r="CY104" s="71" t="s">
        <v>5281</v>
      </c>
      <c r="CZ104" s="71" t="s">
        <v>14262</v>
      </c>
      <c r="DA104" s="71" t="s">
        <v>14400</v>
      </c>
      <c r="DB104" s="71" t="s">
        <v>14695</v>
      </c>
      <c r="DC104" s="67" t="s">
        <v>1138</v>
      </c>
      <c r="DD104" s="67" t="s">
        <v>14741</v>
      </c>
      <c r="DE104" s="67" t="s">
        <v>14742</v>
      </c>
      <c r="DF104" s="67" t="s">
        <v>14743</v>
      </c>
      <c r="DG104" s="67" t="s">
        <v>14744</v>
      </c>
      <c r="DH104" s="67" t="s">
        <v>14745</v>
      </c>
      <c r="DI104" s="67" t="s">
        <v>14746</v>
      </c>
      <c r="DJ104" s="67" t="s">
        <v>5049</v>
      </c>
      <c r="DK104" s="67" t="s">
        <v>14747</v>
      </c>
      <c r="DL104" s="67" t="s">
        <v>14748</v>
      </c>
      <c r="DM104" s="67" t="s">
        <v>14749</v>
      </c>
      <c r="DN104" s="67" t="s">
        <v>14750</v>
      </c>
      <c r="DO104" s="67" t="s">
        <v>14751</v>
      </c>
      <c r="DP104" s="67" t="s">
        <v>14752</v>
      </c>
      <c r="DQ104" s="67" t="s">
        <v>14753</v>
      </c>
      <c r="DR104" s="67" t="s">
        <v>5470</v>
      </c>
      <c r="DS104" s="67" t="s">
        <v>14754</v>
      </c>
      <c r="DT104" s="67" t="s">
        <v>14754</v>
      </c>
      <c r="DU104" s="67" t="s">
        <v>14755</v>
      </c>
      <c r="DV104" s="67" t="s">
        <v>14756</v>
      </c>
      <c r="DW104" s="67" t="s">
        <v>14757</v>
      </c>
      <c r="DX104" s="67" t="s">
        <v>14758</v>
      </c>
      <c r="DY104" s="67" t="s">
        <v>14759</v>
      </c>
      <c r="DZ104" s="67" t="s">
        <v>14760</v>
      </c>
      <c r="EA104" s="67" t="s">
        <v>14761</v>
      </c>
      <c r="EB104" s="67" t="s">
        <v>14762</v>
      </c>
      <c r="EC104" s="67" t="s">
        <v>14763</v>
      </c>
      <c r="ED104" s="67" t="s">
        <v>14764</v>
      </c>
      <c r="EE104" s="67" t="s">
        <v>14765</v>
      </c>
      <c r="EF104" s="67" t="s">
        <v>14766</v>
      </c>
      <c r="EG104" s="67" t="s">
        <v>14767</v>
      </c>
      <c r="EH104" s="67" t="s">
        <v>14768</v>
      </c>
      <c r="EI104" s="67" t="s">
        <v>14769</v>
      </c>
      <c r="EJ104" s="67" t="s">
        <v>14770</v>
      </c>
      <c r="EK104" s="67" t="s">
        <v>14771</v>
      </c>
      <c r="EL104" s="67" t="s">
        <v>14772</v>
      </c>
      <c r="EM104" s="67" t="s">
        <v>14773</v>
      </c>
      <c r="EN104" s="67" t="s">
        <v>14774</v>
      </c>
      <c r="EO104" s="67" t="s">
        <v>14775</v>
      </c>
      <c r="EP104" s="67" t="s">
        <v>14776</v>
      </c>
      <c r="EQ104" s="67" t="s">
        <v>14777</v>
      </c>
      <c r="ER104" s="67" t="s">
        <v>14778</v>
      </c>
      <c r="ES104" s="67" t="s">
        <v>14778</v>
      </c>
      <c r="ET104" s="67" t="s">
        <v>14779</v>
      </c>
      <c r="EU104" s="67" t="s">
        <v>14780</v>
      </c>
      <c r="EV104" s="67" t="s">
        <v>14781</v>
      </c>
      <c r="EW104" s="67" t="s">
        <v>14782</v>
      </c>
      <c r="EX104" s="68" t="s">
        <v>14783</v>
      </c>
    </row>
    <row r="105" spans="1:154" x14ac:dyDescent="0.25">
      <c r="A105" s="70" t="s">
        <v>49</v>
      </c>
      <c r="B105" s="67" t="s">
        <v>8740</v>
      </c>
      <c r="C105" s="67" t="s">
        <v>8741</v>
      </c>
      <c r="D105" s="67" t="s">
        <v>8742</v>
      </c>
      <c r="E105" s="67" t="s">
        <v>8743</v>
      </c>
      <c r="F105" s="67" t="s">
        <v>8744</v>
      </c>
      <c r="G105" s="67" t="s">
        <v>8745</v>
      </c>
      <c r="H105" s="67" t="s">
        <v>8746</v>
      </c>
      <c r="I105" s="67" t="s">
        <v>8747</v>
      </c>
      <c r="J105" s="67" t="s">
        <v>8748</v>
      </c>
      <c r="K105" s="67" t="s">
        <v>8749</v>
      </c>
      <c r="L105" s="67" t="s">
        <v>8750</v>
      </c>
      <c r="M105" s="67" t="s">
        <v>8751</v>
      </c>
      <c r="N105" s="67" t="s">
        <v>8752</v>
      </c>
      <c r="O105" s="67" t="s">
        <v>8753</v>
      </c>
      <c r="P105" s="67" t="s">
        <v>8754</v>
      </c>
      <c r="Q105" s="67" t="s">
        <v>8755</v>
      </c>
      <c r="R105" s="67" t="s">
        <v>8756</v>
      </c>
      <c r="S105" s="67" t="s">
        <v>8757</v>
      </c>
      <c r="T105" s="67" t="s">
        <v>8758</v>
      </c>
      <c r="U105" s="67" t="s">
        <v>8759</v>
      </c>
      <c r="V105" s="67" t="s">
        <v>8760</v>
      </c>
      <c r="W105" s="67" t="s">
        <v>8761</v>
      </c>
      <c r="X105" s="67" t="s">
        <v>8762</v>
      </c>
      <c r="Y105" s="67" t="s">
        <v>8763</v>
      </c>
      <c r="Z105" s="67" t="s">
        <v>8764</v>
      </c>
      <c r="AA105" s="67" t="s">
        <v>8765</v>
      </c>
      <c r="AB105" s="67" t="s">
        <v>8766</v>
      </c>
      <c r="AC105" s="67" t="s">
        <v>8767</v>
      </c>
      <c r="AD105" s="67" t="s">
        <v>8768</v>
      </c>
      <c r="AE105" s="67" t="s">
        <v>3219</v>
      </c>
      <c r="AF105" s="67" t="s">
        <v>8769</v>
      </c>
      <c r="AG105" s="67" t="s">
        <v>8770</v>
      </c>
      <c r="AH105" s="67" t="s">
        <v>8771</v>
      </c>
      <c r="AI105" s="67" t="s">
        <v>8772</v>
      </c>
      <c r="AJ105" s="67" t="s">
        <v>8773</v>
      </c>
      <c r="AK105" s="67" t="s">
        <v>8774</v>
      </c>
      <c r="AL105" s="67" t="s">
        <v>8775</v>
      </c>
      <c r="AM105" s="67" t="s">
        <v>8776</v>
      </c>
      <c r="AN105" s="67" t="s">
        <v>8777</v>
      </c>
      <c r="AO105" s="67" t="s">
        <v>8778</v>
      </c>
      <c r="AP105" s="67" t="s">
        <v>8779</v>
      </c>
      <c r="AQ105" s="67" t="s">
        <v>8780</v>
      </c>
      <c r="AR105" s="67" t="s">
        <v>8781</v>
      </c>
      <c r="AS105" s="67" t="s">
        <v>8782</v>
      </c>
      <c r="AT105" s="67" t="s">
        <v>8783</v>
      </c>
      <c r="AU105" s="67" t="s">
        <v>8784</v>
      </c>
      <c r="AV105" s="67" t="s">
        <v>8785</v>
      </c>
      <c r="AW105" s="67" t="s">
        <v>8786</v>
      </c>
      <c r="AX105" s="67" t="s">
        <v>8787</v>
      </c>
      <c r="AY105" s="67" t="s">
        <v>8788</v>
      </c>
      <c r="AZ105" s="67" t="s">
        <v>8789</v>
      </c>
      <c r="BA105" s="67" t="s">
        <v>8790</v>
      </c>
      <c r="BB105" s="67" t="s">
        <v>8785</v>
      </c>
      <c r="BC105" s="67" t="s">
        <v>1138</v>
      </c>
      <c r="BD105" s="67" t="s">
        <v>8791</v>
      </c>
      <c r="BE105" s="67" t="s">
        <v>8792</v>
      </c>
      <c r="BF105" s="67" t="s">
        <v>8793</v>
      </c>
      <c r="BG105" s="67" t="s">
        <v>8794</v>
      </c>
      <c r="BH105" s="67" t="s">
        <v>8795</v>
      </c>
      <c r="BI105" s="67" t="s">
        <v>8796</v>
      </c>
      <c r="BJ105" s="67" t="s">
        <v>8797</v>
      </c>
      <c r="BK105" s="67" t="s">
        <v>8798</v>
      </c>
      <c r="BL105" s="67" t="s">
        <v>8798</v>
      </c>
      <c r="BM105" s="67" t="s">
        <v>8799</v>
      </c>
      <c r="BN105" s="67" t="s">
        <v>8800</v>
      </c>
      <c r="BO105" s="67" t="s">
        <v>8801</v>
      </c>
      <c r="BP105" s="67" t="s">
        <v>8802</v>
      </c>
      <c r="BQ105" s="67" t="s">
        <v>8794</v>
      </c>
      <c r="BR105" s="67" t="s">
        <v>8803</v>
      </c>
      <c r="BS105" s="67" t="s">
        <v>8804</v>
      </c>
      <c r="BT105" s="67" t="s">
        <v>8805</v>
      </c>
      <c r="BU105" s="67" t="s">
        <v>8806</v>
      </c>
      <c r="BV105" s="67" t="s">
        <v>8807</v>
      </c>
      <c r="BW105" s="67" t="s">
        <v>8808</v>
      </c>
      <c r="BX105" s="67" t="s">
        <v>8809</v>
      </c>
      <c r="BY105" s="67" t="s">
        <v>8810</v>
      </c>
      <c r="BZ105" s="67" t="s">
        <v>8810</v>
      </c>
      <c r="CA105" s="67" t="s">
        <v>8811</v>
      </c>
      <c r="CB105" s="67" t="s">
        <v>8812</v>
      </c>
      <c r="CC105" s="67" t="s">
        <v>8813</v>
      </c>
      <c r="CD105" s="67" t="s">
        <v>8814</v>
      </c>
      <c r="CE105" s="67" t="s">
        <v>8815</v>
      </c>
      <c r="CF105" s="67" t="s">
        <v>8812</v>
      </c>
      <c r="CG105" s="67" t="s">
        <v>8816</v>
      </c>
      <c r="CH105" s="67" t="s">
        <v>8816</v>
      </c>
      <c r="CI105" s="67" t="s">
        <v>8817</v>
      </c>
      <c r="CJ105" s="67" t="s">
        <v>8818</v>
      </c>
      <c r="CK105" s="67" t="s">
        <v>8819</v>
      </c>
      <c r="CL105" s="67" t="s">
        <v>8820</v>
      </c>
      <c r="CM105" s="67" t="s">
        <v>8821</v>
      </c>
      <c r="CN105" s="67" t="s">
        <v>8822</v>
      </c>
      <c r="CO105" s="67" t="s">
        <v>8823</v>
      </c>
      <c r="CP105" s="67" t="s">
        <v>8824</v>
      </c>
      <c r="CQ105" s="67" t="s">
        <v>8825</v>
      </c>
      <c r="CR105" s="67" t="s">
        <v>8826</v>
      </c>
      <c r="CS105" s="67" t="s">
        <v>8827</v>
      </c>
      <c r="CT105" s="67" t="s">
        <v>8828</v>
      </c>
      <c r="CU105" s="67" t="s">
        <v>8829</v>
      </c>
      <c r="CV105" s="67" t="s">
        <v>8830</v>
      </c>
      <c r="CW105" s="67" t="s">
        <v>8819</v>
      </c>
      <c r="CX105" s="67" t="s">
        <v>8831</v>
      </c>
      <c r="CY105" s="67" t="s">
        <v>8831</v>
      </c>
      <c r="CZ105" s="67" t="s">
        <v>8829</v>
      </c>
      <c r="DA105" s="67" t="s">
        <v>8830</v>
      </c>
      <c r="DB105" s="67" t="s">
        <v>8832</v>
      </c>
      <c r="DC105" s="67" t="s">
        <v>8833</v>
      </c>
      <c r="DD105" s="67" t="s">
        <v>8834</v>
      </c>
      <c r="DE105" s="67" t="s">
        <v>8835</v>
      </c>
      <c r="DF105" s="67" t="s">
        <v>8836</v>
      </c>
      <c r="DG105" s="67" t="s">
        <v>8837</v>
      </c>
      <c r="DH105" s="67" t="s">
        <v>8838</v>
      </c>
      <c r="DI105" s="67" t="s">
        <v>8839</v>
      </c>
      <c r="DJ105" s="67" t="s">
        <v>8840</v>
      </c>
      <c r="DK105" s="67" t="s">
        <v>8841</v>
      </c>
      <c r="DL105" s="67" t="s">
        <v>8842</v>
      </c>
      <c r="DM105" s="67" t="s">
        <v>8843</v>
      </c>
      <c r="DN105" s="67" t="s">
        <v>8844</v>
      </c>
      <c r="DO105" s="67" t="s">
        <v>8845</v>
      </c>
      <c r="DP105" s="67" t="s">
        <v>8846</v>
      </c>
      <c r="DQ105" s="67" t="s">
        <v>8847</v>
      </c>
      <c r="DR105" s="67" t="s">
        <v>8848</v>
      </c>
      <c r="DS105" s="67" t="s">
        <v>8849</v>
      </c>
      <c r="DT105" s="67" t="s">
        <v>8849</v>
      </c>
      <c r="DU105" s="67" t="s">
        <v>8850</v>
      </c>
      <c r="DV105" s="67" t="s">
        <v>8851</v>
      </c>
      <c r="DW105" s="67" t="s">
        <v>8852</v>
      </c>
      <c r="DX105" s="67" t="s">
        <v>8853</v>
      </c>
      <c r="DY105" s="67" t="s">
        <v>8854</v>
      </c>
      <c r="DZ105" s="67" t="s">
        <v>8855</v>
      </c>
      <c r="EA105" s="67" t="s">
        <v>8856</v>
      </c>
      <c r="EB105" s="67" t="s">
        <v>8857</v>
      </c>
      <c r="EC105" s="67" t="s">
        <v>8858</v>
      </c>
      <c r="ED105" s="67" t="s">
        <v>8859</v>
      </c>
      <c r="EE105" s="67" t="s">
        <v>8860</v>
      </c>
      <c r="EF105" s="67" t="s">
        <v>8861</v>
      </c>
      <c r="EG105" s="67" t="s">
        <v>8862</v>
      </c>
      <c r="EH105" s="67" t="s">
        <v>8863</v>
      </c>
      <c r="EI105" s="67" t="s">
        <v>8864</v>
      </c>
      <c r="EJ105" s="67" t="s">
        <v>8865</v>
      </c>
      <c r="EK105" s="67" t="s">
        <v>8866</v>
      </c>
      <c r="EL105" s="67" t="s">
        <v>8867</v>
      </c>
      <c r="EM105" s="67" t="s">
        <v>8868</v>
      </c>
      <c r="EN105" s="67" t="s">
        <v>8869</v>
      </c>
      <c r="EO105" s="67" t="s">
        <v>8870</v>
      </c>
      <c r="EP105" s="67" t="s">
        <v>8871</v>
      </c>
      <c r="EQ105" s="67" t="s">
        <v>8872</v>
      </c>
      <c r="ER105" s="67" t="s">
        <v>8873</v>
      </c>
      <c r="ES105" s="67" t="s">
        <v>8873</v>
      </c>
      <c r="ET105" s="67" t="s">
        <v>8874</v>
      </c>
      <c r="EU105" s="67" t="s">
        <v>8875</v>
      </c>
      <c r="EV105" s="67" t="s">
        <v>8876</v>
      </c>
      <c r="EW105" s="67" t="s">
        <v>8877</v>
      </c>
      <c r="EX105" s="68" t="s">
        <v>8878</v>
      </c>
    </row>
    <row r="106" spans="1:154" x14ac:dyDescent="0.25">
      <c r="A106" s="70" t="s">
        <v>70</v>
      </c>
      <c r="B106" s="67" t="s">
        <v>1603</v>
      </c>
      <c r="C106" s="67" t="s">
        <v>1138</v>
      </c>
      <c r="D106" s="67" t="s">
        <v>1604</v>
      </c>
      <c r="E106" s="67" t="s">
        <v>1605</v>
      </c>
      <c r="F106" s="67" t="s">
        <v>1606</v>
      </c>
      <c r="G106" s="67" t="s">
        <v>1607</v>
      </c>
      <c r="H106" s="67" t="s">
        <v>1608</v>
      </c>
      <c r="I106" s="67" t="s">
        <v>1609</v>
      </c>
      <c r="J106" s="67" t="s">
        <v>1610</v>
      </c>
      <c r="K106" s="67" t="s">
        <v>1611</v>
      </c>
      <c r="L106" s="67" t="s">
        <v>1612</v>
      </c>
      <c r="M106" s="67" t="s">
        <v>1613</v>
      </c>
      <c r="N106" s="67" t="s">
        <v>1614</v>
      </c>
      <c r="O106" s="67" t="s">
        <v>1615</v>
      </c>
      <c r="P106" s="67" t="s">
        <v>1616</v>
      </c>
      <c r="Q106" s="67" t="s">
        <v>1617</v>
      </c>
      <c r="R106" s="67" t="s">
        <v>1618</v>
      </c>
      <c r="S106" s="67" t="s">
        <v>1619</v>
      </c>
      <c r="T106" s="67" t="s">
        <v>1620</v>
      </c>
      <c r="U106" s="67" t="s">
        <v>1621</v>
      </c>
      <c r="V106" s="67" t="s">
        <v>1622</v>
      </c>
      <c r="W106" s="67" t="s">
        <v>1623</v>
      </c>
      <c r="X106" s="67" t="s">
        <v>1624</v>
      </c>
      <c r="Y106" s="67" t="s">
        <v>1625</v>
      </c>
      <c r="Z106" s="67" t="s">
        <v>1626</v>
      </c>
      <c r="AA106" s="67" t="s">
        <v>1627</v>
      </c>
      <c r="AB106" s="67" t="s">
        <v>1628</v>
      </c>
      <c r="AC106" s="67" t="s">
        <v>1629</v>
      </c>
      <c r="AD106" s="67" t="s">
        <v>1630</v>
      </c>
      <c r="AE106" s="67" t="s">
        <v>1631</v>
      </c>
      <c r="AF106" s="67" t="s">
        <v>1632</v>
      </c>
      <c r="AG106" s="67" t="s">
        <v>1633</v>
      </c>
      <c r="AH106" s="67" t="s">
        <v>1634</v>
      </c>
      <c r="AI106" s="67" t="s">
        <v>1635</v>
      </c>
      <c r="AJ106" s="67" t="s">
        <v>1636</v>
      </c>
      <c r="AK106" s="67" t="s">
        <v>1637</v>
      </c>
      <c r="AL106" s="67" t="s">
        <v>1638</v>
      </c>
      <c r="AM106" s="67" t="s">
        <v>1639</v>
      </c>
      <c r="AN106" s="67" t="s">
        <v>1640</v>
      </c>
      <c r="AO106" s="67" t="s">
        <v>1641</v>
      </c>
      <c r="AP106" s="67" t="s">
        <v>1642</v>
      </c>
      <c r="AQ106" s="67" t="s">
        <v>1643</v>
      </c>
      <c r="AR106" s="67" t="s">
        <v>1644</v>
      </c>
      <c r="AS106" s="67" t="s">
        <v>1645</v>
      </c>
      <c r="AT106" s="67" t="s">
        <v>1646</v>
      </c>
      <c r="AU106" s="67" t="s">
        <v>1647</v>
      </c>
      <c r="AV106" s="67" t="s">
        <v>1648</v>
      </c>
      <c r="AW106" s="67" t="s">
        <v>1649</v>
      </c>
      <c r="AX106" s="67" t="s">
        <v>1650</v>
      </c>
      <c r="AY106" s="67" t="s">
        <v>1651</v>
      </c>
      <c r="AZ106" s="67" t="s">
        <v>1652</v>
      </c>
      <c r="BA106" s="67" t="s">
        <v>1653</v>
      </c>
      <c r="BB106" s="67" t="s">
        <v>1648</v>
      </c>
      <c r="BC106" s="67" t="s">
        <v>1654</v>
      </c>
      <c r="BD106" s="67" t="s">
        <v>1655</v>
      </c>
      <c r="BE106" s="67" t="s">
        <v>1656</v>
      </c>
      <c r="BF106" s="67" t="s">
        <v>1657</v>
      </c>
      <c r="BG106" s="67" t="s">
        <v>1658</v>
      </c>
      <c r="BH106" s="67" t="s">
        <v>1659</v>
      </c>
      <c r="BI106" s="67" t="s">
        <v>1660</v>
      </c>
      <c r="BJ106" s="67" t="s">
        <v>1661</v>
      </c>
      <c r="BK106" s="67" t="s">
        <v>1662</v>
      </c>
      <c r="BL106" s="67" t="s">
        <v>1662</v>
      </c>
      <c r="BM106" s="67" t="s">
        <v>1663</v>
      </c>
      <c r="BN106" s="67" t="s">
        <v>1664</v>
      </c>
      <c r="BO106" s="67" t="s">
        <v>1665</v>
      </c>
      <c r="BP106" s="67" t="s">
        <v>1666</v>
      </c>
      <c r="BQ106" s="67" t="s">
        <v>1658</v>
      </c>
      <c r="BR106" s="67" t="s">
        <v>1667</v>
      </c>
      <c r="BS106" s="67" t="s">
        <v>1668</v>
      </c>
      <c r="BT106" s="67" t="s">
        <v>1669</v>
      </c>
      <c r="BU106" s="67" t="s">
        <v>1670</v>
      </c>
      <c r="BV106" s="67" t="s">
        <v>1671</v>
      </c>
      <c r="BW106" s="67" t="s">
        <v>1672</v>
      </c>
      <c r="BX106" s="67" t="s">
        <v>1673</v>
      </c>
      <c r="BY106" s="67" t="s">
        <v>1674</v>
      </c>
      <c r="BZ106" s="67" t="s">
        <v>1674</v>
      </c>
      <c r="CA106" s="67" t="s">
        <v>1675</v>
      </c>
      <c r="CB106" s="67" t="s">
        <v>1676</v>
      </c>
      <c r="CC106" s="67" t="s">
        <v>1677</v>
      </c>
      <c r="CD106" s="67" t="s">
        <v>1678</v>
      </c>
      <c r="CE106" s="67" t="s">
        <v>1679</v>
      </c>
      <c r="CF106" s="67" t="s">
        <v>1676</v>
      </c>
      <c r="CG106" s="67" t="s">
        <v>1680</v>
      </c>
      <c r="CH106" s="67" t="s">
        <v>1680</v>
      </c>
      <c r="CI106" s="67" t="s">
        <v>1681</v>
      </c>
      <c r="CJ106" s="67" t="s">
        <v>1682</v>
      </c>
      <c r="CK106" s="67" t="s">
        <v>1683</v>
      </c>
      <c r="CL106" s="67" t="s">
        <v>1684</v>
      </c>
      <c r="CM106" s="67" t="s">
        <v>1685</v>
      </c>
      <c r="CN106" s="67" t="s">
        <v>1686</v>
      </c>
      <c r="CO106" s="67" t="s">
        <v>1687</v>
      </c>
      <c r="CP106" s="67" t="s">
        <v>1688</v>
      </c>
      <c r="CQ106" s="67" t="s">
        <v>1689</v>
      </c>
      <c r="CR106" s="67" t="s">
        <v>1690</v>
      </c>
      <c r="CS106" s="67" t="s">
        <v>1691</v>
      </c>
      <c r="CT106" s="67" t="s">
        <v>1692</v>
      </c>
      <c r="CU106" s="67" t="s">
        <v>1693</v>
      </c>
      <c r="CV106" s="67" t="s">
        <v>1694</v>
      </c>
      <c r="CW106" s="67" t="s">
        <v>1683</v>
      </c>
      <c r="CX106" s="67" t="s">
        <v>1695</v>
      </c>
      <c r="CY106" s="67" t="s">
        <v>1695</v>
      </c>
      <c r="CZ106" s="67" t="s">
        <v>1693</v>
      </c>
      <c r="DA106" s="67" t="s">
        <v>1694</v>
      </c>
      <c r="DB106" s="67" t="s">
        <v>1696</v>
      </c>
      <c r="DC106" s="67" t="s">
        <v>1697</v>
      </c>
      <c r="DD106" s="67" t="s">
        <v>1698</v>
      </c>
      <c r="DE106" s="67" t="s">
        <v>1699</v>
      </c>
      <c r="DF106" s="67" t="s">
        <v>1700</v>
      </c>
      <c r="DG106" s="67" t="s">
        <v>1701</v>
      </c>
      <c r="DH106" s="67" t="s">
        <v>1702</v>
      </c>
      <c r="DI106" s="67" t="s">
        <v>1703</v>
      </c>
      <c r="DJ106" s="67" t="s">
        <v>1704</v>
      </c>
      <c r="DK106" s="67" t="s">
        <v>1705</v>
      </c>
      <c r="DL106" s="67" t="s">
        <v>1706</v>
      </c>
      <c r="DM106" s="67" t="s">
        <v>1707</v>
      </c>
      <c r="DN106" s="67" t="s">
        <v>1708</v>
      </c>
      <c r="DO106" s="67" t="s">
        <v>1709</v>
      </c>
      <c r="DP106" s="67" t="s">
        <v>1710</v>
      </c>
      <c r="DQ106" s="67" t="s">
        <v>1711</v>
      </c>
      <c r="DR106" s="67" t="s">
        <v>1712</v>
      </c>
      <c r="DS106" s="67" t="s">
        <v>1713</v>
      </c>
      <c r="DT106" s="67" t="s">
        <v>1713</v>
      </c>
      <c r="DU106" s="67" t="s">
        <v>1714</v>
      </c>
      <c r="DV106" s="67" t="s">
        <v>1715</v>
      </c>
      <c r="DW106" s="67" t="s">
        <v>1716</v>
      </c>
      <c r="DX106" s="67" t="s">
        <v>1717</v>
      </c>
      <c r="DY106" s="67" t="s">
        <v>1718</v>
      </c>
      <c r="DZ106" s="67" t="s">
        <v>1719</v>
      </c>
      <c r="EA106" s="67" t="s">
        <v>1720</v>
      </c>
      <c r="EB106" s="67" t="s">
        <v>1721</v>
      </c>
      <c r="EC106" s="67" t="s">
        <v>1722</v>
      </c>
      <c r="ED106" s="67" t="s">
        <v>1723</v>
      </c>
      <c r="EE106" s="67" t="s">
        <v>1724</v>
      </c>
      <c r="EF106" s="67" t="s">
        <v>1725</v>
      </c>
      <c r="EG106" s="67" t="s">
        <v>1726</v>
      </c>
      <c r="EH106" s="67" t="s">
        <v>1727</v>
      </c>
      <c r="EI106" s="67" t="s">
        <v>1728</v>
      </c>
      <c r="EJ106" s="67" t="s">
        <v>1729</v>
      </c>
      <c r="EK106" s="67" t="s">
        <v>1730</v>
      </c>
      <c r="EL106" s="67" t="s">
        <v>1731</v>
      </c>
      <c r="EM106" s="67" t="s">
        <v>1732</v>
      </c>
      <c r="EN106" s="67" t="s">
        <v>1733</v>
      </c>
      <c r="EO106" s="67" t="s">
        <v>1734</v>
      </c>
      <c r="EP106" s="67" t="s">
        <v>1735</v>
      </c>
      <c r="EQ106" s="67" t="s">
        <v>1736</v>
      </c>
      <c r="ER106" s="67" t="s">
        <v>1737</v>
      </c>
      <c r="ES106" s="67" t="s">
        <v>1737</v>
      </c>
      <c r="ET106" s="67" t="s">
        <v>1738</v>
      </c>
      <c r="EU106" s="67" t="s">
        <v>1739</v>
      </c>
      <c r="EV106" s="67" t="s">
        <v>1740</v>
      </c>
      <c r="EW106" s="67" t="s">
        <v>1741</v>
      </c>
      <c r="EX106" s="68" t="s">
        <v>1742</v>
      </c>
    </row>
    <row r="107" spans="1:154" x14ac:dyDescent="0.25">
      <c r="A107" s="72" t="s">
        <v>472</v>
      </c>
      <c r="B107" s="71" t="s">
        <v>9577</v>
      </c>
      <c r="C107" s="71" t="s">
        <v>9578</v>
      </c>
      <c r="D107" s="71" t="s">
        <v>9579</v>
      </c>
      <c r="E107" s="71" t="s">
        <v>9580</v>
      </c>
      <c r="F107" s="71" t="s">
        <v>9581</v>
      </c>
      <c r="G107" s="71" t="s">
        <v>9582</v>
      </c>
      <c r="H107" s="71" t="s">
        <v>9583</v>
      </c>
      <c r="I107" s="71" t="s">
        <v>9584</v>
      </c>
      <c r="J107" s="71" t="s">
        <v>9585</v>
      </c>
      <c r="K107" s="71" t="s">
        <v>9586</v>
      </c>
      <c r="L107" s="71" t="s">
        <v>9587</v>
      </c>
      <c r="M107" s="71" t="s">
        <v>9588</v>
      </c>
      <c r="N107" s="71" t="s">
        <v>9589</v>
      </c>
      <c r="O107" s="71" t="s">
        <v>9590</v>
      </c>
      <c r="P107" s="71" t="s">
        <v>9591</v>
      </c>
      <c r="Q107" s="71" t="s">
        <v>9592</v>
      </c>
      <c r="R107" s="71" t="s">
        <v>9593</v>
      </c>
      <c r="S107" s="71" t="s">
        <v>9594</v>
      </c>
      <c r="T107" s="71" t="s">
        <v>9595</v>
      </c>
      <c r="U107" s="71" t="s">
        <v>9596</v>
      </c>
      <c r="V107" s="71" t="s">
        <v>9597</v>
      </c>
      <c r="W107" s="71" t="s">
        <v>9598</v>
      </c>
      <c r="X107" s="71" t="s">
        <v>9599</v>
      </c>
      <c r="Y107" s="71" t="s">
        <v>9600</v>
      </c>
      <c r="Z107" s="71" t="s">
        <v>9601</v>
      </c>
      <c r="AA107" s="71" t="s">
        <v>9602</v>
      </c>
      <c r="AB107" s="71" t="s">
        <v>9603</v>
      </c>
      <c r="AC107" s="71" t="s">
        <v>9604</v>
      </c>
      <c r="AD107" s="71" t="s">
        <v>9605</v>
      </c>
      <c r="AE107" s="71" t="s">
        <v>9606</v>
      </c>
      <c r="AF107" s="71" t="s">
        <v>9607</v>
      </c>
      <c r="AG107" s="71" t="s">
        <v>9608</v>
      </c>
      <c r="AH107" s="71" t="s">
        <v>9609</v>
      </c>
      <c r="AI107" s="71" t="s">
        <v>9610</v>
      </c>
      <c r="AJ107" s="71" t="s">
        <v>9611</v>
      </c>
      <c r="AK107" s="71" t="s">
        <v>9612</v>
      </c>
      <c r="AL107" s="71" t="s">
        <v>9613</v>
      </c>
      <c r="AM107" s="71" t="s">
        <v>9614</v>
      </c>
      <c r="AN107" s="71" t="s">
        <v>9615</v>
      </c>
      <c r="AO107" s="71" t="s">
        <v>9616</v>
      </c>
      <c r="AP107" s="71" t="s">
        <v>9617</v>
      </c>
      <c r="AQ107" s="71" t="s">
        <v>9618</v>
      </c>
      <c r="AR107" s="71" t="s">
        <v>9619</v>
      </c>
      <c r="AS107" s="71" t="s">
        <v>9620</v>
      </c>
      <c r="AT107" s="71" t="s">
        <v>9621</v>
      </c>
      <c r="AU107" s="71" t="s">
        <v>9622</v>
      </c>
      <c r="AV107" s="71" t="s">
        <v>9623</v>
      </c>
      <c r="AW107" s="71" t="s">
        <v>9624</v>
      </c>
      <c r="AX107" s="71" t="s">
        <v>9625</v>
      </c>
      <c r="AY107" s="71" t="s">
        <v>9626</v>
      </c>
      <c r="AZ107" s="71" t="s">
        <v>5705</v>
      </c>
      <c r="BA107" s="71" t="s">
        <v>9627</v>
      </c>
      <c r="BB107" s="71" t="s">
        <v>9623</v>
      </c>
      <c r="BC107" s="71" t="s">
        <v>9628</v>
      </c>
      <c r="BD107" s="71" t="s">
        <v>9629</v>
      </c>
      <c r="BE107" s="71" t="s">
        <v>9630</v>
      </c>
      <c r="BF107" s="71" t="s">
        <v>9631</v>
      </c>
      <c r="BG107" s="71" t="s">
        <v>9632</v>
      </c>
      <c r="BH107" s="71" t="s">
        <v>9633</v>
      </c>
      <c r="BI107" s="71" t="s">
        <v>1138</v>
      </c>
      <c r="BJ107" s="71" t="s">
        <v>9634</v>
      </c>
      <c r="BK107" s="71" t="s">
        <v>9635</v>
      </c>
      <c r="BL107" s="71" t="s">
        <v>9635</v>
      </c>
      <c r="BM107" s="71" t="s">
        <v>9636</v>
      </c>
      <c r="BN107" s="71" t="s">
        <v>9637</v>
      </c>
      <c r="BO107" s="71" t="s">
        <v>9638</v>
      </c>
      <c r="BP107" s="71" t="s">
        <v>9639</v>
      </c>
      <c r="BQ107" s="71" t="s">
        <v>9632</v>
      </c>
      <c r="BR107" s="71" t="s">
        <v>9640</v>
      </c>
      <c r="BS107" s="71" t="s">
        <v>9641</v>
      </c>
      <c r="BT107" s="71" t="s">
        <v>9642</v>
      </c>
      <c r="BU107" s="71" t="s">
        <v>9643</v>
      </c>
      <c r="BV107" s="71" t="s">
        <v>9644</v>
      </c>
      <c r="BW107" s="71" t="s">
        <v>9645</v>
      </c>
      <c r="BX107" s="71" t="s">
        <v>9646</v>
      </c>
      <c r="BY107" s="71" t="s">
        <v>9647</v>
      </c>
      <c r="BZ107" s="71" t="s">
        <v>9647</v>
      </c>
      <c r="CA107" s="71" t="s">
        <v>9648</v>
      </c>
      <c r="CB107" s="71" t="s">
        <v>9649</v>
      </c>
      <c r="CC107" s="71" t="s">
        <v>9650</v>
      </c>
      <c r="CD107" s="71" t="s">
        <v>9651</v>
      </c>
      <c r="CE107" s="71" t="s">
        <v>9652</v>
      </c>
      <c r="CF107" s="71" t="s">
        <v>9649</v>
      </c>
      <c r="CG107" s="71" t="s">
        <v>9653</v>
      </c>
      <c r="CH107" s="71" t="s">
        <v>9653</v>
      </c>
      <c r="CI107" s="71" t="s">
        <v>9654</v>
      </c>
      <c r="CJ107" s="71" t="s">
        <v>9655</v>
      </c>
      <c r="CK107" s="71" t="s">
        <v>9656</v>
      </c>
      <c r="CL107" s="71" t="s">
        <v>3871</v>
      </c>
      <c r="CM107" s="71" t="s">
        <v>9657</v>
      </c>
      <c r="CN107" s="71" t="s">
        <v>9658</v>
      </c>
      <c r="CO107" s="71" t="s">
        <v>9659</v>
      </c>
      <c r="CP107" s="71" t="s">
        <v>9660</v>
      </c>
      <c r="CQ107" s="71" t="s">
        <v>9661</v>
      </c>
      <c r="CR107" s="71" t="s">
        <v>9662</v>
      </c>
      <c r="CS107" s="71" t="s">
        <v>9663</v>
      </c>
      <c r="CT107" s="71" t="s">
        <v>9664</v>
      </c>
      <c r="CU107" s="71" t="s">
        <v>9665</v>
      </c>
      <c r="CV107" s="71" t="s">
        <v>9666</v>
      </c>
      <c r="CW107" s="71" t="s">
        <v>9656</v>
      </c>
      <c r="CX107" s="71" t="s">
        <v>9667</v>
      </c>
      <c r="CY107" s="71" t="s">
        <v>9667</v>
      </c>
      <c r="CZ107" s="71" t="s">
        <v>9665</v>
      </c>
      <c r="DA107" s="71" t="s">
        <v>9666</v>
      </c>
      <c r="DB107" s="71" t="s">
        <v>9668</v>
      </c>
      <c r="DC107" s="67" t="s">
        <v>9669</v>
      </c>
      <c r="DD107" s="67" t="s">
        <v>9670</v>
      </c>
      <c r="DE107" s="67" t="s">
        <v>9671</v>
      </c>
      <c r="DF107" s="67" t="s">
        <v>9672</v>
      </c>
      <c r="DG107" s="67" t="s">
        <v>9673</v>
      </c>
      <c r="DH107" s="67" t="s">
        <v>9674</v>
      </c>
      <c r="DI107" s="67" t="s">
        <v>9675</v>
      </c>
      <c r="DJ107" s="67" t="s">
        <v>5013</v>
      </c>
      <c r="DK107" s="67" t="s">
        <v>9676</v>
      </c>
      <c r="DL107" s="67" t="s">
        <v>9677</v>
      </c>
      <c r="DM107" s="67" t="s">
        <v>9678</v>
      </c>
      <c r="DN107" s="67" t="s">
        <v>9679</v>
      </c>
      <c r="DO107" s="67" t="s">
        <v>9680</v>
      </c>
      <c r="DP107" s="67" t="s">
        <v>9681</v>
      </c>
      <c r="DQ107" s="67" t="s">
        <v>9682</v>
      </c>
      <c r="DR107" s="67" t="s">
        <v>9683</v>
      </c>
      <c r="DS107" s="67" t="s">
        <v>9684</v>
      </c>
      <c r="DT107" s="67" t="s">
        <v>9684</v>
      </c>
      <c r="DU107" s="67" t="s">
        <v>9685</v>
      </c>
      <c r="DV107" s="67" t="s">
        <v>9686</v>
      </c>
      <c r="DW107" s="67" t="s">
        <v>9687</v>
      </c>
      <c r="DX107" s="67" t="s">
        <v>9688</v>
      </c>
      <c r="DY107" s="67" t="s">
        <v>9689</v>
      </c>
      <c r="DZ107" s="67" t="s">
        <v>9690</v>
      </c>
      <c r="EA107" s="67" t="s">
        <v>9691</v>
      </c>
      <c r="EB107" s="67" t="s">
        <v>9692</v>
      </c>
      <c r="EC107" s="67" t="s">
        <v>9693</v>
      </c>
      <c r="ED107" s="67" t="s">
        <v>9694</v>
      </c>
      <c r="EE107" s="67" t="s">
        <v>9695</v>
      </c>
      <c r="EF107" s="67" t="s">
        <v>9696</v>
      </c>
      <c r="EG107" s="67" t="s">
        <v>9697</v>
      </c>
      <c r="EH107" s="67" t="s">
        <v>9698</v>
      </c>
      <c r="EI107" s="67" t="s">
        <v>6295</v>
      </c>
      <c r="EJ107" s="67" t="s">
        <v>9699</v>
      </c>
      <c r="EK107" s="67" t="s">
        <v>9700</v>
      </c>
      <c r="EL107" s="67" t="s">
        <v>9701</v>
      </c>
      <c r="EM107" s="67" t="s">
        <v>9702</v>
      </c>
      <c r="EN107" s="67" t="s">
        <v>9703</v>
      </c>
      <c r="EO107" s="67" t="s">
        <v>9704</v>
      </c>
      <c r="EP107" s="67" t="s">
        <v>9705</v>
      </c>
      <c r="EQ107" s="67" t="s">
        <v>9706</v>
      </c>
      <c r="ER107" s="67" t="s">
        <v>9707</v>
      </c>
      <c r="ES107" s="67" t="s">
        <v>9707</v>
      </c>
      <c r="ET107" s="67" t="s">
        <v>9708</v>
      </c>
      <c r="EU107" s="67" t="s">
        <v>9709</v>
      </c>
      <c r="EV107" s="67" t="s">
        <v>9710</v>
      </c>
      <c r="EW107" s="67" t="s">
        <v>9711</v>
      </c>
      <c r="EX107" s="68" t="s">
        <v>9712</v>
      </c>
    </row>
    <row r="108" spans="1:154" x14ac:dyDescent="0.25">
      <c r="A108" s="72" t="s">
        <v>120</v>
      </c>
      <c r="B108" s="71" t="s">
        <v>10698</v>
      </c>
      <c r="C108" s="71" t="s">
        <v>10699</v>
      </c>
      <c r="D108" s="71" t="s">
        <v>10700</v>
      </c>
      <c r="E108" s="71" t="s">
        <v>10701</v>
      </c>
      <c r="F108" s="71" t="s">
        <v>10702</v>
      </c>
      <c r="G108" s="71" t="s">
        <v>10703</v>
      </c>
      <c r="H108" s="71" t="s">
        <v>10704</v>
      </c>
      <c r="I108" s="71" t="s">
        <v>10705</v>
      </c>
      <c r="J108" s="71" t="s">
        <v>10706</v>
      </c>
      <c r="K108" s="71" t="s">
        <v>10707</v>
      </c>
      <c r="L108" s="71" t="s">
        <v>10708</v>
      </c>
      <c r="M108" s="71" t="s">
        <v>10709</v>
      </c>
      <c r="N108" s="71" t="s">
        <v>10710</v>
      </c>
      <c r="O108" s="71" t="s">
        <v>10711</v>
      </c>
      <c r="P108" s="71" t="s">
        <v>10712</v>
      </c>
      <c r="Q108" s="71" t="s">
        <v>10713</v>
      </c>
      <c r="R108" s="71" t="s">
        <v>10714</v>
      </c>
      <c r="S108" s="71" t="s">
        <v>10715</v>
      </c>
      <c r="T108" s="71" t="s">
        <v>10716</v>
      </c>
      <c r="U108" s="71" t="s">
        <v>10717</v>
      </c>
      <c r="V108" s="71" t="s">
        <v>10718</v>
      </c>
      <c r="W108" s="71" t="s">
        <v>10719</v>
      </c>
      <c r="X108" s="71" t="s">
        <v>10720</v>
      </c>
      <c r="Y108" s="71" t="s">
        <v>10721</v>
      </c>
      <c r="Z108" s="71" t="s">
        <v>10722</v>
      </c>
      <c r="AA108" s="71" t="s">
        <v>10723</v>
      </c>
      <c r="AB108" s="71" t="s">
        <v>10724</v>
      </c>
      <c r="AC108" s="71" t="s">
        <v>10725</v>
      </c>
      <c r="AD108" s="71" t="s">
        <v>10726</v>
      </c>
      <c r="AE108" s="71" t="s">
        <v>10727</v>
      </c>
      <c r="AF108" s="71" t="s">
        <v>10728</v>
      </c>
      <c r="AG108" s="71" t="s">
        <v>10729</v>
      </c>
      <c r="AH108" s="71" t="s">
        <v>10730</v>
      </c>
      <c r="AI108" s="71" t="s">
        <v>10731</v>
      </c>
      <c r="AJ108" s="71" t="s">
        <v>10732</v>
      </c>
      <c r="AK108" s="71" t="s">
        <v>10733</v>
      </c>
      <c r="AL108" s="71" t="s">
        <v>10734</v>
      </c>
      <c r="AM108" s="71" t="s">
        <v>10735</v>
      </c>
      <c r="AN108" s="71" t="s">
        <v>10736</v>
      </c>
      <c r="AO108" s="71" t="s">
        <v>10737</v>
      </c>
      <c r="AP108" s="71" t="s">
        <v>10738</v>
      </c>
      <c r="AQ108" s="71" t="s">
        <v>10739</v>
      </c>
      <c r="AR108" s="71" t="s">
        <v>10740</v>
      </c>
      <c r="AS108" s="71" t="s">
        <v>10741</v>
      </c>
      <c r="AT108" s="71" t="s">
        <v>10742</v>
      </c>
      <c r="AU108" s="71" t="s">
        <v>10743</v>
      </c>
      <c r="AV108" s="71" t="s">
        <v>10744</v>
      </c>
      <c r="AW108" s="71" t="s">
        <v>7764</v>
      </c>
      <c r="AX108" s="71" t="s">
        <v>10745</v>
      </c>
      <c r="AY108" s="71" t="s">
        <v>10746</v>
      </c>
      <c r="AZ108" s="71" t="s">
        <v>10747</v>
      </c>
      <c r="BA108" s="71" t="s">
        <v>10748</v>
      </c>
      <c r="BB108" s="71" t="s">
        <v>10744</v>
      </c>
      <c r="BC108" s="71" t="s">
        <v>10749</v>
      </c>
      <c r="BD108" s="71" t="s">
        <v>10750</v>
      </c>
      <c r="BE108" s="71" t="s">
        <v>10751</v>
      </c>
      <c r="BF108" s="71" t="s">
        <v>10752</v>
      </c>
      <c r="BG108" s="71" t="s">
        <v>10753</v>
      </c>
      <c r="BH108" s="71" t="s">
        <v>10754</v>
      </c>
      <c r="BI108" s="71" t="s">
        <v>10755</v>
      </c>
      <c r="BJ108" s="71" t="s">
        <v>10756</v>
      </c>
      <c r="BK108" s="71" t="s">
        <v>10757</v>
      </c>
      <c r="BL108" s="71" t="s">
        <v>10757</v>
      </c>
      <c r="BM108" s="71" t="s">
        <v>10758</v>
      </c>
      <c r="BN108" s="71" t="s">
        <v>10759</v>
      </c>
      <c r="BO108" s="71" t="s">
        <v>10760</v>
      </c>
      <c r="BP108" s="71" t="s">
        <v>10761</v>
      </c>
      <c r="BQ108" s="71" t="s">
        <v>10753</v>
      </c>
      <c r="BR108" s="71" t="s">
        <v>10762</v>
      </c>
      <c r="BS108" s="71" t="s">
        <v>1138</v>
      </c>
      <c r="BT108" s="71" t="s">
        <v>10763</v>
      </c>
      <c r="BU108" s="71" t="s">
        <v>10764</v>
      </c>
      <c r="BV108" s="71" t="s">
        <v>10765</v>
      </c>
      <c r="BW108" s="71" t="s">
        <v>10766</v>
      </c>
      <c r="BX108" s="71" t="s">
        <v>10767</v>
      </c>
      <c r="BY108" s="71" t="s">
        <v>10768</v>
      </c>
      <c r="BZ108" s="71" t="s">
        <v>10768</v>
      </c>
      <c r="CA108" s="71" t="s">
        <v>10769</v>
      </c>
      <c r="CB108" s="71" t="s">
        <v>10770</v>
      </c>
      <c r="CC108" s="71" t="s">
        <v>10771</v>
      </c>
      <c r="CD108" s="71" t="s">
        <v>10772</v>
      </c>
      <c r="CE108" s="71" t="s">
        <v>10773</v>
      </c>
      <c r="CF108" s="71" t="s">
        <v>10770</v>
      </c>
      <c r="CG108" s="71" t="s">
        <v>10774</v>
      </c>
      <c r="CH108" s="71" t="s">
        <v>10774</v>
      </c>
      <c r="CI108" s="71" t="s">
        <v>10775</v>
      </c>
      <c r="CJ108" s="71" t="s">
        <v>10776</v>
      </c>
      <c r="CK108" s="71" t="s">
        <v>10777</v>
      </c>
      <c r="CL108" s="71" t="s">
        <v>10778</v>
      </c>
      <c r="CM108" s="71" t="s">
        <v>10779</v>
      </c>
      <c r="CN108" s="71" t="s">
        <v>10780</v>
      </c>
      <c r="CO108" s="71" t="s">
        <v>10781</v>
      </c>
      <c r="CP108" s="71" t="s">
        <v>10782</v>
      </c>
      <c r="CQ108" s="71" t="s">
        <v>10783</v>
      </c>
      <c r="CR108" s="71" t="s">
        <v>10784</v>
      </c>
      <c r="CS108" s="71" t="s">
        <v>10785</v>
      </c>
      <c r="CT108" s="71" t="s">
        <v>10786</v>
      </c>
      <c r="CU108" s="71" t="s">
        <v>10787</v>
      </c>
      <c r="CV108" s="71" t="s">
        <v>10788</v>
      </c>
      <c r="CW108" s="71" t="s">
        <v>10777</v>
      </c>
      <c r="CX108" s="71" t="s">
        <v>10789</v>
      </c>
      <c r="CY108" s="71" t="s">
        <v>10789</v>
      </c>
      <c r="CZ108" s="71" t="s">
        <v>10787</v>
      </c>
      <c r="DA108" s="71" t="s">
        <v>10788</v>
      </c>
      <c r="DB108" s="71" t="s">
        <v>10790</v>
      </c>
      <c r="DC108" s="67" t="s">
        <v>10791</v>
      </c>
      <c r="DD108" s="67" t="s">
        <v>10792</v>
      </c>
      <c r="DE108" s="67" t="s">
        <v>10793</v>
      </c>
      <c r="DF108" s="67" t="s">
        <v>10794</v>
      </c>
      <c r="DG108" s="67" t="s">
        <v>10795</v>
      </c>
      <c r="DH108" s="67" t="s">
        <v>10796</v>
      </c>
      <c r="DI108" s="67" t="s">
        <v>10797</v>
      </c>
      <c r="DJ108" s="67" t="s">
        <v>10798</v>
      </c>
      <c r="DK108" s="67" t="s">
        <v>10799</v>
      </c>
      <c r="DL108" s="67" t="s">
        <v>10800</v>
      </c>
      <c r="DM108" s="67" t="s">
        <v>10801</v>
      </c>
      <c r="DN108" s="67" t="s">
        <v>10802</v>
      </c>
      <c r="DO108" s="67" t="s">
        <v>10803</v>
      </c>
      <c r="DP108" s="67" t="s">
        <v>10804</v>
      </c>
      <c r="DQ108" s="67" t="s">
        <v>10805</v>
      </c>
      <c r="DR108" s="67" t="s">
        <v>10806</v>
      </c>
      <c r="DS108" s="67" t="s">
        <v>10807</v>
      </c>
      <c r="DT108" s="67" t="s">
        <v>10807</v>
      </c>
      <c r="DU108" s="67" t="s">
        <v>10808</v>
      </c>
      <c r="DV108" s="67" t="s">
        <v>10809</v>
      </c>
      <c r="DW108" s="67" t="s">
        <v>10810</v>
      </c>
      <c r="DX108" s="67" t="s">
        <v>10811</v>
      </c>
      <c r="DY108" s="67" t="s">
        <v>10812</v>
      </c>
      <c r="DZ108" s="67" t="s">
        <v>10813</v>
      </c>
      <c r="EA108" s="67" t="s">
        <v>10814</v>
      </c>
      <c r="EB108" s="67" t="s">
        <v>10815</v>
      </c>
      <c r="EC108" s="67" t="s">
        <v>10816</v>
      </c>
      <c r="ED108" s="67" t="s">
        <v>10817</v>
      </c>
      <c r="EE108" s="67" t="s">
        <v>10818</v>
      </c>
      <c r="EF108" s="67" t="s">
        <v>10819</v>
      </c>
      <c r="EG108" s="67" t="s">
        <v>10820</v>
      </c>
      <c r="EH108" s="67" t="s">
        <v>10821</v>
      </c>
      <c r="EI108" s="67" t="s">
        <v>10822</v>
      </c>
      <c r="EJ108" s="67" t="s">
        <v>10823</v>
      </c>
      <c r="EK108" s="67" t="s">
        <v>10824</v>
      </c>
      <c r="EL108" s="67" t="s">
        <v>10825</v>
      </c>
      <c r="EM108" s="67" t="s">
        <v>10826</v>
      </c>
      <c r="EN108" s="67" t="s">
        <v>10827</v>
      </c>
      <c r="EO108" s="67" t="s">
        <v>10828</v>
      </c>
      <c r="EP108" s="67" t="s">
        <v>10829</v>
      </c>
      <c r="EQ108" s="67" t="s">
        <v>10830</v>
      </c>
      <c r="ER108" s="67" t="s">
        <v>10831</v>
      </c>
      <c r="ES108" s="67" t="s">
        <v>10831</v>
      </c>
      <c r="ET108" s="67" t="s">
        <v>10832</v>
      </c>
      <c r="EU108" s="67" t="s">
        <v>10833</v>
      </c>
      <c r="EV108" s="67" t="s">
        <v>10834</v>
      </c>
      <c r="EW108" s="67" t="s">
        <v>10835</v>
      </c>
      <c r="EX108" s="68" t="s">
        <v>10836</v>
      </c>
    </row>
    <row r="109" spans="1:154" x14ac:dyDescent="0.25">
      <c r="A109" s="70" t="s">
        <v>81</v>
      </c>
      <c r="B109" s="67" t="s">
        <v>4406</v>
      </c>
      <c r="C109" s="67" t="s">
        <v>4407</v>
      </c>
      <c r="D109" s="67" t="s">
        <v>4408</v>
      </c>
      <c r="E109" s="67" t="s">
        <v>4409</v>
      </c>
      <c r="F109" s="67" t="s">
        <v>4410</v>
      </c>
      <c r="G109" s="67" t="s">
        <v>4411</v>
      </c>
      <c r="H109" s="67" t="s">
        <v>4412</v>
      </c>
      <c r="I109" s="67" t="s">
        <v>4413</v>
      </c>
      <c r="J109" s="67" t="s">
        <v>4414</v>
      </c>
      <c r="K109" s="67" t="s">
        <v>4415</v>
      </c>
      <c r="L109" s="67" t="s">
        <v>4416</v>
      </c>
      <c r="M109" s="67" t="s">
        <v>4417</v>
      </c>
      <c r="N109" s="67" t="s">
        <v>4418</v>
      </c>
      <c r="O109" s="67" t="s">
        <v>4419</v>
      </c>
      <c r="P109" s="67" t="s">
        <v>4420</v>
      </c>
      <c r="Q109" s="67" t="s">
        <v>4421</v>
      </c>
      <c r="R109" s="67" t="s">
        <v>4422</v>
      </c>
      <c r="S109" s="67" t="s">
        <v>4423</v>
      </c>
      <c r="T109" s="67" t="s">
        <v>4424</v>
      </c>
      <c r="U109" s="67" t="s">
        <v>4425</v>
      </c>
      <c r="V109" s="67" t="s">
        <v>4426</v>
      </c>
      <c r="W109" s="67" t="s">
        <v>1138</v>
      </c>
      <c r="X109" s="67" t="s">
        <v>4427</v>
      </c>
      <c r="Y109" s="67" t="s">
        <v>4428</v>
      </c>
      <c r="Z109" s="67" t="s">
        <v>4429</v>
      </c>
      <c r="AA109" s="67" t="s">
        <v>4430</v>
      </c>
      <c r="AB109" s="67" t="s">
        <v>4431</v>
      </c>
      <c r="AC109" s="67" t="s">
        <v>4432</v>
      </c>
      <c r="AD109" s="67" t="s">
        <v>4433</v>
      </c>
      <c r="AE109" s="67" t="s">
        <v>4434</v>
      </c>
      <c r="AF109" s="67" t="s">
        <v>4435</v>
      </c>
      <c r="AG109" s="67" t="s">
        <v>4436</v>
      </c>
      <c r="AH109" s="67" t="s">
        <v>4437</v>
      </c>
      <c r="AI109" s="67" t="s">
        <v>4438</v>
      </c>
      <c r="AJ109" s="67" t="s">
        <v>4439</v>
      </c>
      <c r="AK109" s="67" t="s">
        <v>4440</v>
      </c>
      <c r="AL109" s="67" t="s">
        <v>4441</v>
      </c>
      <c r="AM109" s="67" t="s">
        <v>4442</v>
      </c>
      <c r="AN109" s="67" t="s">
        <v>4443</v>
      </c>
      <c r="AO109" s="67" t="s">
        <v>4444</v>
      </c>
      <c r="AP109" s="67" t="s">
        <v>4445</v>
      </c>
      <c r="AQ109" s="67" t="s">
        <v>4446</v>
      </c>
      <c r="AR109" s="67" t="s">
        <v>4447</v>
      </c>
      <c r="AS109" s="67" t="s">
        <v>4448</v>
      </c>
      <c r="AT109" s="67" t="s">
        <v>4449</v>
      </c>
      <c r="AU109" s="67" t="s">
        <v>4450</v>
      </c>
      <c r="AV109" s="67" t="s">
        <v>4451</v>
      </c>
      <c r="AW109" s="67" t="s">
        <v>4452</v>
      </c>
      <c r="AX109" s="67" t="s">
        <v>4453</v>
      </c>
      <c r="AY109" s="67" t="s">
        <v>4454</v>
      </c>
      <c r="AZ109" s="67" t="s">
        <v>4455</v>
      </c>
      <c r="BA109" s="67" t="s">
        <v>4456</v>
      </c>
      <c r="BB109" s="67" t="s">
        <v>4451</v>
      </c>
      <c r="BC109" s="67" t="s">
        <v>4457</v>
      </c>
      <c r="BD109" s="67" t="s">
        <v>4458</v>
      </c>
      <c r="BE109" s="67" t="s">
        <v>4459</v>
      </c>
      <c r="BF109" s="67" t="s">
        <v>4460</v>
      </c>
      <c r="BG109" s="67" t="s">
        <v>4461</v>
      </c>
      <c r="BH109" s="67" t="s">
        <v>4462</v>
      </c>
      <c r="BI109" s="67" t="s">
        <v>4463</v>
      </c>
      <c r="BJ109" s="67" t="s">
        <v>4464</v>
      </c>
      <c r="BK109" s="67" t="s">
        <v>4465</v>
      </c>
      <c r="BL109" s="67" t="s">
        <v>4465</v>
      </c>
      <c r="BM109" s="67" t="s">
        <v>4466</v>
      </c>
      <c r="BN109" s="67" t="s">
        <v>4467</v>
      </c>
      <c r="BO109" s="67" t="s">
        <v>4468</v>
      </c>
      <c r="BP109" s="67" t="s">
        <v>4469</v>
      </c>
      <c r="BQ109" s="67" t="s">
        <v>4461</v>
      </c>
      <c r="BR109" s="67" t="s">
        <v>4470</v>
      </c>
      <c r="BS109" s="67" t="s">
        <v>4471</v>
      </c>
      <c r="BT109" s="67" t="s">
        <v>4472</v>
      </c>
      <c r="BU109" s="67" t="s">
        <v>4473</v>
      </c>
      <c r="BV109" s="67" t="s">
        <v>4474</v>
      </c>
      <c r="BW109" s="67" t="s">
        <v>4475</v>
      </c>
      <c r="BX109" s="67" t="s">
        <v>4476</v>
      </c>
      <c r="BY109" s="67" t="s">
        <v>4477</v>
      </c>
      <c r="BZ109" s="67" t="s">
        <v>4477</v>
      </c>
      <c r="CA109" s="67" t="s">
        <v>4478</v>
      </c>
      <c r="CB109" s="67" t="s">
        <v>4479</v>
      </c>
      <c r="CC109" s="67" t="s">
        <v>4480</v>
      </c>
      <c r="CD109" s="67" t="s">
        <v>4481</v>
      </c>
      <c r="CE109" s="67" t="s">
        <v>4482</v>
      </c>
      <c r="CF109" s="67" t="s">
        <v>4479</v>
      </c>
      <c r="CG109" s="67" t="s">
        <v>4483</v>
      </c>
      <c r="CH109" s="67" t="s">
        <v>4483</v>
      </c>
      <c r="CI109" s="67" t="s">
        <v>4484</v>
      </c>
      <c r="CJ109" s="67" t="s">
        <v>4485</v>
      </c>
      <c r="CK109" s="67" t="s">
        <v>4486</v>
      </c>
      <c r="CL109" s="67" t="s">
        <v>4487</v>
      </c>
      <c r="CM109" s="67" t="s">
        <v>4488</v>
      </c>
      <c r="CN109" s="67" t="s">
        <v>4489</v>
      </c>
      <c r="CO109" s="67" t="s">
        <v>4490</v>
      </c>
      <c r="CP109" s="67" t="s">
        <v>4491</v>
      </c>
      <c r="CQ109" s="67" t="s">
        <v>4492</v>
      </c>
      <c r="CR109" s="67" t="s">
        <v>4493</v>
      </c>
      <c r="CS109" s="67" t="s">
        <v>4494</v>
      </c>
      <c r="CT109" s="67" t="s">
        <v>4495</v>
      </c>
      <c r="CU109" s="67" t="s">
        <v>4496</v>
      </c>
      <c r="CV109" s="67" t="s">
        <v>4497</v>
      </c>
      <c r="CW109" s="67" t="s">
        <v>4486</v>
      </c>
      <c r="CX109" s="67" t="s">
        <v>4498</v>
      </c>
      <c r="CY109" s="67" t="s">
        <v>4498</v>
      </c>
      <c r="CZ109" s="67" t="s">
        <v>4496</v>
      </c>
      <c r="DA109" s="67" t="s">
        <v>4497</v>
      </c>
      <c r="DB109" s="67" t="s">
        <v>4499</v>
      </c>
      <c r="DC109" s="67" t="s">
        <v>4500</v>
      </c>
      <c r="DD109" s="67" t="s">
        <v>4501</v>
      </c>
      <c r="DE109" s="67" t="s">
        <v>4502</v>
      </c>
      <c r="DF109" s="67" t="s">
        <v>4503</v>
      </c>
      <c r="DG109" s="67" t="s">
        <v>4504</v>
      </c>
      <c r="DH109" s="67" t="s">
        <v>4505</v>
      </c>
      <c r="DI109" s="67" t="s">
        <v>4506</v>
      </c>
      <c r="DJ109" s="67" t="s">
        <v>4507</v>
      </c>
      <c r="DK109" s="67" t="s">
        <v>4508</v>
      </c>
      <c r="DL109" s="67" t="s">
        <v>4509</v>
      </c>
      <c r="DM109" s="67" t="s">
        <v>4510</v>
      </c>
      <c r="DN109" s="67" t="s">
        <v>4511</v>
      </c>
      <c r="DO109" s="67" t="s">
        <v>4512</v>
      </c>
      <c r="DP109" s="67" t="s">
        <v>4513</v>
      </c>
      <c r="DQ109" s="67" t="s">
        <v>4514</v>
      </c>
      <c r="DR109" s="67" t="s">
        <v>4515</v>
      </c>
      <c r="DS109" s="67" t="s">
        <v>4516</v>
      </c>
      <c r="DT109" s="67" t="s">
        <v>4516</v>
      </c>
      <c r="DU109" s="67" t="s">
        <v>4517</v>
      </c>
      <c r="DV109" s="67" t="s">
        <v>4518</v>
      </c>
      <c r="DW109" s="67" t="s">
        <v>4519</v>
      </c>
      <c r="DX109" s="67" t="s">
        <v>4520</v>
      </c>
      <c r="DY109" s="67" t="s">
        <v>4521</v>
      </c>
      <c r="DZ109" s="67" t="s">
        <v>4522</v>
      </c>
      <c r="EA109" s="67" t="s">
        <v>4523</v>
      </c>
      <c r="EB109" s="67" t="s">
        <v>4524</v>
      </c>
      <c r="EC109" s="67" t="s">
        <v>4525</v>
      </c>
      <c r="ED109" s="67" t="s">
        <v>4526</v>
      </c>
      <c r="EE109" s="67" t="s">
        <v>4527</v>
      </c>
      <c r="EF109" s="67" t="s">
        <v>4528</v>
      </c>
      <c r="EG109" s="67" t="s">
        <v>4529</v>
      </c>
      <c r="EH109" s="67" t="s">
        <v>4530</v>
      </c>
      <c r="EI109" s="67" t="s">
        <v>4531</v>
      </c>
      <c r="EJ109" s="67" t="s">
        <v>4532</v>
      </c>
      <c r="EK109" s="67" t="s">
        <v>4533</v>
      </c>
      <c r="EL109" s="67" t="s">
        <v>4534</v>
      </c>
      <c r="EM109" s="67" t="s">
        <v>4535</v>
      </c>
      <c r="EN109" s="67" t="s">
        <v>4536</v>
      </c>
      <c r="EO109" s="67" t="s">
        <v>4537</v>
      </c>
      <c r="EP109" s="67" t="s">
        <v>4538</v>
      </c>
      <c r="EQ109" s="67" t="s">
        <v>4539</v>
      </c>
      <c r="ER109" s="67" t="s">
        <v>4540</v>
      </c>
      <c r="ES109" s="67" t="s">
        <v>4540</v>
      </c>
      <c r="ET109" s="67" t="s">
        <v>4541</v>
      </c>
      <c r="EU109" s="67" t="s">
        <v>4542</v>
      </c>
      <c r="EV109" s="67" t="s">
        <v>4543</v>
      </c>
      <c r="EW109" s="67" t="s">
        <v>4544</v>
      </c>
      <c r="EX109" s="68" t="s">
        <v>4545</v>
      </c>
    </row>
    <row r="110" spans="1:154" x14ac:dyDescent="0.25">
      <c r="A110" s="70" t="s">
        <v>446</v>
      </c>
      <c r="B110" s="67" t="s">
        <v>3137</v>
      </c>
      <c r="C110" s="67" t="s">
        <v>3138</v>
      </c>
      <c r="D110" s="67" t="s">
        <v>3139</v>
      </c>
      <c r="E110" s="67" t="s">
        <v>3140</v>
      </c>
      <c r="F110" s="67" t="s">
        <v>3141</v>
      </c>
      <c r="G110" s="67" t="s">
        <v>3142</v>
      </c>
      <c r="H110" s="67" t="s">
        <v>3143</v>
      </c>
      <c r="I110" s="67" t="s">
        <v>3144</v>
      </c>
      <c r="J110" s="67" t="s">
        <v>3145</v>
      </c>
      <c r="K110" s="67" t="s">
        <v>3146</v>
      </c>
      <c r="L110" s="67" t="s">
        <v>3147</v>
      </c>
      <c r="M110" s="67" t="s">
        <v>3148</v>
      </c>
      <c r="N110" s="67" t="s">
        <v>1138</v>
      </c>
      <c r="O110" s="67" t="s">
        <v>3149</v>
      </c>
      <c r="P110" s="67" t="s">
        <v>3150</v>
      </c>
      <c r="Q110" s="67" t="s">
        <v>3151</v>
      </c>
      <c r="R110" s="67" t="s">
        <v>3152</v>
      </c>
      <c r="S110" s="67" t="s">
        <v>3153</v>
      </c>
      <c r="T110" s="67" t="s">
        <v>3154</v>
      </c>
      <c r="U110" s="67" t="s">
        <v>3155</v>
      </c>
      <c r="V110" s="67" t="s">
        <v>3156</v>
      </c>
      <c r="W110" s="67" t="s">
        <v>3157</v>
      </c>
      <c r="X110" s="67" t="s">
        <v>3158</v>
      </c>
      <c r="Y110" s="67" t="s">
        <v>3159</v>
      </c>
      <c r="Z110" s="67" t="s">
        <v>3160</v>
      </c>
      <c r="AA110" s="67" t="s">
        <v>3161</v>
      </c>
      <c r="AB110" s="67" t="s">
        <v>3162</v>
      </c>
      <c r="AC110" s="67" t="s">
        <v>3163</v>
      </c>
      <c r="AD110" s="67" t="s">
        <v>3164</v>
      </c>
      <c r="AE110" s="67" t="s">
        <v>3165</v>
      </c>
      <c r="AF110" s="67" t="s">
        <v>3166</v>
      </c>
      <c r="AG110" s="67" t="s">
        <v>3167</v>
      </c>
      <c r="AH110" s="67" t="s">
        <v>3168</v>
      </c>
      <c r="AI110" s="67" t="s">
        <v>3169</v>
      </c>
      <c r="AJ110" s="67" t="s">
        <v>3170</v>
      </c>
      <c r="AK110" s="67" t="s">
        <v>3171</v>
      </c>
      <c r="AL110" s="67" t="s">
        <v>3172</v>
      </c>
      <c r="AM110" s="67" t="s">
        <v>3173</v>
      </c>
      <c r="AN110" s="67" t="s">
        <v>3174</v>
      </c>
      <c r="AO110" s="67" t="s">
        <v>3175</v>
      </c>
      <c r="AP110" s="67" t="s">
        <v>3176</v>
      </c>
      <c r="AQ110" s="67" t="s">
        <v>3177</v>
      </c>
      <c r="AR110" s="67" t="s">
        <v>3178</v>
      </c>
      <c r="AS110" s="67" t="s">
        <v>3179</v>
      </c>
      <c r="AT110" s="67" t="s">
        <v>3180</v>
      </c>
      <c r="AU110" s="67" t="s">
        <v>3181</v>
      </c>
      <c r="AV110" s="67" t="s">
        <v>3182</v>
      </c>
      <c r="AW110" s="67" t="s">
        <v>3183</v>
      </c>
      <c r="AX110" s="67" t="s">
        <v>3184</v>
      </c>
      <c r="AY110" s="67" t="s">
        <v>3185</v>
      </c>
      <c r="AZ110" s="67" t="s">
        <v>3186</v>
      </c>
      <c r="BA110" s="67" t="s">
        <v>3187</v>
      </c>
      <c r="BB110" s="67" t="s">
        <v>3182</v>
      </c>
      <c r="BC110" s="67" t="s">
        <v>3188</v>
      </c>
      <c r="BD110" s="67" t="s">
        <v>3189</v>
      </c>
      <c r="BE110" s="67" t="s">
        <v>3190</v>
      </c>
      <c r="BF110" s="67" t="s">
        <v>3191</v>
      </c>
      <c r="BG110" s="67" t="s">
        <v>3192</v>
      </c>
      <c r="BH110" s="67" t="s">
        <v>3193</v>
      </c>
      <c r="BI110" s="67" t="s">
        <v>3194</v>
      </c>
      <c r="BJ110" s="67" t="s">
        <v>3195</v>
      </c>
      <c r="BK110" s="67" t="s">
        <v>3196</v>
      </c>
      <c r="BL110" s="67" t="s">
        <v>3196</v>
      </c>
      <c r="BM110" s="67" t="s">
        <v>3197</v>
      </c>
      <c r="BN110" s="67" t="s">
        <v>3198</v>
      </c>
      <c r="BO110" s="67" t="s">
        <v>3199</v>
      </c>
      <c r="BP110" s="67" t="s">
        <v>3200</v>
      </c>
      <c r="BQ110" s="67" t="s">
        <v>3192</v>
      </c>
      <c r="BR110" s="67" t="s">
        <v>3201</v>
      </c>
      <c r="BS110" s="67" t="s">
        <v>3202</v>
      </c>
      <c r="BT110" s="67" t="s">
        <v>3203</v>
      </c>
      <c r="BU110" s="67" t="s">
        <v>3204</v>
      </c>
      <c r="BV110" s="67" t="s">
        <v>3205</v>
      </c>
      <c r="BW110" s="67" t="s">
        <v>3206</v>
      </c>
      <c r="BX110" s="67" t="s">
        <v>3207</v>
      </c>
      <c r="BY110" s="67" t="s">
        <v>3208</v>
      </c>
      <c r="BZ110" s="67" t="s">
        <v>3208</v>
      </c>
      <c r="CA110" s="67" t="s">
        <v>3209</v>
      </c>
      <c r="CB110" s="67" t="s">
        <v>3210</v>
      </c>
      <c r="CC110" s="67" t="s">
        <v>3211</v>
      </c>
      <c r="CD110" s="67" t="s">
        <v>3212</v>
      </c>
      <c r="CE110" s="67" t="s">
        <v>3213</v>
      </c>
      <c r="CF110" s="67" t="s">
        <v>3210</v>
      </c>
      <c r="CG110" s="67" t="s">
        <v>3214</v>
      </c>
      <c r="CH110" s="67" t="s">
        <v>3214</v>
      </c>
      <c r="CI110" s="67" t="s">
        <v>3215</v>
      </c>
      <c r="CJ110" s="67" t="s">
        <v>3216</v>
      </c>
      <c r="CK110" s="67" t="s">
        <v>3217</v>
      </c>
      <c r="CL110" s="67" t="s">
        <v>3218</v>
      </c>
      <c r="CM110" s="67" t="s">
        <v>3219</v>
      </c>
      <c r="CN110" s="67" t="s">
        <v>3220</v>
      </c>
      <c r="CO110" s="67" t="s">
        <v>3221</v>
      </c>
      <c r="CP110" s="67" t="s">
        <v>3222</v>
      </c>
      <c r="CQ110" s="67" t="s">
        <v>3223</v>
      </c>
      <c r="CR110" s="67" t="s">
        <v>3224</v>
      </c>
      <c r="CS110" s="67" t="s">
        <v>3225</v>
      </c>
      <c r="CT110" s="67" t="s">
        <v>3226</v>
      </c>
      <c r="CU110" s="67" t="s">
        <v>3227</v>
      </c>
      <c r="CV110" s="67" t="s">
        <v>3228</v>
      </c>
      <c r="CW110" s="67" t="s">
        <v>3217</v>
      </c>
      <c r="CX110" s="67" t="s">
        <v>3229</v>
      </c>
      <c r="CY110" s="67" t="s">
        <v>3229</v>
      </c>
      <c r="CZ110" s="67" t="s">
        <v>3227</v>
      </c>
      <c r="DA110" s="67" t="s">
        <v>3228</v>
      </c>
      <c r="DB110" s="67" t="s">
        <v>3230</v>
      </c>
      <c r="DC110" s="67" t="s">
        <v>3231</v>
      </c>
      <c r="DD110" s="67" t="s">
        <v>3232</v>
      </c>
      <c r="DE110" s="67" t="s">
        <v>3233</v>
      </c>
      <c r="DF110" s="67" t="s">
        <v>3234</v>
      </c>
      <c r="DG110" s="67" t="s">
        <v>3235</v>
      </c>
      <c r="DH110" s="67" t="s">
        <v>3236</v>
      </c>
      <c r="DI110" s="67" t="s">
        <v>3237</v>
      </c>
      <c r="DJ110" s="67" t="s">
        <v>3238</v>
      </c>
      <c r="DK110" s="67" t="s">
        <v>3239</v>
      </c>
      <c r="DL110" s="67" t="s">
        <v>3240</v>
      </c>
      <c r="DM110" s="67" t="s">
        <v>3241</v>
      </c>
      <c r="DN110" s="67" t="s">
        <v>3242</v>
      </c>
      <c r="DO110" s="67" t="s">
        <v>3243</v>
      </c>
      <c r="DP110" s="67" t="s">
        <v>3244</v>
      </c>
      <c r="DQ110" s="67" t="s">
        <v>3245</v>
      </c>
      <c r="DR110" s="67" t="s">
        <v>3246</v>
      </c>
      <c r="DS110" s="67" t="s">
        <v>3247</v>
      </c>
      <c r="DT110" s="67" t="s">
        <v>3247</v>
      </c>
      <c r="DU110" s="67" t="s">
        <v>3248</v>
      </c>
      <c r="DV110" s="67" t="s">
        <v>3249</v>
      </c>
      <c r="DW110" s="67" t="s">
        <v>3250</v>
      </c>
      <c r="DX110" s="67" t="s">
        <v>3251</v>
      </c>
      <c r="DY110" s="67" t="s">
        <v>3252</v>
      </c>
      <c r="DZ110" s="67" t="s">
        <v>3253</v>
      </c>
      <c r="EA110" s="67" t="s">
        <v>3254</v>
      </c>
      <c r="EB110" s="67" t="s">
        <v>3255</v>
      </c>
      <c r="EC110" s="67" t="s">
        <v>3256</v>
      </c>
      <c r="ED110" s="67" t="s">
        <v>3257</v>
      </c>
      <c r="EE110" s="67" t="s">
        <v>3258</v>
      </c>
      <c r="EF110" s="67" t="s">
        <v>3259</v>
      </c>
      <c r="EG110" s="67" t="s">
        <v>3260</v>
      </c>
      <c r="EH110" s="67" t="s">
        <v>3261</v>
      </c>
      <c r="EI110" s="67" t="s">
        <v>3262</v>
      </c>
      <c r="EJ110" s="67" t="s">
        <v>3263</v>
      </c>
      <c r="EK110" s="67" t="s">
        <v>3264</v>
      </c>
      <c r="EL110" s="67" t="s">
        <v>3265</v>
      </c>
      <c r="EM110" s="67" t="s">
        <v>3266</v>
      </c>
      <c r="EN110" s="67" t="s">
        <v>3267</v>
      </c>
      <c r="EO110" s="67" t="s">
        <v>3268</v>
      </c>
      <c r="EP110" s="67" t="s">
        <v>3269</v>
      </c>
      <c r="EQ110" s="67" t="s">
        <v>3270</v>
      </c>
      <c r="ER110" s="67" t="s">
        <v>3271</v>
      </c>
      <c r="ES110" s="67" t="s">
        <v>3271</v>
      </c>
      <c r="ET110" s="67" t="s">
        <v>3272</v>
      </c>
      <c r="EU110" s="67" t="s">
        <v>3273</v>
      </c>
      <c r="EV110" s="67" t="s">
        <v>3274</v>
      </c>
      <c r="EW110" s="67" t="s">
        <v>3275</v>
      </c>
      <c r="EX110" s="68" t="s">
        <v>3276</v>
      </c>
    </row>
    <row r="111" spans="1:154" x14ac:dyDescent="0.25">
      <c r="A111" s="72" t="s">
        <v>84</v>
      </c>
      <c r="B111" s="71" t="s">
        <v>7473</v>
      </c>
      <c r="C111" s="71" t="s">
        <v>7474</v>
      </c>
      <c r="D111" s="71" t="s">
        <v>7475</v>
      </c>
      <c r="E111" s="71" t="s">
        <v>7476</v>
      </c>
      <c r="F111" s="71" t="s">
        <v>7477</v>
      </c>
      <c r="G111" s="71" t="s">
        <v>7478</v>
      </c>
      <c r="H111" s="71" t="s">
        <v>7479</v>
      </c>
      <c r="I111" s="71" t="s">
        <v>7480</v>
      </c>
      <c r="J111" s="71" t="s">
        <v>7481</v>
      </c>
      <c r="K111" s="71" t="s">
        <v>7482</v>
      </c>
      <c r="L111" s="71" t="s">
        <v>7483</v>
      </c>
      <c r="M111" s="71" t="s">
        <v>7484</v>
      </c>
      <c r="N111" s="71" t="s">
        <v>7485</v>
      </c>
      <c r="O111" s="71" t="s">
        <v>7486</v>
      </c>
      <c r="P111" s="71" t="s">
        <v>7487</v>
      </c>
      <c r="Q111" s="71" t="s">
        <v>7488</v>
      </c>
      <c r="R111" s="71" t="s">
        <v>7489</v>
      </c>
      <c r="S111" s="71" t="s">
        <v>7490</v>
      </c>
      <c r="T111" s="71" t="s">
        <v>7491</v>
      </c>
      <c r="U111" s="71" t="s">
        <v>7492</v>
      </c>
      <c r="V111" s="71" t="s">
        <v>7493</v>
      </c>
      <c r="W111" s="71" t="s">
        <v>7494</v>
      </c>
      <c r="X111" s="71" t="s">
        <v>7495</v>
      </c>
      <c r="Y111" s="71" t="s">
        <v>7496</v>
      </c>
      <c r="Z111" s="71" t="s">
        <v>7497</v>
      </c>
      <c r="AA111" s="71" t="s">
        <v>7498</v>
      </c>
      <c r="AB111" s="71" t="s">
        <v>7499</v>
      </c>
      <c r="AC111" s="71" t="s">
        <v>7500</v>
      </c>
      <c r="AD111" s="71" t="s">
        <v>7501</v>
      </c>
      <c r="AE111" s="71" t="s">
        <v>7502</v>
      </c>
      <c r="AF111" s="71" t="s">
        <v>7503</v>
      </c>
      <c r="AG111" s="71" t="s">
        <v>7504</v>
      </c>
      <c r="AH111" s="71" t="s">
        <v>7505</v>
      </c>
      <c r="AI111" s="71" t="s">
        <v>7506</v>
      </c>
      <c r="AJ111" s="71" t="s">
        <v>7507</v>
      </c>
      <c r="AK111" s="71" t="s">
        <v>7508</v>
      </c>
      <c r="AL111" s="71" t="s">
        <v>7509</v>
      </c>
      <c r="AM111" s="71" t="s">
        <v>7510</v>
      </c>
      <c r="AN111" s="71" t="s">
        <v>7511</v>
      </c>
      <c r="AO111" s="71" t="s">
        <v>7512</v>
      </c>
      <c r="AP111" s="71" t="s">
        <v>7513</v>
      </c>
      <c r="AQ111" s="71" t="s">
        <v>7514</v>
      </c>
      <c r="AR111" s="71" t="s">
        <v>7515</v>
      </c>
      <c r="AS111" s="71" t="s">
        <v>1138</v>
      </c>
      <c r="AT111" s="71" t="s">
        <v>7516</v>
      </c>
      <c r="AU111" s="71" t="s">
        <v>7517</v>
      </c>
      <c r="AV111" s="71" t="s">
        <v>7518</v>
      </c>
      <c r="AW111" s="71" t="s">
        <v>7519</v>
      </c>
      <c r="AX111" s="71" t="s">
        <v>7520</v>
      </c>
      <c r="AY111" s="71" t="s">
        <v>7521</v>
      </c>
      <c r="AZ111" s="71" t="s">
        <v>7522</v>
      </c>
      <c r="BA111" s="71" t="s">
        <v>7523</v>
      </c>
      <c r="BB111" s="71" t="s">
        <v>7518</v>
      </c>
      <c r="BC111" s="71" t="s">
        <v>7524</v>
      </c>
      <c r="BD111" s="71" t="s">
        <v>7525</v>
      </c>
      <c r="BE111" s="71" t="s">
        <v>7526</v>
      </c>
      <c r="BF111" s="71" t="s">
        <v>7527</v>
      </c>
      <c r="BG111" s="71" t="s">
        <v>7528</v>
      </c>
      <c r="BH111" s="71" t="s">
        <v>7529</v>
      </c>
      <c r="BI111" s="71" t="s">
        <v>7530</v>
      </c>
      <c r="BJ111" s="71" t="s">
        <v>7531</v>
      </c>
      <c r="BK111" s="71" t="s">
        <v>7532</v>
      </c>
      <c r="BL111" s="71" t="s">
        <v>7532</v>
      </c>
      <c r="BM111" s="71" t="s">
        <v>7533</v>
      </c>
      <c r="BN111" s="71" t="s">
        <v>7534</v>
      </c>
      <c r="BO111" s="71" t="s">
        <v>7535</v>
      </c>
      <c r="BP111" s="71" t="s">
        <v>5491</v>
      </c>
      <c r="BQ111" s="71" t="s">
        <v>7528</v>
      </c>
      <c r="BR111" s="71" t="s">
        <v>7536</v>
      </c>
      <c r="BS111" s="71" t="s">
        <v>7537</v>
      </c>
      <c r="BT111" s="71" t="s">
        <v>7538</v>
      </c>
      <c r="BU111" s="71" t="s">
        <v>7539</v>
      </c>
      <c r="BV111" s="71" t="s">
        <v>7540</v>
      </c>
      <c r="BW111" s="71" t="s">
        <v>7541</v>
      </c>
      <c r="BX111" s="71" t="s">
        <v>7542</v>
      </c>
      <c r="BY111" s="71" t="s">
        <v>7543</v>
      </c>
      <c r="BZ111" s="71" t="s">
        <v>7543</v>
      </c>
      <c r="CA111" s="71" t="s">
        <v>5217</v>
      </c>
      <c r="CB111" s="71" t="s">
        <v>7544</v>
      </c>
      <c r="CC111" s="71" t="s">
        <v>7545</v>
      </c>
      <c r="CD111" s="71" t="s">
        <v>7546</v>
      </c>
      <c r="CE111" s="71" t="s">
        <v>7547</v>
      </c>
      <c r="CF111" s="71" t="s">
        <v>7544</v>
      </c>
      <c r="CG111" s="71" t="s">
        <v>7548</v>
      </c>
      <c r="CH111" s="71" t="s">
        <v>7548</v>
      </c>
      <c r="CI111" s="71" t="s">
        <v>7549</v>
      </c>
      <c r="CJ111" s="71" t="s">
        <v>7550</v>
      </c>
      <c r="CK111" s="71" t="s">
        <v>7551</v>
      </c>
      <c r="CL111" s="71" t="s">
        <v>7552</v>
      </c>
      <c r="CM111" s="71" t="s">
        <v>7553</v>
      </c>
      <c r="CN111" s="71" t="s">
        <v>7554</v>
      </c>
      <c r="CO111" s="71" t="s">
        <v>7555</v>
      </c>
      <c r="CP111" s="71" t="s">
        <v>7556</v>
      </c>
      <c r="CQ111" s="71" t="s">
        <v>7557</v>
      </c>
      <c r="CR111" s="71" t="s">
        <v>7558</v>
      </c>
      <c r="CS111" s="71" t="s">
        <v>7559</v>
      </c>
      <c r="CT111" s="71" t="s">
        <v>7560</v>
      </c>
      <c r="CU111" s="71" t="s">
        <v>7561</v>
      </c>
      <c r="CV111" s="71" t="s">
        <v>7562</v>
      </c>
      <c r="CW111" s="71" t="s">
        <v>7551</v>
      </c>
      <c r="CX111" s="71" t="s">
        <v>7563</v>
      </c>
      <c r="CY111" s="71" t="s">
        <v>7563</v>
      </c>
      <c r="CZ111" s="71" t="s">
        <v>7561</v>
      </c>
      <c r="DA111" s="71" t="s">
        <v>7562</v>
      </c>
      <c r="DB111" s="71" t="s">
        <v>7564</v>
      </c>
      <c r="DC111" s="67" t="s">
        <v>7565</v>
      </c>
      <c r="DD111" s="67" t="s">
        <v>7566</v>
      </c>
      <c r="DE111" s="67" t="s">
        <v>7567</v>
      </c>
      <c r="DF111" s="67" t="s">
        <v>7568</v>
      </c>
      <c r="DG111" s="67" t="s">
        <v>7569</v>
      </c>
      <c r="DH111" s="67" t="s">
        <v>7570</v>
      </c>
      <c r="DI111" s="67" t="s">
        <v>7571</v>
      </c>
      <c r="DJ111" s="67" t="s">
        <v>7572</v>
      </c>
      <c r="DK111" s="67" t="s">
        <v>7573</v>
      </c>
      <c r="DL111" s="67" t="s">
        <v>7574</v>
      </c>
      <c r="DM111" s="67" t="s">
        <v>7575</v>
      </c>
      <c r="DN111" s="67" t="s">
        <v>7576</v>
      </c>
      <c r="DO111" s="67" t="s">
        <v>7577</v>
      </c>
      <c r="DP111" s="67" t="s">
        <v>7578</v>
      </c>
      <c r="DQ111" s="67" t="s">
        <v>7579</v>
      </c>
      <c r="DR111" s="67" t="s">
        <v>7580</v>
      </c>
      <c r="DS111" s="67" t="s">
        <v>7581</v>
      </c>
      <c r="DT111" s="67" t="s">
        <v>7581</v>
      </c>
      <c r="DU111" s="67" t="s">
        <v>7582</v>
      </c>
      <c r="DV111" s="67" t="s">
        <v>7583</v>
      </c>
      <c r="DW111" s="67" t="s">
        <v>7584</v>
      </c>
      <c r="DX111" s="67" t="s">
        <v>7585</v>
      </c>
      <c r="DY111" s="67" t="s">
        <v>7586</v>
      </c>
      <c r="DZ111" s="67" t="s">
        <v>7587</v>
      </c>
      <c r="EA111" s="67" t="s">
        <v>7588</v>
      </c>
      <c r="EB111" s="67" t="s">
        <v>7589</v>
      </c>
      <c r="EC111" s="67" t="s">
        <v>7590</v>
      </c>
      <c r="ED111" s="67" t="s">
        <v>7591</v>
      </c>
      <c r="EE111" s="67" t="s">
        <v>7592</v>
      </c>
      <c r="EF111" s="67" t="s">
        <v>7593</v>
      </c>
      <c r="EG111" s="67" t="s">
        <v>7594</v>
      </c>
      <c r="EH111" s="67" t="s">
        <v>7595</v>
      </c>
      <c r="EI111" s="67" t="s">
        <v>7596</v>
      </c>
      <c r="EJ111" s="67" t="s">
        <v>7597</v>
      </c>
      <c r="EK111" s="67" t="s">
        <v>7598</v>
      </c>
      <c r="EL111" s="67" t="s">
        <v>7599</v>
      </c>
      <c r="EM111" s="67" t="s">
        <v>7600</v>
      </c>
      <c r="EN111" s="67" t="s">
        <v>7601</v>
      </c>
      <c r="EO111" s="67" t="s">
        <v>7602</v>
      </c>
      <c r="EP111" s="67" t="s">
        <v>7603</v>
      </c>
      <c r="EQ111" s="67" t="s">
        <v>7604</v>
      </c>
      <c r="ER111" s="67" t="s">
        <v>7605</v>
      </c>
      <c r="ES111" s="67" t="s">
        <v>7605</v>
      </c>
      <c r="ET111" s="67" t="s">
        <v>7606</v>
      </c>
      <c r="EU111" s="67" t="s">
        <v>7607</v>
      </c>
      <c r="EV111" s="67" t="s">
        <v>7608</v>
      </c>
      <c r="EW111" s="67" t="s">
        <v>7609</v>
      </c>
      <c r="EX111" s="68" t="s">
        <v>7610</v>
      </c>
    </row>
    <row r="112" spans="1:154" x14ac:dyDescent="0.25">
      <c r="A112" s="72" t="s">
        <v>76</v>
      </c>
      <c r="B112" s="71" t="s">
        <v>9300</v>
      </c>
      <c r="C112" s="71" t="s">
        <v>9301</v>
      </c>
      <c r="D112" s="71" t="s">
        <v>9302</v>
      </c>
      <c r="E112" s="71" t="s">
        <v>9303</v>
      </c>
      <c r="F112" s="71" t="s">
        <v>9304</v>
      </c>
      <c r="G112" s="71" t="s">
        <v>9305</v>
      </c>
      <c r="H112" s="71" t="s">
        <v>9306</v>
      </c>
      <c r="I112" s="71" t="s">
        <v>9307</v>
      </c>
      <c r="J112" s="71" t="s">
        <v>9308</v>
      </c>
      <c r="K112" s="71" t="s">
        <v>9309</v>
      </c>
      <c r="L112" s="71" t="s">
        <v>9310</v>
      </c>
      <c r="M112" s="71" t="s">
        <v>9311</v>
      </c>
      <c r="N112" s="71" t="s">
        <v>9312</v>
      </c>
      <c r="O112" s="71" t="s">
        <v>9313</v>
      </c>
      <c r="P112" s="71" t="s">
        <v>9314</v>
      </c>
      <c r="Q112" s="71" t="s">
        <v>9315</v>
      </c>
      <c r="R112" s="71" t="s">
        <v>9316</v>
      </c>
      <c r="S112" s="71" t="s">
        <v>9317</v>
      </c>
      <c r="T112" s="71" t="s">
        <v>9318</v>
      </c>
      <c r="U112" s="71" t="s">
        <v>9319</v>
      </c>
      <c r="V112" s="71" t="s">
        <v>9320</v>
      </c>
      <c r="W112" s="71" t="s">
        <v>9321</v>
      </c>
      <c r="X112" s="71" t="s">
        <v>9322</v>
      </c>
      <c r="Y112" s="71" t="s">
        <v>9323</v>
      </c>
      <c r="Z112" s="71" t="s">
        <v>9324</v>
      </c>
      <c r="AA112" s="71" t="s">
        <v>9325</v>
      </c>
      <c r="AB112" s="71" t="s">
        <v>9326</v>
      </c>
      <c r="AC112" s="71" t="s">
        <v>9327</v>
      </c>
      <c r="AD112" s="71" t="s">
        <v>9328</v>
      </c>
      <c r="AE112" s="71" t="s">
        <v>9329</v>
      </c>
      <c r="AF112" s="71" t="s">
        <v>9330</v>
      </c>
      <c r="AG112" s="71" t="s">
        <v>9331</v>
      </c>
      <c r="AH112" s="71" t="s">
        <v>9332</v>
      </c>
      <c r="AI112" s="71" t="s">
        <v>9333</v>
      </c>
      <c r="AJ112" s="71" t="s">
        <v>9334</v>
      </c>
      <c r="AK112" s="71" t="s">
        <v>9335</v>
      </c>
      <c r="AL112" s="71" t="s">
        <v>9336</v>
      </c>
      <c r="AM112" s="71" t="s">
        <v>9337</v>
      </c>
      <c r="AN112" s="71" t="s">
        <v>9338</v>
      </c>
      <c r="AO112" s="71" t="s">
        <v>9339</v>
      </c>
      <c r="AP112" s="71" t="s">
        <v>9340</v>
      </c>
      <c r="AQ112" s="71" t="s">
        <v>9341</v>
      </c>
      <c r="AR112" s="71" t="s">
        <v>9342</v>
      </c>
      <c r="AS112" s="71" t="s">
        <v>9343</v>
      </c>
      <c r="AT112" s="71" t="s">
        <v>9344</v>
      </c>
      <c r="AU112" s="71" t="s">
        <v>9345</v>
      </c>
      <c r="AV112" s="71" t="s">
        <v>9346</v>
      </c>
      <c r="AW112" s="71" t="s">
        <v>9347</v>
      </c>
      <c r="AX112" s="71" t="s">
        <v>9348</v>
      </c>
      <c r="AY112" s="71" t="s">
        <v>9349</v>
      </c>
      <c r="AZ112" s="71" t="s">
        <v>9350</v>
      </c>
      <c r="BA112" s="71" t="s">
        <v>9351</v>
      </c>
      <c r="BB112" s="71" t="s">
        <v>9346</v>
      </c>
      <c r="BC112" s="71" t="s">
        <v>9352</v>
      </c>
      <c r="BD112" s="71" t="s">
        <v>9353</v>
      </c>
      <c r="BE112" s="71" t="s">
        <v>9354</v>
      </c>
      <c r="BF112" s="71" t="s">
        <v>9355</v>
      </c>
      <c r="BG112" s="71" t="s">
        <v>1138</v>
      </c>
      <c r="BH112" s="71" t="s">
        <v>9356</v>
      </c>
      <c r="BI112" s="71" t="s">
        <v>9357</v>
      </c>
      <c r="BJ112" s="71" t="s">
        <v>9358</v>
      </c>
      <c r="BK112" s="71" t="s">
        <v>9359</v>
      </c>
      <c r="BL112" s="71" t="s">
        <v>9359</v>
      </c>
      <c r="BM112" s="71" t="s">
        <v>9360</v>
      </c>
      <c r="BN112" s="71" t="s">
        <v>9361</v>
      </c>
      <c r="BO112" s="71" t="s">
        <v>9362</v>
      </c>
      <c r="BP112" s="71" t="s">
        <v>9363</v>
      </c>
      <c r="BQ112" s="71" t="s">
        <v>1138</v>
      </c>
      <c r="BR112" s="71" t="s">
        <v>9364</v>
      </c>
      <c r="BS112" s="71" t="s">
        <v>9365</v>
      </c>
      <c r="BT112" s="71" t="s">
        <v>9366</v>
      </c>
      <c r="BU112" s="71" t="s">
        <v>9367</v>
      </c>
      <c r="BV112" s="71" t="s">
        <v>9368</v>
      </c>
      <c r="BW112" s="71" t="s">
        <v>9369</v>
      </c>
      <c r="BX112" s="71" t="s">
        <v>9370</v>
      </c>
      <c r="BY112" s="71" t="s">
        <v>9371</v>
      </c>
      <c r="BZ112" s="71" t="s">
        <v>9371</v>
      </c>
      <c r="CA112" s="71" t="s">
        <v>9372</v>
      </c>
      <c r="CB112" s="71" t="s">
        <v>9373</v>
      </c>
      <c r="CC112" s="71" t="s">
        <v>9374</v>
      </c>
      <c r="CD112" s="71" t="s">
        <v>9375</v>
      </c>
      <c r="CE112" s="71" t="s">
        <v>9376</v>
      </c>
      <c r="CF112" s="71" t="s">
        <v>9373</v>
      </c>
      <c r="CG112" s="71" t="s">
        <v>9377</v>
      </c>
      <c r="CH112" s="71" t="s">
        <v>9377</v>
      </c>
      <c r="CI112" s="71" t="s">
        <v>9378</v>
      </c>
      <c r="CJ112" s="71" t="s">
        <v>9379</v>
      </c>
      <c r="CK112" s="71" t="s">
        <v>9380</v>
      </c>
      <c r="CL112" s="71" t="s">
        <v>9381</v>
      </c>
      <c r="CM112" s="71" t="s">
        <v>9382</v>
      </c>
      <c r="CN112" s="71" t="s">
        <v>9383</v>
      </c>
      <c r="CO112" s="71" t="s">
        <v>9384</v>
      </c>
      <c r="CP112" s="71" t="s">
        <v>9385</v>
      </c>
      <c r="CQ112" s="71" t="s">
        <v>9386</v>
      </c>
      <c r="CR112" s="71" t="s">
        <v>9387</v>
      </c>
      <c r="CS112" s="71" t="s">
        <v>9388</v>
      </c>
      <c r="CT112" s="71" t="s">
        <v>9389</v>
      </c>
      <c r="CU112" s="71" t="s">
        <v>9390</v>
      </c>
      <c r="CV112" s="71" t="s">
        <v>9391</v>
      </c>
      <c r="CW112" s="71" t="s">
        <v>9380</v>
      </c>
      <c r="CX112" s="71" t="s">
        <v>9392</v>
      </c>
      <c r="CY112" s="71" t="s">
        <v>9392</v>
      </c>
      <c r="CZ112" s="71" t="s">
        <v>9390</v>
      </c>
      <c r="DA112" s="71" t="s">
        <v>9391</v>
      </c>
      <c r="DB112" s="71" t="s">
        <v>9393</v>
      </c>
      <c r="DC112" s="67" t="s">
        <v>9394</v>
      </c>
      <c r="DD112" s="67" t="s">
        <v>9395</v>
      </c>
      <c r="DE112" s="67" t="s">
        <v>9396</v>
      </c>
      <c r="DF112" s="67" t="s">
        <v>9397</v>
      </c>
      <c r="DG112" s="67" t="s">
        <v>9398</v>
      </c>
      <c r="DH112" s="67" t="s">
        <v>9399</v>
      </c>
      <c r="DI112" s="67" t="s">
        <v>9400</v>
      </c>
      <c r="DJ112" s="67" t="s">
        <v>5011</v>
      </c>
      <c r="DK112" s="67" t="s">
        <v>9401</v>
      </c>
      <c r="DL112" s="67" t="s">
        <v>9402</v>
      </c>
      <c r="DM112" s="67" t="s">
        <v>9403</v>
      </c>
      <c r="DN112" s="67" t="s">
        <v>9404</v>
      </c>
      <c r="DO112" s="67" t="s">
        <v>9405</v>
      </c>
      <c r="DP112" s="67" t="s">
        <v>9406</v>
      </c>
      <c r="DQ112" s="67" t="s">
        <v>9407</v>
      </c>
      <c r="DR112" s="67" t="s">
        <v>9408</v>
      </c>
      <c r="DS112" s="67" t="s">
        <v>9409</v>
      </c>
      <c r="DT112" s="67" t="s">
        <v>9409</v>
      </c>
      <c r="DU112" s="67" t="s">
        <v>9410</v>
      </c>
      <c r="DV112" s="67" t="s">
        <v>9411</v>
      </c>
      <c r="DW112" s="67" t="s">
        <v>9412</v>
      </c>
      <c r="DX112" s="67" t="s">
        <v>9413</v>
      </c>
      <c r="DY112" s="67" t="s">
        <v>9414</v>
      </c>
      <c r="DZ112" s="67" t="s">
        <v>9415</v>
      </c>
      <c r="EA112" s="67" t="s">
        <v>9416</v>
      </c>
      <c r="EB112" s="67" t="s">
        <v>9417</v>
      </c>
      <c r="EC112" s="67" t="s">
        <v>9418</v>
      </c>
      <c r="ED112" s="67" t="s">
        <v>9419</v>
      </c>
      <c r="EE112" s="67" t="s">
        <v>9420</v>
      </c>
      <c r="EF112" s="67" t="s">
        <v>9421</v>
      </c>
      <c r="EG112" s="67" t="s">
        <v>9422</v>
      </c>
      <c r="EH112" s="67" t="s">
        <v>9423</v>
      </c>
      <c r="EI112" s="67" t="s">
        <v>9424</v>
      </c>
      <c r="EJ112" s="67" t="s">
        <v>9425</v>
      </c>
      <c r="EK112" s="67" t="s">
        <v>9426</v>
      </c>
      <c r="EL112" s="67" t="s">
        <v>9427</v>
      </c>
      <c r="EM112" s="67" t="s">
        <v>9428</v>
      </c>
      <c r="EN112" s="67" t="s">
        <v>9429</v>
      </c>
      <c r="EO112" s="67" t="s">
        <v>9430</v>
      </c>
      <c r="EP112" s="67" t="s">
        <v>9431</v>
      </c>
      <c r="EQ112" s="67" t="s">
        <v>9432</v>
      </c>
      <c r="ER112" s="67" t="s">
        <v>9433</v>
      </c>
      <c r="ES112" s="67" t="s">
        <v>9433</v>
      </c>
      <c r="ET112" s="67" t="s">
        <v>9434</v>
      </c>
      <c r="EU112" s="67" t="s">
        <v>9435</v>
      </c>
      <c r="EV112" s="67" t="s">
        <v>9436</v>
      </c>
      <c r="EW112" s="67" t="s">
        <v>9437</v>
      </c>
      <c r="EX112" s="68" t="s">
        <v>9438</v>
      </c>
    </row>
    <row r="113" spans="1:154" x14ac:dyDescent="0.25">
      <c r="A113" s="70" t="s">
        <v>76</v>
      </c>
      <c r="B113" s="67" t="s">
        <v>9300</v>
      </c>
      <c r="C113" s="67" t="s">
        <v>9301</v>
      </c>
      <c r="D113" s="67" t="s">
        <v>9302</v>
      </c>
      <c r="E113" s="67" t="s">
        <v>9303</v>
      </c>
      <c r="F113" s="67" t="s">
        <v>9304</v>
      </c>
      <c r="G113" s="67" t="s">
        <v>9305</v>
      </c>
      <c r="H113" s="67" t="s">
        <v>9306</v>
      </c>
      <c r="I113" s="67" t="s">
        <v>9307</v>
      </c>
      <c r="J113" s="67" t="s">
        <v>9308</v>
      </c>
      <c r="K113" s="67" t="s">
        <v>9309</v>
      </c>
      <c r="L113" s="67" t="s">
        <v>9310</v>
      </c>
      <c r="M113" s="67" t="s">
        <v>9311</v>
      </c>
      <c r="N113" s="67" t="s">
        <v>9312</v>
      </c>
      <c r="O113" s="67" t="s">
        <v>9313</v>
      </c>
      <c r="P113" s="67" t="s">
        <v>9314</v>
      </c>
      <c r="Q113" s="67" t="s">
        <v>9315</v>
      </c>
      <c r="R113" s="67" t="s">
        <v>9316</v>
      </c>
      <c r="S113" s="67" t="s">
        <v>9317</v>
      </c>
      <c r="T113" s="67" t="s">
        <v>9318</v>
      </c>
      <c r="U113" s="67" t="s">
        <v>9319</v>
      </c>
      <c r="V113" s="67" t="s">
        <v>9320</v>
      </c>
      <c r="W113" s="67" t="s">
        <v>9321</v>
      </c>
      <c r="X113" s="67" t="s">
        <v>9322</v>
      </c>
      <c r="Y113" s="67" t="s">
        <v>9323</v>
      </c>
      <c r="Z113" s="67" t="s">
        <v>9324</v>
      </c>
      <c r="AA113" s="67" t="s">
        <v>9325</v>
      </c>
      <c r="AB113" s="67" t="s">
        <v>9326</v>
      </c>
      <c r="AC113" s="67" t="s">
        <v>9327</v>
      </c>
      <c r="AD113" s="67" t="s">
        <v>9328</v>
      </c>
      <c r="AE113" s="67" t="s">
        <v>9329</v>
      </c>
      <c r="AF113" s="67" t="s">
        <v>9330</v>
      </c>
      <c r="AG113" s="67" t="s">
        <v>9331</v>
      </c>
      <c r="AH113" s="67" t="s">
        <v>9332</v>
      </c>
      <c r="AI113" s="67" t="s">
        <v>9333</v>
      </c>
      <c r="AJ113" s="67" t="s">
        <v>9334</v>
      </c>
      <c r="AK113" s="67" t="s">
        <v>9335</v>
      </c>
      <c r="AL113" s="67" t="s">
        <v>9336</v>
      </c>
      <c r="AM113" s="67" t="s">
        <v>9337</v>
      </c>
      <c r="AN113" s="67" t="s">
        <v>9338</v>
      </c>
      <c r="AO113" s="67" t="s">
        <v>9339</v>
      </c>
      <c r="AP113" s="67" t="s">
        <v>9340</v>
      </c>
      <c r="AQ113" s="67" t="s">
        <v>9341</v>
      </c>
      <c r="AR113" s="67" t="s">
        <v>9342</v>
      </c>
      <c r="AS113" s="67" t="s">
        <v>9343</v>
      </c>
      <c r="AT113" s="67" t="s">
        <v>9344</v>
      </c>
      <c r="AU113" s="67" t="s">
        <v>9345</v>
      </c>
      <c r="AV113" s="67" t="s">
        <v>9346</v>
      </c>
      <c r="AW113" s="67" t="s">
        <v>9347</v>
      </c>
      <c r="AX113" s="67" t="s">
        <v>9348</v>
      </c>
      <c r="AY113" s="67" t="s">
        <v>9349</v>
      </c>
      <c r="AZ113" s="67" t="s">
        <v>9350</v>
      </c>
      <c r="BA113" s="67" t="s">
        <v>9351</v>
      </c>
      <c r="BB113" s="67" t="s">
        <v>9346</v>
      </c>
      <c r="BC113" s="67" t="s">
        <v>9352</v>
      </c>
      <c r="BD113" s="67" t="s">
        <v>9353</v>
      </c>
      <c r="BE113" s="67" t="s">
        <v>9354</v>
      </c>
      <c r="BF113" s="67" t="s">
        <v>9355</v>
      </c>
      <c r="BG113" s="67" t="s">
        <v>1138</v>
      </c>
      <c r="BH113" s="67" t="s">
        <v>9356</v>
      </c>
      <c r="BI113" s="67" t="s">
        <v>9357</v>
      </c>
      <c r="BJ113" s="67" t="s">
        <v>9358</v>
      </c>
      <c r="BK113" s="67" t="s">
        <v>9359</v>
      </c>
      <c r="BL113" s="67" t="s">
        <v>9359</v>
      </c>
      <c r="BM113" s="67" t="s">
        <v>9360</v>
      </c>
      <c r="BN113" s="67" t="s">
        <v>9361</v>
      </c>
      <c r="BO113" s="67" t="s">
        <v>9362</v>
      </c>
      <c r="BP113" s="67" t="s">
        <v>9363</v>
      </c>
      <c r="BQ113" s="67" t="s">
        <v>1138</v>
      </c>
      <c r="BR113" s="67" t="s">
        <v>9364</v>
      </c>
      <c r="BS113" s="67" t="s">
        <v>9365</v>
      </c>
      <c r="BT113" s="67" t="s">
        <v>9366</v>
      </c>
      <c r="BU113" s="67" t="s">
        <v>9367</v>
      </c>
      <c r="BV113" s="67" t="s">
        <v>9368</v>
      </c>
      <c r="BW113" s="67" t="s">
        <v>9369</v>
      </c>
      <c r="BX113" s="67" t="s">
        <v>9370</v>
      </c>
      <c r="BY113" s="67" t="s">
        <v>9371</v>
      </c>
      <c r="BZ113" s="67" t="s">
        <v>9371</v>
      </c>
      <c r="CA113" s="67" t="s">
        <v>9372</v>
      </c>
      <c r="CB113" s="67" t="s">
        <v>9373</v>
      </c>
      <c r="CC113" s="67" t="s">
        <v>9374</v>
      </c>
      <c r="CD113" s="67" t="s">
        <v>9375</v>
      </c>
      <c r="CE113" s="67" t="s">
        <v>9376</v>
      </c>
      <c r="CF113" s="67" t="s">
        <v>9373</v>
      </c>
      <c r="CG113" s="67" t="s">
        <v>9377</v>
      </c>
      <c r="CH113" s="67" t="s">
        <v>9377</v>
      </c>
      <c r="CI113" s="67" t="s">
        <v>9378</v>
      </c>
      <c r="CJ113" s="67" t="s">
        <v>9379</v>
      </c>
      <c r="CK113" s="67" t="s">
        <v>9380</v>
      </c>
      <c r="CL113" s="67" t="s">
        <v>9381</v>
      </c>
      <c r="CM113" s="67" t="s">
        <v>9382</v>
      </c>
      <c r="CN113" s="67" t="s">
        <v>9383</v>
      </c>
      <c r="CO113" s="67" t="s">
        <v>9384</v>
      </c>
      <c r="CP113" s="67" t="s">
        <v>9385</v>
      </c>
      <c r="CQ113" s="67" t="s">
        <v>9386</v>
      </c>
      <c r="CR113" s="67" t="s">
        <v>9387</v>
      </c>
      <c r="CS113" s="67" t="s">
        <v>9388</v>
      </c>
      <c r="CT113" s="67" t="s">
        <v>9389</v>
      </c>
      <c r="CU113" s="67" t="s">
        <v>9390</v>
      </c>
      <c r="CV113" s="67" t="s">
        <v>9391</v>
      </c>
      <c r="CW113" s="67" t="s">
        <v>9380</v>
      </c>
      <c r="CX113" s="67" t="s">
        <v>9392</v>
      </c>
      <c r="CY113" s="67" t="s">
        <v>9392</v>
      </c>
      <c r="CZ113" s="67" t="s">
        <v>9390</v>
      </c>
      <c r="DA113" s="67" t="s">
        <v>9391</v>
      </c>
      <c r="DB113" s="67" t="s">
        <v>9393</v>
      </c>
      <c r="DC113" s="67" t="s">
        <v>9394</v>
      </c>
      <c r="DD113" s="67" t="s">
        <v>9395</v>
      </c>
      <c r="DE113" s="67" t="s">
        <v>9396</v>
      </c>
      <c r="DF113" s="67" t="s">
        <v>9397</v>
      </c>
      <c r="DG113" s="67" t="s">
        <v>9398</v>
      </c>
      <c r="DH113" s="67" t="s">
        <v>9399</v>
      </c>
      <c r="DI113" s="67" t="s">
        <v>10554</v>
      </c>
      <c r="DJ113" s="67" t="s">
        <v>5011</v>
      </c>
      <c r="DK113" s="67" t="s">
        <v>10555</v>
      </c>
      <c r="DL113" s="67" t="s">
        <v>9402</v>
      </c>
      <c r="DM113" s="67" t="s">
        <v>9403</v>
      </c>
      <c r="DN113" s="67" t="s">
        <v>9404</v>
      </c>
      <c r="DO113" s="67" t="s">
        <v>9405</v>
      </c>
      <c r="DP113" s="67" t="s">
        <v>9406</v>
      </c>
      <c r="DQ113" s="67" t="s">
        <v>10556</v>
      </c>
      <c r="DR113" s="67" t="s">
        <v>9408</v>
      </c>
      <c r="DS113" s="67" t="s">
        <v>10557</v>
      </c>
      <c r="DT113" s="67" t="s">
        <v>9409</v>
      </c>
      <c r="DU113" s="67" t="s">
        <v>10558</v>
      </c>
      <c r="DV113" s="67" t="s">
        <v>9411</v>
      </c>
      <c r="DW113" s="67" t="s">
        <v>9412</v>
      </c>
      <c r="DX113" s="67" t="s">
        <v>9413</v>
      </c>
      <c r="DY113" s="67" t="s">
        <v>9414</v>
      </c>
      <c r="DZ113" s="67" t="s">
        <v>10559</v>
      </c>
      <c r="EA113" s="67" t="s">
        <v>9416</v>
      </c>
      <c r="EB113" s="67" t="s">
        <v>9417</v>
      </c>
      <c r="EC113" s="67" t="s">
        <v>9418</v>
      </c>
      <c r="ED113" s="67" t="s">
        <v>9419</v>
      </c>
      <c r="EE113" s="67" t="s">
        <v>9420</v>
      </c>
      <c r="EF113" s="67" t="s">
        <v>9421</v>
      </c>
      <c r="EG113" s="67" t="s">
        <v>9422</v>
      </c>
      <c r="EH113" s="67" t="s">
        <v>9423</v>
      </c>
      <c r="EI113" s="67" t="s">
        <v>9424</v>
      </c>
      <c r="EJ113" s="67" t="s">
        <v>9425</v>
      </c>
      <c r="EK113" s="67" t="s">
        <v>9426</v>
      </c>
      <c r="EL113" s="67" t="s">
        <v>9427</v>
      </c>
      <c r="EM113" s="67" t="s">
        <v>9428</v>
      </c>
      <c r="EN113" s="67" t="s">
        <v>9429</v>
      </c>
      <c r="EO113" s="67" t="s">
        <v>9430</v>
      </c>
      <c r="EP113" s="67" t="s">
        <v>9431</v>
      </c>
      <c r="EQ113" s="67" t="s">
        <v>9432</v>
      </c>
      <c r="ER113" s="67" t="s">
        <v>10560</v>
      </c>
      <c r="ES113" s="67" t="s">
        <v>10560</v>
      </c>
      <c r="ET113" s="67" t="s">
        <v>9434</v>
      </c>
      <c r="EU113" s="67" t="s">
        <v>9435</v>
      </c>
      <c r="EV113" s="67" t="s">
        <v>9436</v>
      </c>
      <c r="EW113" s="67" t="s">
        <v>10561</v>
      </c>
      <c r="EX113" s="68" t="s">
        <v>9438</v>
      </c>
    </row>
    <row r="114" spans="1:154" x14ac:dyDescent="0.25">
      <c r="A114" s="70" t="s">
        <v>454</v>
      </c>
      <c r="B114" s="67" t="s">
        <v>2998</v>
      </c>
      <c r="C114" s="67" t="s">
        <v>2999</v>
      </c>
      <c r="D114" s="67" t="s">
        <v>3000</v>
      </c>
      <c r="E114" s="67" t="s">
        <v>3001</v>
      </c>
      <c r="F114" s="67" t="s">
        <v>3002</v>
      </c>
      <c r="G114" s="67" t="s">
        <v>3003</v>
      </c>
      <c r="H114" s="67" t="s">
        <v>3004</v>
      </c>
      <c r="I114" s="67" t="s">
        <v>3005</v>
      </c>
      <c r="J114" s="67" t="s">
        <v>3006</v>
      </c>
      <c r="K114" s="67" t="s">
        <v>3007</v>
      </c>
      <c r="L114" s="67" t="s">
        <v>3008</v>
      </c>
      <c r="M114" s="67" t="s">
        <v>1138</v>
      </c>
      <c r="N114" s="67" t="s">
        <v>3009</v>
      </c>
      <c r="O114" s="67" t="s">
        <v>3010</v>
      </c>
      <c r="P114" s="67" t="s">
        <v>3011</v>
      </c>
      <c r="Q114" s="67" t="s">
        <v>3012</v>
      </c>
      <c r="R114" s="67" t="s">
        <v>3013</v>
      </c>
      <c r="S114" s="67" t="s">
        <v>3014</v>
      </c>
      <c r="T114" s="67" t="s">
        <v>3015</v>
      </c>
      <c r="U114" s="67" t="s">
        <v>3016</v>
      </c>
      <c r="V114" s="67" t="s">
        <v>3017</v>
      </c>
      <c r="W114" s="67" t="s">
        <v>3018</v>
      </c>
      <c r="X114" s="67" t="s">
        <v>3019</v>
      </c>
      <c r="Y114" s="67" t="s">
        <v>3020</v>
      </c>
      <c r="Z114" s="67" t="s">
        <v>3021</v>
      </c>
      <c r="AA114" s="67" t="s">
        <v>3022</v>
      </c>
      <c r="AB114" s="67" t="s">
        <v>3023</v>
      </c>
      <c r="AC114" s="67" t="s">
        <v>3024</v>
      </c>
      <c r="AD114" s="67" t="s">
        <v>3025</v>
      </c>
      <c r="AE114" s="67" t="s">
        <v>3026</v>
      </c>
      <c r="AF114" s="67" t="s">
        <v>3027</v>
      </c>
      <c r="AG114" s="67" t="s">
        <v>3028</v>
      </c>
      <c r="AH114" s="67" t="s">
        <v>3029</v>
      </c>
      <c r="AI114" s="67" t="s">
        <v>3030</v>
      </c>
      <c r="AJ114" s="67" t="s">
        <v>3031</v>
      </c>
      <c r="AK114" s="67" t="s">
        <v>3032</v>
      </c>
      <c r="AL114" s="67" t="s">
        <v>3033</v>
      </c>
      <c r="AM114" s="67" t="s">
        <v>3034</v>
      </c>
      <c r="AN114" s="67" t="s">
        <v>3035</v>
      </c>
      <c r="AO114" s="67" t="s">
        <v>3036</v>
      </c>
      <c r="AP114" s="67" t="s">
        <v>3037</v>
      </c>
      <c r="AQ114" s="67" t="s">
        <v>3038</v>
      </c>
      <c r="AR114" s="67" t="s">
        <v>3039</v>
      </c>
      <c r="AS114" s="67" t="s">
        <v>3040</v>
      </c>
      <c r="AT114" s="67" t="s">
        <v>3041</v>
      </c>
      <c r="AU114" s="67" t="s">
        <v>3042</v>
      </c>
      <c r="AV114" s="67" t="s">
        <v>3043</v>
      </c>
      <c r="AW114" s="67" t="s">
        <v>3044</v>
      </c>
      <c r="AX114" s="67" t="s">
        <v>2270</v>
      </c>
      <c r="AY114" s="67" t="s">
        <v>3045</v>
      </c>
      <c r="AZ114" s="67" t="s">
        <v>3046</v>
      </c>
      <c r="BA114" s="67" t="s">
        <v>3047</v>
      </c>
      <c r="BB114" s="67" t="s">
        <v>3043</v>
      </c>
      <c r="BC114" s="67" t="s">
        <v>3048</v>
      </c>
      <c r="BD114" s="67" t="s">
        <v>3049</v>
      </c>
      <c r="BE114" s="67" t="s">
        <v>3050</v>
      </c>
      <c r="BF114" s="67" t="s">
        <v>3051</v>
      </c>
      <c r="BG114" s="67" t="s">
        <v>3052</v>
      </c>
      <c r="BH114" s="67" t="s">
        <v>3053</v>
      </c>
      <c r="BI114" s="67" t="s">
        <v>3054</v>
      </c>
      <c r="BJ114" s="67" t="s">
        <v>3055</v>
      </c>
      <c r="BK114" s="67" t="s">
        <v>3056</v>
      </c>
      <c r="BL114" s="67" t="s">
        <v>3056</v>
      </c>
      <c r="BM114" s="67" t="s">
        <v>3057</v>
      </c>
      <c r="BN114" s="67" t="s">
        <v>3058</v>
      </c>
      <c r="BO114" s="67" t="s">
        <v>3059</v>
      </c>
      <c r="BP114" s="67" t="s">
        <v>3060</v>
      </c>
      <c r="BQ114" s="67" t="s">
        <v>3052</v>
      </c>
      <c r="BR114" s="67" t="s">
        <v>3061</v>
      </c>
      <c r="BS114" s="67" t="s">
        <v>3062</v>
      </c>
      <c r="BT114" s="67" t="s">
        <v>3063</v>
      </c>
      <c r="BU114" s="67" t="s">
        <v>3064</v>
      </c>
      <c r="BV114" s="67" t="s">
        <v>3065</v>
      </c>
      <c r="BW114" s="67" t="s">
        <v>3066</v>
      </c>
      <c r="BX114" s="67" t="s">
        <v>3067</v>
      </c>
      <c r="BY114" s="67" t="s">
        <v>3068</v>
      </c>
      <c r="BZ114" s="67" t="s">
        <v>3068</v>
      </c>
      <c r="CA114" s="67" t="s">
        <v>3069</v>
      </c>
      <c r="CB114" s="67" t="s">
        <v>3070</v>
      </c>
      <c r="CC114" s="67" t="s">
        <v>3071</v>
      </c>
      <c r="CD114" s="67" t="s">
        <v>3072</v>
      </c>
      <c r="CE114" s="67" t="s">
        <v>3073</v>
      </c>
      <c r="CF114" s="67" t="s">
        <v>3070</v>
      </c>
      <c r="CG114" s="67" t="s">
        <v>3074</v>
      </c>
      <c r="CH114" s="67" t="s">
        <v>3074</v>
      </c>
      <c r="CI114" s="67" t="s">
        <v>3075</v>
      </c>
      <c r="CJ114" s="67" t="s">
        <v>3076</v>
      </c>
      <c r="CK114" s="67" t="s">
        <v>3077</v>
      </c>
      <c r="CL114" s="67" t="s">
        <v>3078</v>
      </c>
      <c r="CM114" s="67" t="s">
        <v>3079</v>
      </c>
      <c r="CN114" s="67" t="s">
        <v>3080</v>
      </c>
      <c r="CO114" s="67" t="s">
        <v>3081</v>
      </c>
      <c r="CP114" s="67" t="s">
        <v>3082</v>
      </c>
      <c r="CQ114" s="67" t="s">
        <v>3083</v>
      </c>
      <c r="CR114" s="67" t="s">
        <v>3084</v>
      </c>
      <c r="CS114" s="67" t="s">
        <v>3085</v>
      </c>
      <c r="CT114" s="67" t="s">
        <v>3086</v>
      </c>
      <c r="CU114" s="67" t="s">
        <v>3087</v>
      </c>
      <c r="CV114" s="67" t="s">
        <v>3088</v>
      </c>
      <c r="CW114" s="67" t="s">
        <v>3077</v>
      </c>
      <c r="CX114" s="67" t="s">
        <v>3089</v>
      </c>
      <c r="CY114" s="67" t="s">
        <v>3089</v>
      </c>
      <c r="CZ114" s="67" t="s">
        <v>3087</v>
      </c>
      <c r="DA114" s="67" t="s">
        <v>3088</v>
      </c>
      <c r="DB114" s="67" t="s">
        <v>3090</v>
      </c>
      <c r="DC114" s="67" t="s">
        <v>3091</v>
      </c>
      <c r="DD114" s="67" t="s">
        <v>3092</v>
      </c>
      <c r="DE114" s="67" t="s">
        <v>3093</v>
      </c>
      <c r="DF114" s="67" t="s">
        <v>3094</v>
      </c>
      <c r="DG114" s="67" t="s">
        <v>3095</v>
      </c>
      <c r="DH114" s="67" t="s">
        <v>3096</v>
      </c>
      <c r="DI114" s="67" t="s">
        <v>3097</v>
      </c>
      <c r="DJ114" s="67" t="s">
        <v>3098</v>
      </c>
      <c r="DK114" s="67" t="s">
        <v>3099</v>
      </c>
      <c r="DL114" s="67" t="s">
        <v>3100</v>
      </c>
      <c r="DM114" s="67" t="s">
        <v>3101</v>
      </c>
      <c r="DN114" s="67" t="s">
        <v>3102</v>
      </c>
      <c r="DO114" s="67" t="s">
        <v>3103</v>
      </c>
      <c r="DP114" s="67" t="s">
        <v>3104</v>
      </c>
      <c r="DQ114" s="67" t="s">
        <v>3105</v>
      </c>
      <c r="DR114" s="67" t="s">
        <v>3106</v>
      </c>
      <c r="DS114" s="67" t="s">
        <v>3107</v>
      </c>
      <c r="DT114" s="67" t="s">
        <v>3107</v>
      </c>
      <c r="DU114" s="67" t="s">
        <v>3108</v>
      </c>
      <c r="DV114" s="67" t="s">
        <v>3109</v>
      </c>
      <c r="DW114" s="67" t="s">
        <v>3110</v>
      </c>
      <c r="DX114" s="67" t="s">
        <v>3111</v>
      </c>
      <c r="DY114" s="67" t="s">
        <v>3112</v>
      </c>
      <c r="DZ114" s="67" t="s">
        <v>3113</v>
      </c>
      <c r="EA114" s="67" t="s">
        <v>3114</v>
      </c>
      <c r="EB114" s="67" t="s">
        <v>3115</v>
      </c>
      <c r="EC114" s="67" t="s">
        <v>3116</v>
      </c>
      <c r="ED114" s="67" t="s">
        <v>3117</v>
      </c>
      <c r="EE114" s="67" t="s">
        <v>3118</v>
      </c>
      <c r="EF114" s="67" t="s">
        <v>3119</v>
      </c>
      <c r="EG114" s="67" t="s">
        <v>3120</v>
      </c>
      <c r="EH114" s="67" t="s">
        <v>3121</v>
      </c>
      <c r="EI114" s="67" t="s">
        <v>3122</v>
      </c>
      <c r="EJ114" s="67" t="s">
        <v>3123</v>
      </c>
      <c r="EK114" s="67" t="s">
        <v>3124</v>
      </c>
      <c r="EL114" s="67" t="s">
        <v>3125</v>
      </c>
      <c r="EM114" s="67" t="s">
        <v>3126</v>
      </c>
      <c r="EN114" s="67" t="s">
        <v>3127</v>
      </c>
      <c r="EO114" s="67" t="s">
        <v>3128</v>
      </c>
      <c r="EP114" s="67" t="s">
        <v>3129</v>
      </c>
      <c r="EQ114" s="67" t="s">
        <v>3130</v>
      </c>
      <c r="ER114" s="67" t="s">
        <v>3131</v>
      </c>
      <c r="ES114" s="67" t="s">
        <v>3131</v>
      </c>
      <c r="ET114" s="67" t="s">
        <v>3132</v>
      </c>
      <c r="EU114" s="67" t="s">
        <v>3133</v>
      </c>
      <c r="EV114" s="67" t="s">
        <v>3134</v>
      </c>
      <c r="EW114" s="67" t="s">
        <v>3135</v>
      </c>
      <c r="EX114" s="68" t="s">
        <v>3136</v>
      </c>
    </row>
    <row r="115" spans="1:154" x14ac:dyDescent="0.25">
      <c r="A115" s="70" t="s">
        <v>1440</v>
      </c>
      <c r="B115" s="67" t="s">
        <v>10978</v>
      </c>
      <c r="C115" s="67" t="s">
        <v>10979</v>
      </c>
      <c r="D115" s="67" t="s">
        <v>10980</v>
      </c>
      <c r="E115" s="67" t="s">
        <v>10981</v>
      </c>
      <c r="F115" s="67" t="s">
        <v>10982</v>
      </c>
      <c r="G115" s="67" t="s">
        <v>10983</v>
      </c>
      <c r="H115" s="67" t="s">
        <v>10984</v>
      </c>
      <c r="I115" s="67" t="s">
        <v>10985</v>
      </c>
      <c r="J115" s="67" t="s">
        <v>10986</v>
      </c>
      <c r="K115" s="67" t="s">
        <v>10987</v>
      </c>
      <c r="L115" s="67" t="s">
        <v>10988</v>
      </c>
      <c r="M115" s="67" t="s">
        <v>10989</v>
      </c>
      <c r="N115" s="67" t="s">
        <v>10990</v>
      </c>
      <c r="O115" s="67" t="s">
        <v>10991</v>
      </c>
      <c r="P115" s="67" t="s">
        <v>10992</v>
      </c>
      <c r="Q115" s="67" t="s">
        <v>10993</v>
      </c>
      <c r="R115" s="67" t="s">
        <v>10994</v>
      </c>
      <c r="S115" s="67" t="s">
        <v>10995</v>
      </c>
      <c r="T115" s="67" t="s">
        <v>10996</v>
      </c>
      <c r="U115" s="67" t="s">
        <v>10997</v>
      </c>
      <c r="V115" s="67" t="s">
        <v>10998</v>
      </c>
      <c r="W115" s="67" t="s">
        <v>10999</v>
      </c>
      <c r="X115" s="67" t="s">
        <v>11000</v>
      </c>
      <c r="Y115" s="67" t="s">
        <v>11001</v>
      </c>
      <c r="Z115" s="67" t="s">
        <v>11002</v>
      </c>
      <c r="AA115" s="67" t="s">
        <v>11003</v>
      </c>
      <c r="AB115" s="67" t="s">
        <v>11004</v>
      </c>
      <c r="AC115" s="67" t="s">
        <v>11005</v>
      </c>
      <c r="AD115" s="67" t="s">
        <v>11006</v>
      </c>
      <c r="AE115" s="67" t="s">
        <v>11007</v>
      </c>
      <c r="AF115" s="67" t="s">
        <v>11008</v>
      </c>
      <c r="AG115" s="67" t="s">
        <v>11009</v>
      </c>
      <c r="AH115" s="67" t="s">
        <v>11010</v>
      </c>
      <c r="AI115" s="67" t="s">
        <v>11011</v>
      </c>
      <c r="AJ115" s="67" t="s">
        <v>11012</v>
      </c>
      <c r="AK115" s="67" t="s">
        <v>11013</v>
      </c>
      <c r="AL115" s="67" t="s">
        <v>11014</v>
      </c>
      <c r="AM115" s="67" t="s">
        <v>11015</v>
      </c>
      <c r="AN115" s="67" t="s">
        <v>11016</v>
      </c>
      <c r="AO115" s="67" t="s">
        <v>11017</v>
      </c>
      <c r="AP115" s="67" t="s">
        <v>11018</v>
      </c>
      <c r="AQ115" s="67" t="s">
        <v>11019</v>
      </c>
      <c r="AR115" s="67" t="s">
        <v>11020</v>
      </c>
      <c r="AS115" s="67" t="s">
        <v>11021</v>
      </c>
      <c r="AT115" s="67" t="s">
        <v>11022</v>
      </c>
      <c r="AU115" s="67" t="s">
        <v>11023</v>
      </c>
      <c r="AV115" s="67" t="s">
        <v>11024</v>
      </c>
      <c r="AW115" s="67" t="s">
        <v>11025</v>
      </c>
      <c r="AX115" s="67" t="s">
        <v>11026</v>
      </c>
      <c r="AY115" s="67" t="s">
        <v>11027</v>
      </c>
      <c r="AZ115" s="67" t="s">
        <v>11028</v>
      </c>
      <c r="BA115" s="67" t="s">
        <v>11029</v>
      </c>
      <c r="BB115" s="67" t="s">
        <v>11024</v>
      </c>
      <c r="BC115" s="67" t="s">
        <v>11030</v>
      </c>
      <c r="BD115" s="67" t="s">
        <v>11031</v>
      </c>
      <c r="BE115" s="67" t="s">
        <v>11032</v>
      </c>
      <c r="BF115" s="67" t="s">
        <v>11033</v>
      </c>
      <c r="BG115" s="67" t="s">
        <v>11034</v>
      </c>
      <c r="BH115" s="67" t="s">
        <v>11035</v>
      </c>
      <c r="BI115" s="67" t="s">
        <v>11036</v>
      </c>
      <c r="BJ115" s="67" t="s">
        <v>11037</v>
      </c>
      <c r="BK115" s="67" t="s">
        <v>11038</v>
      </c>
      <c r="BL115" s="67" t="s">
        <v>11038</v>
      </c>
      <c r="BM115" s="67" t="s">
        <v>11039</v>
      </c>
      <c r="BN115" s="67" t="s">
        <v>11040</v>
      </c>
      <c r="BO115" s="67" t="s">
        <v>11041</v>
      </c>
      <c r="BP115" s="67" t="s">
        <v>11042</v>
      </c>
      <c r="BQ115" s="67" t="s">
        <v>11034</v>
      </c>
      <c r="BR115" s="67" t="s">
        <v>11043</v>
      </c>
      <c r="BS115" s="67" t="s">
        <v>11044</v>
      </c>
      <c r="BT115" s="67" t="s">
        <v>11045</v>
      </c>
      <c r="BU115" s="67" t="s">
        <v>1138</v>
      </c>
      <c r="BV115" s="67" t="s">
        <v>11046</v>
      </c>
      <c r="BW115" s="67" t="s">
        <v>11047</v>
      </c>
      <c r="BX115" s="67" t="s">
        <v>11048</v>
      </c>
      <c r="BY115" s="67" t="s">
        <v>11049</v>
      </c>
      <c r="BZ115" s="67" t="s">
        <v>11049</v>
      </c>
      <c r="CA115" s="67" t="s">
        <v>11050</v>
      </c>
      <c r="CB115" s="67" t="s">
        <v>11051</v>
      </c>
      <c r="CC115" s="67" t="s">
        <v>11052</v>
      </c>
      <c r="CD115" s="67" t="s">
        <v>11053</v>
      </c>
      <c r="CE115" s="67" t="s">
        <v>11054</v>
      </c>
      <c r="CF115" s="67" t="s">
        <v>11051</v>
      </c>
      <c r="CG115" s="67" t="s">
        <v>11055</v>
      </c>
      <c r="CH115" s="67" t="s">
        <v>11055</v>
      </c>
      <c r="CI115" s="67" t="s">
        <v>11056</v>
      </c>
      <c r="CJ115" s="67" t="s">
        <v>11057</v>
      </c>
      <c r="CK115" s="67" t="s">
        <v>11058</v>
      </c>
      <c r="CL115" s="67" t="s">
        <v>11059</v>
      </c>
      <c r="CM115" s="67" t="s">
        <v>11060</v>
      </c>
      <c r="CN115" s="67" t="s">
        <v>11061</v>
      </c>
      <c r="CO115" s="67" t="s">
        <v>11062</v>
      </c>
      <c r="CP115" s="67" t="s">
        <v>11063</v>
      </c>
      <c r="CQ115" s="67" t="s">
        <v>11064</v>
      </c>
      <c r="CR115" s="67" t="s">
        <v>2123</v>
      </c>
      <c r="CS115" s="67" t="s">
        <v>11065</v>
      </c>
      <c r="CT115" s="67" t="s">
        <v>11066</v>
      </c>
      <c r="CU115" s="67" t="s">
        <v>11067</v>
      </c>
      <c r="CV115" s="67" t="s">
        <v>11068</v>
      </c>
      <c r="CW115" s="67" t="s">
        <v>11058</v>
      </c>
      <c r="CX115" s="67" t="s">
        <v>11069</v>
      </c>
      <c r="CY115" s="67" t="s">
        <v>11069</v>
      </c>
      <c r="CZ115" s="67" t="s">
        <v>11067</v>
      </c>
      <c r="DA115" s="67" t="s">
        <v>11068</v>
      </c>
      <c r="DB115" s="67" t="s">
        <v>11070</v>
      </c>
      <c r="DC115" s="67" t="s">
        <v>11071</v>
      </c>
      <c r="DD115" s="67" t="s">
        <v>11072</v>
      </c>
      <c r="DE115" s="67" t="s">
        <v>11073</v>
      </c>
      <c r="DF115" s="67" t="s">
        <v>11074</v>
      </c>
      <c r="DG115" s="67" t="s">
        <v>11075</v>
      </c>
      <c r="DH115" s="67" t="s">
        <v>11076</v>
      </c>
      <c r="DI115" s="67" t="s">
        <v>11077</v>
      </c>
      <c r="DJ115" s="67" t="s">
        <v>5023</v>
      </c>
      <c r="DK115" s="67" t="s">
        <v>11078</v>
      </c>
      <c r="DL115" s="67" t="s">
        <v>11079</v>
      </c>
      <c r="DM115" s="67" t="s">
        <v>11080</v>
      </c>
      <c r="DN115" s="67" t="s">
        <v>11081</v>
      </c>
      <c r="DO115" s="67" t="s">
        <v>11082</v>
      </c>
      <c r="DP115" s="67" t="s">
        <v>11083</v>
      </c>
      <c r="DQ115" s="67" t="s">
        <v>11084</v>
      </c>
      <c r="DR115" s="67" t="s">
        <v>11085</v>
      </c>
      <c r="DS115" s="67" t="s">
        <v>11086</v>
      </c>
      <c r="DT115" s="67" t="s">
        <v>11086</v>
      </c>
      <c r="DU115" s="67" t="s">
        <v>11087</v>
      </c>
      <c r="DV115" s="67" t="s">
        <v>11088</v>
      </c>
      <c r="DW115" s="67" t="s">
        <v>11089</v>
      </c>
      <c r="DX115" s="67" t="s">
        <v>11090</v>
      </c>
      <c r="DY115" s="67" t="s">
        <v>11091</v>
      </c>
      <c r="DZ115" s="67" t="s">
        <v>11092</v>
      </c>
      <c r="EA115" s="67" t="s">
        <v>11093</v>
      </c>
      <c r="EB115" s="67" t="s">
        <v>11094</v>
      </c>
      <c r="EC115" s="67" t="s">
        <v>11095</v>
      </c>
      <c r="ED115" s="67" t="s">
        <v>11096</v>
      </c>
      <c r="EE115" s="67" t="s">
        <v>11097</v>
      </c>
      <c r="EF115" s="67" t="s">
        <v>11098</v>
      </c>
      <c r="EG115" s="67" t="s">
        <v>11099</v>
      </c>
      <c r="EH115" s="67" t="s">
        <v>11100</v>
      </c>
      <c r="EI115" s="67" t="s">
        <v>1521</v>
      </c>
      <c r="EJ115" s="67" t="s">
        <v>11101</v>
      </c>
      <c r="EK115" s="67" t="s">
        <v>11102</v>
      </c>
      <c r="EL115" s="67" t="s">
        <v>11103</v>
      </c>
      <c r="EM115" s="67" t="s">
        <v>11104</v>
      </c>
      <c r="EN115" s="67" t="s">
        <v>11105</v>
      </c>
      <c r="EO115" s="67" t="s">
        <v>11106</v>
      </c>
      <c r="EP115" s="67" t="s">
        <v>11107</v>
      </c>
      <c r="EQ115" s="67" t="s">
        <v>11108</v>
      </c>
      <c r="ER115" s="67" t="s">
        <v>11109</v>
      </c>
      <c r="ES115" s="67" t="s">
        <v>11109</v>
      </c>
      <c r="ET115" s="67" t="s">
        <v>11110</v>
      </c>
      <c r="EU115" s="67" t="s">
        <v>11111</v>
      </c>
      <c r="EV115" s="67" t="s">
        <v>11112</v>
      </c>
      <c r="EW115" s="67" t="s">
        <v>11113</v>
      </c>
      <c r="EX115" s="68" t="s">
        <v>11114</v>
      </c>
    </row>
    <row r="116" spans="1:154" x14ac:dyDescent="0.25">
      <c r="A116" s="70" t="s">
        <v>93</v>
      </c>
      <c r="B116" s="71" t="s">
        <v>1560</v>
      </c>
      <c r="C116" s="71" t="s">
        <v>1700</v>
      </c>
      <c r="D116" s="71" t="s">
        <v>1840</v>
      </c>
      <c r="E116" s="71" t="s">
        <v>1979</v>
      </c>
      <c r="F116" s="71" t="s">
        <v>2119</v>
      </c>
      <c r="G116" s="71" t="s">
        <v>2256</v>
      </c>
      <c r="H116" s="71" t="s">
        <v>2397</v>
      </c>
      <c r="I116" s="71" t="s">
        <v>2537</v>
      </c>
      <c r="J116" s="71" t="s">
        <v>2677</v>
      </c>
      <c r="K116" s="71" t="s">
        <v>2817</v>
      </c>
      <c r="L116" s="71" t="s">
        <v>2956</v>
      </c>
      <c r="M116" s="71" t="s">
        <v>3094</v>
      </c>
      <c r="N116" s="71" t="s">
        <v>3234</v>
      </c>
      <c r="O116" s="71" t="s">
        <v>3377</v>
      </c>
      <c r="P116" s="71" t="s">
        <v>3517</v>
      </c>
      <c r="Q116" s="71" t="s">
        <v>3658</v>
      </c>
      <c r="R116" s="71" t="s">
        <v>3798</v>
      </c>
      <c r="S116" s="71" t="s">
        <v>3938</v>
      </c>
      <c r="T116" s="71" t="s">
        <v>4083</v>
      </c>
      <c r="U116" s="71" t="s">
        <v>4223</v>
      </c>
      <c r="V116" s="71" t="s">
        <v>4363</v>
      </c>
      <c r="W116" s="71" t="s">
        <v>4503</v>
      </c>
      <c r="X116" s="71" t="s">
        <v>4643</v>
      </c>
      <c r="Y116" s="71" t="s">
        <v>4781</v>
      </c>
      <c r="Z116" s="71" t="s">
        <v>4921</v>
      </c>
      <c r="AA116" s="71" t="s">
        <v>5052</v>
      </c>
      <c r="AB116" s="71" t="s">
        <v>5192</v>
      </c>
      <c r="AC116" s="71" t="s">
        <v>5333</v>
      </c>
      <c r="AD116" s="71" t="s">
        <v>5473</v>
      </c>
      <c r="AE116" s="71" t="s">
        <v>5612</v>
      </c>
      <c r="AF116" s="71" t="s">
        <v>5753</v>
      </c>
      <c r="AG116" s="71" t="s">
        <v>5894</v>
      </c>
      <c r="AH116" s="71" t="s">
        <v>6033</v>
      </c>
      <c r="AI116" s="71" t="s">
        <v>6173</v>
      </c>
      <c r="AJ116" s="71" t="s">
        <v>6313</v>
      </c>
      <c r="AK116" s="71" t="s">
        <v>6454</v>
      </c>
      <c r="AL116" s="71" t="s">
        <v>6591</v>
      </c>
      <c r="AM116" s="71" t="s">
        <v>6731</v>
      </c>
      <c r="AN116" s="71" t="s">
        <v>6871</v>
      </c>
      <c r="AO116" s="71" t="s">
        <v>7009</v>
      </c>
      <c r="AP116" s="71" t="s">
        <v>7148</v>
      </c>
      <c r="AQ116" s="71" t="s">
        <v>7289</v>
      </c>
      <c r="AR116" s="71" t="s">
        <v>7429</v>
      </c>
      <c r="AS116" s="71" t="s">
        <v>7568</v>
      </c>
      <c r="AT116" s="71" t="s">
        <v>7706</v>
      </c>
      <c r="AU116" s="71" t="s">
        <v>7842</v>
      </c>
      <c r="AV116" s="71" t="s">
        <v>7983</v>
      </c>
      <c r="AW116" s="71" t="s">
        <v>8129</v>
      </c>
      <c r="AX116" s="71" t="s">
        <v>8274</v>
      </c>
      <c r="AY116" s="71" t="s">
        <v>8411</v>
      </c>
      <c r="AZ116" s="71" t="s">
        <v>8546</v>
      </c>
      <c r="BA116" s="71" t="s">
        <v>8684</v>
      </c>
      <c r="BB116" s="71" t="s">
        <v>7983</v>
      </c>
      <c r="BC116" s="71" t="s">
        <v>8836</v>
      </c>
      <c r="BD116" s="71" t="s">
        <v>8976</v>
      </c>
      <c r="BE116" s="71" t="s">
        <v>9118</v>
      </c>
      <c r="BF116" s="71" t="s">
        <v>9257</v>
      </c>
      <c r="BG116" s="71" t="s">
        <v>9397</v>
      </c>
      <c r="BH116" s="71" t="s">
        <v>9535</v>
      </c>
      <c r="BI116" s="71" t="s">
        <v>9672</v>
      </c>
      <c r="BJ116" s="71" t="s">
        <v>9810</v>
      </c>
      <c r="BK116" s="71" t="s">
        <v>9950</v>
      </c>
      <c r="BL116" s="71" t="s">
        <v>9950</v>
      </c>
      <c r="BM116" s="71" t="s">
        <v>10090</v>
      </c>
      <c r="BN116" s="71" t="s">
        <v>10230</v>
      </c>
      <c r="BO116" s="71" t="s">
        <v>10371</v>
      </c>
      <c r="BP116" s="71" t="s">
        <v>10511</v>
      </c>
      <c r="BQ116" s="71" t="s">
        <v>9397</v>
      </c>
      <c r="BR116" s="71" t="s">
        <v>10655</v>
      </c>
      <c r="BS116" s="71" t="s">
        <v>10794</v>
      </c>
      <c r="BT116" s="71" t="s">
        <v>10935</v>
      </c>
      <c r="BU116" s="71" t="s">
        <v>11074</v>
      </c>
      <c r="BV116" s="71" t="s">
        <v>11212</v>
      </c>
      <c r="BW116" s="71" t="s">
        <v>11353</v>
      </c>
      <c r="BX116" s="71" t="s">
        <v>11491</v>
      </c>
      <c r="BY116" s="71" t="s">
        <v>11627</v>
      </c>
      <c r="BZ116" s="71" t="s">
        <v>11627</v>
      </c>
      <c r="CA116" s="71" t="s">
        <v>11766</v>
      </c>
      <c r="CB116" s="71" t="s">
        <v>11905</v>
      </c>
      <c r="CC116" s="71" t="s">
        <v>12042</v>
      </c>
      <c r="CD116" s="71" t="s">
        <v>12181</v>
      </c>
      <c r="CE116" s="71" t="s">
        <v>12321</v>
      </c>
      <c r="CF116" s="71" t="s">
        <v>11905</v>
      </c>
      <c r="CG116" s="71" t="s">
        <v>12460</v>
      </c>
      <c r="CH116" s="71" t="s">
        <v>12460</v>
      </c>
      <c r="CI116" s="71" t="s">
        <v>12599</v>
      </c>
      <c r="CJ116" s="71" t="s">
        <v>12741</v>
      </c>
      <c r="CK116" s="71" t="s">
        <v>12881</v>
      </c>
      <c r="CL116" s="71" t="s">
        <v>13019</v>
      </c>
      <c r="CM116" s="71" t="s">
        <v>13158</v>
      </c>
      <c r="CN116" s="71" t="s">
        <v>13298</v>
      </c>
      <c r="CO116" s="71" t="s">
        <v>13442</v>
      </c>
      <c r="CP116" s="71" t="s">
        <v>13575</v>
      </c>
      <c r="CQ116" s="71" t="s">
        <v>13713</v>
      </c>
      <c r="CR116" s="71" t="s">
        <v>13850</v>
      </c>
      <c r="CS116" s="71" t="s">
        <v>13988</v>
      </c>
      <c r="CT116" s="71" t="s">
        <v>14126</v>
      </c>
      <c r="CU116" s="71" t="s">
        <v>14265</v>
      </c>
      <c r="CV116" s="71" t="s">
        <v>14403</v>
      </c>
      <c r="CW116" s="71" t="s">
        <v>12881</v>
      </c>
      <c r="CX116" s="71" t="s">
        <v>14558</v>
      </c>
      <c r="CY116" s="71" t="s">
        <v>14558</v>
      </c>
      <c r="CZ116" s="71" t="s">
        <v>14265</v>
      </c>
      <c r="DA116" s="71" t="s">
        <v>14403</v>
      </c>
      <c r="DB116" s="71" t="s">
        <v>14698</v>
      </c>
      <c r="DC116" s="67" t="s">
        <v>14867</v>
      </c>
      <c r="DD116" s="67" t="s">
        <v>14868</v>
      </c>
      <c r="DE116" s="67" t="s">
        <v>14869</v>
      </c>
      <c r="DF116" s="67" t="s">
        <v>1138</v>
      </c>
      <c r="DG116" s="67" t="s">
        <v>14870</v>
      </c>
      <c r="DH116" s="67" t="s">
        <v>14871</v>
      </c>
      <c r="DI116" s="67" t="s">
        <v>14872</v>
      </c>
      <c r="DJ116" s="67" t="s">
        <v>5052</v>
      </c>
      <c r="DK116" s="67" t="s">
        <v>14873</v>
      </c>
      <c r="DL116" s="67" t="s">
        <v>14874</v>
      </c>
      <c r="DM116" s="67" t="s">
        <v>14875</v>
      </c>
      <c r="DN116" s="67" t="s">
        <v>14876</v>
      </c>
      <c r="DO116" s="67" t="s">
        <v>14877</v>
      </c>
      <c r="DP116" s="67" t="s">
        <v>14878</v>
      </c>
      <c r="DQ116" s="67" t="s">
        <v>14879</v>
      </c>
      <c r="DR116" s="67" t="s">
        <v>5473</v>
      </c>
      <c r="DS116" s="67" t="s">
        <v>14880</v>
      </c>
      <c r="DT116" s="67" t="s">
        <v>14880</v>
      </c>
      <c r="DU116" s="67" t="s">
        <v>14881</v>
      </c>
      <c r="DV116" s="67" t="s">
        <v>14882</v>
      </c>
      <c r="DW116" s="67" t="s">
        <v>14883</v>
      </c>
      <c r="DX116" s="67" t="s">
        <v>14884</v>
      </c>
      <c r="DY116" s="67" t="s">
        <v>14885</v>
      </c>
      <c r="DZ116" s="67" t="s">
        <v>14886</v>
      </c>
      <c r="EA116" s="67" t="s">
        <v>14887</v>
      </c>
      <c r="EB116" s="67" t="s">
        <v>14888</v>
      </c>
      <c r="EC116" s="67" t="s">
        <v>14889</v>
      </c>
      <c r="ED116" s="67" t="s">
        <v>14890</v>
      </c>
      <c r="EE116" s="67" t="s">
        <v>14891</v>
      </c>
      <c r="EF116" s="67" t="s">
        <v>14892</v>
      </c>
      <c r="EG116" s="67" t="s">
        <v>14893</v>
      </c>
      <c r="EH116" s="67" t="s">
        <v>14894</v>
      </c>
      <c r="EI116" s="67" t="s">
        <v>14895</v>
      </c>
      <c r="EJ116" s="67" t="s">
        <v>14896</v>
      </c>
      <c r="EK116" s="67" t="s">
        <v>14897</v>
      </c>
      <c r="EL116" s="67" t="s">
        <v>14898</v>
      </c>
      <c r="EM116" s="67" t="s">
        <v>14899</v>
      </c>
      <c r="EN116" s="67" t="s">
        <v>14900</v>
      </c>
      <c r="EO116" s="67" t="s">
        <v>14901</v>
      </c>
      <c r="EP116" s="67" t="s">
        <v>14902</v>
      </c>
      <c r="EQ116" s="67" t="s">
        <v>14903</v>
      </c>
      <c r="ER116" s="67" t="s">
        <v>14904</v>
      </c>
      <c r="ES116" s="67" t="s">
        <v>14904</v>
      </c>
      <c r="ET116" s="67" t="s">
        <v>14905</v>
      </c>
      <c r="EU116" s="67" t="s">
        <v>14906</v>
      </c>
      <c r="EV116" s="67" t="s">
        <v>14907</v>
      </c>
      <c r="EW116" s="67" t="s">
        <v>14908</v>
      </c>
      <c r="EX116" s="68" t="s">
        <v>14909</v>
      </c>
    </row>
    <row r="117" spans="1:154" x14ac:dyDescent="0.25">
      <c r="A117" s="70" t="s">
        <v>1444</v>
      </c>
      <c r="B117" s="67" t="s">
        <v>11531</v>
      </c>
      <c r="C117" s="67" t="s">
        <v>11532</v>
      </c>
      <c r="D117" s="67" t="s">
        <v>11533</v>
      </c>
      <c r="E117" s="67" t="s">
        <v>11534</v>
      </c>
      <c r="F117" s="67" t="s">
        <v>11535</v>
      </c>
      <c r="G117" s="67" t="s">
        <v>11536</v>
      </c>
      <c r="H117" s="67" t="s">
        <v>11537</v>
      </c>
      <c r="I117" s="67" t="s">
        <v>11538</v>
      </c>
      <c r="J117" s="67" t="s">
        <v>11539</v>
      </c>
      <c r="K117" s="67" t="s">
        <v>11540</v>
      </c>
      <c r="L117" s="67" t="s">
        <v>11541</v>
      </c>
      <c r="M117" s="67" t="s">
        <v>11542</v>
      </c>
      <c r="N117" s="67" t="s">
        <v>11543</v>
      </c>
      <c r="O117" s="67" t="s">
        <v>11544</v>
      </c>
      <c r="P117" s="67" t="s">
        <v>11545</v>
      </c>
      <c r="Q117" s="67" t="s">
        <v>11546</v>
      </c>
      <c r="R117" s="67" t="s">
        <v>11547</v>
      </c>
      <c r="S117" s="67" t="s">
        <v>11548</v>
      </c>
      <c r="T117" s="67" t="s">
        <v>11549</v>
      </c>
      <c r="U117" s="67" t="s">
        <v>11550</v>
      </c>
      <c r="V117" s="67" t="s">
        <v>11551</v>
      </c>
      <c r="W117" s="67" t="s">
        <v>11552</v>
      </c>
      <c r="X117" s="67" t="s">
        <v>11553</v>
      </c>
      <c r="Y117" s="67" t="s">
        <v>11554</v>
      </c>
      <c r="Z117" s="67" t="s">
        <v>11555</v>
      </c>
      <c r="AA117" s="67" t="s">
        <v>11556</v>
      </c>
      <c r="AB117" s="67" t="s">
        <v>11557</v>
      </c>
      <c r="AC117" s="67" t="s">
        <v>11558</v>
      </c>
      <c r="AD117" s="67" t="s">
        <v>11559</v>
      </c>
      <c r="AE117" s="67" t="s">
        <v>11560</v>
      </c>
      <c r="AF117" s="67" t="s">
        <v>11561</v>
      </c>
      <c r="AG117" s="67" t="s">
        <v>11562</v>
      </c>
      <c r="AH117" s="67" t="s">
        <v>11563</v>
      </c>
      <c r="AI117" s="67" t="s">
        <v>11564</v>
      </c>
      <c r="AJ117" s="67" t="s">
        <v>11565</v>
      </c>
      <c r="AK117" s="67" t="s">
        <v>11566</v>
      </c>
      <c r="AL117" s="67" t="s">
        <v>11567</v>
      </c>
      <c r="AM117" s="67" t="s">
        <v>11568</v>
      </c>
      <c r="AN117" s="67" t="s">
        <v>11569</v>
      </c>
      <c r="AO117" s="67" t="s">
        <v>11570</v>
      </c>
      <c r="AP117" s="67" t="s">
        <v>11571</v>
      </c>
      <c r="AQ117" s="67" t="s">
        <v>11572</v>
      </c>
      <c r="AR117" s="67" t="s">
        <v>11573</v>
      </c>
      <c r="AS117" s="67" t="s">
        <v>11574</v>
      </c>
      <c r="AT117" s="67" t="s">
        <v>11575</v>
      </c>
      <c r="AU117" s="67" t="s">
        <v>11576</v>
      </c>
      <c r="AV117" s="67" t="s">
        <v>11577</v>
      </c>
      <c r="AW117" s="67" t="s">
        <v>11578</v>
      </c>
      <c r="AX117" s="67" t="s">
        <v>11579</v>
      </c>
      <c r="AY117" s="67" t="s">
        <v>11580</v>
      </c>
      <c r="AZ117" s="67" t="s">
        <v>11581</v>
      </c>
      <c r="BA117" s="67" t="s">
        <v>11582</v>
      </c>
      <c r="BB117" s="67" t="s">
        <v>11577</v>
      </c>
      <c r="BC117" s="67" t="s">
        <v>11583</v>
      </c>
      <c r="BD117" s="67" t="s">
        <v>11584</v>
      </c>
      <c r="BE117" s="67" t="s">
        <v>11585</v>
      </c>
      <c r="BF117" s="67" t="s">
        <v>11586</v>
      </c>
      <c r="BG117" s="67" t="s">
        <v>11587</v>
      </c>
      <c r="BH117" s="67" t="s">
        <v>11588</v>
      </c>
      <c r="BI117" s="67" t="s">
        <v>11589</v>
      </c>
      <c r="BJ117" s="67" t="s">
        <v>11590</v>
      </c>
      <c r="BK117" s="67" t="s">
        <v>11591</v>
      </c>
      <c r="BL117" s="67" t="s">
        <v>11591</v>
      </c>
      <c r="BM117" s="67" t="s">
        <v>11592</v>
      </c>
      <c r="BN117" s="67" t="s">
        <v>11593</v>
      </c>
      <c r="BO117" s="67" t="s">
        <v>11594</v>
      </c>
      <c r="BP117" s="67" t="s">
        <v>11595</v>
      </c>
      <c r="BQ117" s="67" t="s">
        <v>11587</v>
      </c>
      <c r="BR117" s="67" t="s">
        <v>11596</v>
      </c>
      <c r="BS117" s="67" t="s">
        <v>11597</v>
      </c>
      <c r="BT117" s="67" t="s">
        <v>11598</v>
      </c>
      <c r="BU117" s="67" t="s">
        <v>11599</v>
      </c>
      <c r="BV117" s="67" t="s">
        <v>11600</v>
      </c>
      <c r="BW117" s="67" t="s">
        <v>11601</v>
      </c>
      <c r="BX117" s="67" t="s">
        <v>11602</v>
      </c>
      <c r="BY117" s="67" t="s">
        <v>1138</v>
      </c>
      <c r="BZ117" s="67" t="s">
        <v>1138</v>
      </c>
      <c r="CA117" s="67" t="s">
        <v>11603</v>
      </c>
      <c r="CB117" s="67" t="s">
        <v>11604</v>
      </c>
      <c r="CC117" s="67" t="s">
        <v>11605</v>
      </c>
      <c r="CD117" s="67" t="s">
        <v>2183</v>
      </c>
      <c r="CE117" s="67" t="s">
        <v>11606</v>
      </c>
      <c r="CF117" s="67" t="s">
        <v>11604</v>
      </c>
      <c r="CG117" s="67" t="s">
        <v>11607</v>
      </c>
      <c r="CH117" s="67" t="s">
        <v>11607</v>
      </c>
      <c r="CI117" s="67" t="s">
        <v>11608</v>
      </c>
      <c r="CJ117" s="67" t="s">
        <v>11609</v>
      </c>
      <c r="CK117" s="67" t="s">
        <v>11610</v>
      </c>
      <c r="CL117" s="67" t="s">
        <v>11611</v>
      </c>
      <c r="CM117" s="67" t="s">
        <v>11612</v>
      </c>
      <c r="CN117" s="67" t="s">
        <v>11613</v>
      </c>
      <c r="CO117" s="67" t="s">
        <v>11614</v>
      </c>
      <c r="CP117" s="67" t="s">
        <v>11615</v>
      </c>
      <c r="CQ117" s="67" t="s">
        <v>11616</v>
      </c>
      <c r="CR117" s="67" t="s">
        <v>11617</v>
      </c>
      <c r="CS117" s="67" t="s">
        <v>11618</v>
      </c>
      <c r="CT117" s="67" t="s">
        <v>11619</v>
      </c>
      <c r="CU117" s="67" t="s">
        <v>11620</v>
      </c>
      <c r="CV117" s="67" t="s">
        <v>11621</v>
      </c>
      <c r="CW117" s="67" t="s">
        <v>11610</v>
      </c>
      <c r="CX117" s="67" t="s">
        <v>11622</v>
      </c>
      <c r="CY117" s="67" t="s">
        <v>11622</v>
      </c>
      <c r="CZ117" s="67" t="s">
        <v>11620</v>
      </c>
      <c r="DA117" s="67" t="s">
        <v>11621</v>
      </c>
      <c r="DB117" s="67" t="s">
        <v>11623</v>
      </c>
      <c r="DC117" s="67" t="s">
        <v>11624</v>
      </c>
      <c r="DD117" s="67" t="s">
        <v>11625</v>
      </c>
      <c r="DE117" s="67" t="s">
        <v>11626</v>
      </c>
      <c r="DF117" s="67" t="s">
        <v>11627</v>
      </c>
      <c r="DG117" s="67" t="s">
        <v>11628</v>
      </c>
      <c r="DH117" s="67" t="s">
        <v>11629</v>
      </c>
      <c r="DI117" s="67" t="s">
        <v>11630</v>
      </c>
      <c r="DJ117" s="67" t="s">
        <v>11631</v>
      </c>
      <c r="DK117" s="67" t="s">
        <v>11632</v>
      </c>
      <c r="DL117" s="67" t="s">
        <v>11633</v>
      </c>
      <c r="DM117" s="67" t="s">
        <v>11634</v>
      </c>
      <c r="DN117" s="67" t="s">
        <v>11635</v>
      </c>
      <c r="DO117" s="67" t="s">
        <v>11636</v>
      </c>
      <c r="DP117" s="67" t="s">
        <v>11637</v>
      </c>
      <c r="DQ117" s="67" t="s">
        <v>11638</v>
      </c>
      <c r="DR117" s="67" t="s">
        <v>11639</v>
      </c>
      <c r="DS117" s="67" t="s">
        <v>11640</v>
      </c>
      <c r="DT117" s="67" t="s">
        <v>11640</v>
      </c>
      <c r="DU117" s="67" t="s">
        <v>11641</v>
      </c>
      <c r="DV117" s="67" t="s">
        <v>11642</v>
      </c>
      <c r="DW117" s="67" t="s">
        <v>11643</v>
      </c>
      <c r="DX117" s="67" t="s">
        <v>11644</v>
      </c>
      <c r="DY117" s="67" t="s">
        <v>11645</v>
      </c>
      <c r="DZ117" s="67" t="s">
        <v>11646</v>
      </c>
      <c r="EA117" s="67" t="s">
        <v>11647</v>
      </c>
      <c r="EB117" s="67" t="s">
        <v>11648</v>
      </c>
      <c r="EC117" s="67" t="s">
        <v>11649</v>
      </c>
      <c r="ED117" s="67" t="s">
        <v>11650</v>
      </c>
      <c r="EE117" s="67" t="s">
        <v>11651</v>
      </c>
      <c r="EF117" s="67" t="s">
        <v>11652</v>
      </c>
      <c r="EG117" s="67" t="s">
        <v>11653</v>
      </c>
      <c r="EH117" s="67" t="s">
        <v>11654</v>
      </c>
      <c r="EI117" s="67" t="s">
        <v>11655</v>
      </c>
      <c r="EJ117" s="67" t="s">
        <v>11656</v>
      </c>
      <c r="EK117" s="67" t="s">
        <v>11657</v>
      </c>
      <c r="EL117" s="67" t="s">
        <v>11658</v>
      </c>
      <c r="EM117" s="67" t="s">
        <v>11659</v>
      </c>
      <c r="EN117" s="67" t="s">
        <v>11660</v>
      </c>
      <c r="EO117" s="67" t="s">
        <v>11661</v>
      </c>
      <c r="EP117" s="67" t="s">
        <v>11662</v>
      </c>
      <c r="EQ117" s="67" t="s">
        <v>11663</v>
      </c>
      <c r="ER117" s="67" t="s">
        <v>11664</v>
      </c>
      <c r="ES117" s="67" t="s">
        <v>11669</v>
      </c>
      <c r="ET117" s="67" t="s">
        <v>11665</v>
      </c>
      <c r="EU117" s="67" t="s">
        <v>10235</v>
      </c>
      <c r="EV117" s="67" t="s">
        <v>11666</v>
      </c>
      <c r="EW117" s="67" t="s">
        <v>11667</v>
      </c>
      <c r="EX117" s="68" t="s">
        <v>11668</v>
      </c>
    </row>
    <row r="118" spans="1:154" x14ac:dyDescent="0.25">
      <c r="A118" s="70" t="s">
        <v>90</v>
      </c>
      <c r="B118" s="67" t="s">
        <v>11531</v>
      </c>
      <c r="C118" s="67" t="s">
        <v>11532</v>
      </c>
      <c r="D118" s="67" t="s">
        <v>11533</v>
      </c>
      <c r="E118" s="67" t="s">
        <v>11534</v>
      </c>
      <c r="F118" s="67" t="s">
        <v>11535</v>
      </c>
      <c r="G118" s="67" t="s">
        <v>11536</v>
      </c>
      <c r="H118" s="67" t="s">
        <v>11537</v>
      </c>
      <c r="I118" s="67" t="s">
        <v>11538</v>
      </c>
      <c r="J118" s="67" t="s">
        <v>11539</v>
      </c>
      <c r="K118" s="67" t="s">
        <v>11540</v>
      </c>
      <c r="L118" s="67" t="s">
        <v>11541</v>
      </c>
      <c r="M118" s="67" t="s">
        <v>11542</v>
      </c>
      <c r="N118" s="67" t="s">
        <v>11543</v>
      </c>
      <c r="O118" s="67" t="s">
        <v>11544</v>
      </c>
      <c r="P118" s="67" t="s">
        <v>11545</v>
      </c>
      <c r="Q118" s="67" t="s">
        <v>11546</v>
      </c>
      <c r="R118" s="67" t="s">
        <v>11547</v>
      </c>
      <c r="S118" s="67" t="s">
        <v>11548</v>
      </c>
      <c r="T118" s="67" t="s">
        <v>11549</v>
      </c>
      <c r="U118" s="67" t="s">
        <v>11550</v>
      </c>
      <c r="V118" s="67" t="s">
        <v>11551</v>
      </c>
      <c r="W118" s="67" t="s">
        <v>11552</v>
      </c>
      <c r="X118" s="67" t="s">
        <v>11553</v>
      </c>
      <c r="Y118" s="67" t="s">
        <v>11554</v>
      </c>
      <c r="Z118" s="67" t="s">
        <v>11555</v>
      </c>
      <c r="AA118" s="67" t="s">
        <v>11556</v>
      </c>
      <c r="AB118" s="67" t="s">
        <v>11557</v>
      </c>
      <c r="AC118" s="67" t="s">
        <v>11558</v>
      </c>
      <c r="AD118" s="67" t="s">
        <v>11559</v>
      </c>
      <c r="AE118" s="67" t="s">
        <v>11560</v>
      </c>
      <c r="AF118" s="67" t="s">
        <v>11561</v>
      </c>
      <c r="AG118" s="67" t="s">
        <v>11562</v>
      </c>
      <c r="AH118" s="67" t="s">
        <v>11563</v>
      </c>
      <c r="AI118" s="67" t="s">
        <v>11564</v>
      </c>
      <c r="AJ118" s="67" t="s">
        <v>11565</v>
      </c>
      <c r="AK118" s="67" t="s">
        <v>11566</v>
      </c>
      <c r="AL118" s="67" t="s">
        <v>11567</v>
      </c>
      <c r="AM118" s="67" t="s">
        <v>11568</v>
      </c>
      <c r="AN118" s="67" t="s">
        <v>11569</v>
      </c>
      <c r="AO118" s="67" t="s">
        <v>11570</v>
      </c>
      <c r="AP118" s="67" t="s">
        <v>11571</v>
      </c>
      <c r="AQ118" s="67" t="s">
        <v>11572</v>
      </c>
      <c r="AR118" s="67" t="s">
        <v>11573</v>
      </c>
      <c r="AS118" s="67" t="s">
        <v>11574</v>
      </c>
      <c r="AT118" s="67" t="s">
        <v>11575</v>
      </c>
      <c r="AU118" s="67" t="s">
        <v>11576</v>
      </c>
      <c r="AV118" s="67" t="s">
        <v>11577</v>
      </c>
      <c r="AW118" s="67" t="s">
        <v>11578</v>
      </c>
      <c r="AX118" s="67" t="s">
        <v>11579</v>
      </c>
      <c r="AY118" s="67" t="s">
        <v>11580</v>
      </c>
      <c r="AZ118" s="67" t="s">
        <v>11581</v>
      </c>
      <c r="BA118" s="67" t="s">
        <v>11582</v>
      </c>
      <c r="BB118" s="67" t="s">
        <v>11577</v>
      </c>
      <c r="BC118" s="67" t="s">
        <v>11583</v>
      </c>
      <c r="BD118" s="67" t="s">
        <v>11584</v>
      </c>
      <c r="BE118" s="67" t="s">
        <v>11585</v>
      </c>
      <c r="BF118" s="67" t="s">
        <v>11586</v>
      </c>
      <c r="BG118" s="67" t="s">
        <v>11587</v>
      </c>
      <c r="BH118" s="67" t="s">
        <v>11588</v>
      </c>
      <c r="BI118" s="67" t="s">
        <v>11589</v>
      </c>
      <c r="BJ118" s="67" t="s">
        <v>11590</v>
      </c>
      <c r="BK118" s="67" t="s">
        <v>11591</v>
      </c>
      <c r="BL118" s="67" t="s">
        <v>11591</v>
      </c>
      <c r="BM118" s="67" t="s">
        <v>11592</v>
      </c>
      <c r="BN118" s="67" t="s">
        <v>11593</v>
      </c>
      <c r="BO118" s="67" t="s">
        <v>11594</v>
      </c>
      <c r="BP118" s="67" t="s">
        <v>11595</v>
      </c>
      <c r="BQ118" s="67" t="s">
        <v>11587</v>
      </c>
      <c r="BR118" s="67" t="s">
        <v>11596</v>
      </c>
      <c r="BS118" s="67" t="s">
        <v>11597</v>
      </c>
      <c r="BT118" s="67" t="s">
        <v>11598</v>
      </c>
      <c r="BU118" s="67" t="s">
        <v>11599</v>
      </c>
      <c r="BV118" s="67" t="s">
        <v>11600</v>
      </c>
      <c r="BW118" s="67" t="s">
        <v>11601</v>
      </c>
      <c r="BX118" s="67" t="s">
        <v>11602</v>
      </c>
      <c r="BY118" s="67" t="s">
        <v>1138</v>
      </c>
      <c r="BZ118" s="67" t="s">
        <v>1138</v>
      </c>
      <c r="CA118" s="67" t="s">
        <v>11603</v>
      </c>
      <c r="CB118" s="67" t="s">
        <v>11604</v>
      </c>
      <c r="CC118" s="67" t="s">
        <v>11605</v>
      </c>
      <c r="CD118" s="67" t="s">
        <v>2183</v>
      </c>
      <c r="CE118" s="67" t="s">
        <v>11606</v>
      </c>
      <c r="CF118" s="67" t="s">
        <v>11604</v>
      </c>
      <c r="CG118" s="67" t="s">
        <v>11607</v>
      </c>
      <c r="CH118" s="67" t="s">
        <v>11607</v>
      </c>
      <c r="CI118" s="67" t="s">
        <v>11608</v>
      </c>
      <c r="CJ118" s="67" t="s">
        <v>11609</v>
      </c>
      <c r="CK118" s="67" t="s">
        <v>11610</v>
      </c>
      <c r="CL118" s="67" t="s">
        <v>11611</v>
      </c>
      <c r="CM118" s="67" t="s">
        <v>11612</v>
      </c>
      <c r="CN118" s="67" t="s">
        <v>11613</v>
      </c>
      <c r="CO118" s="67" t="s">
        <v>11614</v>
      </c>
      <c r="CP118" s="67" t="s">
        <v>11615</v>
      </c>
      <c r="CQ118" s="67" t="s">
        <v>11616</v>
      </c>
      <c r="CR118" s="67" t="s">
        <v>11617</v>
      </c>
      <c r="CS118" s="67" t="s">
        <v>11618</v>
      </c>
      <c r="CT118" s="67" t="s">
        <v>11619</v>
      </c>
      <c r="CU118" s="67" t="s">
        <v>11620</v>
      </c>
      <c r="CV118" s="67" t="s">
        <v>11621</v>
      </c>
      <c r="CW118" s="67" t="s">
        <v>11610</v>
      </c>
      <c r="CX118" s="67" t="s">
        <v>11622</v>
      </c>
      <c r="CY118" s="67" t="s">
        <v>11622</v>
      </c>
      <c r="CZ118" s="67" t="s">
        <v>11620</v>
      </c>
      <c r="DA118" s="67" t="s">
        <v>11621</v>
      </c>
      <c r="DB118" s="67" t="s">
        <v>11623</v>
      </c>
      <c r="DC118" s="67" t="s">
        <v>11624</v>
      </c>
      <c r="DD118" s="67" t="s">
        <v>11625</v>
      </c>
      <c r="DE118" s="67" t="s">
        <v>11626</v>
      </c>
      <c r="DF118" s="67" t="s">
        <v>11627</v>
      </c>
      <c r="DG118" s="67" t="s">
        <v>11628</v>
      </c>
      <c r="DH118" s="67" t="s">
        <v>11629</v>
      </c>
      <c r="DI118" s="67" t="s">
        <v>11630</v>
      </c>
      <c r="DJ118" s="67" t="s">
        <v>11631</v>
      </c>
      <c r="DK118" s="67" t="s">
        <v>11632</v>
      </c>
      <c r="DL118" s="67" t="s">
        <v>11633</v>
      </c>
      <c r="DM118" s="67" t="s">
        <v>11634</v>
      </c>
      <c r="DN118" s="67" t="s">
        <v>11635</v>
      </c>
      <c r="DO118" s="67" t="s">
        <v>11636</v>
      </c>
      <c r="DP118" s="67" t="s">
        <v>11637</v>
      </c>
      <c r="DQ118" s="67" t="s">
        <v>11638</v>
      </c>
      <c r="DR118" s="67" t="s">
        <v>11639</v>
      </c>
      <c r="DS118" s="67" t="s">
        <v>11640</v>
      </c>
      <c r="DT118" s="67" t="s">
        <v>11640</v>
      </c>
      <c r="DU118" s="67" t="s">
        <v>11641</v>
      </c>
      <c r="DV118" s="67" t="s">
        <v>11642</v>
      </c>
      <c r="DW118" s="67" t="s">
        <v>11643</v>
      </c>
      <c r="DX118" s="67" t="s">
        <v>11644</v>
      </c>
      <c r="DY118" s="67" t="s">
        <v>11645</v>
      </c>
      <c r="DZ118" s="67" t="s">
        <v>11646</v>
      </c>
      <c r="EA118" s="67" t="s">
        <v>11647</v>
      </c>
      <c r="EB118" s="67" t="s">
        <v>11648</v>
      </c>
      <c r="EC118" s="67" t="s">
        <v>11649</v>
      </c>
      <c r="ED118" s="67" t="s">
        <v>11650</v>
      </c>
      <c r="EE118" s="67" t="s">
        <v>11651</v>
      </c>
      <c r="EF118" s="67" t="s">
        <v>11652</v>
      </c>
      <c r="EG118" s="67" t="s">
        <v>11653</v>
      </c>
      <c r="EH118" s="67" t="s">
        <v>11654</v>
      </c>
      <c r="EI118" s="67" t="s">
        <v>11655</v>
      </c>
      <c r="EJ118" s="67" t="s">
        <v>11656</v>
      </c>
      <c r="EK118" s="67" t="s">
        <v>11657</v>
      </c>
      <c r="EL118" s="67" t="s">
        <v>11658</v>
      </c>
      <c r="EM118" s="67" t="s">
        <v>11659</v>
      </c>
      <c r="EN118" s="67" t="s">
        <v>11660</v>
      </c>
      <c r="EO118" s="67" t="s">
        <v>11661</v>
      </c>
      <c r="EP118" s="67" t="s">
        <v>11662</v>
      </c>
      <c r="EQ118" s="67" t="s">
        <v>11663</v>
      </c>
      <c r="ER118" s="67" t="s">
        <v>11664</v>
      </c>
      <c r="ES118" s="67" t="s">
        <v>11664</v>
      </c>
      <c r="ET118" s="67" t="s">
        <v>11665</v>
      </c>
      <c r="EU118" s="67" t="s">
        <v>10235</v>
      </c>
      <c r="EV118" s="67" t="s">
        <v>11666</v>
      </c>
      <c r="EW118" s="67" t="s">
        <v>11667</v>
      </c>
      <c r="EX118" s="68" t="s">
        <v>11668</v>
      </c>
    </row>
    <row r="119" spans="1:154" x14ac:dyDescent="0.25">
      <c r="A119" s="72" t="s">
        <v>108</v>
      </c>
      <c r="B119" s="71" t="s">
        <v>12366</v>
      </c>
      <c r="C119" s="71" t="s">
        <v>12367</v>
      </c>
      <c r="D119" s="71" t="s">
        <v>12368</v>
      </c>
      <c r="E119" s="71" t="s">
        <v>12369</v>
      </c>
      <c r="F119" s="71" t="s">
        <v>12370</v>
      </c>
      <c r="G119" s="71" t="s">
        <v>12371</v>
      </c>
      <c r="H119" s="71" t="s">
        <v>12372</v>
      </c>
      <c r="I119" s="71" t="s">
        <v>12373</v>
      </c>
      <c r="J119" s="71" t="s">
        <v>12374</v>
      </c>
      <c r="K119" s="71" t="s">
        <v>12375</v>
      </c>
      <c r="L119" s="71" t="s">
        <v>12376</v>
      </c>
      <c r="M119" s="71" t="s">
        <v>12377</v>
      </c>
      <c r="N119" s="71" t="s">
        <v>12378</v>
      </c>
      <c r="O119" s="71" t="s">
        <v>12379</v>
      </c>
      <c r="P119" s="71" t="s">
        <v>12380</v>
      </c>
      <c r="Q119" s="71" t="s">
        <v>12381</v>
      </c>
      <c r="R119" s="71" t="s">
        <v>12382</v>
      </c>
      <c r="S119" s="71" t="s">
        <v>12383</v>
      </c>
      <c r="T119" s="71" t="s">
        <v>12384</v>
      </c>
      <c r="U119" s="71" t="s">
        <v>12385</v>
      </c>
      <c r="V119" s="71" t="s">
        <v>12386</v>
      </c>
      <c r="W119" s="71" t="s">
        <v>12387</v>
      </c>
      <c r="X119" s="71" t="s">
        <v>12388</v>
      </c>
      <c r="Y119" s="71" t="s">
        <v>12389</v>
      </c>
      <c r="Z119" s="71" t="s">
        <v>12390</v>
      </c>
      <c r="AA119" s="71" t="s">
        <v>12391</v>
      </c>
      <c r="AB119" s="71" t="s">
        <v>12392</v>
      </c>
      <c r="AC119" s="71" t="s">
        <v>12393</v>
      </c>
      <c r="AD119" s="71" t="s">
        <v>12394</v>
      </c>
      <c r="AE119" s="71" t="s">
        <v>12395</v>
      </c>
      <c r="AF119" s="71" t="s">
        <v>12396</v>
      </c>
      <c r="AG119" s="71" t="s">
        <v>12397</v>
      </c>
      <c r="AH119" s="71" t="s">
        <v>12398</v>
      </c>
      <c r="AI119" s="71" t="s">
        <v>12399</v>
      </c>
      <c r="AJ119" s="71" t="s">
        <v>12400</v>
      </c>
      <c r="AK119" s="71" t="s">
        <v>12401</v>
      </c>
      <c r="AL119" s="71" t="s">
        <v>6404</v>
      </c>
      <c r="AM119" s="71" t="s">
        <v>12402</v>
      </c>
      <c r="AN119" s="71" t="s">
        <v>12403</v>
      </c>
      <c r="AO119" s="71" t="s">
        <v>12404</v>
      </c>
      <c r="AP119" s="71" t="s">
        <v>12405</v>
      </c>
      <c r="AQ119" s="71" t="s">
        <v>12406</v>
      </c>
      <c r="AR119" s="71" t="s">
        <v>12407</v>
      </c>
      <c r="AS119" s="71" t="s">
        <v>12408</v>
      </c>
      <c r="AT119" s="71" t="s">
        <v>12409</v>
      </c>
      <c r="AU119" s="71" t="s">
        <v>12410</v>
      </c>
      <c r="AV119" s="71" t="s">
        <v>12411</v>
      </c>
      <c r="AW119" s="71" t="s">
        <v>12412</v>
      </c>
      <c r="AX119" s="71" t="s">
        <v>12413</v>
      </c>
      <c r="AY119" s="71" t="s">
        <v>12414</v>
      </c>
      <c r="AZ119" s="71" t="s">
        <v>12415</v>
      </c>
      <c r="BA119" s="71" t="s">
        <v>8667</v>
      </c>
      <c r="BB119" s="71" t="s">
        <v>12411</v>
      </c>
      <c r="BC119" s="71" t="s">
        <v>12416</v>
      </c>
      <c r="BD119" s="71" t="s">
        <v>12417</v>
      </c>
      <c r="BE119" s="71" t="s">
        <v>12418</v>
      </c>
      <c r="BF119" s="71" t="s">
        <v>12419</v>
      </c>
      <c r="BG119" s="71" t="s">
        <v>12420</v>
      </c>
      <c r="BH119" s="71" t="s">
        <v>12421</v>
      </c>
      <c r="BI119" s="71" t="s">
        <v>12422</v>
      </c>
      <c r="BJ119" s="71" t="s">
        <v>12423</v>
      </c>
      <c r="BK119" s="71" t="s">
        <v>12424</v>
      </c>
      <c r="BL119" s="71" t="s">
        <v>12424</v>
      </c>
      <c r="BM119" s="71" t="s">
        <v>8900</v>
      </c>
      <c r="BN119" s="71" t="s">
        <v>12425</v>
      </c>
      <c r="BO119" s="71" t="s">
        <v>12426</v>
      </c>
      <c r="BP119" s="71" t="s">
        <v>12427</v>
      </c>
      <c r="BQ119" s="71" t="s">
        <v>12420</v>
      </c>
      <c r="BR119" s="71" t="s">
        <v>12428</v>
      </c>
      <c r="BS119" s="71" t="s">
        <v>12429</v>
      </c>
      <c r="BT119" s="71" t="s">
        <v>12430</v>
      </c>
      <c r="BU119" s="71" t="s">
        <v>12431</v>
      </c>
      <c r="BV119" s="71" t="s">
        <v>12432</v>
      </c>
      <c r="BW119" s="71" t="s">
        <v>12433</v>
      </c>
      <c r="BX119" s="71" t="s">
        <v>12434</v>
      </c>
      <c r="BY119" s="71" t="s">
        <v>12435</v>
      </c>
      <c r="BZ119" s="71" t="s">
        <v>12435</v>
      </c>
      <c r="CA119" s="71" t="s">
        <v>12436</v>
      </c>
      <c r="CB119" s="71" t="s">
        <v>12437</v>
      </c>
      <c r="CC119" s="71" t="s">
        <v>12438</v>
      </c>
      <c r="CD119" s="71" t="s">
        <v>12439</v>
      </c>
      <c r="CE119" s="71" t="s">
        <v>12440</v>
      </c>
      <c r="CF119" s="71" t="s">
        <v>12437</v>
      </c>
      <c r="CG119" s="71" t="s">
        <v>1138</v>
      </c>
      <c r="CH119" s="71" t="s">
        <v>1138</v>
      </c>
      <c r="CI119" s="71" t="s">
        <v>12441</v>
      </c>
      <c r="CJ119" s="71" t="s">
        <v>12442</v>
      </c>
      <c r="CK119" s="71" t="s">
        <v>12443</v>
      </c>
      <c r="CL119" s="71" t="s">
        <v>12444</v>
      </c>
      <c r="CM119" s="71" t="s">
        <v>12445</v>
      </c>
      <c r="CN119" s="71" t="s">
        <v>12446</v>
      </c>
      <c r="CO119" s="71" t="s">
        <v>12447</v>
      </c>
      <c r="CP119" s="71" t="s">
        <v>12448</v>
      </c>
      <c r="CQ119" s="71" t="s">
        <v>12449</v>
      </c>
      <c r="CR119" s="71" t="s">
        <v>12450</v>
      </c>
      <c r="CS119" s="71" t="s">
        <v>12451</v>
      </c>
      <c r="CT119" s="71" t="s">
        <v>12452</v>
      </c>
      <c r="CU119" s="71" t="s">
        <v>12453</v>
      </c>
      <c r="CV119" s="71" t="s">
        <v>12454</v>
      </c>
      <c r="CW119" s="71" t="s">
        <v>12443</v>
      </c>
      <c r="CX119" s="71" t="s">
        <v>12455</v>
      </c>
      <c r="CY119" s="71" t="s">
        <v>12455</v>
      </c>
      <c r="CZ119" s="71" t="s">
        <v>12453</v>
      </c>
      <c r="DA119" s="71" t="s">
        <v>12454</v>
      </c>
      <c r="DB119" s="71" t="s">
        <v>12456</v>
      </c>
      <c r="DC119" s="67" t="s">
        <v>12457</v>
      </c>
      <c r="DD119" s="67" t="s">
        <v>12458</v>
      </c>
      <c r="DE119" s="67" t="s">
        <v>12459</v>
      </c>
      <c r="DF119" s="67" t="s">
        <v>12460</v>
      </c>
      <c r="DG119" s="67" t="s">
        <v>12461</v>
      </c>
      <c r="DH119" s="67" t="s">
        <v>12462</v>
      </c>
      <c r="DI119" s="67" t="s">
        <v>12463</v>
      </c>
      <c r="DJ119" s="67" t="s">
        <v>12464</v>
      </c>
      <c r="DK119" s="67" t="s">
        <v>12465</v>
      </c>
      <c r="DL119" s="67" t="s">
        <v>12466</v>
      </c>
      <c r="DM119" s="67" t="s">
        <v>12467</v>
      </c>
      <c r="DN119" s="67" t="s">
        <v>12468</v>
      </c>
      <c r="DO119" s="67" t="s">
        <v>12469</v>
      </c>
      <c r="DP119" s="67" t="s">
        <v>12470</v>
      </c>
      <c r="DQ119" s="67" t="s">
        <v>12471</v>
      </c>
      <c r="DR119" s="67" t="s">
        <v>12472</v>
      </c>
      <c r="DS119" s="67" t="s">
        <v>12473</v>
      </c>
      <c r="DT119" s="67" t="s">
        <v>12473</v>
      </c>
      <c r="DU119" s="67" t="s">
        <v>12474</v>
      </c>
      <c r="DV119" s="67" t="s">
        <v>12475</v>
      </c>
      <c r="DW119" s="67" t="s">
        <v>12476</v>
      </c>
      <c r="DX119" s="67" t="s">
        <v>12477</v>
      </c>
      <c r="DY119" s="67" t="s">
        <v>12478</v>
      </c>
      <c r="DZ119" s="67" t="s">
        <v>12479</v>
      </c>
      <c r="EA119" s="67" t="s">
        <v>12480</v>
      </c>
      <c r="EB119" s="67" t="s">
        <v>12481</v>
      </c>
      <c r="EC119" s="67" t="s">
        <v>12482</v>
      </c>
      <c r="ED119" s="67" t="s">
        <v>12483</v>
      </c>
      <c r="EE119" s="67" t="s">
        <v>12484</v>
      </c>
      <c r="EF119" s="67" t="s">
        <v>12485</v>
      </c>
      <c r="EG119" s="67" t="s">
        <v>12486</v>
      </c>
      <c r="EH119" s="67" t="s">
        <v>12487</v>
      </c>
      <c r="EI119" s="67" t="s">
        <v>12488</v>
      </c>
      <c r="EJ119" s="67" t="s">
        <v>12489</v>
      </c>
      <c r="EK119" s="67" t="s">
        <v>11469</v>
      </c>
      <c r="EL119" s="67" t="s">
        <v>12490</v>
      </c>
      <c r="EM119" s="67" t="s">
        <v>12491</v>
      </c>
      <c r="EN119" s="67" t="s">
        <v>12492</v>
      </c>
      <c r="EO119" s="67" t="s">
        <v>12493</v>
      </c>
      <c r="EP119" s="67" t="s">
        <v>12494</v>
      </c>
      <c r="EQ119" s="67" t="s">
        <v>12495</v>
      </c>
      <c r="ER119" s="67" t="s">
        <v>12496</v>
      </c>
      <c r="ES119" s="67" t="s">
        <v>12496</v>
      </c>
      <c r="ET119" s="67" t="s">
        <v>12497</v>
      </c>
      <c r="EU119" s="67" t="s">
        <v>12498</v>
      </c>
      <c r="EV119" s="67" t="s">
        <v>12499</v>
      </c>
      <c r="EW119" s="67" t="s">
        <v>12500</v>
      </c>
      <c r="EX119" s="68" t="s">
        <v>12501</v>
      </c>
    </row>
    <row r="120" spans="1:154" x14ac:dyDescent="0.25">
      <c r="A120" s="70" t="s">
        <v>108</v>
      </c>
      <c r="B120" s="67" t="s">
        <v>12366</v>
      </c>
      <c r="C120" s="67" t="s">
        <v>12367</v>
      </c>
      <c r="D120" s="67" t="s">
        <v>12368</v>
      </c>
      <c r="E120" s="67" t="s">
        <v>12369</v>
      </c>
      <c r="F120" s="67" t="s">
        <v>12370</v>
      </c>
      <c r="G120" s="67" t="s">
        <v>12371</v>
      </c>
      <c r="H120" s="67" t="s">
        <v>12372</v>
      </c>
      <c r="I120" s="67" t="s">
        <v>12373</v>
      </c>
      <c r="J120" s="67" t="s">
        <v>12374</v>
      </c>
      <c r="K120" s="67" t="s">
        <v>12375</v>
      </c>
      <c r="L120" s="67" t="s">
        <v>12376</v>
      </c>
      <c r="M120" s="67" t="s">
        <v>12377</v>
      </c>
      <c r="N120" s="67" t="s">
        <v>12378</v>
      </c>
      <c r="O120" s="67" t="s">
        <v>12379</v>
      </c>
      <c r="P120" s="67" t="s">
        <v>12380</v>
      </c>
      <c r="Q120" s="67" t="s">
        <v>12381</v>
      </c>
      <c r="R120" s="67" t="s">
        <v>12382</v>
      </c>
      <c r="S120" s="67" t="s">
        <v>12383</v>
      </c>
      <c r="T120" s="67" t="s">
        <v>12384</v>
      </c>
      <c r="U120" s="67" t="s">
        <v>12385</v>
      </c>
      <c r="V120" s="67" t="s">
        <v>12386</v>
      </c>
      <c r="W120" s="67" t="s">
        <v>12387</v>
      </c>
      <c r="X120" s="67" t="s">
        <v>12388</v>
      </c>
      <c r="Y120" s="67" t="s">
        <v>12389</v>
      </c>
      <c r="Z120" s="67" t="s">
        <v>12390</v>
      </c>
      <c r="AA120" s="67" t="s">
        <v>12391</v>
      </c>
      <c r="AB120" s="67" t="s">
        <v>12392</v>
      </c>
      <c r="AC120" s="67" t="s">
        <v>12393</v>
      </c>
      <c r="AD120" s="67" t="s">
        <v>12394</v>
      </c>
      <c r="AE120" s="67" t="s">
        <v>12395</v>
      </c>
      <c r="AF120" s="67" t="s">
        <v>12396</v>
      </c>
      <c r="AG120" s="67" t="s">
        <v>12397</v>
      </c>
      <c r="AH120" s="67" t="s">
        <v>12398</v>
      </c>
      <c r="AI120" s="67" t="s">
        <v>12399</v>
      </c>
      <c r="AJ120" s="67" t="s">
        <v>12400</v>
      </c>
      <c r="AK120" s="67" t="s">
        <v>12401</v>
      </c>
      <c r="AL120" s="67" t="s">
        <v>6404</v>
      </c>
      <c r="AM120" s="67" t="s">
        <v>12402</v>
      </c>
      <c r="AN120" s="67" t="s">
        <v>12403</v>
      </c>
      <c r="AO120" s="67" t="s">
        <v>12404</v>
      </c>
      <c r="AP120" s="67" t="s">
        <v>12405</v>
      </c>
      <c r="AQ120" s="67" t="s">
        <v>12406</v>
      </c>
      <c r="AR120" s="67" t="s">
        <v>12407</v>
      </c>
      <c r="AS120" s="67" t="s">
        <v>12408</v>
      </c>
      <c r="AT120" s="67" t="s">
        <v>12409</v>
      </c>
      <c r="AU120" s="67" t="s">
        <v>12410</v>
      </c>
      <c r="AV120" s="67" t="s">
        <v>12411</v>
      </c>
      <c r="AW120" s="67" t="s">
        <v>12412</v>
      </c>
      <c r="AX120" s="67" t="s">
        <v>12413</v>
      </c>
      <c r="AY120" s="67" t="s">
        <v>12414</v>
      </c>
      <c r="AZ120" s="67" t="s">
        <v>12415</v>
      </c>
      <c r="BA120" s="67" t="s">
        <v>8667</v>
      </c>
      <c r="BB120" s="67" t="s">
        <v>12411</v>
      </c>
      <c r="BC120" s="67" t="s">
        <v>12416</v>
      </c>
      <c r="BD120" s="67" t="s">
        <v>12417</v>
      </c>
      <c r="BE120" s="67" t="s">
        <v>12418</v>
      </c>
      <c r="BF120" s="67" t="s">
        <v>12419</v>
      </c>
      <c r="BG120" s="67" t="s">
        <v>12420</v>
      </c>
      <c r="BH120" s="67" t="s">
        <v>12421</v>
      </c>
      <c r="BI120" s="67" t="s">
        <v>12422</v>
      </c>
      <c r="BJ120" s="67" t="s">
        <v>12423</v>
      </c>
      <c r="BK120" s="67" t="s">
        <v>12424</v>
      </c>
      <c r="BL120" s="67" t="s">
        <v>12424</v>
      </c>
      <c r="BM120" s="67" t="s">
        <v>8900</v>
      </c>
      <c r="BN120" s="67" t="s">
        <v>12425</v>
      </c>
      <c r="BO120" s="67" t="s">
        <v>12426</v>
      </c>
      <c r="BP120" s="67" t="s">
        <v>12427</v>
      </c>
      <c r="BQ120" s="67" t="s">
        <v>12420</v>
      </c>
      <c r="BR120" s="67" t="s">
        <v>12428</v>
      </c>
      <c r="BS120" s="67" t="s">
        <v>12429</v>
      </c>
      <c r="BT120" s="67" t="s">
        <v>12430</v>
      </c>
      <c r="BU120" s="67" t="s">
        <v>12431</v>
      </c>
      <c r="BV120" s="67" t="s">
        <v>12432</v>
      </c>
      <c r="BW120" s="67" t="s">
        <v>12433</v>
      </c>
      <c r="BX120" s="67" t="s">
        <v>12434</v>
      </c>
      <c r="BY120" s="67" t="s">
        <v>12435</v>
      </c>
      <c r="BZ120" s="67" t="s">
        <v>12435</v>
      </c>
      <c r="CA120" s="67" t="s">
        <v>12436</v>
      </c>
      <c r="CB120" s="67" t="s">
        <v>12437</v>
      </c>
      <c r="CC120" s="67" t="s">
        <v>12438</v>
      </c>
      <c r="CD120" s="67" t="s">
        <v>12439</v>
      </c>
      <c r="CE120" s="67" t="s">
        <v>12440</v>
      </c>
      <c r="CF120" s="67" t="s">
        <v>12437</v>
      </c>
      <c r="CG120" s="67" t="s">
        <v>1138</v>
      </c>
      <c r="CH120" s="67" t="s">
        <v>1138</v>
      </c>
      <c r="CI120" s="67" t="s">
        <v>12441</v>
      </c>
      <c r="CJ120" s="67" t="s">
        <v>12442</v>
      </c>
      <c r="CK120" s="67" t="s">
        <v>12443</v>
      </c>
      <c r="CL120" s="67" t="s">
        <v>12444</v>
      </c>
      <c r="CM120" s="67" t="s">
        <v>12445</v>
      </c>
      <c r="CN120" s="67" t="s">
        <v>12446</v>
      </c>
      <c r="CO120" s="67" t="s">
        <v>12447</v>
      </c>
      <c r="CP120" s="67" t="s">
        <v>12448</v>
      </c>
      <c r="CQ120" s="67" t="s">
        <v>12449</v>
      </c>
      <c r="CR120" s="67" t="s">
        <v>12450</v>
      </c>
      <c r="CS120" s="67" t="s">
        <v>12451</v>
      </c>
      <c r="CT120" s="67" t="s">
        <v>12452</v>
      </c>
      <c r="CU120" s="67" t="s">
        <v>12453</v>
      </c>
      <c r="CV120" s="67" t="s">
        <v>12454</v>
      </c>
      <c r="CW120" s="67" t="s">
        <v>12443</v>
      </c>
      <c r="CX120" s="67" t="s">
        <v>12455</v>
      </c>
      <c r="CY120" s="67" t="s">
        <v>12455</v>
      </c>
      <c r="CZ120" s="67" t="s">
        <v>12453</v>
      </c>
      <c r="DA120" s="67" t="s">
        <v>12454</v>
      </c>
      <c r="DB120" s="67" t="s">
        <v>12456</v>
      </c>
      <c r="DC120" s="67" t="s">
        <v>12457</v>
      </c>
      <c r="DD120" s="67" t="s">
        <v>12458</v>
      </c>
      <c r="DE120" s="67" t="s">
        <v>12459</v>
      </c>
      <c r="DF120" s="67" t="s">
        <v>12460</v>
      </c>
      <c r="DG120" s="67" t="s">
        <v>12461</v>
      </c>
      <c r="DH120" s="67" t="s">
        <v>12462</v>
      </c>
      <c r="DI120" s="67" t="s">
        <v>12463</v>
      </c>
      <c r="DJ120" s="67" t="s">
        <v>12464</v>
      </c>
      <c r="DK120" s="67" t="s">
        <v>12465</v>
      </c>
      <c r="DL120" s="67" t="s">
        <v>12466</v>
      </c>
      <c r="DM120" s="67" t="s">
        <v>12467</v>
      </c>
      <c r="DN120" s="67" t="s">
        <v>12468</v>
      </c>
      <c r="DO120" s="67" t="s">
        <v>12469</v>
      </c>
      <c r="DP120" s="67" t="s">
        <v>12470</v>
      </c>
      <c r="DQ120" s="67" t="s">
        <v>12471</v>
      </c>
      <c r="DR120" s="67" t="s">
        <v>12472</v>
      </c>
      <c r="DS120" s="67" t="s">
        <v>12473</v>
      </c>
      <c r="DT120" s="67" t="s">
        <v>12473</v>
      </c>
      <c r="DU120" s="67" t="s">
        <v>12474</v>
      </c>
      <c r="DV120" s="67" t="s">
        <v>12475</v>
      </c>
      <c r="DW120" s="67" t="s">
        <v>12502</v>
      </c>
      <c r="DX120" s="67" t="s">
        <v>12477</v>
      </c>
      <c r="DY120" s="67" t="s">
        <v>12478</v>
      </c>
      <c r="DZ120" s="67" t="s">
        <v>12479</v>
      </c>
      <c r="EA120" s="67" t="s">
        <v>12480</v>
      </c>
      <c r="EB120" s="67" t="s">
        <v>12481</v>
      </c>
      <c r="EC120" s="67" t="s">
        <v>12482</v>
      </c>
      <c r="ED120" s="67" t="s">
        <v>12483</v>
      </c>
      <c r="EE120" s="67" t="s">
        <v>12484</v>
      </c>
      <c r="EF120" s="67" t="s">
        <v>12485</v>
      </c>
      <c r="EG120" s="67" t="s">
        <v>12486</v>
      </c>
      <c r="EH120" s="67" t="s">
        <v>12487</v>
      </c>
      <c r="EI120" s="67" t="s">
        <v>12488</v>
      </c>
      <c r="EJ120" s="67" t="s">
        <v>12489</v>
      </c>
      <c r="EK120" s="67" t="s">
        <v>11469</v>
      </c>
      <c r="EL120" s="67" t="s">
        <v>12490</v>
      </c>
      <c r="EM120" s="67" t="s">
        <v>12491</v>
      </c>
      <c r="EN120" s="67" t="s">
        <v>12492</v>
      </c>
      <c r="EO120" s="67" t="s">
        <v>12493</v>
      </c>
      <c r="EP120" s="67" t="s">
        <v>12494</v>
      </c>
      <c r="EQ120" s="67" t="s">
        <v>12495</v>
      </c>
      <c r="ER120" s="67" t="s">
        <v>12496</v>
      </c>
      <c r="ES120" s="67" t="s">
        <v>12496</v>
      </c>
      <c r="ET120" s="67" t="s">
        <v>12497</v>
      </c>
      <c r="EU120" s="67" t="s">
        <v>12498</v>
      </c>
      <c r="EV120" s="67" t="s">
        <v>12499</v>
      </c>
      <c r="EW120" s="67" t="s">
        <v>12500</v>
      </c>
      <c r="EX120" s="68" t="s">
        <v>12501</v>
      </c>
    </row>
    <row r="121" spans="1:154" x14ac:dyDescent="0.25">
      <c r="A121" s="70" t="s">
        <v>99</v>
      </c>
      <c r="B121" s="67" t="s">
        <v>11809</v>
      </c>
      <c r="C121" s="67" t="s">
        <v>11810</v>
      </c>
      <c r="D121" s="67" t="s">
        <v>11811</v>
      </c>
      <c r="E121" s="67" t="s">
        <v>11812</v>
      </c>
      <c r="F121" s="67" t="s">
        <v>11813</v>
      </c>
      <c r="G121" s="67" t="s">
        <v>11814</v>
      </c>
      <c r="H121" s="67" t="s">
        <v>11815</v>
      </c>
      <c r="I121" s="67" t="s">
        <v>11816</v>
      </c>
      <c r="J121" s="67" t="s">
        <v>11817</v>
      </c>
      <c r="K121" s="67" t="s">
        <v>11818</v>
      </c>
      <c r="L121" s="67" t="s">
        <v>11819</v>
      </c>
      <c r="M121" s="67" t="s">
        <v>11820</v>
      </c>
      <c r="N121" s="67" t="s">
        <v>11821</v>
      </c>
      <c r="O121" s="67" t="s">
        <v>11822</v>
      </c>
      <c r="P121" s="67" t="s">
        <v>11823</v>
      </c>
      <c r="Q121" s="67" t="s">
        <v>11824</v>
      </c>
      <c r="R121" s="67" t="s">
        <v>11825</v>
      </c>
      <c r="S121" s="67" t="s">
        <v>11826</v>
      </c>
      <c r="T121" s="67" t="s">
        <v>11827</v>
      </c>
      <c r="U121" s="67" t="s">
        <v>11828</v>
      </c>
      <c r="V121" s="67" t="s">
        <v>11829</v>
      </c>
      <c r="W121" s="67" t="s">
        <v>11830</v>
      </c>
      <c r="X121" s="67" t="s">
        <v>11831</v>
      </c>
      <c r="Y121" s="67" t="s">
        <v>11832</v>
      </c>
      <c r="Z121" s="67" t="s">
        <v>11833</v>
      </c>
      <c r="AA121" s="67" t="s">
        <v>11834</v>
      </c>
      <c r="AB121" s="67" t="s">
        <v>11835</v>
      </c>
      <c r="AC121" s="67" t="s">
        <v>11836</v>
      </c>
      <c r="AD121" s="67" t="s">
        <v>11837</v>
      </c>
      <c r="AE121" s="67" t="s">
        <v>11838</v>
      </c>
      <c r="AF121" s="67" t="s">
        <v>11839</v>
      </c>
      <c r="AG121" s="67" t="s">
        <v>11840</v>
      </c>
      <c r="AH121" s="67" t="s">
        <v>11841</v>
      </c>
      <c r="AI121" s="67" t="s">
        <v>11842</v>
      </c>
      <c r="AJ121" s="67" t="s">
        <v>11843</v>
      </c>
      <c r="AK121" s="67" t="s">
        <v>11844</v>
      </c>
      <c r="AL121" s="67" t="s">
        <v>11845</v>
      </c>
      <c r="AM121" s="67" t="s">
        <v>11846</v>
      </c>
      <c r="AN121" s="67" t="s">
        <v>11847</v>
      </c>
      <c r="AO121" s="67" t="s">
        <v>11848</v>
      </c>
      <c r="AP121" s="67" t="s">
        <v>11849</v>
      </c>
      <c r="AQ121" s="67" t="s">
        <v>11850</v>
      </c>
      <c r="AR121" s="67" t="s">
        <v>602</v>
      </c>
      <c r="AS121" s="67" t="s">
        <v>11851</v>
      </c>
      <c r="AT121" s="67" t="s">
        <v>11852</v>
      </c>
      <c r="AU121" s="67" t="s">
        <v>11853</v>
      </c>
      <c r="AV121" s="67" t="s">
        <v>11854</v>
      </c>
      <c r="AW121" s="67" t="s">
        <v>11855</v>
      </c>
      <c r="AX121" s="67" t="s">
        <v>11856</v>
      </c>
      <c r="AY121" s="67" t="s">
        <v>11857</v>
      </c>
      <c r="AZ121" s="67" t="s">
        <v>11858</v>
      </c>
      <c r="BA121" s="67" t="s">
        <v>11859</v>
      </c>
      <c r="BB121" s="67" t="s">
        <v>11854</v>
      </c>
      <c r="BC121" s="67" t="s">
        <v>11860</v>
      </c>
      <c r="BD121" s="67" t="s">
        <v>11861</v>
      </c>
      <c r="BE121" s="67" t="s">
        <v>11862</v>
      </c>
      <c r="BF121" s="67" t="s">
        <v>11863</v>
      </c>
      <c r="BG121" s="67" t="s">
        <v>11864</v>
      </c>
      <c r="BH121" s="67" t="s">
        <v>11865</v>
      </c>
      <c r="BI121" s="67" t="s">
        <v>11866</v>
      </c>
      <c r="BJ121" s="67" t="s">
        <v>11867</v>
      </c>
      <c r="BK121" s="67" t="s">
        <v>11868</v>
      </c>
      <c r="BL121" s="67" t="s">
        <v>11868</v>
      </c>
      <c r="BM121" s="67" t="s">
        <v>11869</v>
      </c>
      <c r="BN121" s="67" t="s">
        <v>11870</v>
      </c>
      <c r="BO121" s="67" t="s">
        <v>11871</v>
      </c>
      <c r="BP121" s="67" t="s">
        <v>11872</v>
      </c>
      <c r="BQ121" s="67" t="s">
        <v>11864</v>
      </c>
      <c r="BR121" s="67" t="s">
        <v>11873</v>
      </c>
      <c r="BS121" s="67" t="s">
        <v>11874</v>
      </c>
      <c r="BT121" s="67" t="s">
        <v>11875</v>
      </c>
      <c r="BU121" s="67" t="s">
        <v>11876</v>
      </c>
      <c r="BV121" s="67" t="s">
        <v>11877</v>
      </c>
      <c r="BW121" s="67" t="s">
        <v>11878</v>
      </c>
      <c r="BX121" s="67" t="s">
        <v>11879</v>
      </c>
      <c r="BY121" s="67" t="s">
        <v>11880</v>
      </c>
      <c r="BZ121" s="67" t="s">
        <v>11880</v>
      </c>
      <c r="CA121" s="67" t="s">
        <v>11881</v>
      </c>
      <c r="CB121" s="67" t="s">
        <v>1138</v>
      </c>
      <c r="CC121" s="67" t="s">
        <v>11882</v>
      </c>
      <c r="CD121" s="67" t="s">
        <v>11883</v>
      </c>
      <c r="CE121" s="67" t="s">
        <v>11884</v>
      </c>
      <c r="CF121" s="67" t="s">
        <v>1138</v>
      </c>
      <c r="CG121" s="67" t="s">
        <v>11885</v>
      </c>
      <c r="CH121" s="67" t="s">
        <v>11885</v>
      </c>
      <c r="CI121" s="67" t="s">
        <v>11886</v>
      </c>
      <c r="CJ121" s="67" t="s">
        <v>11887</v>
      </c>
      <c r="CK121" s="67" t="s">
        <v>11888</v>
      </c>
      <c r="CL121" s="67" t="s">
        <v>11889</v>
      </c>
      <c r="CM121" s="67" t="s">
        <v>11890</v>
      </c>
      <c r="CN121" s="67" t="s">
        <v>11891</v>
      </c>
      <c r="CO121" s="67" t="s">
        <v>11892</v>
      </c>
      <c r="CP121" s="67" t="s">
        <v>11893</v>
      </c>
      <c r="CQ121" s="67" t="s">
        <v>11894</v>
      </c>
      <c r="CR121" s="67" t="s">
        <v>11895</v>
      </c>
      <c r="CS121" s="67" t="s">
        <v>11896</v>
      </c>
      <c r="CT121" s="67" t="s">
        <v>11897</v>
      </c>
      <c r="CU121" s="67" t="s">
        <v>11898</v>
      </c>
      <c r="CV121" s="67" t="s">
        <v>11899</v>
      </c>
      <c r="CW121" s="67" t="s">
        <v>11888</v>
      </c>
      <c r="CX121" s="67" t="s">
        <v>11900</v>
      </c>
      <c r="CY121" s="67" t="s">
        <v>11900</v>
      </c>
      <c r="CZ121" s="67" t="s">
        <v>11898</v>
      </c>
      <c r="DA121" s="67" t="s">
        <v>11899</v>
      </c>
      <c r="DB121" s="67" t="s">
        <v>11901</v>
      </c>
      <c r="DC121" s="67" t="s">
        <v>11902</v>
      </c>
      <c r="DD121" s="67" t="s">
        <v>11903</v>
      </c>
      <c r="DE121" s="67" t="s">
        <v>11904</v>
      </c>
      <c r="DF121" s="67" t="s">
        <v>11905</v>
      </c>
      <c r="DG121" s="67" t="s">
        <v>11906</v>
      </c>
      <c r="DH121" s="67" t="s">
        <v>11907</v>
      </c>
      <c r="DI121" s="67" t="s">
        <v>11908</v>
      </c>
      <c r="DJ121" s="67" t="s">
        <v>5029</v>
      </c>
      <c r="DK121" s="67" t="s">
        <v>11909</v>
      </c>
      <c r="DL121" s="67" t="s">
        <v>11910</v>
      </c>
      <c r="DM121" s="67" t="s">
        <v>11911</v>
      </c>
      <c r="DN121" s="67" t="s">
        <v>11912</v>
      </c>
      <c r="DO121" s="67" t="s">
        <v>11913</v>
      </c>
      <c r="DP121" s="67" t="s">
        <v>11914</v>
      </c>
      <c r="DQ121" s="67" t="s">
        <v>11915</v>
      </c>
      <c r="DR121" s="67" t="s">
        <v>11916</v>
      </c>
      <c r="DS121" s="67" t="s">
        <v>11917</v>
      </c>
      <c r="DT121" s="67" t="s">
        <v>11917</v>
      </c>
      <c r="DU121" s="67" t="s">
        <v>11918</v>
      </c>
      <c r="DV121" s="67" t="s">
        <v>11919</v>
      </c>
      <c r="DW121" s="67" t="s">
        <v>11920</v>
      </c>
      <c r="DX121" s="67" t="s">
        <v>11921</v>
      </c>
      <c r="DY121" s="67" t="s">
        <v>11922</v>
      </c>
      <c r="DZ121" s="67" t="s">
        <v>11923</v>
      </c>
      <c r="EA121" s="67" t="s">
        <v>11924</v>
      </c>
      <c r="EB121" s="67" t="s">
        <v>11925</v>
      </c>
      <c r="EC121" s="67" t="s">
        <v>11926</v>
      </c>
      <c r="ED121" s="67" t="s">
        <v>11927</v>
      </c>
      <c r="EE121" s="67" t="s">
        <v>11928</v>
      </c>
      <c r="EF121" s="67" t="s">
        <v>11929</v>
      </c>
      <c r="EG121" s="67" t="s">
        <v>11930</v>
      </c>
      <c r="EH121" s="67" t="s">
        <v>11931</v>
      </c>
      <c r="EI121" s="67" t="s">
        <v>11932</v>
      </c>
      <c r="EJ121" s="67" t="s">
        <v>11933</v>
      </c>
      <c r="EK121" s="67" t="s">
        <v>11934</v>
      </c>
      <c r="EL121" s="67" t="s">
        <v>11935</v>
      </c>
      <c r="EM121" s="67" t="s">
        <v>11936</v>
      </c>
      <c r="EN121" s="67" t="s">
        <v>11937</v>
      </c>
      <c r="EO121" s="67" t="s">
        <v>11938</v>
      </c>
      <c r="EP121" s="67" t="s">
        <v>11939</v>
      </c>
      <c r="EQ121" s="67" t="s">
        <v>11940</v>
      </c>
      <c r="ER121" s="67" t="s">
        <v>11941</v>
      </c>
      <c r="ES121" s="67" t="s">
        <v>11941</v>
      </c>
      <c r="ET121" s="67" t="s">
        <v>11942</v>
      </c>
      <c r="EU121" s="67" t="s">
        <v>11943</v>
      </c>
      <c r="EV121" s="67" t="s">
        <v>11944</v>
      </c>
      <c r="EW121" s="67" t="s">
        <v>11945</v>
      </c>
      <c r="EX121" s="68" t="s">
        <v>11946</v>
      </c>
    </row>
    <row r="122" spans="1:154" x14ac:dyDescent="0.25">
      <c r="A122" s="70" t="s">
        <v>99</v>
      </c>
      <c r="B122" s="67" t="s">
        <v>11809</v>
      </c>
      <c r="C122" s="67" t="s">
        <v>11810</v>
      </c>
      <c r="D122" s="67" t="s">
        <v>11811</v>
      </c>
      <c r="E122" s="67" t="s">
        <v>11812</v>
      </c>
      <c r="F122" s="67" t="s">
        <v>11813</v>
      </c>
      <c r="G122" s="67" t="s">
        <v>11814</v>
      </c>
      <c r="H122" s="67" t="s">
        <v>11815</v>
      </c>
      <c r="I122" s="67" t="s">
        <v>11816</v>
      </c>
      <c r="J122" s="67" t="s">
        <v>11817</v>
      </c>
      <c r="K122" s="67" t="s">
        <v>11818</v>
      </c>
      <c r="L122" s="67" t="s">
        <v>11819</v>
      </c>
      <c r="M122" s="67" t="s">
        <v>11820</v>
      </c>
      <c r="N122" s="67" t="s">
        <v>11821</v>
      </c>
      <c r="O122" s="67" t="s">
        <v>11822</v>
      </c>
      <c r="P122" s="67" t="s">
        <v>11823</v>
      </c>
      <c r="Q122" s="67" t="s">
        <v>11824</v>
      </c>
      <c r="R122" s="67" t="s">
        <v>11825</v>
      </c>
      <c r="S122" s="67" t="s">
        <v>11826</v>
      </c>
      <c r="T122" s="67" t="s">
        <v>11827</v>
      </c>
      <c r="U122" s="67" t="s">
        <v>11828</v>
      </c>
      <c r="V122" s="67" t="s">
        <v>11829</v>
      </c>
      <c r="W122" s="67" t="s">
        <v>11830</v>
      </c>
      <c r="X122" s="67" t="s">
        <v>11831</v>
      </c>
      <c r="Y122" s="67" t="s">
        <v>11832</v>
      </c>
      <c r="Z122" s="67" t="s">
        <v>11833</v>
      </c>
      <c r="AA122" s="67" t="s">
        <v>11834</v>
      </c>
      <c r="AB122" s="67" t="s">
        <v>11835</v>
      </c>
      <c r="AC122" s="67" t="s">
        <v>11836</v>
      </c>
      <c r="AD122" s="67" t="s">
        <v>11837</v>
      </c>
      <c r="AE122" s="67" t="s">
        <v>11838</v>
      </c>
      <c r="AF122" s="67" t="s">
        <v>11839</v>
      </c>
      <c r="AG122" s="67" t="s">
        <v>11840</v>
      </c>
      <c r="AH122" s="67" t="s">
        <v>11841</v>
      </c>
      <c r="AI122" s="67" t="s">
        <v>11842</v>
      </c>
      <c r="AJ122" s="67" t="s">
        <v>11843</v>
      </c>
      <c r="AK122" s="67" t="s">
        <v>11844</v>
      </c>
      <c r="AL122" s="67" t="s">
        <v>11845</v>
      </c>
      <c r="AM122" s="67" t="s">
        <v>11846</v>
      </c>
      <c r="AN122" s="67" t="s">
        <v>11847</v>
      </c>
      <c r="AO122" s="67" t="s">
        <v>11848</v>
      </c>
      <c r="AP122" s="67" t="s">
        <v>11849</v>
      </c>
      <c r="AQ122" s="67" t="s">
        <v>11850</v>
      </c>
      <c r="AR122" s="67" t="s">
        <v>602</v>
      </c>
      <c r="AS122" s="67" t="s">
        <v>11851</v>
      </c>
      <c r="AT122" s="67" t="s">
        <v>11852</v>
      </c>
      <c r="AU122" s="67" t="s">
        <v>11853</v>
      </c>
      <c r="AV122" s="67" t="s">
        <v>11854</v>
      </c>
      <c r="AW122" s="67" t="s">
        <v>11855</v>
      </c>
      <c r="AX122" s="67" t="s">
        <v>11856</v>
      </c>
      <c r="AY122" s="67" t="s">
        <v>11857</v>
      </c>
      <c r="AZ122" s="67" t="s">
        <v>11858</v>
      </c>
      <c r="BA122" s="67" t="s">
        <v>11859</v>
      </c>
      <c r="BB122" s="67" t="s">
        <v>11854</v>
      </c>
      <c r="BC122" s="67" t="s">
        <v>11860</v>
      </c>
      <c r="BD122" s="67" t="s">
        <v>11861</v>
      </c>
      <c r="BE122" s="67" t="s">
        <v>11862</v>
      </c>
      <c r="BF122" s="67" t="s">
        <v>11863</v>
      </c>
      <c r="BG122" s="67" t="s">
        <v>11864</v>
      </c>
      <c r="BH122" s="67" t="s">
        <v>11865</v>
      </c>
      <c r="BI122" s="67" t="s">
        <v>11866</v>
      </c>
      <c r="BJ122" s="67" t="s">
        <v>11867</v>
      </c>
      <c r="BK122" s="67" t="s">
        <v>11868</v>
      </c>
      <c r="BL122" s="67" t="s">
        <v>11868</v>
      </c>
      <c r="BM122" s="67" t="s">
        <v>11869</v>
      </c>
      <c r="BN122" s="67" t="s">
        <v>11870</v>
      </c>
      <c r="BO122" s="67" t="s">
        <v>11871</v>
      </c>
      <c r="BP122" s="67" t="s">
        <v>11872</v>
      </c>
      <c r="BQ122" s="67" t="s">
        <v>11864</v>
      </c>
      <c r="BR122" s="67" t="s">
        <v>11873</v>
      </c>
      <c r="BS122" s="67" t="s">
        <v>11874</v>
      </c>
      <c r="BT122" s="67" t="s">
        <v>11875</v>
      </c>
      <c r="BU122" s="67" t="s">
        <v>12364</v>
      </c>
      <c r="BV122" s="67" t="s">
        <v>11877</v>
      </c>
      <c r="BW122" s="67" t="s">
        <v>11878</v>
      </c>
      <c r="BX122" s="67" t="s">
        <v>11879</v>
      </c>
      <c r="BY122" s="67" t="s">
        <v>11880</v>
      </c>
      <c r="BZ122" s="67" t="s">
        <v>11880</v>
      </c>
      <c r="CA122" s="67" t="s">
        <v>11881</v>
      </c>
      <c r="CB122" s="67" t="s">
        <v>1138</v>
      </c>
      <c r="CC122" s="67" t="s">
        <v>11882</v>
      </c>
      <c r="CD122" s="67" t="s">
        <v>11883</v>
      </c>
      <c r="CE122" s="67" t="s">
        <v>11884</v>
      </c>
      <c r="CF122" s="67" t="s">
        <v>1138</v>
      </c>
      <c r="CG122" s="67" t="s">
        <v>11885</v>
      </c>
      <c r="CH122" s="67" t="s">
        <v>11885</v>
      </c>
      <c r="CI122" s="67" t="s">
        <v>11886</v>
      </c>
      <c r="CJ122" s="67" t="s">
        <v>11887</v>
      </c>
      <c r="CK122" s="67" t="s">
        <v>11888</v>
      </c>
      <c r="CL122" s="67" t="s">
        <v>11889</v>
      </c>
      <c r="CM122" s="67" t="s">
        <v>11890</v>
      </c>
      <c r="CN122" s="67" t="s">
        <v>11891</v>
      </c>
      <c r="CO122" s="67" t="s">
        <v>11892</v>
      </c>
      <c r="CP122" s="67" t="s">
        <v>11893</v>
      </c>
      <c r="CQ122" s="67" t="s">
        <v>11894</v>
      </c>
      <c r="CR122" s="67" t="s">
        <v>11895</v>
      </c>
      <c r="CS122" s="67" t="s">
        <v>11896</v>
      </c>
      <c r="CT122" s="67" t="s">
        <v>11897</v>
      </c>
      <c r="CU122" s="67" t="s">
        <v>11898</v>
      </c>
      <c r="CV122" s="67" t="s">
        <v>11899</v>
      </c>
      <c r="CW122" s="67" t="s">
        <v>11888</v>
      </c>
      <c r="CX122" s="67" t="s">
        <v>11900</v>
      </c>
      <c r="CY122" s="67" t="s">
        <v>11900</v>
      </c>
      <c r="CZ122" s="67" t="s">
        <v>11898</v>
      </c>
      <c r="DA122" s="67" t="s">
        <v>11899</v>
      </c>
      <c r="DB122" s="67" t="s">
        <v>11901</v>
      </c>
      <c r="DC122" s="67" t="s">
        <v>11902</v>
      </c>
      <c r="DD122" s="67" t="s">
        <v>11903</v>
      </c>
      <c r="DE122" s="67" t="s">
        <v>11904</v>
      </c>
      <c r="DF122" s="67" t="s">
        <v>11905</v>
      </c>
      <c r="DG122" s="67" t="s">
        <v>11906</v>
      </c>
      <c r="DH122" s="67" t="s">
        <v>11907</v>
      </c>
      <c r="DI122" s="67" t="s">
        <v>11908</v>
      </c>
      <c r="DJ122" s="67" t="s">
        <v>5029</v>
      </c>
      <c r="DK122" s="67" t="s">
        <v>11909</v>
      </c>
      <c r="DL122" s="67" t="s">
        <v>11910</v>
      </c>
      <c r="DM122" s="67" t="s">
        <v>11911</v>
      </c>
      <c r="DN122" s="67" t="s">
        <v>11912</v>
      </c>
      <c r="DO122" s="67" t="s">
        <v>11913</v>
      </c>
      <c r="DP122" s="67" t="s">
        <v>11914</v>
      </c>
      <c r="DQ122" s="67" t="s">
        <v>11915</v>
      </c>
      <c r="DR122" s="67" t="s">
        <v>11916</v>
      </c>
      <c r="DS122" s="67" t="s">
        <v>11917</v>
      </c>
      <c r="DT122" s="67" t="s">
        <v>11917</v>
      </c>
      <c r="DU122" s="67" t="s">
        <v>11918</v>
      </c>
      <c r="DV122" s="67" t="s">
        <v>11919</v>
      </c>
      <c r="DW122" s="67" t="s">
        <v>12365</v>
      </c>
      <c r="DX122" s="67" t="s">
        <v>11921</v>
      </c>
      <c r="DY122" s="67" t="s">
        <v>11922</v>
      </c>
      <c r="DZ122" s="67" t="s">
        <v>11923</v>
      </c>
      <c r="EA122" s="67" t="s">
        <v>11924</v>
      </c>
      <c r="EB122" s="67" t="s">
        <v>11925</v>
      </c>
      <c r="EC122" s="67" t="s">
        <v>11926</v>
      </c>
      <c r="ED122" s="67" t="s">
        <v>11927</v>
      </c>
      <c r="EE122" s="67" t="s">
        <v>11928</v>
      </c>
      <c r="EF122" s="67" t="s">
        <v>11929</v>
      </c>
      <c r="EG122" s="67" t="s">
        <v>11930</v>
      </c>
      <c r="EH122" s="67" t="s">
        <v>11931</v>
      </c>
      <c r="EI122" s="67" t="s">
        <v>11932</v>
      </c>
      <c r="EJ122" s="67" t="s">
        <v>11933</v>
      </c>
      <c r="EK122" s="67" t="s">
        <v>11934</v>
      </c>
      <c r="EL122" s="67" t="s">
        <v>11935</v>
      </c>
      <c r="EM122" s="67" t="s">
        <v>11936</v>
      </c>
      <c r="EN122" s="67" t="s">
        <v>11937</v>
      </c>
      <c r="EO122" s="67" t="s">
        <v>11938</v>
      </c>
      <c r="EP122" s="67" t="s">
        <v>11939</v>
      </c>
      <c r="EQ122" s="67" t="s">
        <v>11940</v>
      </c>
      <c r="ER122" s="67" t="s">
        <v>11941</v>
      </c>
      <c r="ES122" s="67" t="s">
        <v>11941</v>
      </c>
      <c r="ET122" s="67" t="s">
        <v>11942</v>
      </c>
      <c r="EU122" s="67" t="s">
        <v>11943</v>
      </c>
      <c r="EV122" s="67" t="s">
        <v>11944</v>
      </c>
      <c r="EW122" s="67" t="s">
        <v>11945</v>
      </c>
      <c r="EX122" s="68" t="s">
        <v>11946</v>
      </c>
    </row>
    <row r="123" spans="1:154" x14ac:dyDescent="0.25">
      <c r="A123" s="70" t="s">
        <v>96</v>
      </c>
      <c r="B123" s="71" t="s">
        <v>1561</v>
      </c>
      <c r="C123" s="71" t="s">
        <v>1701</v>
      </c>
      <c r="D123" s="71" t="s">
        <v>1841</v>
      </c>
      <c r="E123" s="71" t="s">
        <v>1980</v>
      </c>
      <c r="F123" s="71" t="s">
        <v>2120</v>
      </c>
      <c r="G123" s="71" t="s">
        <v>2257</v>
      </c>
      <c r="H123" s="71" t="s">
        <v>2398</v>
      </c>
      <c r="I123" s="71" t="s">
        <v>2538</v>
      </c>
      <c r="J123" s="71" t="s">
        <v>2678</v>
      </c>
      <c r="K123" s="71" t="s">
        <v>2818</v>
      </c>
      <c r="L123" s="71" t="s">
        <v>2957</v>
      </c>
      <c r="M123" s="71" t="s">
        <v>3095</v>
      </c>
      <c r="N123" s="71" t="s">
        <v>3235</v>
      </c>
      <c r="O123" s="71" t="s">
        <v>3378</v>
      </c>
      <c r="P123" s="71" t="s">
        <v>3518</v>
      </c>
      <c r="Q123" s="71" t="s">
        <v>3659</v>
      </c>
      <c r="R123" s="71" t="s">
        <v>3799</v>
      </c>
      <c r="S123" s="71" t="s">
        <v>3939</v>
      </c>
      <c r="T123" s="71" t="s">
        <v>4084</v>
      </c>
      <c r="U123" s="71" t="s">
        <v>4224</v>
      </c>
      <c r="V123" s="71" t="s">
        <v>4364</v>
      </c>
      <c r="W123" s="71" t="s">
        <v>4504</v>
      </c>
      <c r="X123" s="71" t="s">
        <v>4644</v>
      </c>
      <c r="Y123" s="71" t="s">
        <v>4782</v>
      </c>
      <c r="Z123" s="71" t="s">
        <v>4922</v>
      </c>
      <c r="AA123" s="71" t="s">
        <v>4923</v>
      </c>
      <c r="AB123" s="71" t="s">
        <v>5193</v>
      </c>
      <c r="AC123" s="71" t="s">
        <v>5334</v>
      </c>
      <c r="AD123" s="71" t="s">
        <v>5474</v>
      </c>
      <c r="AE123" s="71" t="s">
        <v>5613</v>
      </c>
      <c r="AF123" s="71" t="s">
        <v>5754</v>
      </c>
      <c r="AG123" s="71" t="s">
        <v>5895</v>
      </c>
      <c r="AH123" s="71" t="s">
        <v>6034</v>
      </c>
      <c r="AI123" s="71" t="s">
        <v>6174</v>
      </c>
      <c r="AJ123" s="71" t="s">
        <v>6314</v>
      </c>
      <c r="AK123" s="71" t="s">
        <v>6455</v>
      </c>
      <c r="AL123" s="71" t="s">
        <v>6592</v>
      </c>
      <c r="AM123" s="71" t="s">
        <v>6732</v>
      </c>
      <c r="AN123" s="71" t="s">
        <v>6872</v>
      </c>
      <c r="AO123" s="71" t="s">
        <v>7010</v>
      </c>
      <c r="AP123" s="71" t="s">
        <v>7149</v>
      </c>
      <c r="AQ123" s="71" t="s">
        <v>7290</v>
      </c>
      <c r="AR123" s="71" t="s">
        <v>7430</v>
      </c>
      <c r="AS123" s="71" t="s">
        <v>7569</v>
      </c>
      <c r="AT123" s="71" t="s">
        <v>7707</v>
      </c>
      <c r="AU123" s="71" t="s">
        <v>7843</v>
      </c>
      <c r="AV123" s="71" t="s">
        <v>7984</v>
      </c>
      <c r="AW123" s="71" t="s">
        <v>8130</v>
      </c>
      <c r="AX123" s="71" t="s">
        <v>8275</v>
      </c>
      <c r="AY123" s="71" t="s">
        <v>8412</v>
      </c>
      <c r="AZ123" s="71" t="s">
        <v>8547</v>
      </c>
      <c r="BA123" s="71" t="s">
        <v>8685</v>
      </c>
      <c r="BB123" s="71" t="s">
        <v>7984</v>
      </c>
      <c r="BC123" s="71" t="s">
        <v>8837</v>
      </c>
      <c r="BD123" s="71" t="s">
        <v>8977</v>
      </c>
      <c r="BE123" s="71" t="s">
        <v>9119</v>
      </c>
      <c r="BF123" s="71" t="s">
        <v>9258</v>
      </c>
      <c r="BG123" s="71" t="s">
        <v>9398</v>
      </c>
      <c r="BH123" s="71" t="s">
        <v>9536</v>
      </c>
      <c r="BI123" s="71" t="s">
        <v>9673</v>
      </c>
      <c r="BJ123" s="71" t="s">
        <v>9811</v>
      </c>
      <c r="BK123" s="71" t="s">
        <v>9951</v>
      </c>
      <c r="BL123" s="71" t="s">
        <v>9951</v>
      </c>
      <c r="BM123" s="71" t="s">
        <v>10091</v>
      </c>
      <c r="BN123" s="71" t="s">
        <v>10231</v>
      </c>
      <c r="BO123" s="71" t="s">
        <v>10372</v>
      </c>
      <c r="BP123" s="71" t="s">
        <v>10512</v>
      </c>
      <c r="BQ123" s="71" t="s">
        <v>9398</v>
      </c>
      <c r="BR123" s="71" t="s">
        <v>10656</v>
      </c>
      <c r="BS123" s="71" t="s">
        <v>10795</v>
      </c>
      <c r="BT123" s="71" t="s">
        <v>10936</v>
      </c>
      <c r="BU123" s="71" t="s">
        <v>11075</v>
      </c>
      <c r="BV123" s="71" t="s">
        <v>11213</v>
      </c>
      <c r="BW123" s="71" t="s">
        <v>11354</v>
      </c>
      <c r="BX123" s="71" t="s">
        <v>11492</v>
      </c>
      <c r="BY123" s="71" t="s">
        <v>11628</v>
      </c>
      <c r="BZ123" s="71" t="s">
        <v>11628</v>
      </c>
      <c r="CA123" s="71" t="s">
        <v>11767</v>
      </c>
      <c r="CB123" s="71" t="s">
        <v>11906</v>
      </c>
      <c r="CC123" s="71" t="s">
        <v>12043</v>
      </c>
      <c r="CD123" s="71" t="s">
        <v>12182</v>
      </c>
      <c r="CE123" s="71" t="s">
        <v>12322</v>
      </c>
      <c r="CF123" s="71" t="s">
        <v>11906</v>
      </c>
      <c r="CG123" s="71" t="s">
        <v>12461</v>
      </c>
      <c r="CH123" s="71" t="s">
        <v>12461</v>
      </c>
      <c r="CI123" s="71" t="s">
        <v>12600</v>
      </c>
      <c r="CJ123" s="71" t="s">
        <v>12742</v>
      </c>
      <c r="CK123" s="71" t="s">
        <v>12882</v>
      </c>
      <c r="CL123" s="71" t="s">
        <v>13020</v>
      </c>
      <c r="CM123" s="71" t="s">
        <v>13159</v>
      </c>
      <c r="CN123" s="71" t="s">
        <v>13299</v>
      </c>
      <c r="CO123" s="71" t="s">
        <v>13443</v>
      </c>
      <c r="CP123" s="71" t="s">
        <v>13576</v>
      </c>
      <c r="CQ123" s="71" t="s">
        <v>13714</v>
      </c>
      <c r="CR123" s="71" t="s">
        <v>13851</v>
      </c>
      <c r="CS123" s="71" t="s">
        <v>13989</v>
      </c>
      <c r="CT123" s="71" t="s">
        <v>14127</v>
      </c>
      <c r="CU123" s="71" t="s">
        <v>14266</v>
      </c>
      <c r="CV123" s="71" t="s">
        <v>14404</v>
      </c>
      <c r="CW123" s="71" t="s">
        <v>12882</v>
      </c>
      <c r="CX123" s="71" t="s">
        <v>14559</v>
      </c>
      <c r="CY123" s="71" t="s">
        <v>14559</v>
      </c>
      <c r="CZ123" s="71" t="s">
        <v>14266</v>
      </c>
      <c r="DA123" s="71" t="s">
        <v>14404</v>
      </c>
      <c r="DB123" s="71" t="s">
        <v>14699</v>
      </c>
      <c r="DC123" s="67" t="s">
        <v>14910</v>
      </c>
      <c r="DD123" s="67" t="s">
        <v>14911</v>
      </c>
      <c r="DE123" s="67" t="s">
        <v>14912</v>
      </c>
      <c r="DF123" s="67" t="s">
        <v>14913</v>
      </c>
      <c r="DG123" s="67" t="s">
        <v>1138</v>
      </c>
      <c r="DH123" s="67" t="s">
        <v>14914</v>
      </c>
      <c r="DI123" s="67" t="s">
        <v>14915</v>
      </c>
      <c r="DJ123" s="67" t="s">
        <v>4923</v>
      </c>
      <c r="DK123" s="67" t="s">
        <v>14916</v>
      </c>
      <c r="DL123" s="67" t="s">
        <v>14917</v>
      </c>
      <c r="DM123" s="67" t="s">
        <v>14918</v>
      </c>
      <c r="DN123" s="67" t="s">
        <v>14919</v>
      </c>
      <c r="DO123" s="67" t="s">
        <v>14920</v>
      </c>
      <c r="DP123" s="67" t="s">
        <v>14921</v>
      </c>
      <c r="DQ123" s="67" t="s">
        <v>14922</v>
      </c>
      <c r="DR123" s="67" t="s">
        <v>14923</v>
      </c>
      <c r="DS123" s="67" t="s">
        <v>14924</v>
      </c>
      <c r="DT123" s="67" t="s">
        <v>14924</v>
      </c>
      <c r="DU123" s="67" t="s">
        <v>14925</v>
      </c>
      <c r="DV123" s="67" t="s">
        <v>14926</v>
      </c>
      <c r="DW123" s="67" t="s">
        <v>12792</v>
      </c>
      <c r="DX123" s="67" t="s">
        <v>14927</v>
      </c>
      <c r="DY123" s="67" t="s">
        <v>14928</v>
      </c>
      <c r="DZ123" s="67" t="s">
        <v>14929</v>
      </c>
      <c r="EA123" s="67" t="s">
        <v>14930</v>
      </c>
      <c r="EB123" s="67" t="s">
        <v>14931</v>
      </c>
      <c r="EC123" s="67" t="s">
        <v>14932</v>
      </c>
      <c r="ED123" s="67" t="s">
        <v>14933</v>
      </c>
      <c r="EE123" s="67" t="s">
        <v>14934</v>
      </c>
      <c r="EF123" s="67" t="s">
        <v>14935</v>
      </c>
      <c r="EG123" s="67" t="s">
        <v>14936</v>
      </c>
      <c r="EH123" s="67" t="s">
        <v>14937</v>
      </c>
      <c r="EI123" s="67" t="s">
        <v>14938</v>
      </c>
      <c r="EJ123" s="67" t="s">
        <v>14939</v>
      </c>
      <c r="EK123" s="67" t="s">
        <v>14940</v>
      </c>
      <c r="EL123" s="67" t="s">
        <v>14941</v>
      </c>
      <c r="EM123" s="67" t="s">
        <v>14942</v>
      </c>
      <c r="EN123" s="67" t="s">
        <v>14943</v>
      </c>
      <c r="EO123" s="67" t="s">
        <v>14944</v>
      </c>
      <c r="EP123" s="67" t="s">
        <v>4890</v>
      </c>
      <c r="EQ123" s="67" t="s">
        <v>14945</v>
      </c>
      <c r="ER123" s="67" t="s">
        <v>14946</v>
      </c>
      <c r="ES123" s="67" t="s">
        <v>14946</v>
      </c>
      <c r="ET123" s="67" t="s">
        <v>14947</v>
      </c>
      <c r="EU123" s="67" t="s">
        <v>14948</v>
      </c>
      <c r="EV123" s="67" t="s">
        <v>14949</v>
      </c>
      <c r="EW123" s="67" t="s">
        <v>14950</v>
      </c>
      <c r="EX123" s="68" t="s">
        <v>14951</v>
      </c>
    </row>
    <row r="124" spans="1:154" x14ac:dyDescent="0.25">
      <c r="A124" s="70" t="s">
        <v>102</v>
      </c>
      <c r="B124" s="67" t="s">
        <v>7332</v>
      </c>
      <c r="C124" s="67" t="s">
        <v>7333</v>
      </c>
      <c r="D124" s="67" t="s">
        <v>7334</v>
      </c>
      <c r="E124" s="67" t="s">
        <v>7335</v>
      </c>
      <c r="F124" s="67" t="s">
        <v>7336</v>
      </c>
      <c r="G124" s="67" t="s">
        <v>7337</v>
      </c>
      <c r="H124" s="67" t="s">
        <v>7338</v>
      </c>
      <c r="I124" s="67" t="s">
        <v>7339</v>
      </c>
      <c r="J124" s="67" t="s">
        <v>7340</v>
      </c>
      <c r="K124" s="67" t="s">
        <v>7341</v>
      </c>
      <c r="L124" s="67" t="s">
        <v>7342</v>
      </c>
      <c r="M124" s="67" t="s">
        <v>7343</v>
      </c>
      <c r="N124" s="67" t="s">
        <v>7344</v>
      </c>
      <c r="O124" s="67" t="s">
        <v>7345</v>
      </c>
      <c r="P124" s="67" t="s">
        <v>7346</v>
      </c>
      <c r="Q124" s="67" t="s">
        <v>7347</v>
      </c>
      <c r="R124" s="67" t="s">
        <v>7348</v>
      </c>
      <c r="S124" s="67" t="s">
        <v>7349</v>
      </c>
      <c r="T124" s="67" t="s">
        <v>7350</v>
      </c>
      <c r="U124" s="67" t="s">
        <v>7351</v>
      </c>
      <c r="V124" s="67" t="s">
        <v>7352</v>
      </c>
      <c r="W124" s="67" t="s">
        <v>7353</v>
      </c>
      <c r="X124" s="67" t="s">
        <v>7354</v>
      </c>
      <c r="Y124" s="67" t="s">
        <v>7355</v>
      </c>
      <c r="Z124" s="67" t="s">
        <v>7356</v>
      </c>
      <c r="AA124" s="67" t="s">
        <v>7357</v>
      </c>
      <c r="AB124" s="67" t="s">
        <v>7358</v>
      </c>
      <c r="AC124" s="67" t="s">
        <v>7359</v>
      </c>
      <c r="AD124" s="67" t="s">
        <v>7360</v>
      </c>
      <c r="AE124" s="67" t="s">
        <v>7361</v>
      </c>
      <c r="AF124" s="67" t="s">
        <v>7362</v>
      </c>
      <c r="AG124" s="67" t="s">
        <v>7363</v>
      </c>
      <c r="AH124" s="67" t="s">
        <v>7364</v>
      </c>
      <c r="AI124" s="67" t="s">
        <v>7365</v>
      </c>
      <c r="AJ124" s="67" t="s">
        <v>7366</v>
      </c>
      <c r="AK124" s="67" t="s">
        <v>7367</v>
      </c>
      <c r="AL124" s="67" t="s">
        <v>7368</v>
      </c>
      <c r="AM124" s="67" t="s">
        <v>7369</v>
      </c>
      <c r="AN124" s="67" t="s">
        <v>7370</v>
      </c>
      <c r="AO124" s="67" t="s">
        <v>7371</v>
      </c>
      <c r="AP124" s="67" t="s">
        <v>7372</v>
      </c>
      <c r="AQ124" s="67" t="s">
        <v>7373</v>
      </c>
      <c r="AR124" s="67" t="s">
        <v>1138</v>
      </c>
      <c r="AS124" s="67" t="s">
        <v>7374</v>
      </c>
      <c r="AT124" s="67" t="s">
        <v>7375</v>
      </c>
      <c r="AU124" s="67" t="s">
        <v>7376</v>
      </c>
      <c r="AV124" s="67" t="s">
        <v>7377</v>
      </c>
      <c r="AW124" s="67" t="s">
        <v>7378</v>
      </c>
      <c r="AX124" s="67" t="s">
        <v>7379</v>
      </c>
      <c r="AY124" s="67" t="s">
        <v>7380</v>
      </c>
      <c r="AZ124" s="67" t="s">
        <v>7381</v>
      </c>
      <c r="BA124" s="67" t="s">
        <v>7382</v>
      </c>
      <c r="BB124" s="67" t="s">
        <v>7377</v>
      </c>
      <c r="BC124" s="67" t="s">
        <v>7383</v>
      </c>
      <c r="BD124" s="67" t="s">
        <v>7384</v>
      </c>
      <c r="BE124" s="67" t="s">
        <v>7385</v>
      </c>
      <c r="BF124" s="67" t="s">
        <v>7386</v>
      </c>
      <c r="BG124" s="67" t="s">
        <v>7387</v>
      </c>
      <c r="BH124" s="67" t="s">
        <v>7388</v>
      </c>
      <c r="BI124" s="67" t="s">
        <v>7389</v>
      </c>
      <c r="BJ124" s="67" t="s">
        <v>7390</v>
      </c>
      <c r="BK124" s="67" t="s">
        <v>7391</v>
      </c>
      <c r="BL124" s="67" t="s">
        <v>7391</v>
      </c>
      <c r="BM124" s="67" t="s">
        <v>7392</v>
      </c>
      <c r="BN124" s="67" t="s">
        <v>7393</v>
      </c>
      <c r="BO124" s="67" t="s">
        <v>7394</v>
      </c>
      <c r="BP124" s="67" t="s">
        <v>7395</v>
      </c>
      <c r="BQ124" s="67" t="s">
        <v>7387</v>
      </c>
      <c r="BR124" s="67" t="s">
        <v>7396</v>
      </c>
      <c r="BS124" s="67" t="s">
        <v>7397</v>
      </c>
      <c r="BT124" s="67" t="s">
        <v>7398</v>
      </c>
      <c r="BU124" s="67" t="s">
        <v>7399</v>
      </c>
      <c r="BV124" s="67" t="s">
        <v>7400</v>
      </c>
      <c r="BW124" s="67" t="s">
        <v>7401</v>
      </c>
      <c r="BX124" s="67" t="s">
        <v>7402</v>
      </c>
      <c r="BY124" s="67" t="s">
        <v>7403</v>
      </c>
      <c r="BZ124" s="67" t="s">
        <v>7403</v>
      </c>
      <c r="CA124" s="67" t="s">
        <v>7404</v>
      </c>
      <c r="CB124" s="67" t="s">
        <v>7405</v>
      </c>
      <c r="CC124" s="67" t="s">
        <v>7406</v>
      </c>
      <c r="CD124" s="67" t="s">
        <v>7407</v>
      </c>
      <c r="CE124" s="67" t="s">
        <v>7408</v>
      </c>
      <c r="CF124" s="67" t="s">
        <v>7405</v>
      </c>
      <c r="CG124" s="67" t="s">
        <v>7409</v>
      </c>
      <c r="CH124" s="67" t="s">
        <v>7409</v>
      </c>
      <c r="CI124" s="67" t="s">
        <v>7410</v>
      </c>
      <c r="CJ124" s="67" t="s">
        <v>7411</v>
      </c>
      <c r="CK124" s="67" t="s">
        <v>7412</v>
      </c>
      <c r="CL124" s="67" t="s">
        <v>7413</v>
      </c>
      <c r="CM124" s="67" t="s">
        <v>7414</v>
      </c>
      <c r="CN124" s="67" t="s">
        <v>7415</v>
      </c>
      <c r="CO124" s="67" t="s">
        <v>7416</v>
      </c>
      <c r="CP124" s="67" t="s">
        <v>7417</v>
      </c>
      <c r="CQ124" s="67" t="s">
        <v>7418</v>
      </c>
      <c r="CR124" s="67" t="s">
        <v>7419</v>
      </c>
      <c r="CS124" s="67" t="s">
        <v>7420</v>
      </c>
      <c r="CT124" s="67" t="s">
        <v>7421</v>
      </c>
      <c r="CU124" s="67" t="s">
        <v>7422</v>
      </c>
      <c r="CV124" s="67" t="s">
        <v>7423</v>
      </c>
      <c r="CW124" s="67" t="s">
        <v>7412</v>
      </c>
      <c r="CX124" s="67" t="s">
        <v>7424</v>
      </c>
      <c r="CY124" s="67" t="s">
        <v>7424</v>
      </c>
      <c r="CZ124" s="67" t="s">
        <v>7422</v>
      </c>
      <c r="DA124" s="67" t="s">
        <v>7423</v>
      </c>
      <c r="DB124" s="67" t="s">
        <v>7425</v>
      </c>
      <c r="DC124" s="67" t="s">
        <v>7426</v>
      </c>
      <c r="DD124" s="67" t="s">
        <v>7427</v>
      </c>
      <c r="DE124" s="67" t="s">
        <v>7428</v>
      </c>
      <c r="DF124" s="67" t="s">
        <v>7429</v>
      </c>
      <c r="DG124" s="67" t="s">
        <v>7430</v>
      </c>
      <c r="DH124" s="67" t="s">
        <v>7431</v>
      </c>
      <c r="DI124" s="67" t="s">
        <v>7432</v>
      </c>
      <c r="DJ124" s="67" t="s">
        <v>7433</v>
      </c>
      <c r="DK124" s="67" t="s">
        <v>7434</v>
      </c>
      <c r="DL124" s="67" t="s">
        <v>7435</v>
      </c>
      <c r="DM124" s="67" t="s">
        <v>7436</v>
      </c>
      <c r="DN124" s="67" t="s">
        <v>7437</v>
      </c>
      <c r="DO124" s="67" t="s">
        <v>7438</v>
      </c>
      <c r="DP124" s="67" t="s">
        <v>7439</v>
      </c>
      <c r="DQ124" s="67" t="s">
        <v>7440</v>
      </c>
      <c r="DR124" s="67" t="s">
        <v>7441</v>
      </c>
      <c r="DS124" s="67" t="s">
        <v>7442</v>
      </c>
      <c r="DT124" s="67" t="s">
        <v>7443</v>
      </c>
      <c r="DU124" s="67" t="s">
        <v>7444</v>
      </c>
      <c r="DV124" s="67" t="s">
        <v>7445</v>
      </c>
      <c r="DW124" s="67" t="s">
        <v>7446</v>
      </c>
      <c r="DX124" s="67" t="s">
        <v>7447</v>
      </c>
      <c r="DY124" s="67" t="s">
        <v>7448</v>
      </c>
      <c r="DZ124" s="67" t="s">
        <v>7449</v>
      </c>
      <c r="EA124" s="67" t="s">
        <v>7450</v>
      </c>
      <c r="EB124" s="67" t="s">
        <v>7451</v>
      </c>
      <c r="EC124" s="67" t="s">
        <v>7452</v>
      </c>
      <c r="ED124" s="67" t="s">
        <v>7453</v>
      </c>
      <c r="EE124" s="67" t="s">
        <v>7454</v>
      </c>
      <c r="EF124" s="67" t="s">
        <v>7455</v>
      </c>
      <c r="EG124" s="67" t="s">
        <v>7456</v>
      </c>
      <c r="EH124" s="67" t="s">
        <v>7457</v>
      </c>
      <c r="EI124" s="67" t="s">
        <v>7458</v>
      </c>
      <c r="EJ124" s="67" t="s">
        <v>7459</v>
      </c>
      <c r="EK124" s="67" t="s">
        <v>7460</v>
      </c>
      <c r="EL124" s="67" t="s">
        <v>7461</v>
      </c>
      <c r="EM124" s="67" t="s">
        <v>7462</v>
      </c>
      <c r="EN124" s="67" t="s">
        <v>7463</v>
      </c>
      <c r="EO124" s="67" t="s">
        <v>7464</v>
      </c>
      <c r="EP124" s="67" t="s">
        <v>7465</v>
      </c>
      <c r="EQ124" s="67" t="s">
        <v>7466</v>
      </c>
      <c r="ER124" s="67" t="s">
        <v>7467</v>
      </c>
      <c r="ES124" s="67" t="s">
        <v>7467</v>
      </c>
      <c r="ET124" s="67" t="s">
        <v>7468</v>
      </c>
      <c r="EU124" s="67" t="s">
        <v>7469</v>
      </c>
      <c r="EV124" s="67" t="s">
        <v>7470</v>
      </c>
      <c r="EW124" s="67" t="s">
        <v>7471</v>
      </c>
      <c r="EX124" s="68" t="s">
        <v>7472</v>
      </c>
    </row>
    <row r="125" spans="1:154" x14ac:dyDescent="0.25">
      <c r="A125" s="70" t="s">
        <v>123</v>
      </c>
      <c r="B125" s="67" t="s">
        <v>7611</v>
      </c>
      <c r="C125" s="67" t="s">
        <v>7612</v>
      </c>
      <c r="D125" s="67" t="s">
        <v>3718</v>
      </c>
      <c r="E125" s="67" t="s">
        <v>7613</v>
      </c>
      <c r="F125" s="67" t="s">
        <v>7614</v>
      </c>
      <c r="G125" s="67" t="s">
        <v>7615</v>
      </c>
      <c r="H125" s="67" t="s">
        <v>7616</v>
      </c>
      <c r="I125" s="67" t="s">
        <v>7617</v>
      </c>
      <c r="J125" s="67" t="s">
        <v>7618</v>
      </c>
      <c r="K125" s="67" t="s">
        <v>7619</v>
      </c>
      <c r="L125" s="67" t="s">
        <v>7620</v>
      </c>
      <c r="M125" s="67" t="s">
        <v>7621</v>
      </c>
      <c r="N125" s="67" t="s">
        <v>7622</v>
      </c>
      <c r="O125" s="67" t="s">
        <v>7623</v>
      </c>
      <c r="P125" s="67" t="s">
        <v>7624</v>
      </c>
      <c r="Q125" s="67" t="s">
        <v>7625</v>
      </c>
      <c r="R125" s="67" t="s">
        <v>7626</v>
      </c>
      <c r="S125" s="67" t="s">
        <v>7627</v>
      </c>
      <c r="T125" s="67" t="s">
        <v>7628</v>
      </c>
      <c r="U125" s="67" t="s">
        <v>7629</v>
      </c>
      <c r="V125" s="67" t="s">
        <v>7630</v>
      </c>
      <c r="W125" s="67" t="s">
        <v>7631</v>
      </c>
      <c r="X125" s="67" t="s">
        <v>7632</v>
      </c>
      <c r="Y125" s="67" t="s">
        <v>7633</v>
      </c>
      <c r="Z125" s="67" t="s">
        <v>7634</v>
      </c>
      <c r="AA125" s="67" t="s">
        <v>7635</v>
      </c>
      <c r="AB125" s="67" t="s">
        <v>7636</v>
      </c>
      <c r="AC125" s="67" t="s">
        <v>7637</v>
      </c>
      <c r="AD125" s="67" t="s">
        <v>7638</v>
      </c>
      <c r="AE125" s="67" t="s">
        <v>7639</v>
      </c>
      <c r="AF125" s="67" t="s">
        <v>7640</v>
      </c>
      <c r="AG125" s="67" t="s">
        <v>7641</v>
      </c>
      <c r="AH125" s="67" t="s">
        <v>7642</v>
      </c>
      <c r="AI125" s="67" t="s">
        <v>7643</v>
      </c>
      <c r="AJ125" s="67" t="s">
        <v>7644</v>
      </c>
      <c r="AK125" s="67" t="s">
        <v>7645</v>
      </c>
      <c r="AL125" s="67" t="s">
        <v>7646</v>
      </c>
      <c r="AM125" s="67" t="s">
        <v>7647</v>
      </c>
      <c r="AN125" s="67" t="s">
        <v>7648</v>
      </c>
      <c r="AO125" s="67" t="s">
        <v>7649</v>
      </c>
      <c r="AP125" s="67" t="s">
        <v>7650</v>
      </c>
      <c r="AQ125" s="67" t="s">
        <v>7651</v>
      </c>
      <c r="AR125" s="67" t="s">
        <v>7652</v>
      </c>
      <c r="AS125" s="67" t="s">
        <v>7653</v>
      </c>
      <c r="AT125" s="67" t="s">
        <v>1138</v>
      </c>
      <c r="AU125" s="67" t="s">
        <v>7654</v>
      </c>
      <c r="AV125" s="67" t="s">
        <v>7655</v>
      </c>
      <c r="AW125" s="67" t="s">
        <v>7656</v>
      </c>
      <c r="AX125" s="67" t="s">
        <v>7657</v>
      </c>
      <c r="AY125" s="67" t="s">
        <v>7658</v>
      </c>
      <c r="AZ125" s="67" t="s">
        <v>2522</v>
      </c>
      <c r="BA125" s="67" t="s">
        <v>7659</v>
      </c>
      <c r="BB125" s="67" t="s">
        <v>7655</v>
      </c>
      <c r="BC125" s="67" t="s">
        <v>7660</v>
      </c>
      <c r="BD125" s="67" t="s">
        <v>7661</v>
      </c>
      <c r="BE125" s="67" t="s">
        <v>7662</v>
      </c>
      <c r="BF125" s="67" t="s">
        <v>7663</v>
      </c>
      <c r="BG125" s="67" t="s">
        <v>7664</v>
      </c>
      <c r="BH125" s="67" t="s">
        <v>7665</v>
      </c>
      <c r="BI125" s="67" t="s">
        <v>7666</v>
      </c>
      <c r="BJ125" s="67" t="s">
        <v>7667</v>
      </c>
      <c r="BK125" s="67" t="s">
        <v>7668</v>
      </c>
      <c r="BL125" s="67" t="s">
        <v>7668</v>
      </c>
      <c r="BM125" s="67" t="s">
        <v>7669</v>
      </c>
      <c r="BN125" s="67" t="s">
        <v>7670</v>
      </c>
      <c r="BO125" s="67" t="s">
        <v>7671</v>
      </c>
      <c r="BP125" s="67" t="s">
        <v>7672</v>
      </c>
      <c r="BQ125" s="67" t="s">
        <v>7664</v>
      </c>
      <c r="BR125" s="67" t="s">
        <v>7673</v>
      </c>
      <c r="BS125" s="67" t="s">
        <v>7674</v>
      </c>
      <c r="BT125" s="67" t="s">
        <v>7675</v>
      </c>
      <c r="BU125" s="67" t="s">
        <v>7676</v>
      </c>
      <c r="BV125" s="67" t="s">
        <v>7677</v>
      </c>
      <c r="BW125" s="67" t="s">
        <v>7678</v>
      </c>
      <c r="BX125" s="67" t="s">
        <v>7679</v>
      </c>
      <c r="BY125" s="67" t="s">
        <v>7680</v>
      </c>
      <c r="BZ125" s="67" t="s">
        <v>7680</v>
      </c>
      <c r="CA125" s="67" t="s">
        <v>7681</v>
      </c>
      <c r="CB125" s="67" t="s">
        <v>7682</v>
      </c>
      <c r="CC125" s="67" t="s">
        <v>7683</v>
      </c>
      <c r="CD125" s="67" t="s">
        <v>7684</v>
      </c>
      <c r="CE125" s="67" t="s">
        <v>7685</v>
      </c>
      <c r="CF125" s="67" t="s">
        <v>7682</v>
      </c>
      <c r="CG125" s="67" t="s">
        <v>7686</v>
      </c>
      <c r="CH125" s="67" t="s">
        <v>7686</v>
      </c>
      <c r="CI125" s="67" t="s">
        <v>7687</v>
      </c>
      <c r="CJ125" s="67" t="s">
        <v>7688</v>
      </c>
      <c r="CK125" s="67" t="s">
        <v>7689</v>
      </c>
      <c r="CL125" s="67" t="s">
        <v>7690</v>
      </c>
      <c r="CM125" s="67" t="s">
        <v>7691</v>
      </c>
      <c r="CN125" s="67" t="s">
        <v>7692</v>
      </c>
      <c r="CO125" s="67" t="s">
        <v>7693</v>
      </c>
      <c r="CP125" s="67" t="s">
        <v>7694</v>
      </c>
      <c r="CQ125" s="67" t="s">
        <v>7695</v>
      </c>
      <c r="CR125" s="67" t="s">
        <v>7696</v>
      </c>
      <c r="CS125" s="67" t="s">
        <v>7697</v>
      </c>
      <c r="CT125" s="67" t="s">
        <v>7698</v>
      </c>
      <c r="CU125" s="67" t="s">
        <v>7699</v>
      </c>
      <c r="CV125" s="67" t="s">
        <v>7700</v>
      </c>
      <c r="CW125" s="67" t="s">
        <v>7689</v>
      </c>
      <c r="CX125" s="67" t="s">
        <v>7701</v>
      </c>
      <c r="CY125" s="67" t="s">
        <v>7701</v>
      </c>
      <c r="CZ125" s="67" t="s">
        <v>7699</v>
      </c>
      <c r="DA125" s="67" t="s">
        <v>7700</v>
      </c>
      <c r="DB125" s="67" t="s">
        <v>7702</v>
      </c>
      <c r="DC125" s="67" t="s">
        <v>7703</v>
      </c>
      <c r="DD125" s="67" t="s">
        <v>7704</v>
      </c>
      <c r="DE125" s="67" t="s">
        <v>7705</v>
      </c>
      <c r="DF125" s="67" t="s">
        <v>7706</v>
      </c>
      <c r="DG125" s="67" t="s">
        <v>7707</v>
      </c>
      <c r="DH125" s="67" t="s">
        <v>7708</v>
      </c>
      <c r="DI125" s="67" t="s">
        <v>7709</v>
      </c>
      <c r="DJ125" s="67" t="s">
        <v>4999</v>
      </c>
      <c r="DK125" s="67" t="s">
        <v>7710</v>
      </c>
      <c r="DL125" s="67" t="s">
        <v>7711</v>
      </c>
      <c r="DM125" s="67" t="s">
        <v>7712</v>
      </c>
      <c r="DN125" s="67" t="s">
        <v>7713</v>
      </c>
      <c r="DO125" s="67" t="s">
        <v>7714</v>
      </c>
      <c r="DP125" s="67" t="s">
        <v>7088</v>
      </c>
      <c r="DQ125" s="67" t="s">
        <v>7715</v>
      </c>
      <c r="DR125" s="67" t="s">
        <v>7716</v>
      </c>
      <c r="DS125" s="67" t="s">
        <v>7717</v>
      </c>
      <c r="DT125" s="67" t="s">
        <v>7717</v>
      </c>
      <c r="DU125" s="67" t="s">
        <v>7718</v>
      </c>
      <c r="DV125" s="67" t="s">
        <v>7719</v>
      </c>
      <c r="DW125" s="67" t="s">
        <v>7720</v>
      </c>
      <c r="DX125" s="67" t="s">
        <v>7721</v>
      </c>
      <c r="DY125" s="67" t="s">
        <v>7722</v>
      </c>
      <c r="DZ125" s="67" t="s">
        <v>7723</v>
      </c>
      <c r="EA125" s="67" t="s">
        <v>7724</v>
      </c>
      <c r="EB125" s="67" t="s">
        <v>7725</v>
      </c>
      <c r="EC125" s="67" t="s">
        <v>7726</v>
      </c>
      <c r="ED125" s="67" t="s">
        <v>7727</v>
      </c>
      <c r="EE125" s="67" t="s">
        <v>7728</v>
      </c>
      <c r="EF125" s="67" t="s">
        <v>7729</v>
      </c>
      <c r="EG125" s="67" t="s">
        <v>7730</v>
      </c>
      <c r="EH125" s="67" t="s">
        <v>7731</v>
      </c>
      <c r="EI125" s="67" t="s">
        <v>7732</v>
      </c>
      <c r="EJ125" s="67" t="s">
        <v>7733</v>
      </c>
      <c r="EK125" s="67" t="s">
        <v>7734</v>
      </c>
      <c r="EL125" s="67" t="s">
        <v>7735</v>
      </c>
      <c r="EM125" s="67" t="s">
        <v>7736</v>
      </c>
      <c r="EN125" s="67" t="s">
        <v>7737</v>
      </c>
      <c r="EO125" s="67" t="s">
        <v>7738</v>
      </c>
      <c r="EP125" s="67" t="s">
        <v>7739</v>
      </c>
      <c r="EQ125" s="67" t="s">
        <v>7740</v>
      </c>
      <c r="ER125" s="67" t="s">
        <v>7741</v>
      </c>
      <c r="ES125" s="67" t="s">
        <v>7741</v>
      </c>
      <c r="ET125" s="67" t="s">
        <v>7742</v>
      </c>
      <c r="EU125" s="67" t="s">
        <v>7743</v>
      </c>
      <c r="EV125" s="67" t="s">
        <v>7744</v>
      </c>
      <c r="EW125" s="67" t="s">
        <v>7745</v>
      </c>
      <c r="EX125" s="68" t="s">
        <v>7746</v>
      </c>
    </row>
    <row r="126" spans="1:154" x14ac:dyDescent="0.25">
      <c r="A126" s="70" t="s">
        <v>126</v>
      </c>
      <c r="B126" s="67" t="s">
        <v>12784</v>
      </c>
      <c r="C126" s="67" t="s">
        <v>12785</v>
      </c>
      <c r="D126" s="67" t="s">
        <v>12786</v>
      </c>
      <c r="E126" s="67" t="s">
        <v>12787</v>
      </c>
      <c r="F126" s="67" t="s">
        <v>12788</v>
      </c>
      <c r="G126" s="67" t="s">
        <v>12789</v>
      </c>
      <c r="H126" s="67" t="s">
        <v>12790</v>
      </c>
      <c r="I126" s="67" t="s">
        <v>12791</v>
      </c>
      <c r="J126" s="67" t="s">
        <v>12792</v>
      </c>
      <c r="K126" s="67" t="s">
        <v>12793</v>
      </c>
      <c r="L126" s="67" t="s">
        <v>12794</v>
      </c>
      <c r="M126" s="67" t="s">
        <v>12795</v>
      </c>
      <c r="N126" s="67" t="s">
        <v>12796</v>
      </c>
      <c r="O126" s="67" t="s">
        <v>12797</v>
      </c>
      <c r="P126" s="67" t="s">
        <v>12798</v>
      </c>
      <c r="Q126" s="67" t="s">
        <v>12799</v>
      </c>
      <c r="R126" s="67" t="s">
        <v>12800</v>
      </c>
      <c r="S126" s="67" t="s">
        <v>12801</v>
      </c>
      <c r="T126" s="67" t="s">
        <v>12802</v>
      </c>
      <c r="U126" s="67" t="s">
        <v>12803</v>
      </c>
      <c r="V126" s="67" t="s">
        <v>12804</v>
      </c>
      <c r="W126" s="67" t="s">
        <v>12805</v>
      </c>
      <c r="X126" s="67" t="s">
        <v>12806</v>
      </c>
      <c r="Y126" s="67" t="s">
        <v>12807</v>
      </c>
      <c r="Z126" s="67" t="s">
        <v>12808</v>
      </c>
      <c r="AA126" s="67" t="s">
        <v>12809</v>
      </c>
      <c r="AB126" s="67" t="s">
        <v>12810</v>
      </c>
      <c r="AC126" s="67" t="s">
        <v>12811</v>
      </c>
      <c r="AD126" s="67" t="s">
        <v>12812</v>
      </c>
      <c r="AE126" s="67" t="s">
        <v>12813</v>
      </c>
      <c r="AF126" s="67" t="s">
        <v>12814</v>
      </c>
      <c r="AG126" s="67" t="s">
        <v>12815</v>
      </c>
      <c r="AH126" s="67" t="s">
        <v>12816</v>
      </c>
      <c r="AI126" s="67" t="s">
        <v>12817</v>
      </c>
      <c r="AJ126" s="67" t="s">
        <v>12818</v>
      </c>
      <c r="AK126" s="67" t="s">
        <v>12819</v>
      </c>
      <c r="AL126" s="67" t="s">
        <v>12820</v>
      </c>
      <c r="AM126" s="67" t="s">
        <v>12821</v>
      </c>
      <c r="AN126" s="67" t="s">
        <v>12822</v>
      </c>
      <c r="AO126" s="67" t="s">
        <v>12823</v>
      </c>
      <c r="AP126" s="67" t="s">
        <v>12824</v>
      </c>
      <c r="AQ126" s="67" t="s">
        <v>12825</v>
      </c>
      <c r="AR126" s="67" t="s">
        <v>12826</v>
      </c>
      <c r="AS126" s="67" t="s">
        <v>12827</v>
      </c>
      <c r="AT126" s="67" t="s">
        <v>12828</v>
      </c>
      <c r="AU126" s="67" t="s">
        <v>12829</v>
      </c>
      <c r="AV126" s="67" t="s">
        <v>12830</v>
      </c>
      <c r="AW126" s="67" t="s">
        <v>12831</v>
      </c>
      <c r="AX126" s="67" t="s">
        <v>12832</v>
      </c>
      <c r="AY126" s="67" t="s">
        <v>12833</v>
      </c>
      <c r="AZ126" s="67" t="s">
        <v>12834</v>
      </c>
      <c r="BA126" s="67" t="s">
        <v>12835</v>
      </c>
      <c r="BB126" s="67" t="s">
        <v>12830</v>
      </c>
      <c r="BC126" s="67" t="s">
        <v>12836</v>
      </c>
      <c r="BD126" s="67" t="s">
        <v>12837</v>
      </c>
      <c r="BE126" s="67" t="s">
        <v>12838</v>
      </c>
      <c r="BF126" s="67" t="s">
        <v>12839</v>
      </c>
      <c r="BG126" s="67" t="s">
        <v>12840</v>
      </c>
      <c r="BH126" s="67" t="s">
        <v>12841</v>
      </c>
      <c r="BI126" s="67" t="s">
        <v>12842</v>
      </c>
      <c r="BJ126" s="67" t="s">
        <v>12843</v>
      </c>
      <c r="BK126" s="67" t="s">
        <v>12844</v>
      </c>
      <c r="BL126" s="67" t="s">
        <v>12844</v>
      </c>
      <c r="BM126" s="67" t="s">
        <v>12845</v>
      </c>
      <c r="BN126" s="67" t="s">
        <v>12846</v>
      </c>
      <c r="BO126" s="67" t="s">
        <v>12847</v>
      </c>
      <c r="BP126" s="67" t="s">
        <v>12848</v>
      </c>
      <c r="BQ126" s="67" t="s">
        <v>12840</v>
      </c>
      <c r="BR126" s="67" t="s">
        <v>12849</v>
      </c>
      <c r="BS126" s="67" t="s">
        <v>12850</v>
      </c>
      <c r="BT126" s="67" t="s">
        <v>12851</v>
      </c>
      <c r="BU126" s="67" t="s">
        <v>12852</v>
      </c>
      <c r="BV126" s="67" t="s">
        <v>12853</v>
      </c>
      <c r="BW126" s="67" t="s">
        <v>12854</v>
      </c>
      <c r="BX126" s="67" t="s">
        <v>12855</v>
      </c>
      <c r="BY126" s="67" t="s">
        <v>12856</v>
      </c>
      <c r="BZ126" s="67" t="s">
        <v>12856</v>
      </c>
      <c r="CA126" s="67" t="s">
        <v>12857</v>
      </c>
      <c r="CB126" s="67" t="s">
        <v>12858</v>
      </c>
      <c r="CC126" s="67" t="s">
        <v>12859</v>
      </c>
      <c r="CD126" s="67" t="s">
        <v>12860</v>
      </c>
      <c r="CE126" s="67" t="s">
        <v>12861</v>
      </c>
      <c r="CF126" s="67" t="s">
        <v>12858</v>
      </c>
      <c r="CG126" s="67" t="s">
        <v>12862</v>
      </c>
      <c r="CH126" s="67" t="s">
        <v>12862</v>
      </c>
      <c r="CI126" s="67" t="s">
        <v>12863</v>
      </c>
      <c r="CJ126" s="67" t="s">
        <v>12864</v>
      </c>
      <c r="CK126" s="67" t="s">
        <v>1138</v>
      </c>
      <c r="CL126" s="67" t="s">
        <v>12865</v>
      </c>
      <c r="CM126" s="67" t="s">
        <v>12866</v>
      </c>
      <c r="CN126" s="67" t="s">
        <v>12867</v>
      </c>
      <c r="CO126" s="67" t="s">
        <v>12868</v>
      </c>
      <c r="CP126" s="67" t="s">
        <v>12869</v>
      </c>
      <c r="CQ126" s="67" t="s">
        <v>12870</v>
      </c>
      <c r="CR126" s="67" t="s">
        <v>12871</v>
      </c>
      <c r="CS126" s="67" t="s">
        <v>12872</v>
      </c>
      <c r="CT126" s="67" t="s">
        <v>12873</v>
      </c>
      <c r="CU126" s="67" t="s">
        <v>12874</v>
      </c>
      <c r="CV126" s="67" t="s">
        <v>12875</v>
      </c>
      <c r="CW126" s="67" t="s">
        <v>1138</v>
      </c>
      <c r="CX126" s="67" t="s">
        <v>12876</v>
      </c>
      <c r="CY126" s="67" t="s">
        <v>12876</v>
      </c>
      <c r="CZ126" s="67" t="s">
        <v>12874</v>
      </c>
      <c r="DA126" s="67" t="s">
        <v>12875</v>
      </c>
      <c r="DB126" s="67" t="s">
        <v>12877</v>
      </c>
      <c r="DC126" s="67" t="s">
        <v>12878</v>
      </c>
      <c r="DD126" s="67" t="s">
        <v>12879</v>
      </c>
      <c r="DE126" s="67" t="s">
        <v>12880</v>
      </c>
      <c r="DF126" s="67" t="s">
        <v>12881</v>
      </c>
      <c r="DG126" s="67" t="s">
        <v>12882</v>
      </c>
      <c r="DH126" s="67" t="s">
        <v>12883</v>
      </c>
      <c r="DI126" s="67" t="s">
        <v>12884</v>
      </c>
      <c r="DJ126" s="67" t="s">
        <v>12885</v>
      </c>
      <c r="DK126" s="67" t="s">
        <v>12886</v>
      </c>
      <c r="DL126" s="67" t="s">
        <v>12887</v>
      </c>
      <c r="DM126" s="67" t="s">
        <v>12888</v>
      </c>
      <c r="DN126" s="67" t="s">
        <v>12889</v>
      </c>
      <c r="DO126" s="67" t="s">
        <v>12890</v>
      </c>
      <c r="DP126" s="67" t="s">
        <v>12891</v>
      </c>
      <c r="DQ126" s="67" t="s">
        <v>12892</v>
      </c>
      <c r="DR126" s="67" t="s">
        <v>12893</v>
      </c>
      <c r="DS126" s="67" t="s">
        <v>12894</v>
      </c>
      <c r="DT126" s="67" t="s">
        <v>12894</v>
      </c>
      <c r="DU126" s="67" t="s">
        <v>12895</v>
      </c>
      <c r="DV126" s="67" t="s">
        <v>12896</v>
      </c>
      <c r="DW126" s="67" t="s">
        <v>12897</v>
      </c>
      <c r="DX126" s="67" t="s">
        <v>12898</v>
      </c>
      <c r="DY126" s="67" t="s">
        <v>12899</v>
      </c>
      <c r="DZ126" s="67" t="s">
        <v>12900</v>
      </c>
      <c r="EA126" s="67" t="s">
        <v>12901</v>
      </c>
      <c r="EB126" s="67" t="s">
        <v>12902</v>
      </c>
      <c r="EC126" s="67" t="s">
        <v>12903</v>
      </c>
      <c r="ED126" s="67" t="s">
        <v>12904</v>
      </c>
      <c r="EE126" s="67" t="s">
        <v>12905</v>
      </c>
      <c r="EF126" s="67" t="s">
        <v>12906</v>
      </c>
      <c r="EG126" s="67" t="s">
        <v>12907</v>
      </c>
      <c r="EH126" s="67" t="s">
        <v>12908</v>
      </c>
      <c r="EI126" s="67" t="s">
        <v>12909</v>
      </c>
      <c r="EJ126" s="67" t="s">
        <v>12910</v>
      </c>
      <c r="EK126" s="67" t="s">
        <v>12911</v>
      </c>
      <c r="EL126" s="67" t="s">
        <v>12912</v>
      </c>
      <c r="EM126" s="67" t="s">
        <v>12913</v>
      </c>
      <c r="EN126" s="67" t="s">
        <v>12914</v>
      </c>
      <c r="EO126" s="67" t="s">
        <v>12915</v>
      </c>
      <c r="EP126" s="67" t="s">
        <v>12916</v>
      </c>
      <c r="EQ126" s="67" t="s">
        <v>12917</v>
      </c>
      <c r="ER126" s="67" t="s">
        <v>12918</v>
      </c>
      <c r="ES126" s="67" t="s">
        <v>12918</v>
      </c>
      <c r="ET126" s="67" t="s">
        <v>12919</v>
      </c>
      <c r="EU126" s="67" t="s">
        <v>12920</v>
      </c>
      <c r="EV126" s="67" t="s">
        <v>12921</v>
      </c>
      <c r="EW126" s="67" t="s">
        <v>12922</v>
      </c>
      <c r="EX126" s="68" t="s">
        <v>12923</v>
      </c>
    </row>
    <row r="127" spans="1:154" x14ac:dyDescent="0.25">
      <c r="A127" s="72" t="s">
        <v>126</v>
      </c>
      <c r="B127" s="71" t="s">
        <v>12784</v>
      </c>
      <c r="C127" s="71" t="s">
        <v>12785</v>
      </c>
      <c r="D127" s="71" t="s">
        <v>12786</v>
      </c>
      <c r="E127" s="71" t="s">
        <v>12787</v>
      </c>
      <c r="F127" s="71" t="s">
        <v>12788</v>
      </c>
      <c r="G127" s="71" t="s">
        <v>12789</v>
      </c>
      <c r="H127" s="71" t="s">
        <v>12790</v>
      </c>
      <c r="I127" s="71" t="s">
        <v>12791</v>
      </c>
      <c r="J127" s="71" t="s">
        <v>12792</v>
      </c>
      <c r="K127" s="71" t="s">
        <v>12793</v>
      </c>
      <c r="L127" s="71" t="s">
        <v>12794</v>
      </c>
      <c r="M127" s="71" t="s">
        <v>12795</v>
      </c>
      <c r="N127" s="71" t="s">
        <v>12796</v>
      </c>
      <c r="O127" s="71" t="s">
        <v>12797</v>
      </c>
      <c r="P127" s="71" t="s">
        <v>12798</v>
      </c>
      <c r="Q127" s="71" t="s">
        <v>12799</v>
      </c>
      <c r="R127" s="71" t="s">
        <v>12800</v>
      </c>
      <c r="S127" s="71" t="s">
        <v>12801</v>
      </c>
      <c r="T127" s="71" t="s">
        <v>12802</v>
      </c>
      <c r="U127" s="71" t="s">
        <v>12803</v>
      </c>
      <c r="V127" s="71" t="s">
        <v>12804</v>
      </c>
      <c r="W127" s="71" t="s">
        <v>12805</v>
      </c>
      <c r="X127" s="71" t="s">
        <v>12806</v>
      </c>
      <c r="Y127" s="71" t="s">
        <v>12807</v>
      </c>
      <c r="Z127" s="71" t="s">
        <v>12808</v>
      </c>
      <c r="AA127" s="71" t="s">
        <v>12809</v>
      </c>
      <c r="AB127" s="71" t="s">
        <v>12810</v>
      </c>
      <c r="AC127" s="71" t="s">
        <v>12811</v>
      </c>
      <c r="AD127" s="71" t="s">
        <v>12812</v>
      </c>
      <c r="AE127" s="71" t="s">
        <v>12813</v>
      </c>
      <c r="AF127" s="71" t="s">
        <v>12814</v>
      </c>
      <c r="AG127" s="71" t="s">
        <v>12815</v>
      </c>
      <c r="AH127" s="71" t="s">
        <v>12816</v>
      </c>
      <c r="AI127" s="71" t="s">
        <v>12817</v>
      </c>
      <c r="AJ127" s="71" t="s">
        <v>12818</v>
      </c>
      <c r="AK127" s="71" t="s">
        <v>12819</v>
      </c>
      <c r="AL127" s="71" t="s">
        <v>12820</v>
      </c>
      <c r="AM127" s="71" t="s">
        <v>12821</v>
      </c>
      <c r="AN127" s="71" t="s">
        <v>12822</v>
      </c>
      <c r="AO127" s="71" t="s">
        <v>12823</v>
      </c>
      <c r="AP127" s="71" t="s">
        <v>12824</v>
      </c>
      <c r="AQ127" s="71" t="s">
        <v>12825</v>
      </c>
      <c r="AR127" s="71" t="s">
        <v>12826</v>
      </c>
      <c r="AS127" s="71" t="s">
        <v>12827</v>
      </c>
      <c r="AT127" s="71" t="s">
        <v>12828</v>
      </c>
      <c r="AU127" s="71" t="s">
        <v>12829</v>
      </c>
      <c r="AV127" s="71" t="s">
        <v>12830</v>
      </c>
      <c r="AW127" s="71" t="s">
        <v>12831</v>
      </c>
      <c r="AX127" s="71" t="s">
        <v>12832</v>
      </c>
      <c r="AY127" s="71" t="s">
        <v>12833</v>
      </c>
      <c r="AZ127" s="71" t="s">
        <v>12834</v>
      </c>
      <c r="BA127" s="71" t="s">
        <v>12835</v>
      </c>
      <c r="BB127" s="71" t="s">
        <v>12830</v>
      </c>
      <c r="BC127" s="71" t="s">
        <v>12836</v>
      </c>
      <c r="BD127" s="71" t="s">
        <v>12837</v>
      </c>
      <c r="BE127" s="71" t="s">
        <v>12838</v>
      </c>
      <c r="BF127" s="71" t="s">
        <v>12839</v>
      </c>
      <c r="BG127" s="71" t="s">
        <v>12840</v>
      </c>
      <c r="BH127" s="71" t="s">
        <v>12841</v>
      </c>
      <c r="BI127" s="71" t="s">
        <v>12842</v>
      </c>
      <c r="BJ127" s="71" t="s">
        <v>12843</v>
      </c>
      <c r="BK127" s="71" t="s">
        <v>12844</v>
      </c>
      <c r="BL127" s="71" t="s">
        <v>12844</v>
      </c>
      <c r="BM127" s="71" t="s">
        <v>12845</v>
      </c>
      <c r="BN127" s="71" t="s">
        <v>12846</v>
      </c>
      <c r="BO127" s="71" t="s">
        <v>12847</v>
      </c>
      <c r="BP127" s="71" t="s">
        <v>12848</v>
      </c>
      <c r="BQ127" s="71" t="s">
        <v>12840</v>
      </c>
      <c r="BR127" s="71" t="s">
        <v>12849</v>
      </c>
      <c r="BS127" s="71" t="s">
        <v>12850</v>
      </c>
      <c r="BT127" s="71" t="s">
        <v>12851</v>
      </c>
      <c r="BU127" s="71" t="s">
        <v>12852</v>
      </c>
      <c r="BV127" s="71" t="s">
        <v>12853</v>
      </c>
      <c r="BW127" s="71" t="s">
        <v>12854</v>
      </c>
      <c r="BX127" s="71" t="s">
        <v>12855</v>
      </c>
      <c r="BY127" s="71" t="s">
        <v>12856</v>
      </c>
      <c r="BZ127" s="71" t="s">
        <v>12856</v>
      </c>
      <c r="CA127" s="71" t="s">
        <v>12857</v>
      </c>
      <c r="CB127" s="71" t="s">
        <v>12858</v>
      </c>
      <c r="CC127" s="71" t="s">
        <v>12859</v>
      </c>
      <c r="CD127" s="71" t="s">
        <v>12860</v>
      </c>
      <c r="CE127" s="71" t="s">
        <v>12861</v>
      </c>
      <c r="CF127" s="71" t="s">
        <v>12858</v>
      </c>
      <c r="CG127" s="71" t="s">
        <v>12862</v>
      </c>
      <c r="CH127" s="71" t="s">
        <v>12862</v>
      </c>
      <c r="CI127" s="71" t="s">
        <v>12863</v>
      </c>
      <c r="CJ127" s="71" t="s">
        <v>12864</v>
      </c>
      <c r="CK127" s="71" t="s">
        <v>1138</v>
      </c>
      <c r="CL127" s="71" t="s">
        <v>12865</v>
      </c>
      <c r="CM127" s="71" t="s">
        <v>12866</v>
      </c>
      <c r="CN127" s="71" t="s">
        <v>12867</v>
      </c>
      <c r="CO127" s="71" t="s">
        <v>12868</v>
      </c>
      <c r="CP127" s="71" t="s">
        <v>12869</v>
      </c>
      <c r="CQ127" s="71" t="s">
        <v>12870</v>
      </c>
      <c r="CR127" s="71" t="s">
        <v>12871</v>
      </c>
      <c r="CS127" s="71" t="s">
        <v>12872</v>
      </c>
      <c r="CT127" s="71" t="s">
        <v>12873</v>
      </c>
      <c r="CU127" s="71" t="s">
        <v>12874</v>
      </c>
      <c r="CV127" s="71" t="s">
        <v>12875</v>
      </c>
      <c r="CW127" s="71" t="s">
        <v>1138</v>
      </c>
      <c r="CX127" s="71" t="s">
        <v>12876</v>
      </c>
      <c r="CY127" s="71" t="s">
        <v>12876</v>
      </c>
      <c r="CZ127" s="71" t="s">
        <v>12874</v>
      </c>
      <c r="DA127" s="71" t="s">
        <v>12875</v>
      </c>
      <c r="DB127" s="71" t="s">
        <v>12877</v>
      </c>
      <c r="DC127" s="67" t="s">
        <v>12878</v>
      </c>
      <c r="DD127" s="67" t="s">
        <v>12879</v>
      </c>
      <c r="DE127" s="67" t="s">
        <v>12880</v>
      </c>
      <c r="DF127" s="67" t="s">
        <v>12881</v>
      </c>
      <c r="DG127" s="67" t="s">
        <v>12882</v>
      </c>
      <c r="DH127" s="67" t="s">
        <v>12883</v>
      </c>
      <c r="DI127" s="67" t="s">
        <v>12884</v>
      </c>
      <c r="DJ127" s="67" t="s">
        <v>12885</v>
      </c>
      <c r="DK127" s="67" t="s">
        <v>14446</v>
      </c>
      <c r="DL127" s="67" t="s">
        <v>12887</v>
      </c>
      <c r="DM127" s="67" t="s">
        <v>12888</v>
      </c>
      <c r="DN127" s="67" t="s">
        <v>14447</v>
      </c>
      <c r="DO127" s="67" t="s">
        <v>12890</v>
      </c>
      <c r="DP127" s="67" t="s">
        <v>12891</v>
      </c>
      <c r="DQ127" s="67" t="s">
        <v>12892</v>
      </c>
      <c r="DR127" s="67" t="s">
        <v>12893</v>
      </c>
      <c r="DS127" s="67" t="s">
        <v>14448</v>
      </c>
      <c r="DT127" s="67" t="s">
        <v>14448</v>
      </c>
      <c r="DU127" s="67" t="s">
        <v>12895</v>
      </c>
      <c r="DV127" s="67" t="s">
        <v>12896</v>
      </c>
      <c r="DW127" s="67" t="s">
        <v>12897</v>
      </c>
      <c r="DX127" s="67" t="s">
        <v>12898</v>
      </c>
      <c r="DY127" s="67" t="s">
        <v>12899</v>
      </c>
      <c r="DZ127" s="67" t="s">
        <v>14449</v>
      </c>
      <c r="EA127" s="67" t="s">
        <v>14450</v>
      </c>
      <c r="EB127" s="67" t="s">
        <v>14451</v>
      </c>
      <c r="EC127" s="67" t="s">
        <v>14452</v>
      </c>
      <c r="ED127" s="67" t="s">
        <v>12904</v>
      </c>
      <c r="EE127" s="67" t="s">
        <v>14453</v>
      </c>
      <c r="EF127" s="67" t="s">
        <v>12906</v>
      </c>
      <c r="EG127" s="67" t="s">
        <v>14454</v>
      </c>
      <c r="EH127" s="67" t="s">
        <v>14455</v>
      </c>
      <c r="EI127" s="67" t="s">
        <v>14456</v>
      </c>
      <c r="EJ127" s="67" t="s">
        <v>12910</v>
      </c>
      <c r="EK127" s="67" t="s">
        <v>12911</v>
      </c>
      <c r="EL127" s="67" t="s">
        <v>14457</v>
      </c>
      <c r="EM127" s="67" t="s">
        <v>14458</v>
      </c>
      <c r="EN127" s="67" t="s">
        <v>12914</v>
      </c>
      <c r="EO127" s="67" t="s">
        <v>12915</v>
      </c>
      <c r="EP127" s="67" t="s">
        <v>12916</v>
      </c>
      <c r="EQ127" s="67" t="s">
        <v>14459</v>
      </c>
      <c r="ER127" s="67" t="s">
        <v>12918</v>
      </c>
      <c r="ES127" s="67" t="s">
        <v>12918</v>
      </c>
      <c r="ET127" s="67" t="s">
        <v>14460</v>
      </c>
      <c r="EU127" s="67" t="s">
        <v>12920</v>
      </c>
      <c r="EV127" s="67" t="s">
        <v>12921</v>
      </c>
      <c r="EW127" s="67" t="s">
        <v>12922</v>
      </c>
      <c r="EX127" s="68" t="s">
        <v>14461</v>
      </c>
    </row>
    <row r="128" spans="1:154" x14ac:dyDescent="0.25">
      <c r="A128" s="70" t="s">
        <v>61</v>
      </c>
      <c r="B128" s="71" t="s">
        <v>1558</v>
      </c>
      <c r="C128" s="71" t="s">
        <v>1698</v>
      </c>
      <c r="D128" s="71" t="s">
        <v>1838</v>
      </c>
      <c r="E128" s="71" t="s">
        <v>1977</v>
      </c>
      <c r="F128" s="71" t="s">
        <v>2117</v>
      </c>
      <c r="G128" s="71" t="s">
        <v>2254</v>
      </c>
      <c r="H128" s="71" t="s">
        <v>2395</v>
      </c>
      <c r="I128" s="71" t="s">
        <v>2535</v>
      </c>
      <c r="J128" s="71" t="s">
        <v>2675</v>
      </c>
      <c r="K128" s="71" t="s">
        <v>2815</v>
      </c>
      <c r="L128" s="71" t="s">
        <v>2954</v>
      </c>
      <c r="M128" s="71" t="s">
        <v>3092</v>
      </c>
      <c r="N128" s="71" t="s">
        <v>3232</v>
      </c>
      <c r="O128" s="71" t="s">
        <v>3375</v>
      </c>
      <c r="P128" s="71" t="s">
        <v>3515</v>
      </c>
      <c r="Q128" s="71" t="s">
        <v>3656</v>
      </c>
      <c r="R128" s="71" t="s">
        <v>3796</v>
      </c>
      <c r="S128" s="71" t="s">
        <v>3936</v>
      </c>
      <c r="T128" s="71" t="s">
        <v>4081</v>
      </c>
      <c r="U128" s="71" t="s">
        <v>4221</v>
      </c>
      <c r="V128" s="71" t="s">
        <v>4361</v>
      </c>
      <c r="W128" s="71" t="s">
        <v>4501</v>
      </c>
      <c r="X128" s="71" t="s">
        <v>4641</v>
      </c>
      <c r="Y128" s="71" t="s">
        <v>4779</v>
      </c>
      <c r="Z128" s="71" t="s">
        <v>4919</v>
      </c>
      <c r="AA128" s="71" t="s">
        <v>5050</v>
      </c>
      <c r="AB128" s="71" t="s">
        <v>5190</v>
      </c>
      <c r="AC128" s="71" t="s">
        <v>5331</v>
      </c>
      <c r="AD128" s="71" t="s">
        <v>5471</v>
      </c>
      <c r="AE128" s="71" t="s">
        <v>5610</v>
      </c>
      <c r="AF128" s="71" t="s">
        <v>5751</v>
      </c>
      <c r="AG128" s="71" t="s">
        <v>5892</v>
      </c>
      <c r="AH128" s="71" t="s">
        <v>6031</v>
      </c>
      <c r="AI128" s="71" t="s">
        <v>6171</v>
      </c>
      <c r="AJ128" s="71" t="s">
        <v>6311</v>
      </c>
      <c r="AK128" s="71" t="s">
        <v>6452</v>
      </c>
      <c r="AL128" s="71" t="s">
        <v>6589</v>
      </c>
      <c r="AM128" s="71" t="s">
        <v>6730</v>
      </c>
      <c r="AN128" s="71" t="s">
        <v>6869</v>
      </c>
      <c r="AO128" s="71" t="s">
        <v>7007</v>
      </c>
      <c r="AP128" s="71" t="s">
        <v>7146</v>
      </c>
      <c r="AQ128" s="71" t="s">
        <v>7287</v>
      </c>
      <c r="AR128" s="71" t="s">
        <v>7427</v>
      </c>
      <c r="AS128" s="71" t="s">
        <v>7566</v>
      </c>
      <c r="AT128" s="71" t="s">
        <v>7704</v>
      </c>
      <c r="AU128" s="71" t="s">
        <v>7840</v>
      </c>
      <c r="AV128" s="71" t="s">
        <v>7981</v>
      </c>
      <c r="AW128" s="71" t="s">
        <v>8127</v>
      </c>
      <c r="AX128" s="71" t="s">
        <v>8272</v>
      </c>
      <c r="AY128" s="71" t="s">
        <v>8409</v>
      </c>
      <c r="AZ128" s="71" t="s">
        <v>8544</v>
      </c>
      <c r="BA128" s="71" t="s">
        <v>8682</v>
      </c>
      <c r="BB128" s="71" t="s">
        <v>7981</v>
      </c>
      <c r="BC128" s="71" t="s">
        <v>8834</v>
      </c>
      <c r="BD128" s="71" t="s">
        <v>8974</v>
      </c>
      <c r="BE128" s="71" t="s">
        <v>9116</v>
      </c>
      <c r="BF128" s="71" t="s">
        <v>9255</v>
      </c>
      <c r="BG128" s="71" t="s">
        <v>9395</v>
      </c>
      <c r="BH128" s="71" t="s">
        <v>9533</v>
      </c>
      <c r="BI128" s="71" t="s">
        <v>9670</v>
      </c>
      <c r="BJ128" s="71" t="s">
        <v>9808</v>
      </c>
      <c r="BK128" s="71" t="s">
        <v>9948</v>
      </c>
      <c r="BL128" s="71" t="s">
        <v>9948</v>
      </c>
      <c r="BM128" s="71" t="s">
        <v>4505</v>
      </c>
      <c r="BN128" s="71" t="s">
        <v>10228</v>
      </c>
      <c r="BO128" s="71" t="s">
        <v>10369</v>
      </c>
      <c r="BP128" s="71" t="s">
        <v>10509</v>
      </c>
      <c r="BQ128" s="71" t="s">
        <v>9395</v>
      </c>
      <c r="BR128" s="71" t="s">
        <v>10653</v>
      </c>
      <c r="BS128" s="71" t="s">
        <v>10792</v>
      </c>
      <c r="BT128" s="71" t="s">
        <v>10934</v>
      </c>
      <c r="BU128" s="71" t="s">
        <v>11072</v>
      </c>
      <c r="BV128" s="71" t="s">
        <v>11210</v>
      </c>
      <c r="BW128" s="71" t="s">
        <v>11351</v>
      </c>
      <c r="BX128" s="71" t="s">
        <v>11489</v>
      </c>
      <c r="BY128" s="71" t="s">
        <v>11625</v>
      </c>
      <c r="BZ128" s="71" t="s">
        <v>11625</v>
      </c>
      <c r="CA128" s="71" t="s">
        <v>11764</v>
      </c>
      <c r="CB128" s="71" t="s">
        <v>11903</v>
      </c>
      <c r="CC128" s="71" t="s">
        <v>12040</v>
      </c>
      <c r="CD128" s="71" t="s">
        <v>12179</v>
      </c>
      <c r="CE128" s="71" t="s">
        <v>12319</v>
      </c>
      <c r="CF128" s="71" t="s">
        <v>11903</v>
      </c>
      <c r="CG128" s="71" t="s">
        <v>12458</v>
      </c>
      <c r="CH128" s="71" t="s">
        <v>12458</v>
      </c>
      <c r="CI128" s="71" t="s">
        <v>12597</v>
      </c>
      <c r="CJ128" s="71" t="s">
        <v>12739</v>
      </c>
      <c r="CK128" s="71" t="s">
        <v>12879</v>
      </c>
      <c r="CL128" s="71" t="s">
        <v>13017</v>
      </c>
      <c r="CM128" s="71" t="s">
        <v>13156</v>
      </c>
      <c r="CN128" s="71" t="s">
        <v>13296</v>
      </c>
      <c r="CO128" s="71" t="s">
        <v>13440</v>
      </c>
      <c r="CP128" s="71" t="s">
        <v>13573</v>
      </c>
      <c r="CQ128" s="71" t="s">
        <v>13711</v>
      </c>
      <c r="CR128" s="71" t="s">
        <v>13848</v>
      </c>
      <c r="CS128" s="71" t="s">
        <v>13986</v>
      </c>
      <c r="CT128" s="71" t="s">
        <v>14124</v>
      </c>
      <c r="CU128" s="71" t="s">
        <v>14263</v>
      </c>
      <c r="CV128" s="71" t="s">
        <v>14401</v>
      </c>
      <c r="CW128" s="71" t="s">
        <v>12879</v>
      </c>
      <c r="CX128" s="71" t="s">
        <v>14556</v>
      </c>
      <c r="CY128" s="71" t="s">
        <v>14556</v>
      </c>
      <c r="CZ128" s="71" t="s">
        <v>14263</v>
      </c>
      <c r="DA128" s="71" t="s">
        <v>14401</v>
      </c>
      <c r="DB128" s="71" t="s">
        <v>14696</v>
      </c>
      <c r="DC128" s="67" t="s">
        <v>14784</v>
      </c>
      <c r="DD128" s="67" t="s">
        <v>1138</v>
      </c>
      <c r="DE128" s="67" t="s">
        <v>14785</v>
      </c>
      <c r="DF128" s="67" t="s">
        <v>14786</v>
      </c>
      <c r="DG128" s="67" t="s">
        <v>14787</v>
      </c>
      <c r="DH128" s="67" t="s">
        <v>14788</v>
      </c>
      <c r="DI128" s="67" t="s">
        <v>14789</v>
      </c>
      <c r="DJ128" s="67" t="s">
        <v>5050</v>
      </c>
      <c r="DK128" s="67" t="s">
        <v>10663</v>
      </c>
      <c r="DL128" s="67" t="s">
        <v>14790</v>
      </c>
      <c r="DM128" s="67" t="s">
        <v>14791</v>
      </c>
      <c r="DN128" s="67" t="s">
        <v>14792</v>
      </c>
      <c r="DO128" s="67" t="s">
        <v>14793</v>
      </c>
      <c r="DP128" s="67" t="s">
        <v>14794</v>
      </c>
      <c r="DQ128" s="67" t="s">
        <v>14795</v>
      </c>
      <c r="DR128" s="67" t="s">
        <v>5471</v>
      </c>
      <c r="DS128" s="67" t="s">
        <v>14796</v>
      </c>
      <c r="DT128" s="67" t="s">
        <v>14796</v>
      </c>
      <c r="DU128" s="67" t="s">
        <v>14797</v>
      </c>
      <c r="DV128" s="67" t="s">
        <v>14798</v>
      </c>
      <c r="DW128" s="67" t="s">
        <v>14799</v>
      </c>
      <c r="DX128" s="67" t="s">
        <v>14800</v>
      </c>
      <c r="DY128" s="67" t="s">
        <v>14801</v>
      </c>
      <c r="DZ128" s="67" t="s">
        <v>14802</v>
      </c>
      <c r="EA128" s="67" t="s">
        <v>14803</v>
      </c>
      <c r="EB128" s="67" t="s">
        <v>14804</v>
      </c>
      <c r="EC128" s="67" t="s">
        <v>14805</v>
      </c>
      <c r="ED128" s="67" t="s">
        <v>14806</v>
      </c>
      <c r="EE128" s="67" t="s">
        <v>14807</v>
      </c>
      <c r="EF128" s="67" t="s">
        <v>14808</v>
      </c>
      <c r="EG128" s="67" t="s">
        <v>14809</v>
      </c>
      <c r="EH128" s="67" t="s">
        <v>14810</v>
      </c>
      <c r="EI128" s="67" t="s">
        <v>14811</v>
      </c>
      <c r="EJ128" s="67" t="s">
        <v>14812</v>
      </c>
      <c r="EK128" s="67" t="s">
        <v>14813</v>
      </c>
      <c r="EL128" s="67" t="s">
        <v>14814</v>
      </c>
      <c r="EM128" s="67" t="s">
        <v>14815</v>
      </c>
      <c r="EN128" s="67" t="s">
        <v>14816</v>
      </c>
      <c r="EO128" s="67" t="s">
        <v>14817</v>
      </c>
      <c r="EP128" s="67" t="s">
        <v>14818</v>
      </c>
      <c r="EQ128" s="67" t="s">
        <v>14819</v>
      </c>
      <c r="ER128" s="67" t="s">
        <v>14820</v>
      </c>
      <c r="ES128" s="67" t="s">
        <v>14820</v>
      </c>
      <c r="ET128" s="67" t="s">
        <v>14821</v>
      </c>
      <c r="EU128" s="67" t="s">
        <v>14822</v>
      </c>
      <c r="EV128" s="67" t="s">
        <v>14823</v>
      </c>
      <c r="EW128" s="67" t="s">
        <v>14824</v>
      </c>
      <c r="EX128" s="68" t="s">
        <v>14825</v>
      </c>
    </row>
    <row r="129" spans="1:154" x14ac:dyDescent="0.25">
      <c r="A129" s="70" t="s">
        <v>131</v>
      </c>
      <c r="B129" s="67" t="s">
        <v>14462</v>
      </c>
      <c r="C129" s="67" t="s">
        <v>14463</v>
      </c>
      <c r="D129" s="67" t="s">
        <v>14464</v>
      </c>
      <c r="E129" s="67" t="s">
        <v>14465</v>
      </c>
      <c r="F129" s="67" t="s">
        <v>14466</v>
      </c>
      <c r="G129" s="67" t="s">
        <v>14467</v>
      </c>
      <c r="H129" s="67" t="s">
        <v>14468</v>
      </c>
      <c r="I129" s="67" t="s">
        <v>14469</v>
      </c>
      <c r="J129" s="67" t="s">
        <v>14470</v>
      </c>
      <c r="K129" s="67" t="s">
        <v>14471</v>
      </c>
      <c r="L129" s="67" t="s">
        <v>14472</v>
      </c>
      <c r="M129" s="67" t="s">
        <v>14473</v>
      </c>
      <c r="N129" s="67" t="s">
        <v>14474</v>
      </c>
      <c r="O129" s="67" t="s">
        <v>14475</v>
      </c>
      <c r="P129" s="67" t="s">
        <v>14476</v>
      </c>
      <c r="Q129" s="67" t="s">
        <v>14477</v>
      </c>
      <c r="R129" s="67" t="s">
        <v>14478</v>
      </c>
      <c r="S129" s="67" t="s">
        <v>14479</v>
      </c>
      <c r="T129" s="67" t="s">
        <v>14480</v>
      </c>
      <c r="U129" s="67" t="s">
        <v>14481</v>
      </c>
      <c r="V129" s="67" t="s">
        <v>14482</v>
      </c>
      <c r="W129" s="67" t="s">
        <v>14483</v>
      </c>
      <c r="X129" s="67" t="s">
        <v>14484</v>
      </c>
      <c r="Y129" s="67" t="s">
        <v>14485</v>
      </c>
      <c r="Z129" s="67" t="s">
        <v>14486</v>
      </c>
      <c r="AA129" s="67" t="s">
        <v>14487</v>
      </c>
      <c r="AB129" s="67" t="s">
        <v>14488</v>
      </c>
      <c r="AC129" s="67" t="s">
        <v>14489</v>
      </c>
      <c r="AD129" s="67" t="s">
        <v>14490</v>
      </c>
      <c r="AE129" s="67" t="s">
        <v>14491</v>
      </c>
      <c r="AF129" s="67" t="s">
        <v>14492</v>
      </c>
      <c r="AG129" s="67" t="s">
        <v>14493</v>
      </c>
      <c r="AH129" s="67" t="s">
        <v>14494</v>
      </c>
      <c r="AI129" s="67" t="s">
        <v>14495</v>
      </c>
      <c r="AJ129" s="67" t="s">
        <v>14496</v>
      </c>
      <c r="AK129" s="67" t="s">
        <v>14497</v>
      </c>
      <c r="AL129" s="67" t="s">
        <v>14498</v>
      </c>
      <c r="AM129" s="67" t="s">
        <v>14499</v>
      </c>
      <c r="AN129" s="67" t="s">
        <v>14500</v>
      </c>
      <c r="AO129" s="67" t="s">
        <v>14501</v>
      </c>
      <c r="AP129" s="67" t="s">
        <v>14502</v>
      </c>
      <c r="AQ129" s="67" t="s">
        <v>14503</v>
      </c>
      <c r="AR129" s="67" t="s">
        <v>14504</v>
      </c>
      <c r="AS129" s="67" t="s">
        <v>14505</v>
      </c>
      <c r="AT129" s="67" t="s">
        <v>14506</v>
      </c>
      <c r="AU129" s="67" t="s">
        <v>14507</v>
      </c>
      <c r="AV129" s="67" t="s">
        <v>14508</v>
      </c>
      <c r="AW129" s="67" t="s">
        <v>14509</v>
      </c>
      <c r="AX129" s="67" t="s">
        <v>14510</v>
      </c>
      <c r="AY129" s="67" t="s">
        <v>14511</v>
      </c>
      <c r="AZ129" s="67" t="s">
        <v>14512</v>
      </c>
      <c r="BA129" s="67" t="s">
        <v>14513</v>
      </c>
      <c r="BB129" s="67" t="s">
        <v>14508</v>
      </c>
      <c r="BC129" s="67" t="s">
        <v>14514</v>
      </c>
      <c r="BD129" s="67" t="s">
        <v>14515</v>
      </c>
      <c r="BE129" s="67" t="s">
        <v>14516</v>
      </c>
      <c r="BF129" s="67" t="s">
        <v>14517</v>
      </c>
      <c r="BG129" s="67" t="s">
        <v>14518</v>
      </c>
      <c r="BH129" s="67" t="s">
        <v>14519</v>
      </c>
      <c r="BI129" s="67" t="s">
        <v>14520</v>
      </c>
      <c r="BJ129" s="67" t="s">
        <v>14521</v>
      </c>
      <c r="BK129" s="67" t="s">
        <v>14522</v>
      </c>
      <c r="BL129" s="67" t="s">
        <v>14522</v>
      </c>
      <c r="BM129" s="67" t="s">
        <v>14523</v>
      </c>
      <c r="BN129" s="67" t="s">
        <v>14524</v>
      </c>
      <c r="BO129" s="67" t="s">
        <v>14525</v>
      </c>
      <c r="BP129" s="67" t="s">
        <v>14526</v>
      </c>
      <c r="BQ129" s="67" t="s">
        <v>14518</v>
      </c>
      <c r="BR129" s="67" t="s">
        <v>14527</v>
      </c>
      <c r="BS129" s="67" t="s">
        <v>14528</v>
      </c>
      <c r="BT129" s="67" t="s">
        <v>14529</v>
      </c>
      <c r="BU129" s="67" t="s">
        <v>14530</v>
      </c>
      <c r="BV129" s="67" t="s">
        <v>14531</v>
      </c>
      <c r="BW129" s="67" t="s">
        <v>14532</v>
      </c>
      <c r="BX129" s="67" t="s">
        <v>14533</v>
      </c>
      <c r="BY129" s="67" t="s">
        <v>14534</v>
      </c>
      <c r="BZ129" s="67" t="s">
        <v>14534</v>
      </c>
      <c r="CA129" s="67" t="s">
        <v>14535</v>
      </c>
      <c r="CB129" s="67" t="s">
        <v>14536</v>
      </c>
      <c r="CC129" s="67" t="s">
        <v>14537</v>
      </c>
      <c r="CD129" s="67" t="s">
        <v>14538</v>
      </c>
      <c r="CE129" s="67" t="s">
        <v>14539</v>
      </c>
      <c r="CF129" s="67" t="s">
        <v>14536</v>
      </c>
      <c r="CG129" s="67" t="s">
        <v>14540</v>
      </c>
      <c r="CH129" s="67" t="s">
        <v>14540</v>
      </c>
      <c r="CI129" s="67" t="s">
        <v>14541</v>
      </c>
      <c r="CJ129" s="67" t="s">
        <v>14542</v>
      </c>
      <c r="CK129" s="67" t="s">
        <v>14543</v>
      </c>
      <c r="CL129" s="67" t="s">
        <v>14544</v>
      </c>
      <c r="CM129" s="67" t="s">
        <v>14545</v>
      </c>
      <c r="CN129" s="67" t="s">
        <v>14546</v>
      </c>
      <c r="CO129" s="67" t="s">
        <v>14547</v>
      </c>
      <c r="CP129" s="67" t="s">
        <v>14548</v>
      </c>
      <c r="CQ129" s="67" t="s">
        <v>14549</v>
      </c>
      <c r="CR129" s="67" t="s">
        <v>14550</v>
      </c>
      <c r="CS129" s="67" t="s">
        <v>14551</v>
      </c>
      <c r="CT129" s="67" t="s">
        <v>14552</v>
      </c>
      <c r="CU129" s="67" t="s">
        <v>14553</v>
      </c>
      <c r="CV129" s="67" t="s">
        <v>14554</v>
      </c>
      <c r="CW129" s="67" t="s">
        <v>14543</v>
      </c>
      <c r="CX129" s="67" t="s">
        <v>1138</v>
      </c>
      <c r="CY129" s="67" t="s">
        <v>1138</v>
      </c>
      <c r="CZ129" s="67" t="s">
        <v>14553</v>
      </c>
      <c r="DA129" s="67" t="s">
        <v>14554</v>
      </c>
      <c r="DB129" s="67" t="s">
        <v>14555</v>
      </c>
      <c r="DC129" s="67" t="s">
        <v>5281</v>
      </c>
      <c r="DD129" s="67" t="s">
        <v>14556</v>
      </c>
      <c r="DE129" s="67" t="s">
        <v>14557</v>
      </c>
      <c r="DF129" s="67" t="s">
        <v>14558</v>
      </c>
      <c r="DG129" s="67" t="s">
        <v>14559</v>
      </c>
      <c r="DH129" s="67" t="s">
        <v>14560</v>
      </c>
      <c r="DI129" s="67" t="s">
        <v>14561</v>
      </c>
      <c r="DJ129" s="67" t="s">
        <v>5048</v>
      </c>
      <c r="DK129" s="67" t="s">
        <v>14562</v>
      </c>
      <c r="DL129" s="67" t="s">
        <v>14563</v>
      </c>
      <c r="DM129" s="67" t="s">
        <v>14564</v>
      </c>
      <c r="DN129" s="67" t="s">
        <v>14565</v>
      </c>
      <c r="DO129" s="67" t="s">
        <v>14566</v>
      </c>
      <c r="DP129" s="67" t="s">
        <v>14567</v>
      </c>
      <c r="DQ129" s="67" t="s">
        <v>14568</v>
      </c>
      <c r="DR129" s="67" t="s">
        <v>14569</v>
      </c>
      <c r="DS129" s="67" t="s">
        <v>14570</v>
      </c>
      <c r="DT129" s="67" t="s">
        <v>14570</v>
      </c>
      <c r="DU129" s="67" t="s">
        <v>14571</v>
      </c>
      <c r="DV129" s="67" t="s">
        <v>14572</v>
      </c>
      <c r="DW129" s="67" t="s">
        <v>14573</v>
      </c>
      <c r="DX129" s="67" t="s">
        <v>14574</v>
      </c>
      <c r="DY129" s="67" t="s">
        <v>14575</v>
      </c>
      <c r="DZ129" s="67" t="s">
        <v>14576</v>
      </c>
      <c r="EA129" s="67" t="s">
        <v>14577</v>
      </c>
      <c r="EB129" s="67" t="s">
        <v>14578</v>
      </c>
      <c r="EC129" s="67" t="s">
        <v>14579</v>
      </c>
      <c r="ED129" s="67" t="s">
        <v>14580</v>
      </c>
      <c r="EE129" s="67" t="s">
        <v>14581</v>
      </c>
      <c r="EF129" s="67" t="s">
        <v>14582</v>
      </c>
      <c r="EG129" s="67" t="s">
        <v>14583</v>
      </c>
      <c r="EH129" s="67" t="s">
        <v>14584</v>
      </c>
      <c r="EI129" s="67" t="s">
        <v>14585</v>
      </c>
      <c r="EJ129" s="67" t="s">
        <v>14586</v>
      </c>
      <c r="EK129" s="67" t="s">
        <v>14587</v>
      </c>
      <c r="EL129" s="67" t="s">
        <v>14588</v>
      </c>
      <c r="EM129" s="67" t="s">
        <v>14589</v>
      </c>
      <c r="EN129" s="67" t="s">
        <v>14590</v>
      </c>
      <c r="EO129" s="67" t="s">
        <v>14591</v>
      </c>
      <c r="EP129" s="67" t="s">
        <v>3080</v>
      </c>
      <c r="EQ129" s="67" t="s">
        <v>14592</v>
      </c>
      <c r="ER129" s="67" t="s">
        <v>14593</v>
      </c>
      <c r="ES129" s="67" t="s">
        <v>14593</v>
      </c>
      <c r="ET129" s="67" t="s">
        <v>14594</v>
      </c>
      <c r="EU129" s="67" t="s">
        <v>14595</v>
      </c>
      <c r="EV129" s="67" t="s">
        <v>14596</v>
      </c>
      <c r="EW129" s="67" t="s">
        <v>14597</v>
      </c>
      <c r="EX129" s="68" t="s">
        <v>14598</v>
      </c>
    </row>
    <row r="130" spans="1:154" x14ac:dyDescent="0.25">
      <c r="A130" s="72" t="s">
        <v>131</v>
      </c>
      <c r="B130" s="71" t="s">
        <v>14462</v>
      </c>
      <c r="C130" s="71" t="s">
        <v>14463</v>
      </c>
      <c r="D130" s="71" t="s">
        <v>14464</v>
      </c>
      <c r="E130" s="71" t="s">
        <v>14465</v>
      </c>
      <c r="F130" s="71" t="s">
        <v>14466</v>
      </c>
      <c r="G130" s="71" t="s">
        <v>14467</v>
      </c>
      <c r="H130" s="71" t="s">
        <v>14468</v>
      </c>
      <c r="I130" s="71" t="s">
        <v>14469</v>
      </c>
      <c r="J130" s="71" t="s">
        <v>14470</v>
      </c>
      <c r="K130" s="71" t="s">
        <v>14471</v>
      </c>
      <c r="L130" s="71" t="s">
        <v>14472</v>
      </c>
      <c r="M130" s="71" t="s">
        <v>14473</v>
      </c>
      <c r="N130" s="71" t="s">
        <v>14474</v>
      </c>
      <c r="O130" s="71" t="s">
        <v>14475</v>
      </c>
      <c r="P130" s="71" t="s">
        <v>14476</v>
      </c>
      <c r="Q130" s="71" t="s">
        <v>14477</v>
      </c>
      <c r="R130" s="71" t="s">
        <v>14478</v>
      </c>
      <c r="S130" s="71" t="s">
        <v>14479</v>
      </c>
      <c r="T130" s="71" t="s">
        <v>14480</v>
      </c>
      <c r="U130" s="71" t="s">
        <v>14481</v>
      </c>
      <c r="V130" s="71" t="s">
        <v>14482</v>
      </c>
      <c r="W130" s="71" t="s">
        <v>14483</v>
      </c>
      <c r="X130" s="71" t="s">
        <v>14484</v>
      </c>
      <c r="Y130" s="71" t="s">
        <v>14485</v>
      </c>
      <c r="Z130" s="71" t="s">
        <v>14486</v>
      </c>
      <c r="AA130" s="71" t="s">
        <v>14487</v>
      </c>
      <c r="AB130" s="71" t="s">
        <v>14488</v>
      </c>
      <c r="AC130" s="71" t="s">
        <v>14489</v>
      </c>
      <c r="AD130" s="71" t="s">
        <v>14490</v>
      </c>
      <c r="AE130" s="71" t="s">
        <v>14491</v>
      </c>
      <c r="AF130" s="71" t="s">
        <v>14492</v>
      </c>
      <c r="AG130" s="71" t="s">
        <v>14493</v>
      </c>
      <c r="AH130" s="71" t="s">
        <v>14494</v>
      </c>
      <c r="AI130" s="71" t="s">
        <v>14495</v>
      </c>
      <c r="AJ130" s="71" t="s">
        <v>14496</v>
      </c>
      <c r="AK130" s="71" t="s">
        <v>14497</v>
      </c>
      <c r="AL130" s="71" t="s">
        <v>14498</v>
      </c>
      <c r="AM130" s="71" t="s">
        <v>14499</v>
      </c>
      <c r="AN130" s="71" t="s">
        <v>14500</v>
      </c>
      <c r="AO130" s="71" t="s">
        <v>14501</v>
      </c>
      <c r="AP130" s="71" t="s">
        <v>14502</v>
      </c>
      <c r="AQ130" s="71" t="s">
        <v>14503</v>
      </c>
      <c r="AR130" s="71" t="s">
        <v>14504</v>
      </c>
      <c r="AS130" s="71" t="s">
        <v>14505</v>
      </c>
      <c r="AT130" s="71" t="s">
        <v>14506</v>
      </c>
      <c r="AU130" s="71" t="s">
        <v>14507</v>
      </c>
      <c r="AV130" s="71" t="s">
        <v>14508</v>
      </c>
      <c r="AW130" s="71" t="s">
        <v>14509</v>
      </c>
      <c r="AX130" s="71" t="s">
        <v>14510</v>
      </c>
      <c r="AY130" s="71" t="s">
        <v>14511</v>
      </c>
      <c r="AZ130" s="71" t="s">
        <v>14512</v>
      </c>
      <c r="BA130" s="71" t="s">
        <v>14513</v>
      </c>
      <c r="BB130" s="71" t="s">
        <v>14508</v>
      </c>
      <c r="BC130" s="71" t="s">
        <v>14514</v>
      </c>
      <c r="BD130" s="71" t="s">
        <v>14515</v>
      </c>
      <c r="BE130" s="71" t="s">
        <v>14516</v>
      </c>
      <c r="BF130" s="71" t="s">
        <v>14517</v>
      </c>
      <c r="BG130" s="71" t="s">
        <v>14518</v>
      </c>
      <c r="BH130" s="71" t="s">
        <v>14519</v>
      </c>
      <c r="BI130" s="71" t="s">
        <v>14520</v>
      </c>
      <c r="BJ130" s="71" t="s">
        <v>14521</v>
      </c>
      <c r="BK130" s="71" t="s">
        <v>14522</v>
      </c>
      <c r="BL130" s="71" t="s">
        <v>14522</v>
      </c>
      <c r="BM130" s="71" t="s">
        <v>14523</v>
      </c>
      <c r="BN130" s="71" t="s">
        <v>14524</v>
      </c>
      <c r="BO130" s="71" t="s">
        <v>14525</v>
      </c>
      <c r="BP130" s="71" t="s">
        <v>14526</v>
      </c>
      <c r="BQ130" s="71" t="s">
        <v>14518</v>
      </c>
      <c r="BR130" s="71" t="s">
        <v>14527</v>
      </c>
      <c r="BS130" s="71" t="s">
        <v>14528</v>
      </c>
      <c r="BT130" s="71" t="s">
        <v>14529</v>
      </c>
      <c r="BU130" s="71" t="s">
        <v>14530</v>
      </c>
      <c r="BV130" s="71" t="s">
        <v>14531</v>
      </c>
      <c r="BW130" s="71" t="s">
        <v>14532</v>
      </c>
      <c r="BX130" s="71" t="s">
        <v>14533</v>
      </c>
      <c r="BY130" s="71" t="s">
        <v>14534</v>
      </c>
      <c r="BZ130" s="71" t="s">
        <v>14534</v>
      </c>
      <c r="CA130" s="71" t="s">
        <v>14535</v>
      </c>
      <c r="CB130" s="71" t="s">
        <v>14536</v>
      </c>
      <c r="CC130" s="71" t="s">
        <v>14537</v>
      </c>
      <c r="CD130" s="71" t="s">
        <v>14538</v>
      </c>
      <c r="CE130" s="71" t="s">
        <v>14539</v>
      </c>
      <c r="CF130" s="71" t="s">
        <v>14536</v>
      </c>
      <c r="CG130" s="71" t="s">
        <v>14540</v>
      </c>
      <c r="CH130" s="71" t="s">
        <v>14540</v>
      </c>
      <c r="CI130" s="71" t="s">
        <v>14541</v>
      </c>
      <c r="CJ130" s="71" t="s">
        <v>14542</v>
      </c>
      <c r="CK130" s="71" t="s">
        <v>14543</v>
      </c>
      <c r="CL130" s="71" t="s">
        <v>14544</v>
      </c>
      <c r="CM130" s="71" t="s">
        <v>14545</v>
      </c>
      <c r="CN130" s="71" t="s">
        <v>14546</v>
      </c>
      <c r="CO130" s="71" t="s">
        <v>14547</v>
      </c>
      <c r="CP130" s="71" t="s">
        <v>14548</v>
      </c>
      <c r="CQ130" s="71" t="s">
        <v>14549</v>
      </c>
      <c r="CR130" s="71" t="s">
        <v>14550</v>
      </c>
      <c r="CS130" s="71" t="s">
        <v>14551</v>
      </c>
      <c r="CT130" s="71" t="s">
        <v>14552</v>
      </c>
      <c r="CU130" s="71" t="s">
        <v>14553</v>
      </c>
      <c r="CV130" s="71" t="s">
        <v>14554</v>
      </c>
      <c r="CW130" s="71" t="s">
        <v>14543</v>
      </c>
      <c r="CX130" s="71" t="s">
        <v>1138</v>
      </c>
      <c r="CY130" s="71" t="s">
        <v>1138</v>
      </c>
      <c r="CZ130" s="71" t="s">
        <v>14553</v>
      </c>
      <c r="DA130" s="71" t="s">
        <v>14554</v>
      </c>
      <c r="DB130" s="71" t="s">
        <v>14555</v>
      </c>
      <c r="DC130" s="67" t="s">
        <v>5281</v>
      </c>
      <c r="DD130" s="67" t="s">
        <v>14556</v>
      </c>
      <c r="DE130" s="67" t="s">
        <v>14557</v>
      </c>
      <c r="DF130" s="67" t="s">
        <v>14558</v>
      </c>
      <c r="DG130" s="67" t="s">
        <v>14559</v>
      </c>
      <c r="DH130" s="67" t="s">
        <v>14560</v>
      </c>
      <c r="DI130" s="67" t="s">
        <v>14561</v>
      </c>
      <c r="DJ130" s="67" t="s">
        <v>5048</v>
      </c>
      <c r="DK130" s="67" t="s">
        <v>14562</v>
      </c>
      <c r="DL130" s="67" t="s">
        <v>14563</v>
      </c>
      <c r="DM130" s="67" t="s">
        <v>14564</v>
      </c>
      <c r="DN130" s="67" t="s">
        <v>14565</v>
      </c>
      <c r="DO130" s="67" t="s">
        <v>14566</v>
      </c>
      <c r="DP130" s="67" t="s">
        <v>14567</v>
      </c>
      <c r="DQ130" s="67" t="s">
        <v>14568</v>
      </c>
      <c r="DR130" s="67" t="s">
        <v>14569</v>
      </c>
      <c r="DS130" s="67" t="s">
        <v>14570</v>
      </c>
      <c r="DT130" s="67" t="s">
        <v>14570</v>
      </c>
      <c r="DU130" s="67" t="s">
        <v>14571</v>
      </c>
      <c r="DV130" s="67" t="s">
        <v>14572</v>
      </c>
      <c r="DW130" s="67" t="s">
        <v>14573</v>
      </c>
      <c r="DX130" s="67" t="s">
        <v>14574</v>
      </c>
      <c r="DY130" s="67" t="s">
        <v>14575</v>
      </c>
      <c r="DZ130" s="67" t="s">
        <v>14576</v>
      </c>
      <c r="EA130" s="67" t="s">
        <v>14577</v>
      </c>
      <c r="EB130" s="67" t="s">
        <v>14578</v>
      </c>
      <c r="EC130" s="67" t="s">
        <v>14579</v>
      </c>
      <c r="ED130" s="67" t="s">
        <v>14580</v>
      </c>
      <c r="EE130" s="67" t="s">
        <v>14581</v>
      </c>
      <c r="EF130" s="67" t="s">
        <v>14582</v>
      </c>
      <c r="EG130" s="67" t="s">
        <v>14583</v>
      </c>
      <c r="EH130" s="67" t="s">
        <v>14584</v>
      </c>
      <c r="EI130" s="67" t="s">
        <v>14585</v>
      </c>
      <c r="EJ130" s="67" t="s">
        <v>14586</v>
      </c>
      <c r="EK130" s="67" t="s">
        <v>14587</v>
      </c>
      <c r="EL130" s="67" t="s">
        <v>14588</v>
      </c>
      <c r="EM130" s="67" t="s">
        <v>14589</v>
      </c>
      <c r="EN130" s="67" t="s">
        <v>14590</v>
      </c>
      <c r="EO130" s="67" t="s">
        <v>14591</v>
      </c>
      <c r="EP130" s="67" t="s">
        <v>3080</v>
      </c>
      <c r="EQ130" s="67" t="s">
        <v>14592</v>
      </c>
      <c r="ER130" s="67" t="s">
        <v>14593</v>
      </c>
      <c r="ES130" s="67" t="s">
        <v>14593</v>
      </c>
      <c r="ET130" s="67" t="s">
        <v>14594</v>
      </c>
      <c r="EU130" s="67" t="s">
        <v>14595</v>
      </c>
      <c r="EV130" s="67" t="s">
        <v>14596</v>
      </c>
      <c r="EW130" s="67" t="s">
        <v>14597</v>
      </c>
      <c r="EX130" s="68" t="s">
        <v>14598</v>
      </c>
    </row>
    <row r="131" spans="1:154" x14ac:dyDescent="0.25">
      <c r="A131" s="70" t="s">
        <v>136</v>
      </c>
      <c r="B131" s="67" t="s">
        <v>9853</v>
      </c>
      <c r="C131" s="67" t="s">
        <v>9854</v>
      </c>
      <c r="D131" s="67" t="s">
        <v>9855</v>
      </c>
      <c r="E131" s="67" t="s">
        <v>9856</v>
      </c>
      <c r="F131" s="67" t="s">
        <v>9857</v>
      </c>
      <c r="G131" s="67" t="s">
        <v>9858</v>
      </c>
      <c r="H131" s="67" t="s">
        <v>9859</v>
      </c>
      <c r="I131" s="67" t="s">
        <v>9860</v>
      </c>
      <c r="J131" s="67" t="s">
        <v>9861</v>
      </c>
      <c r="K131" s="67" t="s">
        <v>9862</v>
      </c>
      <c r="L131" s="67" t="s">
        <v>9863</v>
      </c>
      <c r="M131" s="67" t="s">
        <v>9864</v>
      </c>
      <c r="N131" s="67" t="s">
        <v>9865</v>
      </c>
      <c r="O131" s="67" t="s">
        <v>9866</v>
      </c>
      <c r="P131" s="67" t="s">
        <v>9867</v>
      </c>
      <c r="Q131" s="67" t="s">
        <v>9868</v>
      </c>
      <c r="R131" s="67" t="s">
        <v>9869</v>
      </c>
      <c r="S131" s="67" t="s">
        <v>9870</v>
      </c>
      <c r="T131" s="67" t="s">
        <v>9871</v>
      </c>
      <c r="U131" s="67" t="s">
        <v>9872</v>
      </c>
      <c r="V131" s="67" t="s">
        <v>9873</v>
      </c>
      <c r="W131" s="67" t="s">
        <v>9874</v>
      </c>
      <c r="X131" s="67" t="s">
        <v>9875</v>
      </c>
      <c r="Y131" s="67" t="s">
        <v>9876</v>
      </c>
      <c r="Z131" s="67" t="s">
        <v>9877</v>
      </c>
      <c r="AA131" s="67" t="s">
        <v>9878</v>
      </c>
      <c r="AB131" s="67" t="s">
        <v>9879</v>
      </c>
      <c r="AC131" s="67" t="s">
        <v>9880</v>
      </c>
      <c r="AD131" s="67" t="s">
        <v>9881</v>
      </c>
      <c r="AE131" s="67" t="s">
        <v>9882</v>
      </c>
      <c r="AF131" s="67" t="s">
        <v>9883</v>
      </c>
      <c r="AG131" s="67" t="s">
        <v>9884</v>
      </c>
      <c r="AH131" s="67" t="s">
        <v>9885</v>
      </c>
      <c r="AI131" s="67" t="s">
        <v>9886</v>
      </c>
      <c r="AJ131" s="67" t="s">
        <v>9887</v>
      </c>
      <c r="AK131" s="67" t="s">
        <v>9888</v>
      </c>
      <c r="AL131" s="67" t="s">
        <v>9889</v>
      </c>
      <c r="AM131" s="67" t="s">
        <v>9890</v>
      </c>
      <c r="AN131" s="67" t="s">
        <v>9891</v>
      </c>
      <c r="AO131" s="67" t="s">
        <v>9892</v>
      </c>
      <c r="AP131" s="67" t="s">
        <v>9893</v>
      </c>
      <c r="AQ131" s="67" t="s">
        <v>9894</v>
      </c>
      <c r="AR131" s="67" t="s">
        <v>9895</v>
      </c>
      <c r="AS131" s="67" t="s">
        <v>9896</v>
      </c>
      <c r="AT131" s="67" t="s">
        <v>9897</v>
      </c>
      <c r="AU131" s="67" t="s">
        <v>9898</v>
      </c>
      <c r="AV131" s="67" t="s">
        <v>9899</v>
      </c>
      <c r="AW131" s="67" t="s">
        <v>9900</v>
      </c>
      <c r="AX131" s="67" t="s">
        <v>9901</v>
      </c>
      <c r="AY131" s="67" t="s">
        <v>9902</v>
      </c>
      <c r="AZ131" s="67" t="s">
        <v>9903</v>
      </c>
      <c r="BA131" s="67" t="s">
        <v>9904</v>
      </c>
      <c r="BB131" s="67" t="s">
        <v>9899</v>
      </c>
      <c r="BC131" s="67" t="s">
        <v>9905</v>
      </c>
      <c r="BD131" s="67" t="s">
        <v>9906</v>
      </c>
      <c r="BE131" s="67" t="s">
        <v>9907</v>
      </c>
      <c r="BF131" s="67" t="s">
        <v>9908</v>
      </c>
      <c r="BG131" s="67" t="s">
        <v>9909</v>
      </c>
      <c r="BH131" s="67" t="s">
        <v>9910</v>
      </c>
      <c r="BI131" s="67" t="s">
        <v>9911</v>
      </c>
      <c r="BJ131" s="67" t="s">
        <v>9912</v>
      </c>
      <c r="BK131" s="67" t="s">
        <v>1138</v>
      </c>
      <c r="BL131" s="67" t="s">
        <v>1138</v>
      </c>
      <c r="BM131" s="67" t="s">
        <v>9913</v>
      </c>
      <c r="BN131" s="67" t="s">
        <v>9914</v>
      </c>
      <c r="BO131" s="67" t="s">
        <v>9915</v>
      </c>
      <c r="BP131" s="67" t="s">
        <v>9916</v>
      </c>
      <c r="BQ131" s="67" t="s">
        <v>9909</v>
      </c>
      <c r="BR131" s="67" t="s">
        <v>9917</v>
      </c>
      <c r="BS131" s="67" t="s">
        <v>9918</v>
      </c>
      <c r="BT131" s="67" t="s">
        <v>9919</v>
      </c>
      <c r="BU131" s="67" t="s">
        <v>9920</v>
      </c>
      <c r="BV131" s="67" t="s">
        <v>9921</v>
      </c>
      <c r="BW131" s="67" t="s">
        <v>9922</v>
      </c>
      <c r="BX131" s="67" t="s">
        <v>9923</v>
      </c>
      <c r="BY131" s="67" t="s">
        <v>9924</v>
      </c>
      <c r="BZ131" s="67" t="s">
        <v>9925</v>
      </c>
      <c r="CA131" s="67" t="s">
        <v>9926</v>
      </c>
      <c r="CB131" s="67" t="s">
        <v>9927</v>
      </c>
      <c r="CC131" s="67" t="s">
        <v>9928</v>
      </c>
      <c r="CD131" s="67" t="s">
        <v>9929</v>
      </c>
      <c r="CE131" s="67" t="s">
        <v>9930</v>
      </c>
      <c r="CF131" s="67" t="s">
        <v>9927</v>
      </c>
      <c r="CG131" s="67" t="s">
        <v>9931</v>
      </c>
      <c r="CH131" s="67" t="s">
        <v>9931</v>
      </c>
      <c r="CI131" s="67" t="s">
        <v>9932</v>
      </c>
      <c r="CJ131" s="67" t="s">
        <v>9933</v>
      </c>
      <c r="CK131" s="67" t="s">
        <v>9934</v>
      </c>
      <c r="CL131" s="67" t="s">
        <v>9935</v>
      </c>
      <c r="CM131" s="67" t="s">
        <v>9936</v>
      </c>
      <c r="CN131" s="67" t="s">
        <v>9937</v>
      </c>
      <c r="CO131" s="67" t="s">
        <v>9938</v>
      </c>
      <c r="CP131" s="67" t="s">
        <v>9939</v>
      </c>
      <c r="CQ131" s="67" t="s">
        <v>9940</v>
      </c>
      <c r="CR131" s="67" t="s">
        <v>9941</v>
      </c>
      <c r="CS131" s="67" t="s">
        <v>9942</v>
      </c>
      <c r="CT131" s="67" t="s">
        <v>9943</v>
      </c>
      <c r="CU131" s="67" t="s">
        <v>9944</v>
      </c>
      <c r="CV131" s="67" t="s">
        <v>9945</v>
      </c>
      <c r="CW131" s="67" t="s">
        <v>9934</v>
      </c>
      <c r="CX131" s="67" t="s">
        <v>9946</v>
      </c>
      <c r="CY131" s="67" t="s">
        <v>9946</v>
      </c>
      <c r="CZ131" s="67" t="s">
        <v>9944</v>
      </c>
      <c r="DA131" s="67" t="s">
        <v>9945</v>
      </c>
      <c r="DB131" s="67" t="s">
        <v>9947</v>
      </c>
      <c r="DC131" s="67" t="s">
        <v>6899</v>
      </c>
      <c r="DD131" s="67" t="s">
        <v>9948</v>
      </c>
      <c r="DE131" s="67" t="s">
        <v>9949</v>
      </c>
      <c r="DF131" s="67" t="s">
        <v>9950</v>
      </c>
      <c r="DG131" s="67" t="s">
        <v>9951</v>
      </c>
      <c r="DH131" s="67" t="s">
        <v>9952</v>
      </c>
      <c r="DI131" s="67" t="s">
        <v>9953</v>
      </c>
      <c r="DJ131" s="67" t="s">
        <v>5015</v>
      </c>
      <c r="DK131" s="67" t="s">
        <v>9954</v>
      </c>
      <c r="DL131" s="67" t="s">
        <v>9955</v>
      </c>
      <c r="DM131" s="67" t="s">
        <v>9956</v>
      </c>
      <c r="DN131" s="67" t="s">
        <v>9957</v>
      </c>
      <c r="DO131" s="67" t="s">
        <v>9958</v>
      </c>
      <c r="DP131" s="67" t="s">
        <v>9959</v>
      </c>
      <c r="DQ131" s="67" t="s">
        <v>9960</v>
      </c>
      <c r="DR131" s="67" t="s">
        <v>9961</v>
      </c>
      <c r="DS131" s="67" t="s">
        <v>9962</v>
      </c>
      <c r="DT131" s="67" t="s">
        <v>9962</v>
      </c>
      <c r="DU131" s="67" t="s">
        <v>9963</v>
      </c>
      <c r="DV131" s="67" t="s">
        <v>9964</v>
      </c>
      <c r="DW131" s="67" t="s">
        <v>9965</v>
      </c>
      <c r="DX131" s="67" t="s">
        <v>9966</v>
      </c>
      <c r="DY131" s="67" t="s">
        <v>9967</v>
      </c>
      <c r="DZ131" s="67" t="s">
        <v>9968</v>
      </c>
      <c r="EA131" s="67" t="s">
        <v>9969</v>
      </c>
      <c r="EB131" s="67" t="s">
        <v>9970</v>
      </c>
      <c r="EC131" s="67" t="s">
        <v>9971</v>
      </c>
      <c r="ED131" s="67" t="s">
        <v>9972</v>
      </c>
      <c r="EE131" s="67" t="s">
        <v>9973</v>
      </c>
      <c r="EF131" s="67" t="s">
        <v>9974</v>
      </c>
      <c r="EG131" s="67" t="s">
        <v>9975</v>
      </c>
      <c r="EH131" s="67" t="s">
        <v>9976</v>
      </c>
      <c r="EI131" s="67" t="s">
        <v>9977</v>
      </c>
      <c r="EJ131" s="67" t="s">
        <v>9978</v>
      </c>
      <c r="EK131" s="67" t="s">
        <v>9979</v>
      </c>
      <c r="EL131" s="67" t="s">
        <v>9980</v>
      </c>
      <c r="EM131" s="67" t="s">
        <v>9981</v>
      </c>
      <c r="EN131" s="67" t="s">
        <v>9982</v>
      </c>
      <c r="EO131" s="67" t="s">
        <v>9983</v>
      </c>
      <c r="EP131" s="67" t="s">
        <v>9984</v>
      </c>
      <c r="EQ131" s="67" t="s">
        <v>9985</v>
      </c>
      <c r="ER131" s="67" t="s">
        <v>9986</v>
      </c>
      <c r="ES131" s="67" t="s">
        <v>9986</v>
      </c>
      <c r="ET131" s="67" t="s">
        <v>9987</v>
      </c>
      <c r="EU131" s="67" t="s">
        <v>9988</v>
      </c>
      <c r="EV131" s="67" t="s">
        <v>9989</v>
      </c>
      <c r="EW131" s="67" t="s">
        <v>9990</v>
      </c>
      <c r="EX131" s="68" t="s">
        <v>9991</v>
      </c>
    </row>
    <row r="132" spans="1:154" x14ac:dyDescent="0.25">
      <c r="A132" s="70" t="s">
        <v>136</v>
      </c>
      <c r="B132" s="67" t="s">
        <v>9853</v>
      </c>
      <c r="C132" s="67" t="s">
        <v>9854</v>
      </c>
      <c r="D132" s="67" t="s">
        <v>9855</v>
      </c>
      <c r="E132" s="67" t="s">
        <v>9856</v>
      </c>
      <c r="F132" s="67" t="s">
        <v>9857</v>
      </c>
      <c r="G132" s="67" t="s">
        <v>9858</v>
      </c>
      <c r="H132" s="67" t="s">
        <v>9859</v>
      </c>
      <c r="I132" s="67" t="s">
        <v>9860</v>
      </c>
      <c r="J132" s="67" t="s">
        <v>9861</v>
      </c>
      <c r="K132" s="67" t="s">
        <v>9862</v>
      </c>
      <c r="L132" s="67" t="s">
        <v>9863</v>
      </c>
      <c r="M132" s="67" t="s">
        <v>9864</v>
      </c>
      <c r="N132" s="67" t="s">
        <v>9865</v>
      </c>
      <c r="O132" s="67" t="s">
        <v>9866</v>
      </c>
      <c r="P132" s="67" t="s">
        <v>9867</v>
      </c>
      <c r="Q132" s="67" t="s">
        <v>9868</v>
      </c>
      <c r="R132" s="67" t="s">
        <v>9869</v>
      </c>
      <c r="S132" s="67" t="s">
        <v>9870</v>
      </c>
      <c r="T132" s="67" t="s">
        <v>9871</v>
      </c>
      <c r="U132" s="67" t="s">
        <v>9872</v>
      </c>
      <c r="V132" s="67" t="s">
        <v>9873</v>
      </c>
      <c r="W132" s="67" t="s">
        <v>9874</v>
      </c>
      <c r="X132" s="67" t="s">
        <v>9875</v>
      </c>
      <c r="Y132" s="67" t="s">
        <v>9876</v>
      </c>
      <c r="Z132" s="67" t="s">
        <v>9877</v>
      </c>
      <c r="AA132" s="67" t="s">
        <v>9878</v>
      </c>
      <c r="AB132" s="67" t="s">
        <v>9879</v>
      </c>
      <c r="AC132" s="67" t="s">
        <v>9880</v>
      </c>
      <c r="AD132" s="67" t="s">
        <v>9881</v>
      </c>
      <c r="AE132" s="67" t="s">
        <v>9882</v>
      </c>
      <c r="AF132" s="67" t="s">
        <v>9883</v>
      </c>
      <c r="AG132" s="67" t="s">
        <v>9884</v>
      </c>
      <c r="AH132" s="67" t="s">
        <v>9885</v>
      </c>
      <c r="AI132" s="67" t="s">
        <v>9886</v>
      </c>
      <c r="AJ132" s="67" t="s">
        <v>9887</v>
      </c>
      <c r="AK132" s="67" t="s">
        <v>9888</v>
      </c>
      <c r="AL132" s="67" t="s">
        <v>9889</v>
      </c>
      <c r="AM132" s="67" t="s">
        <v>9890</v>
      </c>
      <c r="AN132" s="67" t="s">
        <v>9891</v>
      </c>
      <c r="AO132" s="67" t="s">
        <v>9892</v>
      </c>
      <c r="AP132" s="67" t="s">
        <v>9893</v>
      </c>
      <c r="AQ132" s="67" t="s">
        <v>9894</v>
      </c>
      <c r="AR132" s="67" t="s">
        <v>9895</v>
      </c>
      <c r="AS132" s="67" t="s">
        <v>9896</v>
      </c>
      <c r="AT132" s="67" t="s">
        <v>9897</v>
      </c>
      <c r="AU132" s="67" t="s">
        <v>9898</v>
      </c>
      <c r="AV132" s="67" t="s">
        <v>9899</v>
      </c>
      <c r="AW132" s="67" t="s">
        <v>9900</v>
      </c>
      <c r="AX132" s="67" t="s">
        <v>9901</v>
      </c>
      <c r="AY132" s="67" t="s">
        <v>9902</v>
      </c>
      <c r="AZ132" s="67" t="s">
        <v>9903</v>
      </c>
      <c r="BA132" s="67" t="s">
        <v>9904</v>
      </c>
      <c r="BB132" s="67" t="s">
        <v>9899</v>
      </c>
      <c r="BC132" s="67" t="s">
        <v>9905</v>
      </c>
      <c r="BD132" s="67" t="s">
        <v>9906</v>
      </c>
      <c r="BE132" s="67" t="s">
        <v>9907</v>
      </c>
      <c r="BF132" s="67" t="s">
        <v>9908</v>
      </c>
      <c r="BG132" s="67" t="s">
        <v>9909</v>
      </c>
      <c r="BH132" s="67" t="s">
        <v>9910</v>
      </c>
      <c r="BI132" s="67" t="s">
        <v>9911</v>
      </c>
      <c r="BJ132" s="67" t="s">
        <v>9912</v>
      </c>
      <c r="BK132" s="67" t="s">
        <v>1138</v>
      </c>
      <c r="BL132" s="67" t="s">
        <v>1138</v>
      </c>
      <c r="BM132" s="67" t="s">
        <v>9913</v>
      </c>
      <c r="BN132" s="67" t="s">
        <v>9914</v>
      </c>
      <c r="BO132" s="67" t="s">
        <v>9915</v>
      </c>
      <c r="BP132" s="67" t="s">
        <v>9916</v>
      </c>
      <c r="BQ132" s="67" t="s">
        <v>9909</v>
      </c>
      <c r="BR132" s="67" t="s">
        <v>9917</v>
      </c>
      <c r="BS132" s="67" t="s">
        <v>9918</v>
      </c>
      <c r="BT132" s="67" t="s">
        <v>9919</v>
      </c>
      <c r="BU132" s="67" t="s">
        <v>9920</v>
      </c>
      <c r="BV132" s="67" t="s">
        <v>9921</v>
      </c>
      <c r="BW132" s="67" t="s">
        <v>9922</v>
      </c>
      <c r="BX132" s="67" t="s">
        <v>9923</v>
      </c>
      <c r="BY132" s="67" t="s">
        <v>9925</v>
      </c>
      <c r="BZ132" s="67" t="s">
        <v>9925</v>
      </c>
      <c r="CA132" s="67" t="s">
        <v>9926</v>
      </c>
      <c r="CB132" s="67" t="s">
        <v>9927</v>
      </c>
      <c r="CC132" s="67" t="s">
        <v>9928</v>
      </c>
      <c r="CD132" s="67" t="s">
        <v>9929</v>
      </c>
      <c r="CE132" s="67" t="s">
        <v>9930</v>
      </c>
      <c r="CF132" s="67" t="s">
        <v>9927</v>
      </c>
      <c r="CG132" s="67" t="s">
        <v>9931</v>
      </c>
      <c r="CH132" s="67" t="s">
        <v>9931</v>
      </c>
      <c r="CI132" s="67" t="s">
        <v>9932</v>
      </c>
      <c r="CJ132" s="67" t="s">
        <v>9933</v>
      </c>
      <c r="CK132" s="67" t="s">
        <v>9934</v>
      </c>
      <c r="CL132" s="67" t="s">
        <v>9935</v>
      </c>
      <c r="CM132" s="67" t="s">
        <v>9936</v>
      </c>
      <c r="CN132" s="67" t="s">
        <v>9937</v>
      </c>
      <c r="CO132" s="67" t="s">
        <v>9938</v>
      </c>
      <c r="CP132" s="67" t="s">
        <v>9939</v>
      </c>
      <c r="CQ132" s="67" t="s">
        <v>9940</v>
      </c>
      <c r="CR132" s="67" t="s">
        <v>9941</v>
      </c>
      <c r="CS132" s="67" t="s">
        <v>9942</v>
      </c>
      <c r="CT132" s="67" t="s">
        <v>9943</v>
      </c>
      <c r="CU132" s="67" t="s">
        <v>9944</v>
      </c>
      <c r="CV132" s="67" t="s">
        <v>9945</v>
      </c>
      <c r="CW132" s="67" t="s">
        <v>9934</v>
      </c>
      <c r="CX132" s="67" t="s">
        <v>9946</v>
      </c>
      <c r="CY132" s="67" t="s">
        <v>9946</v>
      </c>
      <c r="CZ132" s="67" t="s">
        <v>9944</v>
      </c>
      <c r="DA132" s="67" t="s">
        <v>9945</v>
      </c>
      <c r="DB132" s="67" t="s">
        <v>9947</v>
      </c>
      <c r="DC132" s="67" t="s">
        <v>6899</v>
      </c>
      <c r="DD132" s="67" t="s">
        <v>9948</v>
      </c>
      <c r="DE132" s="67" t="s">
        <v>9949</v>
      </c>
      <c r="DF132" s="67" t="s">
        <v>9950</v>
      </c>
      <c r="DG132" s="67" t="s">
        <v>9951</v>
      </c>
      <c r="DH132" s="67" t="s">
        <v>9952</v>
      </c>
      <c r="DI132" s="67" t="s">
        <v>9953</v>
      </c>
      <c r="DJ132" s="67" t="s">
        <v>5015</v>
      </c>
      <c r="DK132" s="67" t="s">
        <v>9954</v>
      </c>
      <c r="DL132" s="67" t="s">
        <v>9955</v>
      </c>
      <c r="DM132" s="67" t="s">
        <v>9956</v>
      </c>
      <c r="DN132" s="67" t="s">
        <v>9957</v>
      </c>
      <c r="DO132" s="67" t="s">
        <v>9958</v>
      </c>
      <c r="DP132" s="67" t="s">
        <v>9959</v>
      </c>
      <c r="DQ132" s="67" t="s">
        <v>9960</v>
      </c>
      <c r="DR132" s="67" t="s">
        <v>9961</v>
      </c>
      <c r="DS132" s="67" t="s">
        <v>9962</v>
      </c>
      <c r="DT132" s="67" t="s">
        <v>9962</v>
      </c>
      <c r="DU132" s="67" t="s">
        <v>9963</v>
      </c>
      <c r="DV132" s="67" t="s">
        <v>9964</v>
      </c>
      <c r="DW132" s="67" t="s">
        <v>9965</v>
      </c>
      <c r="DX132" s="67" t="s">
        <v>9966</v>
      </c>
      <c r="DY132" s="67" t="s">
        <v>9967</v>
      </c>
      <c r="DZ132" s="67" t="s">
        <v>9992</v>
      </c>
      <c r="EA132" s="67" t="s">
        <v>9993</v>
      </c>
      <c r="EB132" s="67" t="s">
        <v>9970</v>
      </c>
      <c r="EC132" s="67" t="s">
        <v>9971</v>
      </c>
      <c r="ED132" s="67" t="s">
        <v>9972</v>
      </c>
      <c r="EE132" s="67" t="s">
        <v>9994</v>
      </c>
      <c r="EF132" s="67" t="s">
        <v>9974</v>
      </c>
      <c r="EG132" s="67" t="s">
        <v>9975</v>
      </c>
      <c r="EH132" s="67" t="s">
        <v>9976</v>
      </c>
      <c r="EI132" s="67" t="s">
        <v>9977</v>
      </c>
      <c r="EJ132" s="67" t="s">
        <v>9978</v>
      </c>
      <c r="EK132" s="67" t="s">
        <v>9979</v>
      </c>
      <c r="EL132" s="67" t="s">
        <v>9980</v>
      </c>
      <c r="EM132" s="67" t="s">
        <v>9981</v>
      </c>
      <c r="EN132" s="67" t="s">
        <v>9982</v>
      </c>
      <c r="EO132" s="67" t="s">
        <v>9983</v>
      </c>
      <c r="EP132" s="67" t="s">
        <v>9984</v>
      </c>
      <c r="EQ132" s="67" t="s">
        <v>9985</v>
      </c>
      <c r="ER132" s="67" t="s">
        <v>9986</v>
      </c>
      <c r="ES132" s="67" t="s">
        <v>9986</v>
      </c>
      <c r="ET132" s="67" t="s">
        <v>9987</v>
      </c>
      <c r="EU132" s="67" t="s">
        <v>9988</v>
      </c>
      <c r="EV132" s="67" t="s">
        <v>9989</v>
      </c>
      <c r="EW132" s="67" t="s">
        <v>9995</v>
      </c>
      <c r="EX132" s="68" t="s">
        <v>9991</v>
      </c>
    </row>
    <row r="133" spans="1:154" x14ac:dyDescent="0.25">
      <c r="A133" s="70" t="s">
        <v>112</v>
      </c>
      <c r="B133" s="67" t="s">
        <v>4824</v>
      </c>
      <c r="C133" s="67" t="s">
        <v>4825</v>
      </c>
      <c r="D133" s="67" t="s">
        <v>4826</v>
      </c>
      <c r="E133" s="67" t="s">
        <v>4827</v>
      </c>
      <c r="F133" s="67" t="s">
        <v>4828</v>
      </c>
      <c r="G133" s="67" t="s">
        <v>4829</v>
      </c>
      <c r="H133" s="67" t="s">
        <v>4830</v>
      </c>
      <c r="I133" s="67" t="s">
        <v>4831</v>
      </c>
      <c r="J133" s="67" t="s">
        <v>4832</v>
      </c>
      <c r="K133" s="67" t="s">
        <v>4833</v>
      </c>
      <c r="L133" s="67" t="s">
        <v>4834</v>
      </c>
      <c r="M133" s="67" t="s">
        <v>4835</v>
      </c>
      <c r="N133" s="67" t="s">
        <v>4836</v>
      </c>
      <c r="O133" s="67" t="s">
        <v>4837</v>
      </c>
      <c r="P133" s="67" t="s">
        <v>4838</v>
      </c>
      <c r="Q133" s="67" t="s">
        <v>4839</v>
      </c>
      <c r="R133" s="67" t="s">
        <v>4840</v>
      </c>
      <c r="S133" s="67" t="s">
        <v>4841</v>
      </c>
      <c r="T133" s="67" t="s">
        <v>4842</v>
      </c>
      <c r="U133" s="67" t="s">
        <v>4843</v>
      </c>
      <c r="V133" s="67" t="s">
        <v>4844</v>
      </c>
      <c r="W133" s="67" t="s">
        <v>4845</v>
      </c>
      <c r="X133" s="67" t="s">
        <v>4846</v>
      </c>
      <c r="Y133" s="67" t="s">
        <v>4847</v>
      </c>
      <c r="Z133" s="67" t="s">
        <v>1138</v>
      </c>
      <c r="AA133" s="67" t="s">
        <v>4848</v>
      </c>
      <c r="AB133" s="67" t="s">
        <v>4849</v>
      </c>
      <c r="AC133" s="67" t="s">
        <v>4850</v>
      </c>
      <c r="AD133" s="67" t="s">
        <v>4851</v>
      </c>
      <c r="AE133" s="67" t="s">
        <v>4852</v>
      </c>
      <c r="AF133" s="67" t="s">
        <v>4853</v>
      </c>
      <c r="AG133" s="67" t="s">
        <v>4854</v>
      </c>
      <c r="AH133" s="67" t="s">
        <v>4855</v>
      </c>
      <c r="AI133" s="67" t="s">
        <v>4856</v>
      </c>
      <c r="AJ133" s="67" t="s">
        <v>4857</v>
      </c>
      <c r="AK133" s="67" t="s">
        <v>4858</v>
      </c>
      <c r="AL133" s="67" t="s">
        <v>4859</v>
      </c>
      <c r="AM133" s="67" t="s">
        <v>4860</v>
      </c>
      <c r="AN133" s="67" t="s">
        <v>4861</v>
      </c>
      <c r="AO133" s="67" t="s">
        <v>4862</v>
      </c>
      <c r="AP133" s="67" t="s">
        <v>4863</v>
      </c>
      <c r="AQ133" s="67" t="s">
        <v>4864</v>
      </c>
      <c r="AR133" s="67" t="s">
        <v>4865</v>
      </c>
      <c r="AS133" s="67" t="s">
        <v>4866</v>
      </c>
      <c r="AT133" s="67" t="s">
        <v>4867</v>
      </c>
      <c r="AU133" s="67" t="s">
        <v>4868</v>
      </c>
      <c r="AV133" s="67" t="s">
        <v>4869</v>
      </c>
      <c r="AW133" s="67" t="s">
        <v>4870</v>
      </c>
      <c r="AX133" s="67" t="s">
        <v>4871</v>
      </c>
      <c r="AY133" s="67" t="s">
        <v>4872</v>
      </c>
      <c r="AZ133" s="67" t="s">
        <v>4873</v>
      </c>
      <c r="BA133" s="67" t="s">
        <v>4874</v>
      </c>
      <c r="BB133" s="67" t="s">
        <v>4869</v>
      </c>
      <c r="BC133" s="67" t="s">
        <v>4875</v>
      </c>
      <c r="BD133" s="67" t="s">
        <v>4876</v>
      </c>
      <c r="BE133" s="67" t="s">
        <v>4877</v>
      </c>
      <c r="BF133" s="67" t="s">
        <v>4878</v>
      </c>
      <c r="BG133" s="67" t="s">
        <v>4879</v>
      </c>
      <c r="BH133" s="67" t="s">
        <v>4880</v>
      </c>
      <c r="BI133" s="67" t="s">
        <v>4881</v>
      </c>
      <c r="BJ133" s="67" t="s">
        <v>4882</v>
      </c>
      <c r="BK133" s="67" t="s">
        <v>4883</v>
      </c>
      <c r="BL133" s="67" t="s">
        <v>4883</v>
      </c>
      <c r="BM133" s="67" t="s">
        <v>4884</v>
      </c>
      <c r="BN133" s="67" t="s">
        <v>4885</v>
      </c>
      <c r="BO133" s="67" t="s">
        <v>4886</v>
      </c>
      <c r="BP133" s="67" t="s">
        <v>4887</v>
      </c>
      <c r="BQ133" s="67" t="s">
        <v>4879</v>
      </c>
      <c r="BR133" s="67" t="s">
        <v>4888</v>
      </c>
      <c r="BS133" s="67" t="s">
        <v>4889</v>
      </c>
      <c r="BT133" s="67" t="s">
        <v>4890</v>
      </c>
      <c r="BU133" s="67" t="s">
        <v>4891</v>
      </c>
      <c r="BV133" s="67" t="s">
        <v>4892</v>
      </c>
      <c r="BW133" s="67" t="s">
        <v>4893</v>
      </c>
      <c r="BX133" s="67" t="s">
        <v>4894</v>
      </c>
      <c r="BY133" s="67" t="s">
        <v>4895</v>
      </c>
      <c r="BZ133" s="67" t="s">
        <v>4895</v>
      </c>
      <c r="CA133" s="67" t="s">
        <v>4896</v>
      </c>
      <c r="CB133" s="67" t="s">
        <v>4897</v>
      </c>
      <c r="CC133" s="67" t="s">
        <v>4898</v>
      </c>
      <c r="CD133" s="67" t="s">
        <v>4899</v>
      </c>
      <c r="CE133" s="67" t="s">
        <v>4900</v>
      </c>
      <c r="CF133" s="67" t="s">
        <v>4897</v>
      </c>
      <c r="CG133" s="67" t="s">
        <v>4901</v>
      </c>
      <c r="CH133" s="67" t="s">
        <v>4901</v>
      </c>
      <c r="CI133" s="67" t="s">
        <v>4902</v>
      </c>
      <c r="CJ133" s="67" t="s">
        <v>4903</v>
      </c>
      <c r="CK133" s="67" t="s">
        <v>4904</v>
      </c>
      <c r="CL133" s="67" t="s">
        <v>4905</v>
      </c>
      <c r="CM133" s="67" t="s">
        <v>4906</v>
      </c>
      <c r="CN133" s="67" t="s">
        <v>4907</v>
      </c>
      <c r="CO133" s="67" t="s">
        <v>4908</v>
      </c>
      <c r="CP133" s="67" t="s">
        <v>4909</v>
      </c>
      <c r="CQ133" s="67" t="s">
        <v>4910</v>
      </c>
      <c r="CR133" s="67" t="s">
        <v>4911</v>
      </c>
      <c r="CS133" s="67" t="s">
        <v>4912</v>
      </c>
      <c r="CT133" s="67" t="s">
        <v>4913</v>
      </c>
      <c r="CU133" s="67" t="s">
        <v>4914</v>
      </c>
      <c r="CV133" s="67" t="s">
        <v>4915</v>
      </c>
      <c r="CW133" s="67" t="s">
        <v>4904</v>
      </c>
      <c r="CX133" s="67" t="s">
        <v>4916</v>
      </c>
      <c r="CY133" s="67" t="s">
        <v>4916</v>
      </c>
      <c r="CZ133" s="67" t="s">
        <v>4914</v>
      </c>
      <c r="DA133" s="67" t="s">
        <v>4915</v>
      </c>
      <c r="DB133" s="67" t="s">
        <v>4917</v>
      </c>
      <c r="DC133" s="67" t="s">
        <v>4918</v>
      </c>
      <c r="DD133" s="67" t="s">
        <v>4919</v>
      </c>
      <c r="DE133" s="67" t="s">
        <v>4920</v>
      </c>
      <c r="DF133" s="67" t="s">
        <v>4921</v>
      </c>
      <c r="DG133" s="67" t="s">
        <v>4922</v>
      </c>
      <c r="DH133" s="67" t="s">
        <v>4923</v>
      </c>
      <c r="DI133" s="67" t="s">
        <v>4924</v>
      </c>
      <c r="DJ133" s="67" t="s">
        <v>4925</v>
      </c>
      <c r="DK133" s="67" t="s">
        <v>4926</v>
      </c>
      <c r="DL133" s="67" t="s">
        <v>4927</v>
      </c>
      <c r="DM133" s="67" t="s">
        <v>4928</v>
      </c>
      <c r="DN133" s="67" t="s">
        <v>4929</v>
      </c>
      <c r="DO133" s="67" t="s">
        <v>4930</v>
      </c>
      <c r="DP133" s="67" t="s">
        <v>4931</v>
      </c>
      <c r="DQ133" s="67" t="s">
        <v>4932</v>
      </c>
      <c r="DR133" s="67" t="s">
        <v>4933</v>
      </c>
      <c r="DS133" s="67" t="s">
        <v>4934</v>
      </c>
      <c r="DT133" s="67" t="s">
        <v>4934</v>
      </c>
      <c r="DU133" s="67" t="s">
        <v>4935</v>
      </c>
      <c r="DV133" s="67" t="s">
        <v>4936</v>
      </c>
      <c r="DW133" s="67" t="s">
        <v>4937</v>
      </c>
      <c r="DX133" s="67" t="s">
        <v>4938</v>
      </c>
      <c r="DY133" s="67" t="s">
        <v>4939</v>
      </c>
      <c r="DZ133" s="67" t="s">
        <v>4940</v>
      </c>
      <c r="EA133" s="67" t="s">
        <v>4941</v>
      </c>
      <c r="EB133" s="67" t="s">
        <v>4942</v>
      </c>
      <c r="EC133" s="67" t="s">
        <v>4943</v>
      </c>
      <c r="ED133" s="67" t="s">
        <v>4944</v>
      </c>
      <c r="EE133" s="67" t="s">
        <v>4945</v>
      </c>
      <c r="EF133" s="67" t="s">
        <v>4946</v>
      </c>
      <c r="EG133" s="67" t="s">
        <v>4947</v>
      </c>
      <c r="EH133" s="67" t="s">
        <v>4948</v>
      </c>
      <c r="EI133" s="67" t="s">
        <v>4949</v>
      </c>
      <c r="EJ133" s="67" t="s">
        <v>4950</v>
      </c>
      <c r="EK133" s="67" t="s">
        <v>4951</v>
      </c>
      <c r="EL133" s="67" t="s">
        <v>4952</v>
      </c>
      <c r="EM133" s="67" t="s">
        <v>4953</v>
      </c>
      <c r="EN133" s="67" t="s">
        <v>4954</v>
      </c>
      <c r="EO133" s="67" t="s">
        <v>4955</v>
      </c>
      <c r="EP133" s="67" t="s">
        <v>4956</v>
      </c>
      <c r="EQ133" s="67" t="s">
        <v>4957</v>
      </c>
      <c r="ER133" s="67" t="s">
        <v>4958</v>
      </c>
      <c r="ES133" s="67" t="s">
        <v>4958</v>
      </c>
      <c r="ET133" s="67" t="s">
        <v>4959</v>
      </c>
      <c r="EU133" s="67" t="s">
        <v>4960</v>
      </c>
      <c r="EV133" s="67" t="s">
        <v>4961</v>
      </c>
      <c r="EW133" s="67" t="s">
        <v>4962</v>
      </c>
      <c r="EX133" s="68" t="s">
        <v>4963</v>
      </c>
    </row>
    <row r="134" spans="1:154" x14ac:dyDescent="0.25">
      <c r="A134" s="70" t="s">
        <v>1460</v>
      </c>
      <c r="B134" s="67" t="s">
        <v>14604</v>
      </c>
      <c r="C134" s="67" t="s">
        <v>14605</v>
      </c>
      <c r="D134" s="67" t="s">
        <v>14606</v>
      </c>
      <c r="E134" s="67" t="s">
        <v>14607</v>
      </c>
      <c r="F134" s="67" t="s">
        <v>14608</v>
      </c>
      <c r="G134" s="67" t="s">
        <v>14609</v>
      </c>
      <c r="H134" s="67" t="s">
        <v>14610</v>
      </c>
      <c r="I134" s="67" t="s">
        <v>14611</v>
      </c>
      <c r="J134" s="67" t="s">
        <v>14612</v>
      </c>
      <c r="K134" s="67" t="s">
        <v>14613</v>
      </c>
      <c r="L134" s="67" t="s">
        <v>14614</v>
      </c>
      <c r="M134" s="67" t="s">
        <v>14615</v>
      </c>
      <c r="N134" s="67" t="s">
        <v>14616</v>
      </c>
      <c r="O134" s="67" t="s">
        <v>14617</v>
      </c>
      <c r="P134" s="67" t="s">
        <v>14618</v>
      </c>
      <c r="Q134" s="67" t="s">
        <v>14619</v>
      </c>
      <c r="R134" s="67" t="s">
        <v>14620</v>
      </c>
      <c r="S134" s="67" t="s">
        <v>14621</v>
      </c>
      <c r="T134" s="67" t="s">
        <v>14622</v>
      </c>
      <c r="U134" s="67" t="s">
        <v>14623</v>
      </c>
      <c r="V134" s="67" t="s">
        <v>14624</v>
      </c>
      <c r="W134" s="67" t="s">
        <v>14625</v>
      </c>
      <c r="X134" s="67" t="s">
        <v>14626</v>
      </c>
      <c r="Y134" s="67" t="s">
        <v>14627</v>
      </c>
      <c r="Z134" s="67" t="s">
        <v>14628</v>
      </c>
      <c r="AA134" s="67" t="s">
        <v>14629</v>
      </c>
      <c r="AB134" s="67" t="s">
        <v>14630</v>
      </c>
      <c r="AC134" s="67" t="s">
        <v>14631</v>
      </c>
      <c r="AD134" s="67" t="s">
        <v>14632</v>
      </c>
      <c r="AE134" s="67" t="s">
        <v>14633</v>
      </c>
      <c r="AF134" s="67" t="s">
        <v>14634</v>
      </c>
      <c r="AG134" s="67" t="s">
        <v>14635</v>
      </c>
      <c r="AH134" s="67" t="s">
        <v>14636</v>
      </c>
      <c r="AI134" s="67" t="s">
        <v>14637</v>
      </c>
      <c r="AJ134" s="67" t="s">
        <v>14638</v>
      </c>
      <c r="AK134" s="67" t="s">
        <v>14639</v>
      </c>
      <c r="AL134" s="67" t="s">
        <v>14640</v>
      </c>
      <c r="AM134" s="67" t="s">
        <v>14641</v>
      </c>
      <c r="AN134" s="67" t="s">
        <v>5119</v>
      </c>
      <c r="AO134" s="67" t="s">
        <v>14642</v>
      </c>
      <c r="AP134" s="67" t="s">
        <v>14643</v>
      </c>
      <c r="AQ134" s="67" t="s">
        <v>14644</v>
      </c>
      <c r="AR134" s="67" t="s">
        <v>14645</v>
      </c>
      <c r="AS134" s="67" t="s">
        <v>14646</v>
      </c>
      <c r="AT134" s="67" t="s">
        <v>14647</v>
      </c>
      <c r="AU134" s="67" t="s">
        <v>14648</v>
      </c>
      <c r="AV134" s="67" t="s">
        <v>14649</v>
      </c>
      <c r="AW134" s="67" t="s">
        <v>14650</v>
      </c>
      <c r="AX134" s="67" t="s">
        <v>14651</v>
      </c>
      <c r="AY134" s="67" t="s">
        <v>14652</v>
      </c>
      <c r="AZ134" s="67" t="s">
        <v>14653</v>
      </c>
      <c r="BA134" s="67" t="s">
        <v>14654</v>
      </c>
      <c r="BB134" s="67" t="s">
        <v>14649</v>
      </c>
      <c r="BC134" s="67" t="s">
        <v>14655</v>
      </c>
      <c r="BD134" s="67" t="s">
        <v>14656</v>
      </c>
      <c r="BE134" s="67" t="s">
        <v>14657</v>
      </c>
      <c r="BF134" s="67" t="s">
        <v>11792</v>
      </c>
      <c r="BG134" s="67" t="s">
        <v>14658</v>
      </c>
      <c r="BH134" s="67" t="s">
        <v>14659</v>
      </c>
      <c r="BI134" s="67" t="s">
        <v>14660</v>
      </c>
      <c r="BJ134" s="67" t="s">
        <v>14661</v>
      </c>
      <c r="BK134" s="67" t="s">
        <v>14662</v>
      </c>
      <c r="BL134" s="67" t="s">
        <v>14662</v>
      </c>
      <c r="BM134" s="67" t="s">
        <v>14663</v>
      </c>
      <c r="BN134" s="67" t="s">
        <v>14664</v>
      </c>
      <c r="BO134" s="67" t="s">
        <v>14665</v>
      </c>
      <c r="BP134" s="67" t="s">
        <v>14666</v>
      </c>
      <c r="BQ134" s="67" t="s">
        <v>14658</v>
      </c>
      <c r="BR134" s="67" t="s">
        <v>14667</v>
      </c>
      <c r="BS134" s="67" t="s">
        <v>14668</v>
      </c>
      <c r="BT134" s="67" t="s">
        <v>14669</v>
      </c>
      <c r="BU134" s="67" t="s">
        <v>14670</v>
      </c>
      <c r="BV134" s="67" t="s">
        <v>14671</v>
      </c>
      <c r="BW134" s="67" t="s">
        <v>14672</v>
      </c>
      <c r="BX134" s="67" t="s">
        <v>14673</v>
      </c>
      <c r="BY134" s="67" t="s">
        <v>14674</v>
      </c>
      <c r="BZ134" s="67" t="s">
        <v>14674</v>
      </c>
      <c r="CA134" s="67" t="s">
        <v>14675</v>
      </c>
      <c r="CB134" s="67" t="s">
        <v>14676</v>
      </c>
      <c r="CC134" s="67" t="s">
        <v>14677</v>
      </c>
      <c r="CD134" s="67" t="s">
        <v>14678</v>
      </c>
      <c r="CE134" s="67" t="s">
        <v>14679</v>
      </c>
      <c r="CF134" s="67" t="s">
        <v>14676</v>
      </c>
      <c r="CG134" s="67" t="s">
        <v>14680</v>
      </c>
      <c r="CH134" s="67" t="s">
        <v>14680</v>
      </c>
      <c r="CI134" s="67" t="s">
        <v>14681</v>
      </c>
      <c r="CJ134" s="67" t="s">
        <v>14682</v>
      </c>
      <c r="CK134" s="67" t="s">
        <v>14683</v>
      </c>
      <c r="CL134" s="67" t="s">
        <v>14684</v>
      </c>
      <c r="CM134" s="67" t="s">
        <v>14685</v>
      </c>
      <c r="CN134" s="67" t="s">
        <v>14686</v>
      </c>
      <c r="CO134" s="67" t="s">
        <v>14687</v>
      </c>
      <c r="CP134" s="67" t="s">
        <v>14688</v>
      </c>
      <c r="CQ134" s="67" t="s">
        <v>14689</v>
      </c>
      <c r="CR134" s="67" t="s">
        <v>14690</v>
      </c>
      <c r="CS134" s="67" t="s">
        <v>14691</v>
      </c>
      <c r="CT134" s="67" t="s">
        <v>12703</v>
      </c>
      <c r="CU134" s="67" t="s">
        <v>14692</v>
      </c>
      <c r="CV134" s="67" t="s">
        <v>14693</v>
      </c>
      <c r="CW134" s="67" t="s">
        <v>14683</v>
      </c>
      <c r="CX134" s="67" t="s">
        <v>14694</v>
      </c>
      <c r="CY134" s="67" t="s">
        <v>14694</v>
      </c>
      <c r="CZ134" s="67" t="s">
        <v>14692</v>
      </c>
      <c r="DA134" s="67" t="s">
        <v>14693</v>
      </c>
      <c r="DB134" s="67" t="s">
        <v>1138</v>
      </c>
      <c r="DC134" s="67" t="s">
        <v>14695</v>
      </c>
      <c r="DD134" s="67" t="s">
        <v>14696</v>
      </c>
      <c r="DE134" s="67" t="s">
        <v>14697</v>
      </c>
      <c r="DF134" s="67" t="s">
        <v>14698</v>
      </c>
      <c r="DG134" s="67" t="s">
        <v>14699</v>
      </c>
      <c r="DH134" s="67" t="s">
        <v>14700</v>
      </c>
      <c r="DI134" s="67" t="s">
        <v>14701</v>
      </c>
      <c r="DJ134" s="67" t="s">
        <v>14702</v>
      </c>
      <c r="DK134" s="67" t="s">
        <v>14703</v>
      </c>
      <c r="DL134" s="67" t="s">
        <v>14704</v>
      </c>
      <c r="DM134" s="67" t="s">
        <v>14705</v>
      </c>
      <c r="DN134" s="67" t="s">
        <v>14706</v>
      </c>
      <c r="DO134" s="67" t="s">
        <v>14707</v>
      </c>
      <c r="DP134" s="67" t="s">
        <v>14708</v>
      </c>
      <c r="DQ134" s="67" t="s">
        <v>14709</v>
      </c>
      <c r="DR134" s="67" t="s">
        <v>14710</v>
      </c>
      <c r="DS134" s="67" t="s">
        <v>14711</v>
      </c>
      <c r="DT134" s="67" t="s">
        <v>14711</v>
      </c>
      <c r="DU134" s="67" t="s">
        <v>14712</v>
      </c>
      <c r="DV134" s="67" t="s">
        <v>14713</v>
      </c>
      <c r="DW134" s="67" t="s">
        <v>14714</v>
      </c>
      <c r="DX134" s="67" t="s">
        <v>14715</v>
      </c>
      <c r="DY134" s="67" t="s">
        <v>14716</v>
      </c>
      <c r="DZ134" s="67" t="s">
        <v>14717</v>
      </c>
      <c r="EA134" s="67" t="s">
        <v>14718</v>
      </c>
      <c r="EB134" s="67" t="s">
        <v>14719</v>
      </c>
      <c r="EC134" s="67" t="s">
        <v>14720</v>
      </c>
      <c r="ED134" s="67" t="s">
        <v>14721</v>
      </c>
      <c r="EE134" s="67" t="s">
        <v>14722</v>
      </c>
      <c r="EF134" s="67" t="s">
        <v>14723</v>
      </c>
      <c r="EG134" s="67" t="s">
        <v>14724</v>
      </c>
      <c r="EH134" s="67" t="s">
        <v>14725</v>
      </c>
      <c r="EI134" s="67" t="s">
        <v>14726</v>
      </c>
      <c r="EJ134" s="67" t="s">
        <v>14727</v>
      </c>
      <c r="EK134" s="67" t="s">
        <v>14728</v>
      </c>
      <c r="EL134" s="67" t="s">
        <v>14729</v>
      </c>
      <c r="EM134" s="67" t="s">
        <v>14730</v>
      </c>
      <c r="EN134" s="67" t="s">
        <v>14731</v>
      </c>
      <c r="EO134" s="67" t="s">
        <v>14732</v>
      </c>
      <c r="EP134" s="67" t="s">
        <v>14733</v>
      </c>
      <c r="EQ134" s="67" t="s">
        <v>14734</v>
      </c>
      <c r="ER134" s="67" t="s">
        <v>14735</v>
      </c>
      <c r="ES134" s="67" t="s">
        <v>14735</v>
      </c>
      <c r="ET134" s="67" t="s">
        <v>14736</v>
      </c>
      <c r="EU134" s="67" t="s">
        <v>14737</v>
      </c>
      <c r="EV134" s="67" t="s">
        <v>14738</v>
      </c>
      <c r="EW134" s="67" t="s">
        <v>14739</v>
      </c>
      <c r="EX134" s="68" t="s">
        <v>14740</v>
      </c>
    </row>
    <row r="135" spans="1:154" x14ac:dyDescent="0.25">
      <c r="A135" s="70" t="s">
        <v>64</v>
      </c>
      <c r="B135" s="67" t="s">
        <v>1559</v>
      </c>
      <c r="C135" s="67" t="s">
        <v>1699</v>
      </c>
      <c r="D135" s="67" t="s">
        <v>1839</v>
      </c>
      <c r="E135" s="67" t="s">
        <v>1978</v>
      </c>
      <c r="F135" s="67" t="s">
        <v>2118</v>
      </c>
      <c r="G135" s="67" t="s">
        <v>2255</v>
      </c>
      <c r="H135" s="67" t="s">
        <v>2396</v>
      </c>
      <c r="I135" s="67" t="s">
        <v>2536</v>
      </c>
      <c r="J135" s="67" t="s">
        <v>2676</v>
      </c>
      <c r="K135" s="67" t="s">
        <v>2816</v>
      </c>
      <c r="L135" s="67" t="s">
        <v>2955</v>
      </c>
      <c r="M135" s="67" t="s">
        <v>3093</v>
      </c>
      <c r="N135" s="67" t="s">
        <v>3233</v>
      </c>
      <c r="O135" s="67" t="s">
        <v>3376</v>
      </c>
      <c r="P135" s="67" t="s">
        <v>3516</v>
      </c>
      <c r="Q135" s="67" t="s">
        <v>3657</v>
      </c>
      <c r="R135" s="67" t="s">
        <v>3797</v>
      </c>
      <c r="S135" s="67" t="s">
        <v>3937</v>
      </c>
      <c r="T135" s="67" t="s">
        <v>4082</v>
      </c>
      <c r="U135" s="67" t="s">
        <v>4222</v>
      </c>
      <c r="V135" s="67" t="s">
        <v>4362</v>
      </c>
      <c r="W135" s="67" t="s">
        <v>4502</v>
      </c>
      <c r="X135" s="67" t="s">
        <v>4642</v>
      </c>
      <c r="Y135" s="67" t="s">
        <v>4780</v>
      </c>
      <c r="Z135" s="67" t="s">
        <v>4920</v>
      </c>
      <c r="AA135" s="67" t="s">
        <v>5051</v>
      </c>
      <c r="AB135" s="67" t="s">
        <v>5191</v>
      </c>
      <c r="AC135" s="67" t="s">
        <v>5332</v>
      </c>
      <c r="AD135" s="67" t="s">
        <v>5472</v>
      </c>
      <c r="AE135" s="67" t="s">
        <v>5611</v>
      </c>
      <c r="AF135" s="67" t="s">
        <v>5752</v>
      </c>
      <c r="AG135" s="67" t="s">
        <v>5893</v>
      </c>
      <c r="AH135" s="67" t="s">
        <v>6032</v>
      </c>
      <c r="AI135" s="67" t="s">
        <v>6172</v>
      </c>
      <c r="AJ135" s="67" t="s">
        <v>6312</v>
      </c>
      <c r="AK135" s="67" t="s">
        <v>6453</v>
      </c>
      <c r="AL135" s="67" t="s">
        <v>6590</v>
      </c>
      <c r="AM135" s="67" t="s">
        <v>1115</v>
      </c>
      <c r="AN135" s="67" t="s">
        <v>6870</v>
      </c>
      <c r="AO135" s="67" t="s">
        <v>7008</v>
      </c>
      <c r="AP135" s="67" t="s">
        <v>7147</v>
      </c>
      <c r="AQ135" s="67" t="s">
        <v>7288</v>
      </c>
      <c r="AR135" s="67" t="s">
        <v>7428</v>
      </c>
      <c r="AS135" s="67" t="s">
        <v>7567</v>
      </c>
      <c r="AT135" s="67" t="s">
        <v>7705</v>
      </c>
      <c r="AU135" s="67" t="s">
        <v>7841</v>
      </c>
      <c r="AV135" s="67" t="s">
        <v>7982</v>
      </c>
      <c r="AW135" s="67" t="s">
        <v>8128</v>
      </c>
      <c r="AX135" s="67" t="s">
        <v>8273</v>
      </c>
      <c r="AY135" s="67" t="s">
        <v>8410</v>
      </c>
      <c r="AZ135" s="67" t="s">
        <v>8545</v>
      </c>
      <c r="BA135" s="67" t="s">
        <v>8683</v>
      </c>
      <c r="BB135" s="67" t="s">
        <v>7982</v>
      </c>
      <c r="BC135" s="67" t="s">
        <v>8835</v>
      </c>
      <c r="BD135" s="67" t="s">
        <v>8975</v>
      </c>
      <c r="BE135" s="67" t="s">
        <v>9117</v>
      </c>
      <c r="BF135" s="67" t="s">
        <v>9256</v>
      </c>
      <c r="BG135" s="67" t="s">
        <v>9396</v>
      </c>
      <c r="BH135" s="67" t="s">
        <v>9534</v>
      </c>
      <c r="BI135" s="67" t="s">
        <v>9671</v>
      </c>
      <c r="BJ135" s="67" t="s">
        <v>9809</v>
      </c>
      <c r="BK135" s="67" t="s">
        <v>9949</v>
      </c>
      <c r="BL135" s="67" t="s">
        <v>9949</v>
      </c>
      <c r="BM135" s="67" t="s">
        <v>10089</v>
      </c>
      <c r="BN135" s="67" t="s">
        <v>10229</v>
      </c>
      <c r="BO135" s="67" t="s">
        <v>10370</v>
      </c>
      <c r="BP135" s="67" t="s">
        <v>10510</v>
      </c>
      <c r="BQ135" s="67" t="s">
        <v>9396</v>
      </c>
      <c r="BR135" s="67" t="s">
        <v>10654</v>
      </c>
      <c r="BS135" s="67" t="s">
        <v>10793</v>
      </c>
      <c r="BT135" s="67" t="s">
        <v>5334</v>
      </c>
      <c r="BU135" s="67" t="s">
        <v>11073</v>
      </c>
      <c r="BV135" s="67" t="s">
        <v>11211</v>
      </c>
      <c r="BW135" s="67" t="s">
        <v>11352</v>
      </c>
      <c r="BX135" s="67" t="s">
        <v>11490</v>
      </c>
      <c r="BY135" s="67" t="s">
        <v>11626</v>
      </c>
      <c r="BZ135" s="67" t="s">
        <v>11626</v>
      </c>
      <c r="CA135" s="67" t="s">
        <v>11765</v>
      </c>
      <c r="CB135" s="67" t="s">
        <v>11904</v>
      </c>
      <c r="CC135" s="67" t="s">
        <v>12041</v>
      </c>
      <c r="CD135" s="67" t="s">
        <v>12180</v>
      </c>
      <c r="CE135" s="67" t="s">
        <v>12320</v>
      </c>
      <c r="CF135" s="67" t="s">
        <v>11904</v>
      </c>
      <c r="CG135" s="67" t="s">
        <v>12459</v>
      </c>
      <c r="CH135" s="67" t="s">
        <v>12459</v>
      </c>
      <c r="CI135" s="67" t="s">
        <v>12598</v>
      </c>
      <c r="CJ135" s="67" t="s">
        <v>12740</v>
      </c>
      <c r="CK135" s="67" t="s">
        <v>12880</v>
      </c>
      <c r="CL135" s="67" t="s">
        <v>13018</v>
      </c>
      <c r="CM135" s="67" t="s">
        <v>13157</v>
      </c>
      <c r="CN135" s="67" t="s">
        <v>13297</v>
      </c>
      <c r="CO135" s="67" t="s">
        <v>13441</v>
      </c>
      <c r="CP135" s="67" t="s">
        <v>13574</v>
      </c>
      <c r="CQ135" s="67" t="s">
        <v>13712</v>
      </c>
      <c r="CR135" s="67" t="s">
        <v>13849</v>
      </c>
      <c r="CS135" s="67" t="s">
        <v>13987</v>
      </c>
      <c r="CT135" s="67" t="s">
        <v>14125</v>
      </c>
      <c r="CU135" s="67" t="s">
        <v>14264</v>
      </c>
      <c r="CV135" s="67" t="s">
        <v>14402</v>
      </c>
      <c r="CW135" s="67" t="s">
        <v>12880</v>
      </c>
      <c r="CX135" s="67" t="s">
        <v>14557</v>
      </c>
      <c r="CY135" s="67" t="s">
        <v>14557</v>
      </c>
      <c r="CZ135" s="67" t="s">
        <v>14264</v>
      </c>
      <c r="DA135" s="67" t="s">
        <v>14402</v>
      </c>
      <c r="DB135" s="67" t="s">
        <v>14697</v>
      </c>
      <c r="DC135" s="67" t="s">
        <v>14826</v>
      </c>
      <c r="DD135" s="67" t="s">
        <v>14827</v>
      </c>
      <c r="DE135" s="67" t="s">
        <v>1138</v>
      </c>
      <c r="DF135" s="67" t="s">
        <v>14828</v>
      </c>
      <c r="DG135" s="67" t="s">
        <v>14829</v>
      </c>
      <c r="DH135" s="67" t="s">
        <v>14830</v>
      </c>
      <c r="DI135" s="67" t="s">
        <v>14831</v>
      </c>
      <c r="DJ135" s="67" t="s">
        <v>5051</v>
      </c>
      <c r="DK135" s="67" t="s">
        <v>14832</v>
      </c>
      <c r="DL135" s="67" t="s">
        <v>14833</v>
      </c>
      <c r="DM135" s="67" t="s">
        <v>14834</v>
      </c>
      <c r="DN135" s="67" t="s">
        <v>14835</v>
      </c>
      <c r="DO135" s="67" t="s">
        <v>14836</v>
      </c>
      <c r="DP135" s="67" t="s">
        <v>8870</v>
      </c>
      <c r="DQ135" s="67" t="s">
        <v>14837</v>
      </c>
      <c r="DR135" s="67" t="s">
        <v>14838</v>
      </c>
      <c r="DS135" s="67" t="s">
        <v>14839</v>
      </c>
      <c r="DT135" s="67" t="s">
        <v>14839</v>
      </c>
      <c r="DU135" s="67" t="s">
        <v>14840</v>
      </c>
      <c r="DV135" s="67" t="s">
        <v>14841</v>
      </c>
      <c r="DW135" s="67" t="s">
        <v>14842</v>
      </c>
      <c r="DX135" s="67" t="s">
        <v>14843</v>
      </c>
      <c r="DY135" s="67" t="s">
        <v>7875</v>
      </c>
      <c r="DZ135" s="67" t="s">
        <v>14844</v>
      </c>
      <c r="EA135" s="67" t="s">
        <v>14845</v>
      </c>
      <c r="EB135" s="67" t="s">
        <v>14846</v>
      </c>
      <c r="EC135" s="67" t="s">
        <v>14847</v>
      </c>
      <c r="ED135" s="67" t="s">
        <v>14848</v>
      </c>
      <c r="EE135" s="67" t="s">
        <v>14849</v>
      </c>
      <c r="EF135" s="67" t="s">
        <v>14850</v>
      </c>
      <c r="EG135" s="67" t="s">
        <v>14851</v>
      </c>
      <c r="EH135" s="67" t="s">
        <v>14852</v>
      </c>
      <c r="EI135" s="67" t="s">
        <v>14853</v>
      </c>
      <c r="EJ135" s="67" t="s">
        <v>14854</v>
      </c>
      <c r="EK135" s="67" t="s">
        <v>14855</v>
      </c>
      <c r="EL135" s="67" t="s">
        <v>14856</v>
      </c>
      <c r="EM135" s="67" t="s">
        <v>14857</v>
      </c>
      <c r="EN135" s="67" t="s">
        <v>14858</v>
      </c>
      <c r="EO135" s="67" t="s">
        <v>14859</v>
      </c>
      <c r="EP135" s="67" t="s">
        <v>14860</v>
      </c>
      <c r="EQ135" s="67" t="s">
        <v>14861</v>
      </c>
      <c r="ER135" s="67" t="s">
        <v>14862</v>
      </c>
      <c r="ES135" s="67" t="s">
        <v>14862</v>
      </c>
      <c r="ET135" s="67" t="s">
        <v>14863</v>
      </c>
      <c r="EU135" s="67" t="s">
        <v>14864</v>
      </c>
      <c r="EV135" s="67" t="s">
        <v>2229</v>
      </c>
      <c r="EW135" s="67" t="s">
        <v>14865</v>
      </c>
      <c r="EX135" s="68" t="s">
        <v>14866</v>
      </c>
    </row>
    <row r="136" spans="1:154" x14ac:dyDescent="0.25">
      <c r="A136" s="70" t="s">
        <v>1445</v>
      </c>
      <c r="B136" s="67" t="s">
        <v>11670</v>
      </c>
      <c r="C136" s="67" t="s">
        <v>11671</v>
      </c>
      <c r="D136" s="67" t="s">
        <v>11672</v>
      </c>
      <c r="E136" s="67" t="s">
        <v>11673</v>
      </c>
      <c r="F136" s="67" t="s">
        <v>11674</v>
      </c>
      <c r="G136" s="67" t="s">
        <v>11675</v>
      </c>
      <c r="H136" s="67" t="s">
        <v>11676</v>
      </c>
      <c r="I136" s="67" t="s">
        <v>11677</v>
      </c>
      <c r="J136" s="67" t="s">
        <v>11678</v>
      </c>
      <c r="K136" s="67" t="s">
        <v>11679</v>
      </c>
      <c r="L136" s="67" t="s">
        <v>11680</v>
      </c>
      <c r="M136" s="67" t="s">
        <v>11681</v>
      </c>
      <c r="N136" s="67" t="s">
        <v>11682</v>
      </c>
      <c r="O136" s="67" t="s">
        <v>11683</v>
      </c>
      <c r="P136" s="67" t="s">
        <v>11684</v>
      </c>
      <c r="Q136" s="67" t="s">
        <v>11685</v>
      </c>
      <c r="R136" s="67" t="s">
        <v>11686</v>
      </c>
      <c r="S136" s="67" t="s">
        <v>11687</v>
      </c>
      <c r="T136" s="67" t="s">
        <v>11688</v>
      </c>
      <c r="U136" s="67" t="s">
        <v>11689</v>
      </c>
      <c r="V136" s="67" t="s">
        <v>11690</v>
      </c>
      <c r="W136" s="67" t="s">
        <v>11691</v>
      </c>
      <c r="X136" s="67" t="s">
        <v>11692</v>
      </c>
      <c r="Y136" s="67" t="s">
        <v>11693</v>
      </c>
      <c r="Z136" s="67" t="s">
        <v>11694</v>
      </c>
      <c r="AA136" s="67" t="s">
        <v>11695</v>
      </c>
      <c r="AB136" s="67" t="s">
        <v>11696</v>
      </c>
      <c r="AC136" s="67" t="s">
        <v>11697</v>
      </c>
      <c r="AD136" s="67" t="s">
        <v>11698</v>
      </c>
      <c r="AE136" s="67" t="s">
        <v>11699</v>
      </c>
      <c r="AF136" s="67" t="s">
        <v>11700</v>
      </c>
      <c r="AG136" s="67" t="s">
        <v>11701</v>
      </c>
      <c r="AH136" s="67" t="s">
        <v>11702</v>
      </c>
      <c r="AI136" s="67" t="s">
        <v>11703</v>
      </c>
      <c r="AJ136" s="67" t="s">
        <v>11704</v>
      </c>
      <c r="AK136" s="67" t="s">
        <v>11705</v>
      </c>
      <c r="AL136" s="67" t="s">
        <v>11706</v>
      </c>
      <c r="AM136" s="67" t="s">
        <v>11707</v>
      </c>
      <c r="AN136" s="67" t="s">
        <v>11708</v>
      </c>
      <c r="AO136" s="67" t="s">
        <v>11709</v>
      </c>
      <c r="AP136" s="67" t="s">
        <v>11710</v>
      </c>
      <c r="AQ136" s="67" t="s">
        <v>11711</v>
      </c>
      <c r="AR136" s="67" t="s">
        <v>11712</v>
      </c>
      <c r="AS136" s="67" t="s">
        <v>11713</v>
      </c>
      <c r="AT136" s="67" t="s">
        <v>11714</v>
      </c>
      <c r="AU136" s="67" t="s">
        <v>11715</v>
      </c>
      <c r="AV136" s="67" t="s">
        <v>11716</v>
      </c>
      <c r="AW136" s="67" t="s">
        <v>11717</v>
      </c>
      <c r="AX136" s="67" t="s">
        <v>11718</v>
      </c>
      <c r="AY136" s="67" t="s">
        <v>11719</v>
      </c>
      <c r="AZ136" s="67" t="s">
        <v>11720</v>
      </c>
      <c r="BA136" s="67" t="s">
        <v>11721</v>
      </c>
      <c r="BB136" s="67" t="s">
        <v>11716</v>
      </c>
      <c r="BC136" s="67" t="s">
        <v>11722</v>
      </c>
      <c r="BD136" s="67" t="s">
        <v>11723</v>
      </c>
      <c r="BE136" s="67" t="s">
        <v>11724</v>
      </c>
      <c r="BF136" s="67" t="s">
        <v>11725</v>
      </c>
      <c r="BG136" s="67" t="s">
        <v>11726</v>
      </c>
      <c r="BH136" s="67" t="s">
        <v>11727</v>
      </c>
      <c r="BI136" s="67" t="s">
        <v>11728</v>
      </c>
      <c r="BJ136" s="67" t="s">
        <v>11729</v>
      </c>
      <c r="BK136" s="67" t="s">
        <v>11730</v>
      </c>
      <c r="BL136" s="67" t="s">
        <v>11730</v>
      </c>
      <c r="BM136" s="67" t="s">
        <v>11731</v>
      </c>
      <c r="BN136" s="67" t="s">
        <v>11732</v>
      </c>
      <c r="BO136" s="67" t="s">
        <v>11733</v>
      </c>
      <c r="BP136" s="67" t="s">
        <v>11734</v>
      </c>
      <c r="BQ136" s="67" t="s">
        <v>11726</v>
      </c>
      <c r="BR136" s="67" t="s">
        <v>11735</v>
      </c>
      <c r="BS136" s="67" t="s">
        <v>11736</v>
      </c>
      <c r="BT136" s="67" t="s">
        <v>11737</v>
      </c>
      <c r="BU136" s="67" t="s">
        <v>11738</v>
      </c>
      <c r="BV136" s="67" t="s">
        <v>11739</v>
      </c>
      <c r="BW136" s="67" t="s">
        <v>11740</v>
      </c>
      <c r="BX136" s="67" t="s">
        <v>11741</v>
      </c>
      <c r="BY136" s="67" t="s">
        <v>11742</v>
      </c>
      <c r="BZ136" s="67" t="s">
        <v>11742</v>
      </c>
      <c r="CA136" s="67" t="s">
        <v>1138</v>
      </c>
      <c r="CB136" s="67" t="s">
        <v>11743</v>
      </c>
      <c r="CC136" s="67" t="s">
        <v>11744</v>
      </c>
      <c r="CD136" s="67" t="s">
        <v>11745</v>
      </c>
      <c r="CE136" s="67" t="s">
        <v>11746</v>
      </c>
      <c r="CF136" s="67" t="s">
        <v>11743</v>
      </c>
      <c r="CG136" s="67" t="s">
        <v>11747</v>
      </c>
      <c r="CH136" s="67" t="s">
        <v>11747</v>
      </c>
      <c r="CI136" s="67" t="s">
        <v>11748</v>
      </c>
      <c r="CJ136" s="67" t="s">
        <v>11749</v>
      </c>
      <c r="CK136" s="67" t="s">
        <v>11750</v>
      </c>
      <c r="CL136" s="67" t="s">
        <v>9474</v>
      </c>
      <c r="CM136" s="67" t="s">
        <v>11751</v>
      </c>
      <c r="CN136" s="67" t="s">
        <v>11752</v>
      </c>
      <c r="CO136" s="67" t="s">
        <v>11728</v>
      </c>
      <c r="CP136" s="67" t="s">
        <v>11753</v>
      </c>
      <c r="CQ136" s="67" t="s">
        <v>11754</v>
      </c>
      <c r="CR136" s="67" t="s">
        <v>11755</v>
      </c>
      <c r="CS136" s="67" t="s">
        <v>11756</v>
      </c>
      <c r="CT136" s="67" t="s">
        <v>11757</v>
      </c>
      <c r="CU136" s="67" t="s">
        <v>11758</v>
      </c>
      <c r="CV136" s="67" t="s">
        <v>11759</v>
      </c>
      <c r="CW136" s="67" t="s">
        <v>11750</v>
      </c>
      <c r="CX136" s="67" t="s">
        <v>11760</v>
      </c>
      <c r="CY136" s="67" t="s">
        <v>11760</v>
      </c>
      <c r="CZ136" s="67" t="s">
        <v>11761</v>
      </c>
      <c r="DA136" s="67" t="s">
        <v>11759</v>
      </c>
      <c r="DB136" s="67" t="s">
        <v>11762</v>
      </c>
      <c r="DC136" s="67" t="s">
        <v>11763</v>
      </c>
      <c r="DD136" s="67" t="s">
        <v>11764</v>
      </c>
      <c r="DE136" s="67" t="s">
        <v>11765</v>
      </c>
      <c r="DF136" s="67" t="s">
        <v>11766</v>
      </c>
      <c r="DG136" s="67" t="s">
        <v>11767</v>
      </c>
      <c r="DH136" s="67" t="s">
        <v>11768</v>
      </c>
      <c r="DI136" s="67" t="s">
        <v>11769</v>
      </c>
      <c r="DJ136" s="67" t="s">
        <v>11770</v>
      </c>
      <c r="DK136" s="67" t="s">
        <v>11771</v>
      </c>
      <c r="DL136" s="67" t="s">
        <v>11772</v>
      </c>
      <c r="DM136" s="67" t="s">
        <v>11773</v>
      </c>
      <c r="DN136" s="67" t="s">
        <v>11774</v>
      </c>
      <c r="DO136" s="67" t="s">
        <v>11775</v>
      </c>
      <c r="DP136" s="67" t="s">
        <v>11776</v>
      </c>
      <c r="DQ136" s="67" t="s">
        <v>11777</v>
      </c>
      <c r="DR136" s="67" t="s">
        <v>11778</v>
      </c>
      <c r="DS136" s="67" t="s">
        <v>11779</v>
      </c>
      <c r="DT136" s="67" t="s">
        <v>11779</v>
      </c>
      <c r="DU136" s="67" t="s">
        <v>11780</v>
      </c>
      <c r="DV136" s="67" t="s">
        <v>11781</v>
      </c>
      <c r="DW136" s="67" t="s">
        <v>11782</v>
      </c>
      <c r="DX136" s="67" t="s">
        <v>11783</v>
      </c>
      <c r="DY136" s="67" t="s">
        <v>11784</v>
      </c>
      <c r="DZ136" s="67" t="s">
        <v>11785</v>
      </c>
      <c r="EA136" s="67" t="s">
        <v>11786</v>
      </c>
      <c r="EB136" s="67" t="s">
        <v>11787</v>
      </c>
      <c r="EC136" s="67" t="s">
        <v>11788</v>
      </c>
      <c r="ED136" s="67" t="s">
        <v>11789</v>
      </c>
      <c r="EE136" s="67" t="s">
        <v>11790</v>
      </c>
      <c r="EF136" s="67" t="s">
        <v>11791</v>
      </c>
      <c r="EG136" s="67" t="s">
        <v>11792</v>
      </c>
      <c r="EH136" s="67" t="s">
        <v>11793</v>
      </c>
      <c r="EI136" s="67" t="s">
        <v>11794</v>
      </c>
      <c r="EJ136" s="67" t="s">
        <v>11795</v>
      </c>
      <c r="EK136" s="67" t="s">
        <v>11796</v>
      </c>
      <c r="EL136" s="67" t="s">
        <v>11797</v>
      </c>
      <c r="EM136" s="67" t="s">
        <v>11798</v>
      </c>
      <c r="EN136" s="67" t="s">
        <v>11799</v>
      </c>
      <c r="EO136" s="67" t="s">
        <v>11800</v>
      </c>
      <c r="EP136" s="67" t="s">
        <v>11801</v>
      </c>
      <c r="EQ136" s="67" t="s">
        <v>11802</v>
      </c>
      <c r="ER136" s="67" t="s">
        <v>11803</v>
      </c>
      <c r="ES136" s="67" t="s">
        <v>11803</v>
      </c>
      <c r="ET136" s="67" t="s">
        <v>11804</v>
      </c>
      <c r="EU136" s="67" t="s">
        <v>11805</v>
      </c>
      <c r="EV136" s="67" t="s">
        <v>11806</v>
      </c>
      <c r="EW136" s="67" t="s">
        <v>11807</v>
      </c>
      <c r="EX136" s="68" t="s">
        <v>11808</v>
      </c>
    </row>
    <row r="137" spans="1:154" x14ac:dyDescent="0.25">
      <c r="A137" s="72" t="s">
        <v>73</v>
      </c>
      <c r="B137" s="71" t="s">
        <v>7747</v>
      </c>
      <c r="C137" s="71" t="s">
        <v>7748</v>
      </c>
      <c r="D137" s="71" t="s">
        <v>7749</v>
      </c>
      <c r="E137" s="71" t="s">
        <v>7750</v>
      </c>
      <c r="F137" s="71" t="s">
        <v>7751</v>
      </c>
      <c r="G137" s="71" t="s">
        <v>7752</v>
      </c>
      <c r="H137" s="71" t="s">
        <v>7753</v>
      </c>
      <c r="I137" s="71" t="s">
        <v>7754</v>
      </c>
      <c r="J137" s="71" t="s">
        <v>7755</v>
      </c>
      <c r="K137" s="71" t="s">
        <v>7756</v>
      </c>
      <c r="L137" s="71" t="s">
        <v>7757</v>
      </c>
      <c r="M137" s="71" t="s">
        <v>7758</v>
      </c>
      <c r="N137" s="71" t="s">
        <v>7759</v>
      </c>
      <c r="O137" s="71" t="s">
        <v>7760</v>
      </c>
      <c r="P137" s="71" t="s">
        <v>7761</v>
      </c>
      <c r="Q137" s="71" t="s">
        <v>7762</v>
      </c>
      <c r="R137" s="71" t="s">
        <v>7763</v>
      </c>
      <c r="S137" s="71" t="s">
        <v>7310</v>
      </c>
      <c r="T137" s="71" t="s">
        <v>7764</v>
      </c>
      <c r="U137" s="71" t="s">
        <v>7765</v>
      </c>
      <c r="V137" s="71" t="s">
        <v>7766</v>
      </c>
      <c r="W137" s="71" t="s">
        <v>7767</v>
      </c>
      <c r="X137" s="71" t="s">
        <v>7768</v>
      </c>
      <c r="Y137" s="71" t="s">
        <v>7769</v>
      </c>
      <c r="Z137" s="71" t="s">
        <v>7770</v>
      </c>
      <c r="AA137" s="71" t="s">
        <v>7771</v>
      </c>
      <c r="AB137" s="71" t="s">
        <v>7772</v>
      </c>
      <c r="AC137" s="71" t="s">
        <v>7773</v>
      </c>
      <c r="AD137" s="71" t="s">
        <v>7774</v>
      </c>
      <c r="AE137" s="71" t="s">
        <v>7775</v>
      </c>
      <c r="AF137" s="71" t="s">
        <v>7776</v>
      </c>
      <c r="AG137" s="71" t="s">
        <v>7777</v>
      </c>
      <c r="AH137" s="71" t="s">
        <v>7778</v>
      </c>
      <c r="AI137" s="71" t="s">
        <v>7779</v>
      </c>
      <c r="AJ137" s="71" t="s">
        <v>7780</v>
      </c>
      <c r="AK137" s="71" t="s">
        <v>7781</v>
      </c>
      <c r="AL137" s="71" t="s">
        <v>7782</v>
      </c>
      <c r="AM137" s="71" t="s">
        <v>7783</v>
      </c>
      <c r="AN137" s="71" t="s">
        <v>7784</v>
      </c>
      <c r="AO137" s="71" t="s">
        <v>7785</v>
      </c>
      <c r="AP137" s="71" t="s">
        <v>1209</v>
      </c>
      <c r="AQ137" s="71" t="s">
        <v>7786</v>
      </c>
      <c r="AR137" s="71" t="s">
        <v>7787</v>
      </c>
      <c r="AS137" s="71" t="s">
        <v>7788</v>
      </c>
      <c r="AT137" s="71" t="s">
        <v>7789</v>
      </c>
      <c r="AU137" s="71" t="s">
        <v>1138</v>
      </c>
      <c r="AV137" s="71" t="s">
        <v>7790</v>
      </c>
      <c r="AW137" s="71" t="s">
        <v>7791</v>
      </c>
      <c r="AX137" s="71" t="s">
        <v>7792</v>
      </c>
      <c r="AY137" s="71" t="s">
        <v>7793</v>
      </c>
      <c r="AZ137" s="71" t="s">
        <v>7794</v>
      </c>
      <c r="BA137" s="71" t="s">
        <v>7795</v>
      </c>
      <c r="BB137" s="71" t="s">
        <v>7790</v>
      </c>
      <c r="BC137" s="71" t="s">
        <v>7796</v>
      </c>
      <c r="BD137" s="71" t="s">
        <v>7797</v>
      </c>
      <c r="BE137" s="71" t="s">
        <v>7798</v>
      </c>
      <c r="BF137" s="71" t="s">
        <v>7799</v>
      </c>
      <c r="BG137" s="71" t="s">
        <v>7800</v>
      </c>
      <c r="BH137" s="71" t="s">
        <v>7801</v>
      </c>
      <c r="BI137" s="71" t="s">
        <v>7802</v>
      </c>
      <c r="BJ137" s="71" t="s">
        <v>7803</v>
      </c>
      <c r="BK137" s="71" t="s">
        <v>7804</v>
      </c>
      <c r="BL137" s="71" t="s">
        <v>7804</v>
      </c>
      <c r="BM137" s="71" t="s">
        <v>7805</v>
      </c>
      <c r="BN137" s="71" t="s">
        <v>7806</v>
      </c>
      <c r="BO137" s="71" t="s">
        <v>7807</v>
      </c>
      <c r="BP137" s="71" t="s">
        <v>7808</v>
      </c>
      <c r="BQ137" s="71" t="s">
        <v>7800</v>
      </c>
      <c r="BR137" s="71" t="s">
        <v>7809</v>
      </c>
      <c r="BS137" s="71" t="s">
        <v>7810</v>
      </c>
      <c r="BT137" s="71" t="s">
        <v>7811</v>
      </c>
      <c r="BU137" s="71" t="s">
        <v>7812</v>
      </c>
      <c r="BV137" s="71" t="s">
        <v>7813</v>
      </c>
      <c r="BW137" s="71" t="s">
        <v>7814</v>
      </c>
      <c r="BX137" s="71" t="s">
        <v>7815</v>
      </c>
      <c r="BY137" s="71" t="s">
        <v>7816</v>
      </c>
      <c r="BZ137" s="71" t="s">
        <v>7816</v>
      </c>
      <c r="CA137" s="71" t="s">
        <v>7817</v>
      </c>
      <c r="CB137" s="71" t="s">
        <v>7818</v>
      </c>
      <c r="CC137" s="71" t="s">
        <v>7819</v>
      </c>
      <c r="CD137" s="71" t="s">
        <v>7820</v>
      </c>
      <c r="CE137" s="71" t="s">
        <v>7821</v>
      </c>
      <c r="CF137" s="71" t="s">
        <v>7818</v>
      </c>
      <c r="CG137" s="71" t="s">
        <v>7822</v>
      </c>
      <c r="CH137" s="71" t="s">
        <v>7822</v>
      </c>
      <c r="CI137" s="71" t="s">
        <v>7823</v>
      </c>
      <c r="CJ137" s="71" t="s">
        <v>7824</v>
      </c>
      <c r="CK137" s="71" t="s">
        <v>7825</v>
      </c>
      <c r="CL137" s="71" t="s">
        <v>7826</v>
      </c>
      <c r="CM137" s="71" t="s">
        <v>7827</v>
      </c>
      <c r="CN137" s="71" t="s">
        <v>7828</v>
      </c>
      <c r="CO137" s="71" t="s">
        <v>7829</v>
      </c>
      <c r="CP137" s="71" t="s">
        <v>7830</v>
      </c>
      <c r="CQ137" s="71" t="s">
        <v>7831</v>
      </c>
      <c r="CR137" s="71" t="s">
        <v>7832</v>
      </c>
      <c r="CS137" s="71" t="s">
        <v>7833</v>
      </c>
      <c r="CT137" s="71" t="s">
        <v>7834</v>
      </c>
      <c r="CU137" s="71" t="s">
        <v>7835</v>
      </c>
      <c r="CV137" s="71" t="s">
        <v>7836</v>
      </c>
      <c r="CW137" s="71" t="s">
        <v>7825</v>
      </c>
      <c r="CX137" s="71" t="s">
        <v>7837</v>
      </c>
      <c r="CY137" s="71" t="s">
        <v>7837</v>
      </c>
      <c r="CZ137" s="71" t="s">
        <v>7835</v>
      </c>
      <c r="DA137" s="71" t="s">
        <v>7836</v>
      </c>
      <c r="DB137" s="71" t="s">
        <v>7838</v>
      </c>
      <c r="DC137" s="67" t="s">
        <v>7839</v>
      </c>
      <c r="DD137" s="67" t="s">
        <v>7840</v>
      </c>
      <c r="DE137" s="67" t="s">
        <v>7841</v>
      </c>
      <c r="DF137" s="67" t="s">
        <v>7842</v>
      </c>
      <c r="DG137" s="67" t="s">
        <v>7843</v>
      </c>
      <c r="DH137" s="67" t="s">
        <v>7844</v>
      </c>
      <c r="DI137" s="67" t="s">
        <v>7845</v>
      </c>
      <c r="DJ137" s="67" t="s">
        <v>7846</v>
      </c>
      <c r="DK137" s="67" t="s">
        <v>7847</v>
      </c>
      <c r="DL137" s="67" t="s">
        <v>7848</v>
      </c>
      <c r="DM137" s="67" t="s">
        <v>7849</v>
      </c>
      <c r="DN137" s="67" t="s">
        <v>7850</v>
      </c>
      <c r="DO137" s="67" t="s">
        <v>7851</v>
      </c>
      <c r="DP137" s="67" t="s">
        <v>7852</v>
      </c>
      <c r="DQ137" s="67" t="s">
        <v>7853</v>
      </c>
      <c r="DR137" s="67" t="s">
        <v>7854</v>
      </c>
      <c r="DS137" s="67" t="s">
        <v>7855</v>
      </c>
      <c r="DT137" s="67" t="s">
        <v>7856</v>
      </c>
      <c r="DU137" s="67" t="s">
        <v>7857</v>
      </c>
      <c r="DV137" s="67" t="s">
        <v>7858</v>
      </c>
      <c r="DW137" s="67" t="s">
        <v>7859</v>
      </c>
      <c r="DX137" s="67" t="s">
        <v>7860</v>
      </c>
      <c r="DY137" s="67" t="s">
        <v>7861</v>
      </c>
      <c r="DZ137" s="67" t="s">
        <v>7862</v>
      </c>
      <c r="EA137" s="67" t="s">
        <v>7863</v>
      </c>
      <c r="EB137" s="67" t="s">
        <v>7864</v>
      </c>
      <c r="EC137" s="67" t="s">
        <v>7865</v>
      </c>
      <c r="ED137" s="67" t="s">
        <v>7866</v>
      </c>
      <c r="EE137" s="67" t="s">
        <v>7867</v>
      </c>
      <c r="EF137" s="67" t="s">
        <v>7868</v>
      </c>
      <c r="EG137" s="67" t="s">
        <v>7869</v>
      </c>
      <c r="EH137" s="67" t="s">
        <v>7870</v>
      </c>
      <c r="EI137" s="67" t="s">
        <v>7871</v>
      </c>
      <c r="EJ137" s="67" t="s">
        <v>7872</v>
      </c>
      <c r="EK137" s="67" t="s">
        <v>7873</v>
      </c>
      <c r="EL137" s="67" t="s">
        <v>7874</v>
      </c>
      <c r="EM137" s="67" t="s">
        <v>7875</v>
      </c>
      <c r="EN137" s="67" t="s">
        <v>7876</v>
      </c>
      <c r="EO137" s="67" t="s">
        <v>7877</v>
      </c>
      <c r="EP137" s="67" t="s">
        <v>7878</v>
      </c>
      <c r="EQ137" s="67" t="s">
        <v>7879</v>
      </c>
      <c r="ER137" s="67" t="s">
        <v>7880</v>
      </c>
      <c r="ES137" s="67" t="s">
        <v>7880</v>
      </c>
      <c r="ET137" s="67" t="s">
        <v>7881</v>
      </c>
      <c r="EU137" s="67" t="s">
        <v>7882</v>
      </c>
      <c r="EV137" s="67" t="s">
        <v>7883</v>
      </c>
      <c r="EW137" s="67" t="s">
        <v>7884</v>
      </c>
      <c r="EX137" s="68" t="s">
        <v>7885</v>
      </c>
    </row>
    <row r="138" spans="1:154" x14ac:dyDescent="0.25">
      <c r="A138" s="70" t="s">
        <v>115</v>
      </c>
      <c r="B138" s="67" t="s">
        <v>7886</v>
      </c>
      <c r="C138" s="67" t="s">
        <v>7887</v>
      </c>
      <c r="D138" s="67" t="s">
        <v>7888</v>
      </c>
      <c r="E138" s="67" t="s">
        <v>7889</v>
      </c>
      <c r="F138" s="67" t="s">
        <v>7890</v>
      </c>
      <c r="G138" s="67" t="s">
        <v>7891</v>
      </c>
      <c r="H138" s="67" t="s">
        <v>7892</v>
      </c>
      <c r="I138" s="67" t="s">
        <v>7893</v>
      </c>
      <c r="J138" s="67" t="s">
        <v>7894</v>
      </c>
      <c r="K138" s="67" t="s">
        <v>7895</v>
      </c>
      <c r="L138" s="67" t="s">
        <v>7896</v>
      </c>
      <c r="M138" s="67" t="s">
        <v>7897</v>
      </c>
      <c r="N138" s="67" t="s">
        <v>7898</v>
      </c>
      <c r="O138" s="67" t="s">
        <v>7899</v>
      </c>
      <c r="P138" s="67" t="s">
        <v>7900</v>
      </c>
      <c r="Q138" s="67" t="s">
        <v>7901</v>
      </c>
      <c r="R138" s="67" t="s">
        <v>7902</v>
      </c>
      <c r="S138" s="67" t="s">
        <v>7903</v>
      </c>
      <c r="T138" s="67" t="s">
        <v>7904</v>
      </c>
      <c r="U138" s="67" t="s">
        <v>7905</v>
      </c>
      <c r="V138" s="67" t="s">
        <v>7906</v>
      </c>
      <c r="W138" s="67" t="s">
        <v>7907</v>
      </c>
      <c r="X138" s="67" t="s">
        <v>7908</v>
      </c>
      <c r="Y138" s="67" t="s">
        <v>7909</v>
      </c>
      <c r="Z138" s="67" t="s">
        <v>7910</v>
      </c>
      <c r="AA138" s="67" t="s">
        <v>7911</v>
      </c>
      <c r="AB138" s="67" t="s">
        <v>7912</v>
      </c>
      <c r="AC138" s="67" t="s">
        <v>7913</v>
      </c>
      <c r="AD138" s="67" t="s">
        <v>7914</v>
      </c>
      <c r="AE138" s="67" t="s">
        <v>7915</v>
      </c>
      <c r="AF138" s="67" t="s">
        <v>7916</v>
      </c>
      <c r="AG138" s="67" t="s">
        <v>7917</v>
      </c>
      <c r="AH138" s="67" t="s">
        <v>7918</v>
      </c>
      <c r="AI138" s="67" t="s">
        <v>7919</v>
      </c>
      <c r="AJ138" s="67" t="s">
        <v>7920</v>
      </c>
      <c r="AK138" s="67" t="s">
        <v>7921</v>
      </c>
      <c r="AL138" s="67" t="s">
        <v>7922</v>
      </c>
      <c r="AM138" s="67" t="s">
        <v>7923</v>
      </c>
      <c r="AN138" s="67" t="s">
        <v>7924</v>
      </c>
      <c r="AO138" s="67" t="s">
        <v>7925</v>
      </c>
      <c r="AP138" s="67" t="s">
        <v>7926</v>
      </c>
      <c r="AQ138" s="67" t="s">
        <v>7927</v>
      </c>
      <c r="AR138" s="67" t="s">
        <v>7928</v>
      </c>
      <c r="AS138" s="67" t="s">
        <v>7929</v>
      </c>
      <c r="AT138" s="67" t="s">
        <v>7930</v>
      </c>
      <c r="AU138" s="67" t="s">
        <v>7931</v>
      </c>
      <c r="AV138" s="67" t="s">
        <v>1138</v>
      </c>
      <c r="AW138" s="67" t="s">
        <v>7932</v>
      </c>
      <c r="AX138" s="67" t="s">
        <v>7933</v>
      </c>
      <c r="AY138" s="67" t="s">
        <v>7934</v>
      </c>
      <c r="AZ138" s="67" t="s">
        <v>7935</v>
      </c>
      <c r="BA138" s="67" t="s">
        <v>7936</v>
      </c>
      <c r="BB138" s="67" t="s">
        <v>1138</v>
      </c>
      <c r="BC138" s="67" t="s">
        <v>7937</v>
      </c>
      <c r="BD138" s="67" t="s">
        <v>7938</v>
      </c>
      <c r="BE138" s="67" t="s">
        <v>7939</v>
      </c>
      <c r="BF138" s="67" t="s">
        <v>7940</v>
      </c>
      <c r="BG138" s="67" t="s">
        <v>7941</v>
      </c>
      <c r="BH138" s="67" t="s">
        <v>7942</v>
      </c>
      <c r="BI138" s="67" t="s">
        <v>7943</v>
      </c>
      <c r="BJ138" s="67" t="s">
        <v>7944</v>
      </c>
      <c r="BK138" s="67" t="s">
        <v>7945</v>
      </c>
      <c r="BL138" s="67" t="s">
        <v>7945</v>
      </c>
      <c r="BM138" s="67" t="s">
        <v>7946</v>
      </c>
      <c r="BN138" s="67" t="s">
        <v>7947</v>
      </c>
      <c r="BO138" s="67" t="s">
        <v>7948</v>
      </c>
      <c r="BP138" s="67" t="s">
        <v>7949</v>
      </c>
      <c r="BQ138" s="67" t="s">
        <v>7941</v>
      </c>
      <c r="BR138" s="67" t="s">
        <v>7950</v>
      </c>
      <c r="BS138" s="67" t="s">
        <v>7951</v>
      </c>
      <c r="BT138" s="67" t="s">
        <v>7952</v>
      </c>
      <c r="BU138" s="67" t="s">
        <v>7953</v>
      </c>
      <c r="BV138" s="67" t="s">
        <v>7954</v>
      </c>
      <c r="BW138" s="67" t="s">
        <v>7955</v>
      </c>
      <c r="BX138" s="67" t="s">
        <v>7956</v>
      </c>
      <c r="BY138" s="67" t="s">
        <v>7957</v>
      </c>
      <c r="BZ138" s="67" t="s">
        <v>7957</v>
      </c>
      <c r="CA138" s="67" t="s">
        <v>7958</v>
      </c>
      <c r="CB138" s="67" t="s">
        <v>7959</v>
      </c>
      <c r="CC138" s="67" t="s">
        <v>7960</v>
      </c>
      <c r="CD138" s="67" t="s">
        <v>7961</v>
      </c>
      <c r="CE138" s="67" t="s">
        <v>7962</v>
      </c>
      <c r="CF138" s="67" t="s">
        <v>7959</v>
      </c>
      <c r="CG138" s="67" t="s">
        <v>7963</v>
      </c>
      <c r="CH138" s="67" t="s">
        <v>7963</v>
      </c>
      <c r="CI138" s="67" t="s">
        <v>7964</v>
      </c>
      <c r="CJ138" s="67" t="s">
        <v>7965</v>
      </c>
      <c r="CK138" s="67" t="s">
        <v>7966</v>
      </c>
      <c r="CL138" s="67" t="s">
        <v>7967</v>
      </c>
      <c r="CM138" s="67" t="s">
        <v>7968</v>
      </c>
      <c r="CN138" s="67" t="s">
        <v>7969</v>
      </c>
      <c r="CO138" s="67" t="s">
        <v>7970</v>
      </c>
      <c r="CP138" s="67" t="s">
        <v>7971</v>
      </c>
      <c r="CQ138" s="67" t="s">
        <v>7972</v>
      </c>
      <c r="CR138" s="67" t="s">
        <v>7973</v>
      </c>
      <c r="CS138" s="67" t="s">
        <v>7974</v>
      </c>
      <c r="CT138" s="67" t="s">
        <v>7975</v>
      </c>
      <c r="CU138" s="67" t="s">
        <v>7976</v>
      </c>
      <c r="CV138" s="67" t="s">
        <v>7977</v>
      </c>
      <c r="CW138" s="67" t="s">
        <v>7966</v>
      </c>
      <c r="CX138" s="67" t="s">
        <v>7978</v>
      </c>
      <c r="CY138" s="67" t="s">
        <v>7978</v>
      </c>
      <c r="CZ138" s="67" t="s">
        <v>7976</v>
      </c>
      <c r="DA138" s="67" t="s">
        <v>7977</v>
      </c>
      <c r="DB138" s="67" t="s">
        <v>7979</v>
      </c>
      <c r="DC138" s="67" t="s">
        <v>7980</v>
      </c>
      <c r="DD138" s="67" t="s">
        <v>7981</v>
      </c>
      <c r="DE138" s="67" t="s">
        <v>7982</v>
      </c>
      <c r="DF138" s="67" t="s">
        <v>7983</v>
      </c>
      <c r="DG138" s="67" t="s">
        <v>7984</v>
      </c>
      <c r="DH138" s="67" t="s">
        <v>7985</v>
      </c>
      <c r="DI138" s="67" t="s">
        <v>7986</v>
      </c>
      <c r="DJ138" s="67" t="s">
        <v>7987</v>
      </c>
      <c r="DK138" s="67" t="s">
        <v>7988</v>
      </c>
      <c r="DL138" s="67" t="s">
        <v>7989</v>
      </c>
      <c r="DM138" s="67" t="s">
        <v>7990</v>
      </c>
      <c r="DN138" s="67" t="s">
        <v>7991</v>
      </c>
      <c r="DO138" s="67" t="s">
        <v>7992</v>
      </c>
      <c r="DP138" s="67" t="s">
        <v>7993</v>
      </c>
      <c r="DQ138" s="67" t="s">
        <v>7994</v>
      </c>
      <c r="DR138" s="67" t="s">
        <v>7995</v>
      </c>
      <c r="DS138" s="67" t="s">
        <v>7996</v>
      </c>
      <c r="DT138" s="67" t="s">
        <v>7997</v>
      </c>
      <c r="DU138" s="67" t="s">
        <v>7998</v>
      </c>
      <c r="DV138" s="67" t="s">
        <v>7999</v>
      </c>
      <c r="DW138" s="67" t="s">
        <v>8000</v>
      </c>
      <c r="DX138" s="67" t="s">
        <v>8001</v>
      </c>
      <c r="DY138" s="67" t="s">
        <v>8002</v>
      </c>
      <c r="DZ138" s="67" t="s">
        <v>8003</v>
      </c>
      <c r="EA138" s="67" t="s">
        <v>8004</v>
      </c>
      <c r="EB138" s="67" t="s">
        <v>8005</v>
      </c>
      <c r="EC138" s="67" t="s">
        <v>8006</v>
      </c>
      <c r="ED138" s="67" t="s">
        <v>8007</v>
      </c>
      <c r="EE138" s="67" t="s">
        <v>8008</v>
      </c>
      <c r="EF138" s="67" t="s">
        <v>8009</v>
      </c>
      <c r="EG138" s="67" t="s">
        <v>8010</v>
      </c>
      <c r="EH138" s="67" t="s">
        <v>8011</v>
      </c>
      <c r="EI138" s="67" t="s">
        <v>8012</v>
      </c>
      <c r="EJ138" s="67" t="s">
        <v>8013</v>
      </c>
      <c r="EK138" s="67" t="s">
        <v>8014</v>
      </c>
      <c r="EL138" s="67" t="s">
        <v>8015</v>
      </c>
      <c r="EM138" s="67" t="s">
        <v>8016</v>
      </c>
      <c r="EN138" s="67" t="s">
        <v>8017</v>
      </c>
      <c r="EO138" s="67" t="s">
        <v>8018</v>
      </c>
      <c r="EP138" s="67" t="s">
        <v>8019</v>
      </c>
      <c r="EQ138" s="67" t="s">
        <v>8020</v>
      </c>
      <c r="ER138" s="67" t="s">
        <v>8021</v>
      </c>
      <c r="ES138" s="67" t="s">
        <v>8021</v>
      </c>
      <c r="ET138" s="67" t="s">
        <v>8022</v>
      </c>
      <c r="EU138" s="67" t="s">
        <v>8023</v>
      </c>
      <c r="EV138" s="67" t="s">
        <v>8024</v>
      </c>
      <c r="EW138" s="67" t="s">
        <v>8025</v>
      </c>
      <c r="EX138" s="68" t="s">
        <v>8026</v>
      </c>
    </row>
    <row r="139" spans="1:154" x14ac:dyDescent="0.25">
      <c r="A139" s="70" t="s">
        <v>115</v>
      </c>
      <c r="B139" s="67" t="s">
        <v>7886</v>
      </c>
      <c r="C139" s="67" t="s">
        <v>7887</v>
      </c>
      <c r="D139" s="67" t="s">
        <v>7888</v>
      </c>
      <c r="E139" s="67" t="s">
        <v>7889</v>
      </c>
      <c r="F139" s="67" t="s">
        <v>7890</v>
      </c>
      <c r="G139" s="67" t="s">
        <v>7891</v>
      </c>
      <c r="H139" s="67" t="s">
        <v>7892</v>
      </c>
      <c r="I139" s="67" t="s">
        <v>7893</v>
      </c>
      <c r="J139" s="67" t="s">
        <v>7894</v>
      </c>
      <c r="K139" s="67" t="s">
        <v>7895</v>
      </c>
      <c r="L139" s="67" t="s">
        <v>7896</v>
      </c>
      <c r="M139" s="67" t="s">
        <v>7897</v>
      </c>
      <c r="N139" s="67" t="s">
        <v>7898</v>
      </c>
      <c r="O139" s="67" t="s">
        <v>7899</v>
      </c>
      <c r="P139" s="67" t="s">
        <v>7900</v>
      </c>
      <c r="Q139" s="67" t="s">
        <v>7901</v>
      </c>
      <c r="R139" s="67" t="s">
        <v>7902</v>
      </c>
      <c r="S139" s="67" t="s">
        <v>7903</v>
      </c>
      <c r="T139" s="67" t="s">
        <v>7904</v>
      </c>
      <c r="U139" s="67" t="s">
        <v>7905</v>
      </c>
      <c r="V139" s="67" t="s">
        <v>7906</v>
      </c>
      <c r="W139" s="67" t="s">
        <v>7907</v>
      </c>
      <c r="X139" s="67" t="s">
        <v>7908</v>
      </c>
      <c r="Y139" s="67" t="s">
        <v>7909</v>
      </c>
      <c r="Z139" s="67" t="s">
        <v>7910</v>
      </c>
      <c r="AA139" s="67" t="s">
        <v>7911</v>
      </c>
      <c r="AB139" s="67" t="s">
        <v>7912</v>
      </c>
      <c r="AC139" s="67" t="s">
        <v>8726</v>
      </c>
      <c r="AD139" s="67" t="s">
        <v>7914</v>
      </c>
      <c r="AE139" s="67" t="s">
        <v>7915</v>
      </c>
      <c r="AF139" s="67" t="s">
        <v>7916</v>
      </c>
      <c r="AG139" s="67" t="s">
        <v>7917</v>
      </c>
      <c r="AH139" s="67" t="s">
        <v>7918</v>
      </c>
      <c r="AI139" s="67" t="s">
        <v>7919</v>
      </c>
      <c r="AJ139" s="67" t="s">
        <v>7920</v>
      </c>
      <c r="AK139" s="67" t="s">
        <v>7921</v>
      </c>
      <c r="AL139" s="67" t="s">
        <v>7922</v>
      </c>
      <c r="AM139" s="67" t="s">
        <v>7923</v>
      </c>
      <c r="AN139" s="67" t="s">
        <v>7924</v>
      </c>
      <c r="AO139" s="67" t="s">
        <v>7925</v>
      </c>
      <c r="AP139" s="67" t="s">
        <v>7926</v>
      </c>
      <c r="AQ139" s="67" t="s">
        <v>7927</v>
      </c>
      <c r="AR139" s="67" t="s">
        <v>7928</v>
      </c>
      <c r="AS139" s="67" t="s">
        <v>7929</v>
      </c>
      <c r="AT139" s="67" t="s">
        <v>7930</v>
      </c>
      <c r="AU139" s="67" t="s">
        <v>7931</v>
      </c>
      <c r="AV139" s="67" t="s">
        <v>1138</v>
      </c>
      <c r="AW139" s="67" t="s">
        <v>7932</v>
      </c>
      <c r="AX139" s="67" t="s">
        <v>7933</v>
      </c>
      <c r="AY139" s="67" t="s">
        <v>7934</v>
      </c>
      <c r="AZ139" s="67" t="s">
        <v>7935</v>
      </c>
      <c r="BA139" s="67" t="s">
        <v>7936</v>
      </c>
      <c r="BB139" s="67" t="s">
        <v>1138</v>
      </c>
      <c r="BC139" s="67" t="s">
        <v>7937</v>
      </c>
      <c r="BD139" s="67" t="s">
        <v>7938</v>
      </c>
      <c r="BE139" s="67" t="s">
        <v>7939</v>
      </c>
      <c r="BF139" s="67" t="s">
        <v>7940</v>
      </c>
      <c r="BG139" s="67" t="s">
        <v>7941</v>
      </c>
      <c r="BH139" s="67" t="s">
        <v>7942</v>
      </c>
      <c r="BI139" s="67" t="s">
        <v>7943</v>
      </c>
      <c r="BJ139" s="67" t="s">
        <v>7944</v>
      </c>
      <c r="BK139" s="67" t="s">
        <v>7945</v>
      </c>
      <c r="BL139" s="67" t="s">
        <v>7945</v>
      </c>
      <c r="BM139" s="67" t="s">
        <v>7946</v>
      </c>
      <c r="BN139" s="67" t="s">
        <v>7947</v>
      </c>
      <c r="BO139" s="67" t="s">
        <v>7948</v>
      </c>
      <c r="BP139" s="67" t="s">
        <v>7949</v>
      </c>
      <c r="BQ139" s="67" t="s">
        <v>7941</v>
      </c>
      <c r="BR139" s="67" t="s">
        <v>7950</v>
      </c>
      <c r="BS139" s="67" t="s">
        <v>7951</v>
      </c>
      <c r="BT139" s="67" t="s">
        <v>7952</v>
      </c>
      <c r="BU139" s="67" t="s">
        <v>7953</v>
      </c>
      <c r="BV139" s="67" t="s">
        <v>7954</v>
      </c>
      <c r="BW139" s="67" t="s">
        <v>7955</v>
      </c>
      <c r="BX139" s="67" t="s">
        <v>7956</v>
      </c>
      <c r="BY139" s="67" t="s">
        <v>7957</v>
      </c>
      <c r="BZ139" s="67" t="s">
        <v>7957</v>
      </c>
      <c r="CA139" s="67" t="s">
        <v>7958</v>
      </c>
      <c r="CB139" s="67" t="s">
        <v>7959</v>
      </c>
      <c r="CC139" s="67" t="s">
        <v>7960</v>
      </c>
      <c r="CD139" s="67" t="s">
        <v>7961</v>
      </c>
      <c r="CE139" s="67" t="s">
        <v>7962</v>
      </c>
      <c r="CF139" s="67" t="s">
        <v>7959</v>
      </c>
      <c r="CG139" s="67" t="s">
        <v>7963</v>
      </c>
      <c r="CH139" s="67" t="s">
        <v>7963</v>
      </c>
      <c r="CI139" s="67" t="s">
        <v>7964</v>
      </c>
      <c r="CJ139" s="67" t="s">
        <v>7965</v>
      </c>
      <c r="CK139" s="67" t="s">
        <v>7966</v>
      </c>
      <c r="CL139" s="67" t="s">
        <v>7967</v>
      </c>
      <c r="CM139" s="67" t="s">
        <v>7968</v>
      </c>
      <c r="CN139" s="67" t="s">
        <v>7969</v>
      </c>
      <c r="CO139" s="67" t="s">
        <v>7970</v>
      </c>
      <c r="CP139" s="67" t="s">
        <v>7971</v>
      </c>
      <c r="CQ139" s="67" t="s">
        <v>7972</v>
      </c>
      <c r="CR139" s="67" t="s">
        <v>7973</v>
      </c>
      <c r="CS139" s="67" t="s">
        <v>7974</v>
      </c>
      <c r="CT139" s="67" t="s">
        <v>7975</v>
      </c>
      <c r="CU139" s="67" t="s">
        <v>7976</v>
      </c>
      <c r="CV139" s="67" t="s">
        <v>7977</v>
      </c>
      <c r="CW139" s="67" t="s">
        <v>7966</v>
      </c>
      <c r="CX139" s="67" t="s">
        <v>7978</v>
      </c>
      <c r="CY139" s="67" t="s">
        <v>7978</v>
      </c>
      <c r="CZ139" s="67" t="s">
        <v>7976</v>
      </c>
      <c r="DA139" s="67" t="s">
        <v>7977</v>
      </c>
      <c r="DB139" s="67" t="s">
        <v>7979</v>
      </c>
      <c r="DC139" s="67" t="s">
        <v>7980</v>
      </c>
      <c r="DD139" s="67" t="s">
        <v>7981</v>
      </c>
      <c r="DE139" s="67" t="s">
        <v>7982</v>
      </c>
      <c r="DF139" s="67" t="s">
        <v>7983</v>
      </c>
      <c r="DG139" s="67" t="s">
        <v>7984</v>
      </c>
      <c r="DH139" s="67" t="s">
        <v>7985</v>
      </c>
      <c r="DI139" s="67" t="s">
        <v>8727</v>
      </c>
      <c r="DJ139" s="67" t="s">
        <v>7987</v>
      </c>
      <c r="DK139" s="67" t="s">
        <v>8728</v>
      </c>
      <c r="DL139" s="67" t="s">
        <v>8729</v>
      </c>
      <c r="DM139" s="67" t="s">
        <v>8730</v>
      </c>
      <c r="DN139" s="67" t="s">
        <v>8731</v>
      </c>
      <c r="DO139" s="67" t="s">
        <v>7992</v>
      </c>
      <c r="DP139" s="67" t="s">
        <v>7993</v>
      </c>
      <c r="DQ139" s="67" t="s">
        <v>7994</v>
      </c>
      <c r="DR139" s="67" t="s">
        <v>7995</v>
      </c>
      <c r="DS139" s="67" t="s">
        <v>7996</v>
      </c>
      <c r="DT139" s="67" t="s">
        <v>7997</v>
      </c>
      <c r="DU139" s="67" t="s">
        <v>7998</v>
      </c>
      <c r="DV139" s="67" t="s">
        <v>7999</v>
      </c>
      <c r="DW139" s="67" t="s">
        <v>8000</v>
      </c>
      <c r="DX139" s="67" t="s">
        <v>8001</v>
      </c>
      <c r="DY139" s="67" t="s">
        <v>8002</v>
      </c>
      <c r="DZ139" s="67" t="s">
        <v>8732</v>
      </c>
      <c r="EA139" s="67" t="s">
        <v>8004</v>
      </c>
      <c r="EB139" s="67" t="s">
        <v>8005</v>
      </c>
      <c r="EC139" s="67" t="s">
        <v>8006</v>
      </c>
      <c r="ED139" s="67" t="s">
        <v>8007</v>
      </c>
      <c r="EE139" s="67" t="s">
        <v>8733</v>
      </c>
      <c r="EF139" s="67" t="s">
        <v>8009</v>
      </c>
      <c r="EG139" s="67" t="s">
        <v>8010</v>
      </c>
      <c r="EH139" s="67" t="s">
        <v>8734</v>
      </c>
      <c r="EI139" s="67" t="s">
        <v>8735</v>
      </c>
      <c r="EJ139" s="67" t="s">
        <v>8013</v>
      </c>
      <c r="EK139" s="67" t="s">
        <v>8014</v>
      </c>
      <c r="EL139" s="67" t="s">
        <v>8015</v>
      </c>
      <c r="EM139" s="67" t="s">
        <v>8016</v>
      </c>
      <c r="EN139" s="67" t="s">
        <v>8017</v>
      </c>
      <c r="EO139" s="67" t="s">
        <v>8018</v>
      </c>
      <c r="EP139" s="67" t="s">
        <v>8019</v>
      </c>
      <c r="EQ139" s="67" t="s">
        <v>8736</v>
      </c>
      <c r="ER139" s="67" t="s">
        <v>8021</v>
      </c>
      <c r="ES139" s="67" t="s">
        <v>8021</v>
      </c>
      <c r="ET139" s="67" t="s">
        <v>8737</v>
      </c>
      <c r="EU139" s="67" t="s">
        <v>8023</v>
      </c>
      <c r="EV139" s="67" t="s">
        <v>8738</v>
      </c>
      <c r="EW139" s="67" t="s">
        <v>8739</v>
      </c>
      <c r="EX139" s="68" t="s">
        <v>8026</v>
      </c>
    </row>
    <row r="140" spans="1:154" x14ac:dyDescent="0.25">
      <c r="A140" s="72" t="s">
        <v>105</v>
      </c>
      <c r="B140" s="71" t="s">
        <v>4126</v>
      </c>
      <c r="C140" s="71" t="s">
        <v>4127</v>
      </c>
      <c r="D140" s="71" t="s">
        <v>4128</v>
      </c>
      <c r="E140" s="71" t="s">
        <v>4129</v>
      </c>
      <c r="F140" s="71" t="s">
        <v>4130</v>
      </c>
      <c r="G140" s="71" t="s">
        <v>4131</v>
      </c>
      <c r="H140" s="71" t="s">
        <v>4132</v>
      </c>
      <c r="I140" s="71" t="s">
        <v>4133</v>
      </c>
      <c r="J140" s="71" t="s">
        <v>4134</v>
      </c>
      <c r="K140" s="71" t="s">
        <v>4135</v>
      </c>
      <c r="L140" s="71" t="s">
        <v>4136</v>
      </c>
      <c r="M140" s="71" t="s">
        <v>4137</v>
      </c>
      <c r="N140" s="71" t="s">
        <v>4138</v>
      </c>
      <c r="O140" s="71" t="s">
        <v>4139</v>
      </c>
      <c r="P140" s="71" t="s">
        <v>4140</v>
      </c>
      <c r="Q140" s="71" t="s">
        <v>4141</v>
      </c>
      <c r="R140" s="71" t="s">
        <v>4142</v>
      </c>
      <c r="S140" s="71" t="s">
        <v>4143</v>
      </c>
      <c r="T140" s="71" t="s">
        <v>4144</v>
      </c>
      <c r="U140" s="71" t="s">
        <v>1138</v>
      </c>
      <c r="V140" s="71" t="s">
        <v>4145</v>
      </c>
      <c r="W140" s="71" t="s">
        <v>4146</v>
      </c>
      <c r="X140" s="71" t="s">
        <v>4147</v>
      </c>
      <c r="Y140" s="71" t="s">
        <v>4148</v>
      </c>
      <c r="Z140" s="71" t="s">
        <v>4070</v>
      </c>
      <c r="AA140" s="71" t="s">
        <v>4149</v>
      </c>
      <c r="AB140" s="71" t="s">
        <v>4150</v>
      </c>
      <c r="AC140" s="71" t="s">
        <v>4151</v>
      </c>
      <c r="AD140" s="71" t="s">
        <v>4152</v>
      </c>
      <c r="AE140" s="71" t="s">
        <v>4153</v>
      </c>
      <c r="AF140" s="71" t="s">
        <v>4154</v>
      </c>
      <c r="AG140" s="71" t="s">
        <v>4155</v>
      </c>
      <c r="AH140" s="71" t="s">
        <v>4156</v>
      </c>
      <c r="AI140" s="71" t="s">
        <v>4157</v>
      </c>
      <c r="AJ140" s="71" t="s">
        <v>4158</v>
      </c>
      <c r="AK140" s="71" t="s">
        <v>4159</v>
      </c>
      <c r="AL140" s="71" t="s">
        <v>4160</v>
      </c>
      <c r="AM140" s="71" t="s">
        <v>4161</v>
      </c>
      <c r="AN140" s="71" t="s">
        <v>4162</v>
      </c>
      <c r="AO140" s="71" t="s">
        <v>4163</v>
      </c>
      <c r="AP140" s="71" t="s">
        <v>4164</v>
      </c>
      <c r="AQ140" s="71" t="s">
        <v>4165</v>
      </c>
      <c r="AR140" s="71" t="s">
        <v>4166</v>
      </c>
      <c r="AS140" s="71" t="s">
        <v>4167</v>
      </c>
      <c r="AT140" s="71" t="s">
        <v>4168</v>
      </c>
      <c r="AU140" s="71" t="s">
        <v>4169</v>
      </c>
      <c r="AV140" s="71" t="s">
        <v>4170</v>
      </c>
      <c r="AW140" s="71" t="s">
        <v>4171</v>
      </c>
      <c r="AX140" s="71" t="s">
        <v>4172</v>
      </c>
      <c r="AY140" s="71" t="s">
        <v>4173</v>
      </c>
      <c r="AZ140" s="71" t="s">
        <v>4174</v>
      </c>
      <c r="BA140" s="71" t="s">
        <v>4175</v>
      </c>
      <c r="BB140" s="71" t="s">
        <v>4170</v>
      </c>
      <c r="BC140" s="71" t="s">
        <v>4176</v>
      </c>
      <c r="BD140" s="71" t="s">
        <v>4177</v>
      </c>
      <c r="BE140" s="71" t="s">
        <v>4178</v>
      </c>
      <c r="BF140" s="71" t="s">
        <v>4179</v>
      </c>
      <c r="BG140" s="71" t="s">
        <v>4180</v>
      </c>
      <c r="BH140" s="71" t="s">
        <v>4181</v>
      </c>
      <c r="BI140" s="71" t="s">
        <v>4182</v>
      </c>
      <c r="BJ140" s="71" t="s">
        <v>4183</v>
      </c>
      <c r="BK140" s="71" t="s">
        <v>4184</v>
      </c>
      <c r="BL140" s="71" t="s">
        <v>4184</v>
      </c>
      <c r="BM140" s="71" t="s">
        <v>4185</v>
      </c>
      <c r="BN140" s="71" t="s">
        <v>4186</v>
      </c>
      <c r="BO140" s="71" t="s">
        <v>4187</v>
      </c>
      <c r="BP140" s="71" t="s">
        <v>4188</v>
      </c>
      <c r="BQ140" s="71" t="s">
        <v>4180</v>
      </c>
      <c r="BR140" s="71" t="s">
        <v>4189</v>
      </c>
      <c r="BS140" s="71" t="s">
        <v>4190</v>
      </c>
      <c r="BT140" s="71" t="s">
        <v>4191</v>
      </c>
      <c r="BU140" s="71" t="s">
        <v>4192</v>
      </c>
      <c r="BV140" s="71" t="s">
        <v>4193</v>
      </c>
      <c r="BW140" s="71" t="s">
        <v>4194</v>
      </c>
      <c r="BX140" s="71" t="s">
        <v>4195</v>
      </c>
      <c r="BY140" s="71" t="s">
        <v>4196</v>
      </c>
      <c r="BZ140" s="71" t="s">
        <v>4196</v>
      </c>
      <c r="CA140" s="71" t="s">
        <v>4197</v>
      </c>
      <c r="CB140" s="71" t="s">
        <v>4198</v>
      </c>
      <c r="CC140" s="71" t="s">
        <v>4199</v>
      </c>
      <c r="CD140" s="71" t="s">
        <v>4200</v>
      </c>
      <c r="CE140" s="71" t="s">
        <v>4201</v>
      </c>
      <c r="CF140" s="71" t="s">
        <v>4198</v>
      </c>
      <c r="CG140" s="71" t="s">
        <v>4202</v>
      </c>
      <c r="CH140" s="71" t="s">
        <v>4202</v>
      </c>
      <c r="CI140" s="71" t="s">
        <v>4203</v>
      </c>
      <c r="CJ140" s="71" t="s">
        <v>4204</v>
      </c>
      <c r="CK140" s="71" t="s">
        <v>4205</v>
      </c>
      <c r="CL140" s="71" t="s">
        <v>4206</v>
      </c>
      <c r="CM140" s="71" t="s">
        <v>4207</v>
      </c>
      <c r="CN140" s="71" t="s">
        <v>4208</v>
      </c>
      <c r="CO140" s="71" t="s">
        <v>4209</v>
      </c>
      <c r="CP140" s="71" t="s">
        <v>4210</v>
      </c>
      <c r="CQ140" s="71" t="s">
        <v>4211</v>
      </c>
      <c r="CR140" s="71" t="s">
        <v>4212</v>
      </c>
      <c r="CS140" s="71" t="s">
        <v>4213</v>
      </c>
      <c r="CT140" s="71" t="s">
        <v>4214</v>
      </c>
      <c r="CU140" s="71" t="s">
        <v>4215</v>
      </c>
      <c r="CV140" s="71" t="s">
        <v>4216</v>
      </c>
      <c r="CW140" s="71" t="s">
        <v>4205</v>
      </c>
      <c r="CX140" s="71" t="s">
        <v>4217</v>
      </c>
      <c r="CY140" s="71" t="s">
        <v>4217</v>
      </c>
      <c r="CZ140" s="71" t="s">
        <v>4218</v>
      </c>
      <c r="DA140" s="71" t="s">
        <v>4216</v>
      </c>
      <c r="DB140" s="71" t="s">
        <v>4219</v>
      </c>
      <c r="DC140" s="67" t="s">
        <v>4220</v>
      </c>
      <c r="DD140" s="67" t="s">
        <v>4221</v>
      </c>
      <c r="DE140" s="67" t="s">
        <v>4222</v>
      </c>
      <c r="DF140" s="67" t="s">
        <v>4223</v>
      </c>
      <c r="DG140" s="67" t="s">
        <v>4224</v>
      </c>
      <c r="DH140" s="67" t="s">
        <v>4225</v>
      </c>
      <c r="DI140" s="67" t="s">
        <v>4226</v>
      </c>
      <c r="DJ140" s="67" t="s">
        <v>4227</v>
      </c>
      <c r="DK140" s="67" t="s">
        <v>4228</v>
      </c>
      <c r="DL140" s="67" t="s">
        <v>4229</v>
      </c>
      <c r="DM140" s="67" t="s">
        <v>4230</v>
      </c>
      <c r="DN140" s="67" t="s">
        <v>4231</v>
      </c>
      <c r="DO140" s="67" t="s">
        <v>4232</v>
      </c>
      <c r="DP140" s="67" t="s">
        <v>4233</v>
      </c>
      <c r="DQ140" s="67" t="s">
        <v>4234</v>
      </c>
      <c r="DR140" s="67" t="s">
        <v>4235</v>
      </c>
      <c r="DS140" s="67" t="s">
        <v>4236</v>
      </c>
      <c r="DT140" s="67" t="s">
        <v>4236</v>
      </c>
      <c r="DU140" s="67" t="s">
        <v>4237</v>
      </c>
      <c r="DV140" s="67" t="s">
        <v>4238</v>
      </c>
      <c r="DW140" s="67" t="s">
        <v>4239</v>
      </c>
      <c r="DX140" s="67" t="s">
        <v>4240</v>
      </c>
      <c r="DY140" s="67" t="s">
        <v>4241</v>
      </c>
      <c r="DZ140" s="67" t="s">
        <v>4242</v>
      </c>
      <c r="EA140" s="67" t="s">
        <v>4243</v>
      </c>
      <c r="EB140" s="67" t="s">
        <v>4244</v>
      </c>
      <c r="EC140" s="67" t="s">
        <v>4245</v>
      </c>
      <c r="ED140" s="67" t="s">
        <v>4246</v>
      </c>
      <c r="EE140" s="67" t="s">
        <v>4247</v>
      </c>
      <c r="EF140" s="67" t="s">
        <v>4248</v>
      </c>
      <c r="EG140" s="67" t="s">
        <v>4249</v>
      </c>
      <c r="EH140" s="67" t="s">
        <v>4250</v>
      </c>
      <c r="EI140" s="67" t="s">
        <v>4251</v>
      </c>
      <c r="EJ140" s="67" t="s">
        <v>4252</v>
      </c>
      <c r="EK140" s="67" t="s">
        <v>4253</v>
      </c>
      <c r="EL140" s="67" t="s">
        <v>4254</v>
      </c>
      <c r="EM140" s="67" t="s">
        <v>4255</v>
      </c>
      <c r="EN140" s="67" t="s">
        <v>4256</v>
      </c>
      <c r="EO140" s="67" t="s">
        <v>4257</v>
      </c>
      <c r="EP140" s="67" t="s">
        <v>4258</v>
      </c>
      <c r="EQ140" s="67" t="s">
        <v>4259</v>
      </c>
      <c r="ER140" s="67" t="s">
        <v>4260</v>
      </c>
      <c r="ES140" s="67" t="s">
        <v>4260</v>
      </c>
      <c r="ET140" s="67" t="s">
        <v>4261</v>
      </c>
      <c r="EU140" s="67" t="s">
        <v>4262</v>
      </c>
      <c r="EV140" s="67" t="s">
        <v>4263</v>
      </c>
      <c r="EW140" s="67" t="s">
        <v>4264</v>
      </c>
      <c r="EX140" s="68" t="s">
        <v>4265</v>
      </c>
    </row>
    <row r="141" spans="1:154" x14ac:dyDescent="0.25">
      <c r="A141" s="70" t="s">
        <v>87</v>
      </c>
      <c r="B141" s="67" t="s">
        <v>10132</v>
      </c>
      <c r="C141" s="67" t="s">
        <v>10133</v>
      </c>
      <c r="D141" s="67" t="s">
        <v>10134</v>
      </c>
      <c r="E141" s="67" t="s">
        <v>10135</v>
      </c>
      <c r="F141" s="67" t="s">
        <v>10136</v>
      </c>
      <c r="G141" s="67" t="s">
        <v>10137</v>
      </c>
      <c r="H141" s="67" t="s">
        <v>10138</v>
      </c>
      <c r="I141" s="67" t="s">
        <v>10139</v>
      </c>
      <c r="J141" s="67" t="s">
        <v>10140</v>
      </c>
      <c r="K141" s="67" t="s">
        <v>10141</v>
      </c>
      <c r="L141" s="67" t="s">
        <v>10142</v>
      </c>
      <c r="M141" s="67" t="s">
        <v>10143</v>
      </c>
      <c r="N141" s="67" t="s">
        <v>10144</v>
      </c>
      <c r="O141" s="67" t="s">
        <v>10145</v>
      </c>
      <c r="P141" s="67" t="s">
        <v>10146</v>
      </c>
      <c r="Q141" s="67" t="s">
        <v>10147</v>
      </c>
      <c r="R141" s="67" t="s">
        <v>10148</v>
      </c>
      <c r="S141" s="67" t="s">
        <v>10149</v>
      </c>
      <c r="T141" s="67" t="s">
        <v>10150</v>
      </c>
      <c r="U141" s="67" t="s">
        <v>10151</v>
      </c>
      <c r="V141" s="67" t="s">
        <v>10152</v>
      </c>
      <c r="W141" s="67" t="s">
        <v>10153</v>
      </c>
      <c r="X141" s="67" t="s">
        <v>10154</v>
      </c>
      <c r="Y141" s="67" t="s">
        <v>10155</v>
      </c>
      <c r="Z141" s="67" t="s">
        <v>10156</v>
      </c>
      <c r="AA141" s="67" t="s">
        <v>10157</v>
      </c>
      <c r="AB141" s="67" t="s">
        <v>10158</v>
      </c>
      <c r="AC141" s="67" t="s">
        <v>10159</v>
      </c>
      <c r="AD141" s="67" t="s">
        <v>10160</v>
      </c>
      <c r="AE141" s="67" t="s">
        <v>10161</v>
      </c>
      <c r="AF141" s="67" t="s">
        <v>10162</v>
      </c>
      <c r="AG141" s="67" t="s">
        <v>10163</v>
      </c>
      <c r="AH141" s="67" t="s">
        <v>10164</v>
      </c>
      <c r="AI141" s="67" t="s">
        <v>10165</v>
      </c>
      <c r="AJ141" s="67" t="s">
        <v>10166</v>
      </c>
      <c r="AK141" s="67" t="s">
        <v>10167</v>
      </c>
      <c r="AL141" s="67" t="s">
        <v>10168</v>
      </c>
      <c r="AM141" s="67" t="s">
        <v>10169</v>
      </c>
      <c r="AN141" s="67" t="s">
        <v>10170</v>
      </c>
      <c r="AO141" s="67" t="s">
        <v>10171</v>
      </c>
      <c r="AP141" s="67" t="s">
        <v>10172</v>
      </c>
      <c r="AQ141" s="67" t="s">
        <v>10173</v>
      </c>
      <c r="AR141" s="67" t="s">
        <v>10174</v>
      </c>
      <c r="AS141" s="67" t="s">
        <v>10175</v>
      </c>
      <c r="AT141" s="67" t="s">
        <v>10176</v>
      </c>
      <c r="AU141" s="67" t="s">
        <v>10177</v>
      </c>
      <c r="AV141" s="67" t="s">
        <v>10178</v>
      </c>
      <c r="AW141" s="67" t="s">
        <v>10179</v>
      </c>
      <c r="AX141" s="67" t="s">
        <v>10180</v>
      </c>
      <c r="AY141" s="67" t="s">
        <v>10181</v>
      </c>
      <c r="AZ141" s="67" t="s">
        <v>10182</v>
      </c>
      <c r="BA141" s="67" t="s">
        <v>10183</v>
      </c>
      <c r="BB141" s="67" t="s">
        <v>10178</v>
      </c>
      <c r="BC141" s="67" t="s">
        <v>10184</v>
      </c>
      <c r="BD141" s="67" t="s">
        <v>10185</v>
      </c>
      <c r="BE141" s="67" t="s">
        <v>10186</v>
      </c>
      <c r="BF141" s="67" t="s">
        <v>10187</v>
      </c>
      <c r="BG141" s="67" t="s">
        <v>10188</v>
      </c>
      <c r="BH141" s="67" t="s">
        <v>10189</v>
      </c>
      <c r="BI141" s="67" t="s">
        <v>3038</v>
      </c>
      <c r="BJ141" s="67" t="s">
        <v>10190</v>
      </c>
      <c r="BK141" s="67" t="s">
        <v>10191</v>
      </c>
      <c r="BL141" s="67" t="s">
        <v>10191</v>
      </c>
      <c r="BM141" s="67" t="s">
        <v>10192</v>
      </c>
      <c r="BN141" s="67" t="s">
        <v>1138</v>
      </c>
      <c r="BO141" s="67" t="s">
        <v>10193</v>
      </c>
      <c r="BP141" s="67" t="s">
        <v>10194</v>
      </c>
      <c r="BQ141" s="67" t="s">
        <v>10195</v>
      </c>
      <c r="BR141" s="67" t="s">
        <v>10196</v>
      </c>
      <c r="BS141" s="67" t="s">
        <v>10197</v>
      </c>
      <c r="BT141" s="67" t="s">
        <v>10198</v>
      </c>
      <c r="BU141" s="67" t="s">
        <v>10199</v>
      </c>
      <c r="BV141" s="67" t="s">
        <v>10200</v>
      </c>
      <c r="BW141" s="67" t="s">
        <v>10201</v>
      </c>
      <c r="BX141" s="67" t="s">
        <v>10202</v>
      </c>
      <c r="BY141" s="67" t="s">
        <v>10203</v>
      </c>
      <c r="BZ141" s="67" t="s">
        <v>10203</v>
      </c>
      <c r="CA141" s="67" t="s">
        <v>10204</v>
      </c>
      <c r="CB141" s="67" t="s">
        <v>10205</v>
      </c>
      <c r="CC141" s="67" t="s">
        <v>10206</v>
      </c>
      <c r="CD141" s="67" t="s">
        <v>10207</v>
      </c>
      <c r="CE141" s="67" t="s">
        <v>10208</v>
      </c>
      <c r="CF141" s="67" t="s">
        <v>10205</v>
      </c>
      <c r="CG141" s="67" t="s">
        <v>10209</v>
      </c>
      <c r="CH141" s="67" t="s">
        <v>10210</v>
      </c>
      <c r="CI141" s="67" t="s">
        <v>10211</v>
      </c>
      <c r="CJ141" s="67" t="s">
        <v>10212</v>
      </c>
      <c r="CK141" s="67" t="s">
        <v>10213</v>
      </c>
      <c r="CL141" s="67" t="s">
        <v>10214</v>
      </c>
      <c r="CM141" s="67" t="s">
        <v>10215</v>
      </c>
      <c r="CN141" s="67" t="s">
        <v>10216</v>
      </c>
      <c r="CO141" s="67" t="s">
        <v>10217</v>
      </c>
      <c r="CP141" s="67" t="s">
        <v>10218</v>
      </c>
      <c r="CQ141" s="67" t="s">
        <v>10219</v>
      </c>
      <c r="CR141" s="67" t="s">
        <v>10220</v>
      </c>
      <c r="CS141" s="67" t="s">
        <v>10221</v>
      </c>
      <c r="CT141" s="67" t="s">
        <v>10222</v>
      </c>
      <c r="CU141" s="67" t="s">
        <v>10223</v>
      </c>
      <c r="CV141" s="67" t="s">
        <v>10224</v>
      </c>
      <c r="CW141" s="67" t="s">
        <v>10213</v>
      </c>
      <c r="CX141" s="67" t="s">
        <v>10225</v>
      </c>
      <c r="CY141" s="67" t="s">
        <v>10225</v>
      </c>
      <c r="CZ141" s="67" t="s">
        <v>10223</v>
      </c>
      <c r="DA141" s="67" t="s">
        <v>10224</v>
      </c>
      <c r="DB141" s="67" t="s">
        <v>10226</v>
      </c>
      <c r="DC141" s="67" t="s">
        <v>10227</v>
      </c>
      <c r="DD141" s="67" t="s">
        <v>10228</v>
      </c>
      <c r="DE141" s="67" t="s">
        <v>10229</v>
      </c>
      <c r="DF141" s="67" t="s">
        <v>10230</v>
      </c>
      <c r="DG141" s="67" t="s">
        <v>10231</v>
      </c>
      <c r="DH141" s="67" t="s">
        <v>10232</v>
      </c>
      <c r="DI141" s="67" t="s">
        <v>10233</v>
      </c>
      <c r="DJ141" s="67" t="s">
        <v>10234</v>
      </c>
      <c r="DK141" s="67" t="s">
        <v>10235</v>
      </c>
      <c r="DL141" s="67" t="s">
        <v>10236</v>
      </c>
      <c r="DM141" s="67" t="s">
        <v>10237</v>
      </c>
      <c r="DN141" s="67" t="s">
        <v>10238</v>
      </c>
      <c r="DO141" s="67" t="s">
        <v>10239</v>
      </c>
      <c r="DP141" s="67" t="s">
        <v>10240</v>
      </c>
      <c r="DQ141" s="67" t="s">
        <v>10241</v>
      </c>
      <c r="DR141" s="67" t="s">
        <v>10242</v>
      </c>
      <c r="DS141" s="67" t="s">
        <v>10243</v>
      </c>
      <c r="DT141" s="67" t="s">
        <v>10243</v>
      </c>
      <c r="DU141" s="67" t="s">
        <v>10244</v>
      </c>
      <c r="DV141" s="67" t="s">
        <v>10245</v>
      </c>
      <c r="DW141" s="67" t="s">
        <v>10246</v>
      </c>
      <c r="DX141" s="67" t="s">
        <v>10247</v>
      </c>
      <c r="DY141" s="67" t="s">
        <v>10248</v>
      </c>
      <c r="DZ141" s="67" t="s">
        <v>10249</v>
      </c>
      <c r="EA141" s="67" t="s">
        <v>10250</v>
      </c>
      <c r="EB141" s="67" t="s">
        <v>10251</v>
      </c>
      <c r="EC141" s="67" t="s">
        <v>10252</v>
      </c>
      <c r="ED141" s="67" t="s">
        <v>10253</v>
      </c>
      <c r="EE141" s="67" t="s">
        <v>10254</v>
      </c>
      <c r="EF141" s="67" t="s">
        <v>10255</v>
      </c>
      <c r="EG141" s="67" t="s">
        <v>10256</v>
      </c>
      <c r="EH141" s="67" t="s">
        <v>10257</v>
      </c>
      <c r="EI141" s="67" t="s">
        <v>10258</v>
      </c>
      <c r="EJ141" s="67" t="s">
        <v>10259</v>
      </c>
      <c r="EK141" s="67" t="s">
        <v>10260</v>
      </c>
      <c r="EL141" s="67" t="s">
        <v>10261</v>
      </c>
      <c r="EM141" s="67" t="s">
        <v>10262</v>
      </c>
      <c r="EN141" s="67" t="s">
        <v>10263</v>
      </c>
      <c r="EO141" s="67" t="s">
        <v>10264</v>
      </c>
      <c r="EP141" s="67" t="s">
        <v>10265</v>
      </c>
      <c r="EQ141" s="67" t="s">
        <v>10266</v>
      </c>
      <c r="ER141" s="67" t="s">
        <v>10267</v>
      </c>
      <c r="ES141" s="67" t="s">
        <v>10267</v>
      </c>
      <c r="ET141" s="67" t="s">
        <v>10268</v>
      </c>
      <c r="EU141" s="67" t="s">
        <v>10269</v>
      </c>
      <c r="EV141" s="67" t="s">
        <v>10270</v>
      </c>
      <c r="EW141" s="67" t="s">
        <v>10271</v>
      </c>
      <c r="EX141" s="68" t="s">
        <v>10272</v>
      </c>
    </row>
    <row r="142" spans="1:154" x14ac:dyDescent="0.25">
      <c r="A142" s="70" t="s">
        <v>67</v>
      </c>
      <c r="B142" s="67" t="s">
        <v>3701</v>
      </c>
      <c r="C142" s="67" t="s">
        <v>3702</v>
      </c>
      <c r="D142" s="67" t="s">
        <v>3703</v>
      </c>
      <c r="E142" s="67" t="s">
        <v>3704</v>
      </c>
      <c r="F142" s="67" t="s">
        <v>3705</v>
      </c>
      <c r="G142" s="67" t="s">
        <v>3706</v>
      </c>
      <c r="H142" s="67" t="s">
        <v>3707</v>
      </c>
      <c r="I142" s="67" t="s">
        <v>3708</v>
      </c>
      <c r="J142" s="67" t="s">
        <v>3709</v>
      </c>
      <c r="K142" s="67" t="s">
        <v>3710</v>
      </c>
      <c r="L142" s="67" t="s">
        <v>3711</v>
      </c>
      <c r="M142" s="67" t="s">
        <v>3712</v>
      </c>
      <c r="N142" s="67" t="s">
        <v>3713</v>
      </c>
      <c r="O142" s="67" t="s">
        <v>3714</v>
      </c>
      <c r="P142" s="67" t="s">
        <v>3715</v>
      </c>
      <c r="Q142" s="67" t="s">
        <v>3716</v>
      </c>
      <c r="R142" s="67" t="s">
        <v>1138</v>
      </c>
      <c r="S142" s="67" t="s">
        <v>3717</v>
      </c>
      <c r="T142" s="67" t="s">
        <v>3718</v>
      </c>
      <c r="U142" s="67" t="s">
        <v>3719</v>
      </c>
      <c r="V142" s="67" t="s">
        <v>3720</v>
      </c>
      <c r="W142" s="67" t="s">
        <v>3721</v>
      </c>
      <c r="X142" s="67" t="s">
        <v>3722</v>
      </c>
      <c r="Y142" s="67" t="s">
        <v>3723</v>
      </c>
      <c r="Z142" s="67" t="s">
        <v>3724</v>
      </c>
      <c r="AA142" s="67" t="s">
        <v>3725</v>
      </c>
      <c r="AB142" s="67" t="s">
        <v>3726</v>
      </c>
      <c r="AC142" s="67" t="s">
        <v>3727</v>
      </c>
      <c r="AD142" s="67" t="s">
        <v>3728</v>
      </c>
      <c r="AE142" s="67" t="s">
        <v>3729</v>
      </c>
      <c r="AF142" s="67" t="s">
        <v>3730</v>
      </c>
      <c r="AG142" s="67" t="s">
        <v>3731</v>
      </c>
      <c r="AH142" s="67" t="s">
        <v>3732</v>
      </c>
      <c r="AI142" s="67" t="s">
        <v>3733</v>
      </c>
      <c r="AJ142" s="67" t="s">
        <v>3734</v>
      </c>
      <c r="AK142" s="67" t="s">
        <v>3735</v>
      </c>
      <c r="AL142" s="67" t="s">
        <v>3736</v>
      </c>
      <c r="AM142" s="67" t="s">
        <v>3737</v>
      </c>
      <c r="AN142" s="67" t="s">
        <v>3738</v>
      </c>
      <c r="AO142" s="67" t="s">
        <v>3739</v>
      </c>
      <c r="AP142" s="67" t="s">
        <v>3740</v>
      </c>
      <c r="AQ142" s="67" t="s">
        <v>3741</v>
      </c>
      <c r="AR142" s="67" t="s">
        <v>3742</v>
      </c>
      <c r="AS142" s="67" t="s">
        <v>3743</v>
      </c>
      <c r="AT142" s="67" t="s">
        <v>3744</v>
      </c>
      <c r="AU142" s="67" t="s">
        <v>3745</v>
      </c>
      <c r="AV142" s="67" t="s">
        <v>3746</v>
      </c>
      <c r="AW142" s="67" t="s">
        <v>3747</v>
      </c>
      <c r="AX142" s="67" t="s">
        <v>3748</v>
      </c>
      <c r="AY142" s="67" t="s">
        <v>3749</v>
      </c>
      <c r="AZ142" s="67" t="s">
        <v>3750</v>
      </c>
      <c r="BA142" s="67" t="s">
        <v>3751</v>
      </c>
      <c r="BB142" s="67" t="s">
        <v>3746</v>
      </c>
      <c r="BC142" s="67" t="s">
        <v>3752</v>
      </c>
      <c r="BD142" s="67" t="s">
        <v>3753</v>
      </c>
      <c r="BE142" s="67" t="s">
        <v>3754</v>
      </c>
      <c r="BF142" s="67" t="s">
        <v>3755</v>
      </c>
      <c r="BG142" s="67" t="s">
        <v>3756</v>
      </c>
      <c r="BH142" s="67" t="s">
        <v>3757</v>
      </c>
      <c r="BI142" s="67" t="s">
        <v>3758</v>
      </c>
      <c r="BJ142" s="67" t="s">
        <v>3759</v>
      </c>
      <c r="BK142" s="67" t="s">
        <v>3760</v>
      </c>
      <c r="BL142" s="67" t="s">
        <v>3760</v>
      </c>
      <c r="BM142" s="67" t="s">
        <v>3761</v>
      </c>
      <c r="BN142" s="67" t="s">
        <v>3762</v>
      </c>
      <c r="BO142" s="67" t="s">
        <v>3763</v>
      </c>
      <c r="BP142" s="67" t="s">
        <v>3764</v>
      </c>
      <c r="BQ142" s="67" t="s">
        <v>3756</v>
      </c>
      <c r="BR142" s="67" t="s">
        <v>3765</v>
      </c>
      <c r="BS142" s="67" t="s">
        <v>3766</v>
      </c>
      <c r="BT142" s="67" t="s">
        <v>3767</v>
      </c>
      <c r="BU142" s="67" t="s">
        <v>3768</v>
      </c>
      <c r="BV142" s="67" t="s">
        <v>3769</v>
      </c>
      <c r="BW142" s="67" t="s">
        <v>3770</v>
      </c>
      <c r="BX142" s="67" t="s">
        <v>3771</v>
      </c>
      <c r="BY142" s="67" t="s">
        <v>3772</v>
      </c>
      <c r="BZ142" s="67" t="s">
        <v>3772</v>
      </c>
      <c r="CA142" s="67" t="s">
        <v>3773</v>
      </c>
      <c r="CB142" s="67" t="s">
        <v>3774</v>
      </c>
      <c r="CC142" s="67" t="s">
        <v>3775</v>
      </c>
      <c r="CD142" s="67" t="s">
        <v>3776</v>
      </c>
      <c r="CE142" s="67" t="s">
        <v>3777</v>
      </c>
      <c r="CF142" s="67" t="s">
        <v>3774</v>
      </c>
      <c r="CG142" s="67" t="s">
        <v>3778</v>
      </c>
      <c r="CH142" s="67" t="s">
        <v>3778</v>
      </c>
      <c r="CI142" s="67" t="s">
        <v>3779</v>
      </c>
      <c r="CJ142" s="67" t="s">
        <v>3780</v>
      </c>
      <c r="CK142" s="67" t="s">
        <v>3781</v>
      </c>
      <c r="CL142" s="67" t="s">
        <v>3782</v>
      </c>
      <c r="CM142" s="67" t="s">
        <v>3783</v>
      </c>
      <c r="CN142" s="67" t="s">
        <v>3784</v>
      </c>
      <c r="CO142" s="67" t="s">
        <v>3785</v>
      </c>
      <c r="CP142" s="67" t="s">
        <v>3786</v>
      </c>
      <c r="CQ142" s="67" t="s">
        <v>3787</v>
      </c>
      <c r="CR142" s="67" t="s">
        <v>3788</v>
      </c>
      <c r="CS142" s="67" t="s">
        <v>3789</v>
      </c>
      <c r="CT142" s="67" t="s">
        <v>3790</v>
      </c>
      <c r="CU142" s="67" t="s">
        <v>3791</v>
      </c>
      <c r="CV142" s="67" t="s">
        <v>3792</v>
      </c>
      <c r="CW142" s="67" t="s">
        <v>3781</v>
      </c>
      <c r="CX142" s="67" t="s">
        <v>3793</v>
      </c>
      <c r="CY142" s="67" t="s">
        <v>3793</v>
      </c>
      <c r="CZ142" s="67" t="s">
        <v>3791</v>
      </c>
      <c r="DA142" s="67" t="s">
        <v>3792</v>
      </c>
      <c r="DB142" s="67" t="s">
        <v>3794</v>
      </c>
      <c r="DC142" s="67" t="s">
        <v>3795</v>
      </c>
      <c r="DD142" s="67" t="s">
        <v>3796</v>
      </c>
      <c r="DE142" s="67" t="s">
        <v>3797</v>
      </c>
      <c r="DF142" s="67" t="s">
        <v>3798</v>
      </c>
      <c r="DG142" s="67" t="s">
        <v>3799</v>
      </c>
      <c r="DH142" s="67" t="s">
        <v>3800</v>
      </c>
      <c r="DI142" s="67" t="s">
        <v>3801</v>
      </c>
      <c r="DJ142" s="67" t="s">
        <v>3802</v>
      </c>
      <c r="DK142" s="67" t="s">
        <v>3803</v>
      </c>
      <c r="DL142" s="67" t="s">
        <v>3804</v>
      </c>
      <c r="DM142" s="67" t="s">
        <v>3805</v>
      </c>
      <c r="DN142" s="67" t="s">
        <v>3806</v>
      </c>
      <c r="DO142" s="67" t="s">
        <v>3807</v>
      </c>
      <c r="DP142" s="67" t="s">
        <v>3808</v>
      </c>
      <c r="DQ142" s="67" t="s">
        <v>3809</v>
      </c>
      <c r="DR142" s="67" t="s">
        <v>3810</v>
      </c>
      <c r="DS142" s="67" t="s">
        <v>3811</v>
      </c>
      <c r="DT142" s="67" t="s">
        <v>3811</v>
      </c>
      <c r="DU142" s="67" t="s">
        <v>3812</v>
      </c>
      <c r="DV142" s="67" t="s">
        <v>3813</v>
      </c>
      <c r="DW142" s="67" t="s">
        <v>3814</v>
      </c>
      <c r="DX142" s="67" t="s">
        <v>3815</v>
      </c>
      <c r="DY142" s="67" t="s">
        <v>3816</v>
      </c>
      <c r="DZ142" s="67" t="s">
        <v>3817</v>
      </c>
      <c r="EA142" s="67" t="s">
        <v>3818</v>
      </c>
      <c r="EB142" s="67" t="s">
        <v>3819</v>
      </c>
      <c r="EC142" s="67" t="s">
        <v>3820</v>
      </c>
      <c r="ED142" s="67" t="s">
        <v>3821</v>
      </c>
      <c r="EE142" s="67" t="s">
        <v>3822</v>
      </c>
      <c r="EF142" s="67" t="s">
        <v>3823</v>
      </c>
      <c r="EG142" s="67" t="s">
        <v>3824</v>
      </c>
      <c r="EH142" s="67" t="s">
        <v>3825</v>
      </c>
      <c r="EI142" s="67" t="s">
        <v>3826</v>
      </c>
      <c r="EJ142" s="67" t="s">
        <v>3827</v>
      </c>
      <c r="EK142" s="67" t="s">
        <v>3828</v>
      </c>
      <c r="EL142" s="67" t="s">
        <v>3829</v>
      </c>
      <c r="EM142" s="67" t="s">
        <v>3830</v>
      </c>
      <c r="EN142" s="67" t="s">
        <v>3831</v>
      </c>
      <c r="EO142" s="67" t="s">
        <v>3832</v>
      </c>
      <c r="EP142" s="67" t="s">
        <v>3833</v>
      </c>
      <c r="EQ142" s="67" t="s">
        <v>3834</v>
      </c>
      <c r="ER142" s="67" t="s">
        <v>3835</v>
      </c>
      <c r="ES142" s="67" t="s">
        <v>3835</v>
      </c>
      <c r="ET142" s="67" t="s">
        <v>3836</v>
      </c>
      <c r="EU142" s="67" t="s">
        <v>3837</v>
      </c>
      <c r="EV142" s="67" t="s">
        <v>3838</v>
      </c>
      <c r="EW142" s="67" t="s">
        <v>3839</v>
      </c>
      <c r="EX142" s="68" t="s">
        <v>3840</v>
      </c>
    </row>
    <row r="143" spans="1:154" x14ac:dyDescent="0.25">
      <c r="A143" s="70" t="s">
        <v>459</v>
      </c>
      <c r="B143" s="67" t="s">
        <v>1743</v>
      </c>
      <c r="C143" s="67" t="s">
        <v>1744</v>
      </c>
      <c r="D143" s="67" t="s">
        <v>1138</v>
      </c>
      <c r="E143" s="67" t="s">
        <v>1745</v>
      </c>
      <c r="F143" s="67" t="s">
        <v>1746</v>
      </c>
      <c r="G143" s="67" t="s">
        <v>1747</v>
      </c>
      <c r="H143" s="67" t="s">
        <v>1748</v>
      </c>
      <c r="I143" s="67" t="s">
        <v>1749</v>
      </c>
      <c r="J143" s="67" t="s">
        <v>1750</v>
      </c>
      <c r="K143" s="67" t="s">
        <v>1751</v>
      </c>
      <c r="L143" s="67" t="s">
        <v>1752</v>
      </c>
      <c r="M143" s="67" t="s">
        <v>1753</v>
      </c>
      <c r="N143" s="67" t="s">
        <v>1754</v>
      </c>
      <c r="O143" s="67" t="s">
        <v>1755</v>
      </c>
      <c r="P143" s="67" t="s">
        <v>1756</v>
      </c>
      <c r="Q143" s="67" t="s">
        <v>1757</v>
      </c>
      <c r="R143" s="67" t="s">
        <v>1758</v>
      </c>
      <c r="S143" s="67" t="s">
        <v>1759</v>
      </c>
      <c r="T143" s="67" t="s">
        <v>1760</v>
      </c>
      <c r="U143" s="67" t="s">
        <v>1761</v>
      </c>
      <c r="V143" s="67" t="s">
        <v>1762</v>
      </c>
      <c r="W143" s="67" t="s">
        <v>1763</v>
      </c>
      <c r="X143" s="67" t="s">
        <v>1764</v>
      </c>
      <c r="Y143" s="67" t="s">
        <v>1765</v>
      </c>
      <c r="Z143" s="67" t="s">
        <v>1766</v>
      </c>
      <c r="AA143" s="67" t="s">
        <v>1767</v>
      </c>
      <c r="AB143" s="67" t="s">
        <v>1768</v>
      </c>
      <c r="AC143" s="67" t="s">
        <v>1769</v>
      </c>
      <c r="AD143" s="67" t="s">
        <v>1770</v>
      </c>
      <c r="AE143" s="67" t="s">
        <v>1771</v>
      </c>
      <c r="AF143" s="67" t="s">
        <v>1772</v>
      </c>
      <c r="AG143" s="67" t="s">
        <v>1773</v>
      </c>
      <c r="AH143" s="67" t="s">
        <v>1774</v>
      </c>
      <c r="AI143" s="67" t="s">
        <v>1775</v>
      </c>
      <c r="AJ143" s="67" t="s">
        <v>1776</v>
      </c>
      <c r="AK143" s="67" t="s">
        <v>1777</v>
      </c>
      <c r="AL143" s="67" t="s">
        <v>1778</v>
      </c>
      <c r="AM143" s="67" t="s">
        <v>1779</v>
      </c>
      <c r="AN143" s="67" t="s">
        <v>1780</v>
      </c>
      <c r="AO143" s="67" t="s">
        <v>1781</v>
      </c>
      <c r="AP143" s="67" t="s">
        <v>1782</v>
      </c>
      <c r="AQ143" s="67" t="s">
        <v>1783</v>
      </c>
      <c r="AR143" s="67" t="s">
        <v>1784</v>
      </c>
      <c r="AS143" s="67" t="s">
        <v>1785</v>
      </c>
      <c r="AT143" s="67" t="s">
        <v>1786</v>
      </c>
      <c r="AU143" s="67" t="s">
        <v>1787</v>
      </c>
      <c r="AV143" s="67" t="s">
        <v>1788</v>
      </c>
      <c r="AW143" s="67" t="s">
        <v>1789</v>
      </c>
      <c r="AX143" s="67" t="s">
        <v>1790</v>
      </c>
      <c r="AY143" s="67" t="s">
        <v>1791</v>
      </c>
      <c r="AZ143" s="67" t="s">
        <v>1792</v>
      </c>
      <c r="BA143" s="67" t="s">
        <v>1793</v>
      </c>
      <c r="BB143" s="67" t="s">
        <v>1788</v>
      </c>
      <c r="BC143" s="67" t="s">
        <v>1794</v>
      </c>
      <c r="BD143" s="67" t="s">
        <v>1795</v>
      </c>
      <c r="BE143" s="67" t="s">
        <v>1796</v>
      </c>
      <c r="BF143" s="67" t="s">
        <v>1797</v>
      </c>
      <c r="BG143" s="67" t="s">
        <v>1798</v>
      </c>
      <c r="BH143" s="67" t="s">
        <v>1799</v>
      </c>
      <c r="BI143" s="67" t="s">
        <v>1800</v>
      </c>
      <c r="BJ143" s="67" t="s">
        <v>1801</v>
      </c>
      <c r="BK143" s="67" t="s">
        <v>1802</v>
      </c>
      <c r="BL143" s="67" t="s">
        <v>1802</v>
      </c>
      <c r="BM143" s="67" t="s">
        <v>1803</v>
      </c>
      <c r="BN143" s="67" t="s">
        <v>1804</v>
      </c>
      <c r="BO143" s="67" t="s">
        <v>1805</v>
      </c>
      <c r="BP143" s="67" t="s">
        <v>1806</v>
      </c>
      <c r="BQ143" s="67" t="s">
        <v>1798</v>
      </c>
      <c r="BR143" s="67" t="s">
        <v>1807</v>
      </c>
      <c r="BS143" s="67" t="s">
        <v>1808</v>
      </c>
      <c r="BT143" s="67" t="s">
        <v>1809</v>
      </c>
      <c r="BU143" s="67" t="s">
        <v>1810</v>
      </c>
      <c r="BV143" s="67" t="s">
        <v>1811</v>
      </c>
      <c r="BW143" s="67" t="s">
        <v>1812</v>
      </c>
      <c r="BX143" s="67" t="s">
        <v>1813</v>
      </c>
      <c r="BY143" s="67" t="s">
        <v>1814</v>
      </c>
      <c r="BZ143" s="67" t="s">
        <v>1814</v>
      </c>
      <c r="CA143" s="67" t="s">
        <v>1815</v>
      </c>
      <c r="CB143" s="67" t="s">
        <v>1816</v>
      </c>
      <c r="CC143" s="67" t="s">
        <v>1817</v>
      </c>
      <c r="CD143" s="67" t="s">
        <v>1818</v>
      </c>
      <c r="CE143" s="67" t="s">
        <v>1819</v>
      </c>
      <c r="CF143" s="67" t="s">
        <v>1816</v>
      </c>
      <c r="CG143" s="67" t="s">
        <v>1820</v>
      </c>
      <c r="CH143" s="67" t="s">
        <v>1820</v>
      </c>
      <c r="CI143" s="67" t="s">
        <v>1821</v>
      </c>
      <c r="CJ143" s="67" t="s">
        <v>1822</v>
      </c>
      <c r="CK143" s="67" t="s">
        <v>1823</v>
      </c>
      <c r="CL143" s="67" t="s">
        <v>1824</v>
      </c>
      <c r="CM143" s="67" t="s">
        <v>1825</v>
      </c>
      <c r="CN143" s="67" t="s">
        <v>1826</v>
      </c>
      <c r="CO143" s="67" t="s">
        <v>1827</v>
      </c>
      <c r="CP143" s="67" t="s">
        <v>1828</v>
      </c>
      <c r="CQ143" s="67" t="s">
        <v>1829</v>
      </c>
      <c r="CR143" s="67" t="s">
        <v>1830</v>
      </c>
      <c r="CS143" s="67" t="s">
        <v>1831</v>
      </c>
      <c r="CT143" s="67" t="s">
        <v>1832</v>
      </c>
      <c r="CU143" s="67" t="s">
        <v>1833</v>
      </c>
      <c r="CV143" s="67" t="s">
        <v>1834</v>
      </c>
      <c r="CW143" s="67" t="s">
        <v>1823</v>
      </c>
      <c r="CX143" s="67" t="s">
        <v>1835</v>
      </c>
      <c r="CY143" s="67" t="s">
        <v>1835</v>
      </c>
      <c r="CZ143" s="67" t="s">
        <v>1833</v>
      </c>
      <c r="DA143" s="67" t="s">
        <v>1834</v>
      </c>
      <c r="DB143" s="67" t="s">
        <v>1836</v>
      </c>
      <c r="DC143" s="67" t="s">
        <v>1837</v>
      </c>
      <c r="DD143" s="67" t="s">
        <v>1838</v>
      </c>
      <c r="DE143" s="67" t="s">
        <v>1839</v>
      </c>
      <c r="DF143" s="67" t="s">
        <v>1840</v>
      </c>
      <c r="DG143" s="67" t="s">
        <v>1841</v>
      </c>
      <c r="DH143" s="67" t="s">
        <v>1842</v>
      </c>
      <c r="DI143" s="67" t="s">
        <v>1843</v>
      </c>
      <c r="DJ143" s="67" t="s">
        <v>1844</v>
      </c>
      <c r="DK143" s="67" t="s">
        <v>1845</v>
      </c>
      <c r="DL143" s="67" t="s">
        <v>1846</v>
      </c>
      <c r="DM143" s="67" t="s">
        <v>1847</v>
      </c>
      <c r="DN143" s="67" t="s">
        <v>1848</v>
      </c>
      <c r="DO143" s="67" t="s">
        <v>1849</v>
      </c>
      <c r="DP143" s="67" t="s">
        <v>1850</v>
      </c>
      <c r="DQ143" s="67" t="s">
        <v>1851</v>
      </c>
      <c r="DR143" s="67" t="s">
        <v>1852</v>
      </c>
      <c r="DS143" s="67" t="s">
        <v>1853</v>
      </c>
      <c r="DT143" s="67" t="s">
        <v>1853</v>
      </c>
      <c r="DU143" s="67" t="s">
        <v>1854</v>
      </c>
      <c r="DV143" s="67" t="s">
        <v>1855</v>
      </c>
      <c r="DW143" s="67" t="s">
        <v>1856</v>
      </c>
      <c r="DX143" s="67" t="s">
        <v>1857</v>
      </c>
      <c r="DY143" s="67" t="s">
        <v>1858</v>
      </c>
      <c r="DZ143" s="67" t="s">
        <v>1859</v>
      </c>
      <c r="EA143" s="67" t="s">
        <v>1860</v>
      </c>
      <c r="EB143" s="67" t="s">
        <v>1861</v>
      </c>
      <c r="EC143" s="67" t="s">
        <v>1862</v>
      </c>
      <c r="ED143" s="67" t="s">
        <v>1863</v>
      </c>
      <c r="EE143" s="67" t="s">
        <v>1864</v>
      </c>
      <c r="EF143" s="67" t="s">
        <v>1865</v>
      </c>
      <c r="EG143" s="67" t="s">
        <v>1866</v>
      </c>
      <c r="EH143" s="67" t="s">
        <v>1867</v>
      </c>
      <c r="EI143" s="67" t="s">
        <v>1868</v>
      </c>
      <c r="EJ143" s="67" t="s">
        <v>1869</v>
      </c>
      <c r="EK143" s="67" t="s">
        <v>1870</v>
      </c>
      <c r="EL143" s="67" t="s">
        <v>1871</v>
      </c>
      <c r="EM143" s="67" t="s">
        <v>1872</v>
      </c>
      <c r="EN143" s="67" t="s">
        <v>1873</v>
      </c>
      <c r="EO143" s="67" t="s">
        <v>1874</v>
      </c>
      <c r="EP143" s="67" t="s">
        <v>1875</v>
      </c>
      <c r="EQ143" s="67" t="s">
        <v>1876</v>
      </c>
      <c r="ER143" s="67" t="s">
        <v>1877</v>
      </c>
      <c r="ES143" s="67" t="s">
        <v>1877</v>
      </c>
      <c r="ET143" s="67" t="s">
        <v>1878</v>
      </c>
      <c r="EU143" s="67" t="s">
        <v>1879</v>
      </c>
      <c r="EV143" s="67" t="s">
        <v>1880</v>
      </c>
      <c r="EW143" s="67" t="s">
        <v>1881</v>
      </c>
      <c r="EX143" s="68" t="s">
        <v>1882</v>
      </c>
    </row>
    <row r="144" spans="1:154" x14ac:dyDescent="0.25">
      <c r="A144" s="70" t="s">
        <v>461</v>
      </c>
      <c r="B144" s="67" t="s">
        <v>1883</v>
      </c>
      <c r="C144" s="67" t="s">
        <v>1884</v>
      </c>
      <c r="D144" s="67" t="s">
        <v>1745</v>
      </c>
      <c r="E144" s="67" t="s">
        <v>1138</v>
      </c>
      <c r="F144" s="67" t="s">
        <v>1885</v>
      </c>
      <c r="G144" s="67" t="s">
        <v>1886</v>
      </c>
      <c r="H144" s="67" t="s">
        <v>1887</v>
      </c>
      <c r="I144" s="67" t="s">
        <v>1888</v>
      </c>
      <c r="J144" s="67" t="s">
        <v>1889</v>
      </c>
      <c r="K144" s="67" t="s">
        <v>1890</v>
      </c>
      <c r="L144" s="67" t="s">
        <v>1891</v>
      </c>
      <c r="M144" s="67" t="s">
        <v>1892</v>
      </c>
      <c r="N144" s="67" t="s">
        <v>1893</v>
      </c>
      <c r="O144" s="67" t="s">
        <v>1894</v>
      </c>
      <c r="P144" s="67" t="s">
        <v>1895</v>
      </c>
      <c r="Q144" s="67" t="s">
        <v>1896</v>
      </c>
      <c r="R144" s="67" t="s">
        <v>1897</v>
      </c>
      <c r="S144" s="67" t="s">
        <v>1898</v>
      </c>
      <c r="T144" s="67" t="s">
        <v>1899</v>
      </c>
      <c r="U144" s="67" t="s">
        <v>1900</v>
      </c>
      <c r="V144" s="67" t="s">
        <v>1901</v>
      </c>
      <c r="W144" s="67" t="s">
        <v>1902</v>
      </c>
      <c r="X144" s="67" t="s">
        <v>1903</v>
      </c>
      <c r="Y144" s="67" t="s">
        <v>1904</v>
      </c>
      <c r="Z144" s="67" t="s">
        <v>1905</v>
      </c>
      <c r="AA144" s="67" t="s">
        <v>1906</v>
      </c>
      <c r="AB144" s="67" t="s">
        <v>1907</v>
      </c>
      <c r="AC144" s="67" t="s">
        <v>1908</v>
      </c>
      <c r="AD144" s="67" t="s">
        <v>1909</v>
      </c>
      <c r="AE144" s="67" t="s">
        <v>1910</v>
      </c>
      <c r="AF144" s="67" t="s">
        <v>1911</v>
      </c>
      <c r="AG144" s="67" t="s">
        <v>1912</v>
      </c>
      <c r="AH144" s="67" t="s">
        <v>1913</v>
      </c>
      <c r="AI144" s="67" t="s">
        <v>1914</v>
      </c>
      <c r="AJ144" s="67" t="s">
        <v>1915</v>
      </c>
      <c r="AK144" s="67" t="s">
        <v>1916</v>
      </c>
      <c r="AL144" s="67" t="s">
        <v>1917</v>
      </c>
      <c r="AM144" s="67" t="s">
        <v>1918</v>
      </c>
      <c r="AN144" s="67" t="s">
        <v>1919</v>
      </c>
      <c r="AO144" s="67" t="s">
        <v>1920</v>
      </c>
      <c r="AP144" s="67" t="s">
        <v>1921</v>
      </c>
      <c r="AQ144" s="67" t="s">
        <v>1922</v>
      </c>
      <c r="AR144" s="67" t="s">
        <v>1923</v>
      </c>
      <c r="AS144" s="67" t="s">
        <v>1924</v>
      </c>
      <c r="AT144" s="67" t="s">
        <v>1925</v>
      </c>
      <c r="AU144" s="67" t="s">
        <v>1926</v>
      </c>
      <c r="AV144" s="67" t="s">
        <v>1927</v>
      </c>
      <c r="AW144" s="67" t="s">
        <v>1928</v>
      </c>
      <c r="AX144" s="67" t="s">
        <v>1929</v>
      </c>
      <c r="AY144" s="67" t="s">
        <v>1930</v>
      </c>
      <c r="AZ144" s="67" t="s">
        <v>1931</v>
      </c>
      <c r="BA144" s="67" t="s">
        <v>1932</v>
      </c>
      <c r="BB144" s="67" t="s">
        <v>1927</v>
      </c>
      <c r="BC144" s="67" t="s">
        <v>1933</v>
      </c>
      <c r="BD144" s="67" t="s">
        <v>1934</v>
      </c>
      <c r="BE144" s="67" t="s">
        <v>1935</v>
      </c>
      <c r="BF144" s="67" t="s">
        <v>1936</v>
      </c>
      <c r="BG144" s="67" t="s">
        <v>1937</v>
      </c>
      <c r="BH144" s="67" t="s">
        <v>1938</v>
      </c>
      <c r="BI144" s="67" t="s">
        <v>1939</v>
      </c>
      <c r="BJ144" s="67" t="s">
        <v>1940</v>
      </c>
      <c r="BK144" s="67" t="s">
        <v>1941</v>
      </c>
      <c r="BL144" s="67" t="s">
        <v>1941</v>
      </c>
      <c r="BM144" s="67" t="s">
        <v>1942</v>
      </c>
      <c r="BN144" s="67" t="s">
        <v>1943</v>
      </c>
      <c r="BO144" s="67" t="s">
        <v>1944</v>
      </c>
      <c r="BP144" s="67" t="s">
        <v>1945</v>
      </c>
      <c r="BQ144" s="67" t="s">
        <v>1937</v>
      </c>
      <c r="BR144" s="67" t="s">
        <v>1946</v>
      </c>
      <c r="BS144" s="67" t="s">
        <v>1947</v>
      </c>
      <c r="BT144" s="67" t="s">
        <v>1948</v>
      </c>
      <c r="BU144" s="67" t="s">
        <v>1949</v>
      </c>
      <c r="BV144" s="67" t="s">
        <v>1950</v>
      </c>
      <c r="BW144" s="67" t="s">
        <v>1951</v>
      </c>
      <c r="BX144" s="67" t="s">
        <v>1952</v>
      </c>
      <c r="BY144" s="67" t="s">
        <v>1953</v>
      </c>
      <c r="BZ144" s="67" t="s">
        <v>1953</v>
      </c>
      <c r="CA144" s="67" t="s">
        <v>1954</v>
      </c>
      <c r="CB144" s="67" t="s">
        <v>1955</v>
      </c>
      <c r="CC144" s="67" t="s">
        <v>1956</v>
      </c>
      <c r="CD144" s="67" t="s">
        <v>1957</v>
      </c>
      <c r="CE144" s="67" t="s">
        <v>1958</v>
      </c>
      <c r="CF144" s="67" t="s">
        <v>1955</v>
      </c>
      <c r="CG144" s="67" t="s">
        <v>1959</v>
      </c>
      <c r="CH144" s="67" t="s">
        <v>1959</v>
      </c>
      <c r="CI144" s="67" t="s">
        <v>1960</v>
      </c>
      <c r="CJ144" s="67" t="s">
        <v>1961</v>
      </c>
      <c r="CK144" s="67" t="s">
        <v>1962</v>
      </c>
      <c r="CL144" s="67" t="s">
        <v>1963</v>
      </c>
      <c r="CM144" s="67" t="s">
        <v>1964</v>
      </c>
      <c r="CN144" s="67" t="s">
        <v>1965</v>
      </c>
      <c r="CO144" s="67" t="s">
        <v>1966</v>
      </c>
      <c r="CP144" s="67" t="s">
        <v>1967</v>
      </c>
      <c r="CQ144" s="67" t="s">
        <v>1968</v>
      </c>
      <c r="CR144" s="67" t="s">
        <v>1969</v>
      </c>
      <c r="CS144" s="67" t="s">
        <v>1970</v>
      </c>
      <c r="CT144" s="67" t="s">
        <v>1971</v>
      </c>
      <c r="CU144" s="67" t="s">
        <v>1972</v>
      </c>
      <c r="CV144" s="67" t="s">
        <v>1973</v>
      </c>
      <c r="CW144" s="67" t="s">
        <v>1962</v>
      </c>
      <c r="CX144" s="67" t="s">
        <v>1974</v>
      </c>
      <c r="CY144" s="67" t="s">
        <v>1974</v>
      </c>
      <c r="CZ144" s="67" t="s">
        <v>1972</v>
      </c>
      <c r="DA144" s="67" t="s">
        <v>1973</v>
      </c>
      <c r="DB144" s="67" t="s">
        <v>1975</v>
      </c>
      <c r="DC144" s="67" t="s">
        <v>1976</v>
      </c>
      <c r="DD144" s="67" t="s">
        <v>1977</v>
      </c>
      <c r="DE144" s="67" t="s">
        <v>1978</v>
      </c>
      <c r="DF144" s="67" t="s">
        <v>1979</v>
      </c>
      <c r="DG144" s="67" t="s">
        <v>1980</v>
      </c>
      <c r="DH144" s="67" t="s">
        <v>1981</v>
      </c>
      <c r="DI144" s="67" t="s">
        <v>1982</v>
      </c>
      <c r="DJ144" s="67" t="s">
        <v>1983</v>
      </c>
      <c r="DK144" s="67" t="s">
        <v>1984</v>
      </c>
      <c r="DL144" s="67" t="s">
        <v>1985</v>
      </c>
      <c r="DM144" s="67" t="s">
        <v>1986</v>
      </c>
      <c r="DN144" s="67" t="s">
        <v>1987</v>
      </c>
      <c r="DO144" s="67" t="s">
        <v>1988</v>
      </c>
      <c r="DP144" s="67" t="s">
        <v>1989</v>
      </c>
      <c r="DQ144" s="67" t="s">
        <v>1990</v>
      </c>
      <c r="DR144" s="67" t="s">
        <v>1991</v>
      </c>
      <c r="DS144" s="67" t="s">
        <v>1992</v>
      </c>
      <c r="DT144" s="67" t="s">
        <v>1992</v>
      </c>
      <c r="DU144" s="67" t="s">
        <v>1993</v>
      </c>
      <c r="DV144" s="67" t="s">
        <v>1994</v>
      </c>
      <c r="DW144" s="67" t="s">
        <v>1995</v>
      </c>
      <c r="DX144" s="67" t="s">
        <v>1996</v>
      </c>
      <c r="DY144" s="67" t="s">
        <v>1997</v>
      </c>
      <c r="DZ144" s="67" t="s">
        <v>1998</v>
      </c>
      <c r="EA144" s="67" t="s">
        <v>1999</v>
      </c>
      <c r="EB144" s="67" t="s">
        <v>2000</v>
      </c>
      <c r="EC144" s="67" t="s">
        <v>2001</v>
      </c>
      <c r="ED144" s="67" t="s">
        <v>2002</v>
      </c>
      <c r="EE144" s="67" t="s">
        <v>2003</v>
      </c>
      <c r="EF144" s="67" t="s">
        <v>2004</v>
      </c>
      <c r="EG144" s="67" t="s">
        <v>2005</v>
      </c>
      <c r="EH144" s="67" t="s">
        <v>2006</v>
      </c>
      <c r="EI144" s="67" t="s">
        <v>2007</v>
      </c>
      <c r="EJ144" s="67" t="s">
        <v>2008</v>
      </c>
      <c r="EK144" s="67" t="s">
        <v>2009</v>
      </c>
      <c r="EL144" s="67" t="s">
        <v>2010</v>
      </c>
      <c r="EM144" s="67" t="s">
        <v>2011</v>
      </c>
      <c r="EN144" s="67" t="s">
        <v>2012</v>
      </c>
      <c r="EO144" s="67" t="s">
        <v>2013</v>
      </c>
      <c r="EP144" s="67" t="s">
        <v>2014</v>
      </c>
      <c r="EQ144" s="67" t="s">
        <v>2015</v>
      </c>
      <c r="ER144" s="67" t="s">
        <v>2016</v>
      </c>
      <c r="ES144" s="67" t="s">
        <v>2016</v>
      </c>
      <c r="ET144" s="67" t="s">
        <v>2017</v>
      </c>
      <c r="EU144" s="67" t="s">
        <v>2018</v>
      </c>
      <c r="EV144" s="67" t="s">
        <v>2019</v>
      </c>
      <c r="EW144" s="67" t="s">
        <v>2020</v>
      </c>
      <c r="EX144" s="68" t="s">
        <v>2021</v>
      </c>
    </row>
    <row r="145" spans="1:154" x14ac:dyDescent="0.25">
      <c r="A145" s="72" t="s">
        <v>465</v>
      </c>
      <c r="B145" s="71" t="s">
        <v>2162</v>
      </c>
      <c r="C145" s="71" t="s">
        <v>2163</v>
      </c>
      <c r="D145" s="71" t="s">
        <v>1747</v>
      </c>
      <c r="E145" s="71" t="s">
        <v>1886</v>
      </c>
      <c r="F145" s="71" t="s">
        <v>2026</v>
      </c>
      <c r="G145" s="71" t="s">
        <v>1138</v>
      </c>
      <c r="H145" s="71" t="s">
        <v>2164</v>
      </c>
      <c r="I145" s="71" t="s">
        <v>2165</v>
      </c>
      <c r="J145" s="71" t="s">
        <v>2166</v>
      </c>
      <c r="K145" s="71" t="s">
        <v>2167</v>
      </c>
      <c r="L145" s="71" t="s">
        <v>2168</v>
      </c>
      <c r="M145" s="71" t="s">
        <v>2169</v>
      </c>
      <c r="N145" s="71" t="s">
        <v>2170</v>
      </c>
      <c r="O145" s="71" t="s">
        <v>2171</v>
      </c>
      <c r="P145" s="71" t="s">
        <v>2172</v>
      </c>
      <c r="Q145" s="71" t="s">
        <v>2173</v>
      </c>
      <c r="R145" s="71" t="s">
        <v>2174</v>
      </c>
      <c r="S145" s="71" t="s">
        <v>2175</v>
      </c>
      <c r="T145" s="71" t="s">
        <v>2176</v>
      </c>
      <c r="U145" s="71" t="s">
        <v>2177</v>
      </c>
      <c r="V145" s="71" t="s">
        <v>2178</v>
      </c>
      <c r="W145" s="71" t="s">
        <v>2179</v>
      </c>
      <c r="X145" s="71" t="s">
        <v>2180</v>
      </c>
      <c r="Y145" s="71" t="s">
        <v>2181</v>
      </c>
      <c r="Z145" s="71" t="s">
        <v>2182</v>
      </c>
      <c r="AA145" s="71" t="s">
        <v>2183</v>
      </c>
      <c r="AB145" s="71" t="s">
        <v>2184</v>
      </c>
      <c r="AC145" s="71" t="s">
        <v>2185</v>
      </c>
      <c r="AD145" s="71" t="s">
        <v>2186</v>
      </c>
      <c r="AE145" s="71" t="s">
        <v>2187</v>
      </c>
      <c r="AF145" s="71" t="s">
        <v>2188</v>
      </c>
      <c r="AG145" s="71" t="s">
        <v>2189</v>
      </c>
      <c r="AH145" s="71" t="s">
        <v>2190</v>
      </c>
      <c r="AI145" s="71" t="s">
        <v>2191</v>
      </c>
      <c r="AJ145" s="71" t="s">
        <v>2192</v>
      </c>
      <c r="AK145" s="71" t="s">
        <v>2193</v>
      </c>
      <c r="AL145" s="71" t="s">
        <v>2194</v>
      </c>
      <c r="AM145" s="71" t="s">
        <v>2195</v>
      </c>
      <c r="AN145" s="71" t="s">
        <v>2196</v>
      </c>
      <c r="AO145" s="71" t="s">
        <v>2197</v>
      </c>
      <c r="AP145" s="71" t="s">
        <v>2198</v>
      </c>
      <c r="AQ145" s="71" t="s">
        <v>2199</v>
      </c>
      <c r="AR145" s="71" t="s">
        <v>2200</v>
      </c>
      <c r="AS145" s="71" t="s">
        <v>2201</v>
      </c>
      <c r="AT145" s="71" t="s">
        <v>2202</v>
      </c>
      <c r="AU145" s="71" t="s">
        <v>2203</v>
      </c>
      <c r="AV145" s="71" t="s">
        <v>2204</v>
      </c>
      <c r="AW145" s="71" t="s">
        <v>2205</v>
      </c>
      <c r="AX145" s="71" t="s">
        <v>2206</v>
      </c>
      <c r="AY145" s="71" t="s">
        <v>2207</v>
      </c>
      <c r="AZ145" s="71" t="s">
        <v>2208</v>
      </c>
      <c r="BA145" s="71" t="s">
        <v>2209</v>
      </c>
      <c r="BB145" s="71" t="s">
        <v>2204</v>
      </c>
      <c r="BC145" s="71" t="s">
        <v>2210</v>
      </c>
      <c r="BD145" s="71" t="s">
        <v>2211</v>
      </c>
      <c r="BE145" s="71" t="s">
        <v>2212</v>
      </c>
      <c r="BF145" s="71" t="s">
        <v>2213</v>
      </c>
      <c r="BG145" s="71" t="s">
        <v>2214</v>
      </c>
      <c r="BH145" s="71" t="s">
        <v>2215</v>
      </c>
      <c r="BI145" s="71" t="s">
        <v>2216</v>
      </c>
      <c r="BJ145" s="71" t="s">
        <v>2217</v>
      </c>
      <c r="BK145" s="71" t="s">
        <v>2218</v>
      </c>
      <c r="BL145" s="71" t="s">
        <v>2218</v>
      </c>
      <c r="BM145" s="71" t="s">
        <v>2219</v>
      </c>
      <c r="BN145" s="71" t="s">
        <v>2220</v>
      </c>
      <c r="BO145" s="71" t="s">
        <v>2221</v>
      </c>
      <c r="BP145" s="71" t="s">
        <v>2222</v>
      </c>
      <c r="BQ145" s="71" t="s">
        <v>2214</v>
      </c>
      <c r="BR145" s="71" t="s">
        <v>2223</v>
      </c>
      <c r="BS145" s="71" t="s">
        <v>2224</v>
      </c>
      <c r="BT145" s="71" t="s">
        <v>2225</v>
      </c>
      <c r="BU145" s="71" t="s">
        <v>2226</v>
      </c>
      <c r="BV145" s="71" t="s">
        <v>2227</v>
      </c>
      <c r="BW145" s="71" t="s">
        <v>2228</v>
      </c>
      <c r="BX145" s="71" t="s">
        <v>2229</v>
      </c>
      <c r="BY145" s="71" t="s">
        <v>2230</v>
      </c>
      <c r="BZ145" s="71" t="s">
        <v>2230</v>
      </c>
      <c r="CA145" s="71" t="s">
        <v>2231</v>
      </c>
      <c r="CB145" s="71" t="s">
        <v>2232</v>
      </c>
      <c r="CC145" s="71" t="s">
        <v>2233</v>
      </c>
      <c r="CD145" s="71" t="s">
        <v>2234</v>
      </c>
      <c r="CE145" s="71" t="s">
        <v>2235</v>
      </c>
      <c r="CF145" s="71" t="s">
        <v>2232</v>
      </c>
      <c r="CG145" s="71" t="s">
        <v>2236</v>
      </c>
      <c r="CH145" s="71" t="s">
        <v>2236</v>
      </c>
      <c r="CI145" s="71" t="s">
        <v>2237</v>
      </c>
      <c r="CJ145" s="71" t="s">
        <v>2238</v>
      </c>
      <c r="CK145" s="71" t="s">
        <v>2239</v>
      </c>
      <c r="CL145" s="71" t="s">
        <v>2240</v>
      </c>
      <c r="CM145" s="71" t="s">
        <v>2241</v>
      </c>
      <c r="CN145" s="71" t="s">
        <v>2242</v>
      </c>
      <c r="CO145" s="71" t="s">
        <v>2243</v>
      </c>
      <c r="CP145" s="71" t="s">
        <v>2244</v>
      </c>
      <c r="CQ145" s="71" t="s">
        <v>2245</v>
      </c>
      <c r="CR145" s="71" t="s">
        <v>2246</v>
      </c>
      <c r="CS145" s="71" t="s">
        <v>2247</v>
      </c>
      <c r="CT145" s="71" t="s">
        <v>2248</v>
      </c>
      <c r="CU145" s="71" t="s">
        <v>2249</v>
      </c>
      <c r="CV145" s="71" t="s">
        <v>2250</v>
      </c>
      <c r="CW145" s="71" t="s">
        <v>2239</v>
      </c>
      <c r="CX145" s="71" t="s">
        <v>2251</v>
      </c>
      <c r="CY145" s="71" t="s">
        <v>2251</v>
      </c>
      <c r="CZ145" s="71" t="s">
        <v>2249</v>
      </c>
      <c r="DA145" s="71" t="s">
        <v>2250</v>
      </c>
      <c r="DB145" s="71" t="s">
        <v>2252</v>
      </c>
      <c r="DC145" s="67" t="s">
        <v>2253</v>
      </c>
      <c r="DD145" s="67" t="s">
        <v>2254</v>
      </c>
      <c r="DE145" s="67" t="s">
        <v>2255</v>
      </c>
      <c r="DF145" s="67" t="s">
        <v>2256</v>
      </c>
      <c r="DG145" s="67" t="s">
        <v>2257</v>
      </c>
      <c r="DH145" s="67" t="s">
        <v>2258</v>
      </c>
      <c r="DI145" s="67" t="s">
        <v>2259</v>
      </c>
      <c r="DJ145" s="67" t="s">
        <v>2260</v>
      </c>
      <c r="DK145" s="67" t="s">
        <v>2261</v>
      </c>
      <c r="DL145" s="67" t="s">
        <v>2262</v>
      </c>
      <c r="DM145" s="67" t="s">
        <v>2263</v>
      </c>
      <c r="DN145" s="67" t="s">
        <v>2264</v>
      </c>
      <c r="DO145" s="67" t="s">
        <v>2265</v>
      </c>
      <c r="DP145" s="67" t="s">
        <v>2266</v>
      </c>
      <c r="DQ145" s="67" t="s">
        <v>2267</v>
      </c>
      <c r="DR145" s="67" t="s">
        <v>2268</v>
      </c>
      <c r="DS145" s="67" t="s">
        <v>2269</v>
      </c>
      <c r="DT145" s="67" t="s">
        <v>2269</v>
      </c>
      <c r="DU145" s="67" t="s">
        <v>2270</v>
      </c>
      <c r="DV145" s="67" t="s">
        <v>2271</v>
      </c>
      <c r="DW145" s="67" t="s">
        <v>2272</v>
      </c>
      <c r="DX145" s="67" t="s">
        <v>2273</v>
      </c>
      <c r="DY145" s="67" t="s">
        <v>2274</v>
      </c>
      <c r="DZ145" s="67" t="s">
        <v>2275</v>
      </c>
      <c r="EA145" s="67" t="s">
        <v>2276</v>
      </c>
      <c r="EB145" s="67" t="s">
        <v>2277</v>
      </c>
      <c r="EC145" s="67" t="s">
        <v>2278</v>
      </c>
      <c r="ED145" s="67" t="s">
        <v>2279</v>
      </c>
      <c r="EE145" s="67" t="s">
        <v>2280</v>
      </c>
      <c r="EF145" s="67" t="s">
        <v>2281</v>
      </c>
      <c r="EG145" s="67" t="s">
        <v>2282</v>
      </c>
      <c r="EH145" s="67" t="s">
        <v>2283</v>
      </c>
      <c r="EI145" s="67" t="s">
        <v>2284</v>
      </c>
      <c r="EJ145" s="67" t="s">
        <v>2285</v>
      </c>
      <c r="EK145" s="67" t="s">
        <v>2286</v>
      </c>
      <c r="EL145" s="67" t="s">
        <v>2287</v>
      </c>
      <c r="EM145" s="67" t="s">
        <v>2288</v>
      </c>
      <c r="EN145" s="67" t="s">
        <v>2289</v>
      </c>
      <c r="EO145" s="67" t="s">
        <v>2290</v>
      </c>
      <c r="EP145" s="67" t="s">
        <v>2291</v>
      </c>
      <c r="EQ145" s="67" t="s">
        <v>2292</v>
      </c>
      <c r="ER145" s="67" t="s">
        <v>2293</v>
      </c>
      <c r="ES145" s="67" t="s">
        <v>2293</v>
      </c>
      <c r="ET145" s="67" t="s">
        <v>2294</v>
      </c>
      <c r="EU145" s="67" t="s">
        <v>2295</v>
      </c>
      <c r="EV145" s="67" t="s">
        <v>2296</v>
      </c>
      <c r="EW145" s="67" t="s">
        <v>2297</v>
      </c>
      <c r="EX145" s="68" t="s">
        <v>2298</v>
      </c>
    </row>
    <row r="146" spans="1:154" x14ac:dyDescent="0.25">
      <c r="A146" s="70" t="s">
        <v>463</v>
      </c>
      <c r="B146" s="67" t="s">
        <v>2022</v>
      </c>
      <c r="C146" s="67" t="s">
        <v>2023</v>
      </c>
      <c r="D146" s="67" t="s">
        <v>2024</v>
      </c>
      <c r="E146" s="67" t="s">
        <v>2025</v>
      </c>
      <c r="F146" s="67" t="s">
        <v>1138</v>
      </c>
      <c r="G146" s="67" t="s">
        <v>2026</v>
      </c>
      <c r="H146" s="67" t="s">
        <v>2027</v>
      </c>
      <c r="I146" s="67" t="s">
        <v>2028</v>
      </c>
      <c r="J146" s="67" t="s">
        <v>2029</v>
      </c>
      <c r="K146" s="67" t="s">
        <v>2030</v>
      </c>
      <c r="L146" s="67" t="s">
        <v>2031</v>
      </c>
      <c r="M146" s="67" t="s">
        <v>2032</v>
      </c>
      <c r="N146" s="67" t="s">
        <v>2033</v>
      </c>
      <c r="O146" s="67" t="s">
        <v>2034</v>
      </c>
      <c r="P146" s="67" t="s">
        <v>2035</v>
      </c>
      <c r="Q146" s="67" t="s">
        <v>2036</v>
      </c>
      <c r="R146" s="67" t="s">
        <v>2037</v>
      </c>
      <c r="S146" s="67" t="s">
        <v>2038</v>
      </c>
      <c r="T146" s="67" t="s">
        <v>2039</v>
      </c>
      <c r="U146" s="67" t="s">
        <v>2040</v>
      </c>
      <c r="V146" s="67" t="s">
        <v>2041</v>
      </c>
      <c r="W146" s="67" t="s">
        <v>2042</v>
      </c>
      <c r="X146" s="67" t="s">
        <v>2043</v>
      </c>
      <c r="Y146" s="67" t="s">
        <v>2044</v>
      </c>
      <c r="Z146" s="67" t="s">
        <v>2045</v>
      </c>
      <c r="AA146" s="67" t="s">
        <v>2046</v>
      </c>
      <c r="AB146" s="67" t="s">
        <v>2047</v>
      </c>
      <c r="AC146" s="67" t="s">
        <v>2048</v>
      </c>
      <c r="AD146" s="67" t="s">
        <v>2049</v>
      </c>
      <c r="AE146" s="67" t="s">
        <v>2050</v>
      </c>
      <c r="AF146" s="67" t="s">
        <v>2051</v>
      </c>
      <c r="AG146" s="67" t="s">
        <v>2052</v>
      </c>
      <c r="AH146" s="67" t="s">
        <v>2053</v>
      </c>
      <c r="AI146" s="67" t="s">
        <v>2054</v>
      </c>
      <c r="AJ146" s="67" t="s">
        <v>2055</v>
      </c>
      <c r="AK146" s="67" t="s">
        <v>2056</v>
      </c>
      <c r="AL146" s="67" t="s">
        <v>2057</v>
      </c>
      <c r="AM146" s="67" t="s">
        <v>2058</v>
      </c>
      <c r="AN146" s="67" t="s">
        <v>2059</v>
      </c>
      <c r="AO146" s="67" t="s">
        <v>2060</v>
      </c>
      <c r="AP146" s="67" t="s">
        <v>2061</v>
      </c>
      <c r="AQ146" s="67" t="s">
        <v>2062</v>
      </c>
      <c r="AR146" s="67" t="s">
        <v>2063</v>
      </c>
      <c r="AS146" s="67" t="s">
        <v>2064</v>
      </c>
      <c r="AT146" s="67" t="s">
        <v>2065</v>
      </c>
      <c r="AU146" s="67" t="s">
        <v>2066</v>
      </c>
      <c r="AV146" s="67" t="s">
        <v>2067</v>
      </c>
      <c r="AW146" s="67" t="s">
        <v>2068</v>
      </c>
      <c r="AX146" s="67" t="s">
        <v>2069</v>
      </c>
      <c r="AY146" s="67" t="s">
        <v>2070</v>
      </c>
      <c r="AZ146" s="67" t="s">
        <v>2071</v>
      </c>
      <c r="BA146" s="67" t="s">
        <v>2072</v>
      </c>
      <c r="BB146" s="67" t="s">
        <v>2067</v>
      </c>
      <c r="BC146" s="67" t="s">
        <v>2073</v>
      </c>
      <c r="BD146" s="67" t="s">
        <v>2074</v>
      </c>
      <c r="BE146" s="67" t="s">
        <v>2075</v>
      </c>
      <c r="BF146" s="67" t="s">
        <v>2076</v>
      </c>
      <c r="BG146" s="67" t="s">
        <v>2077</v>
      </c>
      <c r="BH146" s="67" t="s">
        <v>2078</v>
      </c>
      <c r="BI146" s="67" t="s">
        <v>2079</v>
      </c>
      <c r="BJ146" s="67" t="s">
        <v>2080</v>
      </c>
      <c r="BK146" s="67" t="s">
        <v>2081</v>
      </c>
      <c r="BL146" s="67" t="s">
        <v>2081</v>
      </c>
      <c r="BM146" s="67" t="s">
        <v>2082</v>
      </c>
      <c r="BN146" s="67" t="s">
        <v>2083</v>
      </c>
      <c r="BO146" s="67" t="s">
        <v>2084</v>
      </c>
      <c r="BP146" s="67" t="s">
        <v>2085</v>
      </c>
      <c r="BQ146" s="67" t="s">
        <v>2077</v>
      </c>
      <c r="BR146" s="67" t="s">
        <v>2086</v>
      </c>
      <c r="BS146" s="67" t="s">
        <v>2087</v>
      </c>
      <c r="BT146" s="67" t="s">
        <v>2088</v>
      </c>
      <c r="BU146" s="67" t="s">
        <v>2089</v>
      </c>
      <c r="BV146" s="67" t="s">
        <v>2090</v>
      </c>
      <c r="BW146" s="67" t="s">
        <v>2091</v>
      </c>
      <c r="BX146" s="67" t="s">
        <v>2092</v>
      </c>
      <c r="BY146" s="67" t="s">
        <v>2093</v>
      </c>
      <c r="BZ146" s="67" t="s">
        <v>2093</v>
      </c>
      <c r="CA146" s="67" t="s">
        <v>2094</v>
      </c>
      <c r="CB146" s="67" t="s">
        <v>2095</v>
      </c>
      <c r="CC146" s="67" t="s">
        <v>2096</v>
      </c>
      <c r="CD146" s="67" t="s">
        <v>2097</v>
      </c>
      <c r="CE146" s="67" t="s">
        <v>2098</v>
      </c>
      <c r="CF146" s="67" t="s">
        <v>2095</v>
      </c>
      <c r="CG146" s="67" t="s">
        <v>2099</v>
      </c>
      <c r="CH146" s="67" t="s">
        <v>2099</v>
      </c>
      <c r="CI146" s="67" t="s">
        <v>2100</v>
      </c>
      <c r="CJ146" s="67" t="s">
        <v>2101</v>
      </c>
      <c r="CK146" s="67" t="s">
        <v>2102</v>
      </c>
      <c r="CL146" s="67" t="s">
        <v>2103</v>
      </c>
      <c r="CM146" s="67" t="s">
        <v>2104</v>
      </c>
      <c r="CN146" s="67" t="s">
        <v>2105</v>
      </c>
      <c r="CO146" s="67" t="s">
        <v>2106</v>
      </c>
      <c r="CP146" s="67" t="s">
        <v>2107</v>
      </c>
      <c r="CQ146" s="67" t="s">
        <v>2108</v>
      </c>
      <c r="CR146" s="67" t="s">
        <v>2109</v>
      </c>
      <c r="CS146" s="67" t="s">
        <v>2110</v>
      </c>
      <c r="CT146" s="67" t="s">
        <v>2111</v>
      </c>
      <c r="CU146" s="67" t="s">
        <v>2112</v>
      </c>
      <c r="CV146" s="67" t="s">
        <v>2113</v>
      </c>
      <c r="CW146" s="67" t="s">
        <v>2102</v>
      </c>
      <c r="CX146" s="67" t="s">
        <v>2114</v>
      </c>
      <c r="CY146" s="67" t="s">
        <v>2114</v>
      </c>
      <c r="CZ146" s="67" t="s">
        <v>2112</v>
      </c>
      <c r="DA146" s="67" t="s">
        <v>2113</v>
      </c>
      <c r="DB146" s="67" t="s">
        <v>2115</v>
      </c>
      <c r="DC146" s="67" t="s">
        <v>2116</v>
      </c>
      <c r="DD146" s="67" t="s">
        <v>2117</v>
      </c>
      <c r="DE146" s="67" t="s">
        <v>2118</v>
      </c>
      <c r="DF146" s="67" t="s">
        <v>2119</v>
      </c>
      <c r="DG146" s="67" t="s">
        <v>2120</v>
      </c>
      <c r="DH146" s="67" t="s">
        <v>2121</v>
      </c>
      <c r="DI146" s="67" t="s">
        <v>2122</v>
      </c>
      <c r="DJ146" s="67" t="s">
        <v>2123</v>
      </c>
      <c r="DK146" s="67" t="s">
        <v>2124</v>
      </c>
      <c r="DL146" s="67" t="s">
        <v>2125</v>
      </c>
      <c r="DM146" s="67" t="s">
        <v>2126</v>
      </c>
      <c r="DN146" s="67" t="s">
        <v>2127</v>
      </c>
      <c r="DO146" s="67" t="s">
        <v>2128</v>
      </c>
      <c r="DP146" s="67" t="s">
        <v>2129</v>
      </c>
      <c r="DQ146" s="67" t="s">
        <v>2130</v>
      </c>
      <c r="DR146" s="67" t="s">
        <v>2131</v>
      </c>
      <c r="DS146" s="67" t="s">
        <v>2132</v>
      </c>
      <c r="DT146" s="67" t="s">
        <v>2132</v>
      </c>
      <c r="DU146" s="67" t="s">
        <v>2133</v>
      </c>
      <c r="DV146" s="67" t="s">
        <v>2134</v>
      </c>
      <c r="DW146" s="67" t="s">
        <v>2135</v>
      </c>
      <c r="DX146" s="67" t="s">
        <v>2136</v>
      </c>
      <c r="DY146" s="67" t="s">
        <v>2137</v>
      </c>
      <c r="DZ146" s="67" t="s">
        <v>2138</v>
      </c>
      <c r="EA146" s="67" t="s">
        <v>2139</v>
      </c>
      <c r="EB146" s="67" t="s">
        <v>2140</v>
      </c>
      <c r="EC146" s="67" t="s">
        <v>2141</v>
      </c>
      <c r="ED146" s="67" t="s">
        <v>2142</v>
      </c>
      <c r="EE146" s="67" t="s">
        <v>2143</v>
      </c>
      <c r="EF146" s="67" t="s">
        <v>2144</v>
      </c>
      <c r="EG146" s="67" t="s">
        <v>2145</v>
      </c>
      <c r="EH146" s="67" t="s">
        <v>2146</v>
      </c>
      <c r="EI146" s="67" t="s">
        <v>2147</v>
      </c>
      <c r="EJ146" s="67" t="s">
        <v>2148</v>
      </c>
      <c r="EK146" s="67" t="s">
        <v>2149</v>
      </c>
      <c r="EL146" s="67" t="s">
        <v>2150</v>
      </c>
      <c r="EM146" s="67" t="s">
        <v>2151</v>
      </c>
      <c r="EN146" s="67" t="s">
        <v>2152</v>
      </c>
      <c r="EO146" s="67" t="s">
        <v>2153</v>
      </c>
      <c r="EP146" s="67" t="s">
        <v>2154</v>
      </c>
      <c r="EQ146" s="67" t="s">
        <v>2155</v>
      </c>
      <c r="ER146" s="67" t="s">
        <v>2156</v>
      </c>
      <c r="ES146" s="67" t="s">
        <v>2156</v>
      </c>
      <c r="ET146" s="67" t="s">
        <v>2157</v>
      </c>
      <c r="EU146" s="67" t="s">
        <v>2158</v>
      </c>
      <c r="EV146" s="67" t="s">
        <v>2159</v>
      </c>
      <c r="EW146" s="67" t="s">
        <v>2160</v>
      </c>
      <c r="EX146" s="68" t="s">
        <v>2161</v>
      </c>
    </row>
    <row r="147" spans="1:154" x14ac:dyDescent="0.25">
      <c r="A147" s="70" t="s">
        <v>470</v>
      </c>
      <c r="B147" s="67" t="s">
        <v>9713</v>
      </c>
      <c r="C147" s="67" t="s">
        <v>9714</v>
      </c>
      <c r="D147" s="67" t="s">
        <v>9715</v>
      </c>
      <c r="E147" s="67" t="s">
        <v>9716</v>
      </c>
      <c r="F147" s="67" t="s">
        <v>9717</v>
      </c>
      <c r="G147" s="67" t="s">
        <v>9718</v>
      </c>
      <c r="H147" s="67" t="s">
        <v>9719</v>
      </c>
      <c r="I147" s="67" t="s">
        <v>9720</v>
      </c>
      <c r="J147" s="67" t="s">
        <v>9721</v>
      </c>
      <c r="K147" s="67" t="s">
        <v>9722</v>
      </c>
      <c r="L147" s="67" t="s">
        <v>9723</v>
      </c>
      <c r="M147" s="67" t="s">
        <v>9724</v>
      </c>
      <c r="N147" s="67" t="s">
        <v>9725</v>
      </c>
      <c r="O147" s="67" t="s">
        <v>9726</v>
      </c>
      <c r="P147" s="67" t="s">
        <v>9727</v>
      </c>
      <c r="Q147" s="67" t="s">
        <v>9728</v>
      </c>
      <c r="R147" s="67" t="s">
        <v>9729</v>
      </c>
      <c r="S147" s="67" t="s">
        <v>9730</v>
      </c>
      <c r="T147" s="67" t="s">
        <v>9731</v>
      </c>
      <c r="U147" s="67" t="s">
        <v>9732</v>
      </c>
      <c r="V147" s="67" t="s">
        <v>9733</v>
      </c>
      <c r="W147" s="67" t="s">
        <v>9734</v>
      </c>
      <c r="X147" s="67" t="s">
        <v>9735</v>
      </c>
      <c r="Y147" s="67" t="s">
        <v>9736</v>
      </c>
      <c r="Z147" s="67" t="s">
        <v>9737</v>
      </c>
      <c r="AA147" s="67" t="s">
        <v>9738</v>
      </c>
      <c r="AB147" s="67" t="s">
        <v>9739</v>
      </c>
      <c r="AC147" s="67" t="s">
        <v>9740</v>
      </c>
      <c r="AD147" s="67" t="s">
        <v>9741</v>
      </c>
      <c r="AE147" s="67" t="s">
        <v>9742</v>
      </c>
      <c r="AF147" s="67" t="s">
        <v>9743</v>
      </c>
      <c r="AG147" s="67" t="s">
        <v>9744</v>
      </c>
      <c r="AH147" s="67" t="s">
        <v>9745</v>
      </c>
      <c r="AI147" s="67" t="s">
        <v>9746</v>
      </c>
      <c r="AJ147" s="67" t="s">
        <v>9747</v>
      </c>
      <c r="AK147" s="67" t="s">
        <v>9748</v>
      </c>
      <c r="AL147" s="67" t="s">
        <v>9749</v>
      </c>
      <c r="AM147" s="67" t="s">
        <v>9750</v>
      </c>
      <c r="AN147" s="67" t="s">
        <v>9751</v>
      </c>
      <c r="AO147" s="67" t="s">
        <v>9752</v>
      </c>
      <c r="AP147" s="67" t="s">
        <v>9753</v>
      </c>
      <c r="AQ147" s="67" t="s">
        <v>9754</v>
      </c>
      <c r="AR147" s="67" t="s">
        <v>9755</v>
      </c>
      <c r="AS147" s="67" t="s">
        <v>9756</v>
      </c>
      <c r="AT147" s="67" t="s">
        <v>9757</v>
      </c>
      <c r="AU147" s="67" t="s">
        <v>9758</v>
      </c>
      <c r="AV147" s="67" t="s">
        <v>9759</v>
      </c>
      <c r="AW147" s="67" t="s">
        <v>9760</v>
      </c>
      <c r="AX147" s="67" t="s">
        <v>9761</v>
      </c>
      <c r="AY147" s="67" t="s">
        <v>9762</v>
      </c>
      <c r="AZ147" s="67" t="s">
        <v>9763</v>
      </c>
      <c r="BA147" s="67" t="s">
        <v>9764</v>
      </c>
      <c r="BB147" s="67" t="s">
        <v>9759</v>
      </c>
      <c r="BC147" s="67" t="s">
        <v>9765</v>
      </c>
      <c r="BD147" s="67" t="s">
        <v>9766</v>
      </c>
      <c r="BE147" s="67" t="s">
        <v>9767</v>
      </c>
      <c r="BF147" s="67" t="s">
        <v>9768</v>
      </c>
      <c r="BG147" s="67" t="s">
        <v>9769</v>
      </c>
      <c r="BH147" s="67" t="s">
        <v>9770</v>
      </c>
      <c r="BI147" s="67" t="s">
        <v>9771</v>
      </c>
      <c r="BJ147" s="67" t="s">
        <v>1138</v>
      </c>
      <c r="BK147" s="67" t="s">
        <v>9772</v>
      </c>
      <c r="BL147" s="67" t="s">
        <v>9772</v>
      </c>
      <c r="BM147" s="67" t="s">
        <v>9773</v>
      </c>
      <c r="BN147" s="67" t="s">
        <v>9774</v>
      </c>
      <c r="BO147" s="67" t="s">
        <v>9775</v>
      </c>
      <c r="BP147" s="67" t="s">
        <v>9776</v>
      </c>
      <c r="BQ147" s="67" t="s">
        <v>9769</v>
      </c>
      <c r="BR147" s="67" t="s">
        <v>9777</v>
      </c>
      <c r="BS147" s="67" t="s">
        <v>9778</v>
      </c>
      <c r="BT147" s="67" t="s">
        <v>9779</v>
      </c>
      <c r="BU147" s="67" t="s">
        <v>9780</v>
      </c>
      <c r="BV147" s="67" t="s">
        <v>9781</v>
      </c>
      <c r="BW147" s="67" t="s">
        <v>9782</v>
      </c>
      <c r="BX147" s="67" t="s">
        <v>9783</v>
      </c>
      <c r="BY147" s="67" t="s">
        <v>9784</v>
      </c>
      <c r="BZ147" s="67" t="s">
        <v>9784</v>
      </c>
      <c r="CA147" s="67" t="s">
        <v>9785</v>
      </c>
      <c r="CB147" s="67" t="s">
        <v>9786</v>
      </c>
      <c r="CC147" s="67" t="s">
        <v>9787</v>
      </c>
      <c r="CD147" s="67" t="s">
        <v>9788</v>
      </c>
      <c r="CE147" s="67" t="s">
        <v>9789</v>
      </c>
      <c r="CF147" s="67" t="s">
        <v>9786</v>
      </c>
      <c r="CG147" s="67" t="s">
        <v>9790</v>
      </c>
      <c r="CH147" s="67" t="s">
        <v>9790</v>
      </c>
      <c r="CI147" s="67" t="s">
        <v>9791</v>
      </c>
      <c r="CJ147" s="67" t="s">
        <v>9792</v>
      </c>
      <c r="CK147" s="67" t="s">
        <v>9793</v>
      </c>
      <c r="CL147" s="67" t="s">
        <v>9794</v>
      </c>
      <c r="CM147" s="67" t="s">
        <v>9795</v>
      </c>
      <c r="CN147" s="67" t="s">
        <v>9796</v>
      </c>
      <c r="CO147" s="67" t="s">
        <v>9797</v>
      </c>
      <c r="CP147" s="67" t="s">
        <v>9798</v>
      </c>
      <c r="CQ147" s="67" t="s">
        <v>9799</v>
      </c>
      <c r="CR147" s="67" t="s">
        <v>9800</v>
      </c>
      <c r="CS147" s="67" t="s">
        <v>9801</v>
      </c>
      <c r="CT147" s="67" t="s">
        <v>9802</v>
      </c>
      <c r="CU147" s="67" t="s">
        <v>9803</v>
      </c>
      <c r="CV147" s="67" t="s">
        <v>9804</v>
      </c>
      <c r="CW147" s="67" t="s">
        <v>9793</v>
      </c>
      <c r="CX147" s="67" t="s">
        <v>9805</v>
      </c>
      <c r="CY147" s="67" t="s">
        <v>9805</v>
      </c>
      <c r="CZ147" s="67" t="s">
        <v>9803</v>
      </c>
      <c r="DA147" s="67" t="s">
        <v>9804</v>
      </c>
      <c r="DB147" s="67" t="s">
        <v>9806</v>
      </c>
      <c r="DC147" s="67" t="s">
        <v>9807</v>
      </c>
      <c r="DD147" s="67" t="s">
        <v>9808</v>
      </c>
      <c r="DE147" s="67" t="s">
        <v>9809</v>
      </c>
      <c r="DF147" s="67" t="s">
        <v>9810</v>
      </c>
      <c r="DG147" s="67" t="s">
        <v>9811</v>
      </c>
      <c r="DH147" s="67" t="s">
        <v>9812</v>
      </c>
      <c r="DI147" s="67" t="s">
        <v>9813</v>
      </c>
      <c r="DJ147" s="67" t="s">
        <v>9814</v>
      </c>
      <c r="DK147" s="67" t="s">
        <v>9815</v>
      </c>
      <c r="DL147" s="67" t="s">
        <v>9816</v>
      </c>
      <c r="DM147" s="67" t="s">
        <v>9817</v>
      </c>
      <c r="DN147" s="67" t="s">
        <v>9818</v>
      </c>
      <c r="DO147" s="67" t="s">
        <v>9819</v>
      </c>
      <c r="DP147" s="67" t="s">
        <v>9820</v>
      </c>
      <c r="DQ147" s="67" t="s">
        <v>9821</v>
      </c>
      <c r="DR147" s="67" t="s">
        <v>9822</v>
      </c>
      <c r="DS147" s="67" t="s">
        <v>9823</v>
      </c>
      <c r="DT147" s="67" t="s">
        <v>9823</v>
      </c>
      <c r="DU147" s="67" t="s">
        <v>9824</v>
      </c>
      <c r="DV147" s="67" t="s">
        <v>9825</v>
      </c>
      <c r="DW147" s="67" t="s">
        <v>9826</v>
      </c>
      <c r="DX147" s="67" t="s">
        <v>9827</v>
      </c>
      <c r="DY147" s="67" t="s">
        <v>9828</v>
      </c>
      <c r="DZ147" s="67" t="s">
        <v>9829</v>
      </c>
      <c r="EA147" s="67" t="s">
        <v>9830</v>
      </c>
      <c r="EB147" s="67" t="s">
        <v>9831</v>
      </c>
      <c r="EC147" s="67" t="s">
        <v>9832</v>
      </c>
      <c r="ED147" s="67" t="s">
        <v>9833</v>
      </c>
      <c r="EE147" s="67" t="s">
        <v>9834</v>
      </c>
      <c r="EF147" s="67" t="s">
        <v>9835</v>
      </c>
      <c r="EG147" s="67" t="s">
        <v>9836</v>
      </c>
      <c r="EH147" s="67" t="s">
        <v>9837</v>
      </c>
      <c r="EI147" s="67" t="s">
        <v>9838</v>
      </c>
      <c r="EJ147" s="67" t="s">
        <v>9839</v>
      </c>
      <c r="EK147" s="67" t="s">
        <v>9840</v>
      </c>
      <c r="EL147" s="67" t="s">
        <v>9841</v>
      </c>
      <c r="EM147" s="67" t="s">
        <v>9842</v>
      </c>
      <c r="EN147" s="67" t="s">
        <v>9843</v>
      </c>
      <c r="EO147" s="67" t="s">
        <v>9844</v>
      </c>
      <c r="EP147" s="67" t="s">
        <v>9845</v>
      </c>
      <c r="EQ147" s="67" t="s">
        <v>9846</v>
      </c>
      <c r="ER147" s="67" t="s">
        <v>9847</v>
      </c>
      <c r="ES147" s="67" t="s">
        <v>9847</v>
      </c>
      <c r="ET147" s="67" t="s">
        <v>9848</v>
      </c>
      <c r="EU147" s="67" t="s">
        <v>9849</v>
      </c>
      <c r="EV147" s="67" t="s">
        <v>9850</v>
      </c>
      <c r="EW147" s="67" t="s">
        <v>9851</v>
      </c>
      <c r="EX147" s="68" t="s">
        <v>9852</v>
      </c>
    </row>
    <row r="148" spans="1:154" x14ac:dyDescent="0.25">
      <c r="A148" s="70" t="s">
        <v>450</v>
      </c>
      <c r="B148" s="67" t="s">
        <v>2580</v>
      </c>
      <c r="C148" s="67" t="s">
        <v>2581</v>
      </c>
      <c r="D148" s="67" t="s">
        <v>2582</v>
      </c>
      <c r="E148" s="67" t="s">
        <v>2583</v>
      </c>
      <c r="F148" s="67" t="s">
        <v>2584</v>
      </c>
      <c r="G148" s="67" t="s">
        <v>2585</v>
      </c>
      <c r="H148" s="67" t="s">
        <v>2586</v>
      </c>
      <c r="I148" s="67" t="s">
        <v>2587</v>
      </c>
      <c r="J148" s="67" t="s">
        <v>1138</v>
      </c>
      <c r="K148" s="67" t="s">
        <v>2588</v>
      </c>
      <c r="L148" s="67" t="s">
        <v>2589</v>
      </c>
      <c r="M148" s="67" t="s">
        <v>2590</v>
      </c>
      <c r="N148" s="67" t="s">
        <v>2591</v>
      </c>
      <c r="O148" s="67" t="s">
        <v>2592</v>
      </c>
      <c r="P148" s="67" t="s">
        <v>2593</v>
      </c>
      <c r="Q148" s="67" t="s">
        <v>2594</v>
      </c>
      <c r="R148" s="67" t="s">
        <v>2595</v>
      </c>
      <c r="S148" s="67" t="s">
        <v>2596</v>
      </c>
      <c r="T148" s="67" t="s">
        <v>2597</v>
      </c>
      <c r="U148" s="67" t="s">
        <v>2598</v>
      </c>
      <c r="V148" s="67" t="s">
        <v>2599</v>
      </c>
      <c r="W148" s="67" t="s">
        <v>2600</v>
      </c>
      <c r="X148" s="67" t="s">
        <v>2601</v>
      </c>
      <c r="Y148" s="67" t="s">
        <v>2602</v>
      </c>
      <c r="Z148" s="67" t="s">
        <v>2603</v>
      </c>
      <c r="AA148" s="67" t="s">
        <v>2604</v>
      </c>
      <c r="AB148" s="67" t="s">
        <v>2605</v>
      </c>
      <c r="AC148" s="67" t="s">
        <v>2606</v>
      </c>
      <c r="AD148" s="67" t="s">
        <v>2607</v>
      </c>
      <c r="AE148" s="67" t="s">
        <v>2608</v>
      </c>
      <c r="AF148" s="67" t="s">
        <v>2609</v>
      </c>
      <c r="AG148" s="67" t="s">
        <v>2610</v>
      </c>
      <c r="AH148" s="67" t="s">
        <v>2611</v>
      </c>
      <c r="AI148" s="67" t="s">
        <v>2612</v>
      </c>
      <c r="AJ148" s="67" t="s">
        <v>2613</v>
      </c>
      <c r="AK148" s="67" t="s">
        <v>2614</v>
      </c>
      <c r="AL148" s="67" t="s">
        <v>2615</v>
      </c>
      <c r="AM148" s="67" t="s">
        <v>2616</v>
      </c>
      <c r="AN148" s="67" t="s">
        <v>2617</v>
      </c>
      <c r="AO148" s="67" t="s">
        <v>2618</v>
      </c>
      <c r="AP148" s="67" t="s">
        <v>2619</v>
      </c>
      <c r="AQ148" s="67" t="s">
        <v>2620</v>
      </c>
      <c r="AR148" s="67" t="s">
        <v>2621</v>
      </c>
      <c r="AS148" s="67" t="s">
        <v>2622</v>
      </c>
      <c r="AT148" s="67" t="s">
        <v>2623</v>
      </c>
      <c r="AU148" s="67" t="s">
        <v>2624</v>
      </c>
      <c r="AV148" s="67" t="s">
        <v>2625</v>
      </c>
      <c r="AW148" s="67" t="s">
        <v>2626</v>
      </c>
      <c r="AX148" s="67" t="s">
        <v>2627</v>
      </c>
      <c r="AY148" s="67" t="s">
        <v>2628</v>
      </c>
      <c r="AZ148" s="67" t="s">
        <v>2629</v>
      </c>
      <c r="BA148" s="67" t="s">
        <v>2630</v>
      </c>
      <c r="BB148" s="67" t="s">
        <v>2625</v>
      </c>
      <c r="BC148" s="67" t="s">
        <v>2631</v>
      </c>
      <c r="BD148" s="67" t="s">
        <v>2632</v>
      </c>
      <c r="BE148" s="67" t="s">
        <v>2633</v>
      </c>
      <c r="BF148" s="67" t="s">
        <v>2634</v>
      </c>
      <c r="BG148" s="67" t="s">
        <v>2635</v>
      </c>
      <c r="BH148" s="67" t="s">
        <v>2636</v>
      </c>
      <c r="BI148" s="67" t="s">
        <v>2637</v>
      </c>
      <c r="BJ148" s="67" t="s">
        <v>2638</v>
      </c>
      <c r="BK148" s="67" t="s">
        <v>2639</v>
      </c>
      <c r="BL148" s="67" t="s">
        <v>2639</v>
      </c>
      <c r="BM148" s="67" t="s">
        <v>2640</v>
      </c>
      <c r="BN148" s="67" t="s">
        <v>2641</v>
      </c>
      <c r="BO148" s="67" t="s">
        <v>2642</v>
      </c>
      <c r="BP148" s="67" t="s">
        <v>2643</v>
      </c>
      <c r="BQ148" s="67" t="s">
        <v>2635</v>
      </c>
      <c r="BR148" s="67" t="s">
        <v>2644</v>
      </c>
      <c r="BS148" s="67" t="s">
        <v>2645</v>
      </c>
      <c r="BT148" s="67" t="s">
        <v>2646</v>
      </c>
      <c r="BU148" s="67" t="s">
        <v>2647</v>
      </c>
      <c r="BV148" s="67" t="s">
        <v>2648</v>
      </c>
      <c r="BW148" s="67" t="s">
        <v>2649</v>
      </c>
      <c r="BX148" s="67" t="s">
        <v>2650</v>
      </c>
      <c r="BY148" s="67" t="s">
        <v>2651</v>
      </c>
      <c r="BZ148" s="67" t="s">
        <v>2651</v>
      </c>
      <c r="CA148" s="67" t="s">
        <v>2652</v>
      </c>
      <c r="CB148" s="67" t="s">
        <v>2653</v>
      </c>
      <c r="CC148" s="67" t="s">
        <v>2654</v>
      </c>
      <c r="CD148" s="67" t="s">
        <v>2655</v>
      </c>
      <c r="CE148" s="67" t="s">
        <v>2656</v>
      </c>
      <c r="CF148" s="67" t="s">
        <v>2653</v>
      </c>
      <c r="CG148" s="67" t="s">
        <v>2657</v>
      </c>
      <c r="CH148" s="67" t="s">
        <v>2657</v>
      </c>
      <c r="CI148" s="67" t="s">
        <v>2658</v>
      </c>
      <c r="CJ148" s="67" t="s">
        <v>2659</v>
      </c>
      <c r="CK148" s="67" t="s">
        <v>2660</v>
      </c>
      <c r="CL148" s="67" t="s">
        <v>2661</v>
      </c>
      <c r="CM148" s="67" t="s">
        <v>2662</v>
      </c>
      <c r="CN148" s="67" t="s">
        <v>2663</v>
      </c>
      <c r="CO148" s="67" t="s">
        <v>2664</v>
      </c>
      <c r="CP148" s="67" t="s">
        <v>2665</v>
      </c>
      <c r="CQ148" s="67" t="s">
        <v>2666</v>
      </c>
      <c r="CR148" s="67" t="s">
        <v>2667</v>
      </c>
      <c r="CS148" s="67" t="s">
        <v>2668</v>
      </c>
      <c r="CT148" s="67" t="s">
        <v>2669</v>
      </c>
      <c r="CU148" s="67" t="s">
        <v>2670</v>
      </c>
      <c r="CV148" s="67" t="s">
        <v>2671</v>
      </c>
      <c r="CW148" s="67" t="s">
        <v>2660</v>
      </c>
      <c r="CX148" s="67" t="s">
        <v>2672</v>
      </c>
      <c r="CY148" s="67" t="s">
        <v>2672</v>
      </c>
      <c r="CZ148" s="67" t="s">
        <v>2670</v>
      </c>
      <c r="DA148" s="67" t="s">
        <v>2671</v>
      </c>
      <c r="DB148" s="67" t="s">
        <v>2673</v>
      </c>
      <c r="DC148" s="67" t="s">
        <v>2674</v>
      </c>
      <c r="DD148" s="67" t="s">
        <v>2675</v>
      </c>
      <c r="DE148" s="67" t="s">
        <v>2676</v>
      </c>
      <c r="DF148" s="67" t="s">
        <v>2677</v>
      </c>
      <c r="DG148" s="67" t="s">
        <v>2678</v>
      </c>
      <c r="DH148" s="67" t="s">
        <v>2679</v>
      </c>
      <c r="DI148" s="67" t="s">
        <v>2680</v>
      </c>
      <c r="DJ148" s="67" t="s">
        <v>2681</v>
      </c>
      <c r="DK148" s="67" t="s">
        <v>2682</v>
      </c>
      <c r="DL148" s="67" t="s">
        <v>2683</v>
      </c>
      <c r="DM148" s="67" t="s">
        <v>2684</v>
      </c>
      <c r="DN148" s="67" t="s">
        <v>2685</v>
      </c>
      <c r="DO148" s="67" t="s">
        <v>2686</v>
      </c>
      <c r="DP148" s="67" t="s">
        <v>2687</v>
      </c>
      <c r="DQ148" s="67" t="s">
        <v>2688</v>
      </c>
      <c r="DR148" s="67" t="s">
        <v>2689</v>
      </c>
      <c r="DS148" s="67" t="s">
        <v>2690</v>
      </c>
      <c r="DT148" s="67" t="s">
        <v>2690</v>
      </c>
      <c r="DU148" s="67" t="s">
        <v>2691</v>
      </c>
      <c r="DV148" s="67" t="s">
        <v>2692</v>
      </c>
      <c r="DW148" s="67" t="s">
        <v>2693</v>
      </c>
      <c r="DX148" s="67" t="s">
        <v>2694</v>
      </c>
      <c r="DY148" s="67" t="s">
        <v>2695</v>
      </c>
      <c r="DZ148" s="67" t="s">
        <v>2696</v>
      </c>
      <c r="EA148" s="67" t="s">
        <v>2697</v>
      </c>
      <c r="EB148" s="67" t="s">
        <v>2698</v>
      </c>
      <c r="EC148" s="67" t="s">
        <v>2699</v>
      </c>
      <c r="ED148" s="67" t="s">
        <v>2700</v>
      </c>
      <c r="EE148" s="67" t="s">
        <v>2701</v>
      </c>
      <c r="EF148" s="67" t="s">
        <v>2702</v>
      </c>
      <c r="EG148" s="67" t="s">
        <v>2703</v>
      </c>
      <c r="EH148" s="67" t="s">
        <v>2704</v>
      </c>
      <c r="EI148" s="67" t="s">
        <v>2705</v>
      </c>
      <c r="EJ148" s="67" t="s">
        <v>2706</v>
      </c>
      <c r="EK148" s="67" t="s">
        <v>2707</v>
      </c>
      <c r="EL148" s="67" t="s">
        <v>2708</v>
      </c>
      <c r="EM148" s="67" t="s">
        <v>2709</v>
      </c>
      <c r="EN148" s="67" t="s">
        <v>2710</v>
      </c>
      <c r="EO148" s="67" t="s">
        <v>2711</v>
      </c>
      <c r="EP148" s="67" t="s">
        <v>2712</v>
      </c>
      <c r="EQ148" s="67" t="s">
        <v>2713</v>
      </c>
      <c r="ER148" s="67" t="s">
        <v>2714</v>
      </c>
      <c r="ES148" s="67" t="s">
        <v>2714</v>
      </c>
      <c r="ET148" s="67" t="s">
        <v>2715</v>
      </c>
      <c r="EU148" s="67" t="s">
        <v>2716</v>
      </c>
      <c r="EV148" s="67" t="s">
        <v>2717</v>
      </c>
      <c r="EW148" s="67" t="s">
        <v>2718</v>
      </c>
      <c r="EX148" s="68" t="s">
        <v>2719</v>
      </c>
    </row>
    <row r="149" spans="1:154" x14ac:dyDescent="0.25">
      <c r="A149" s="70" t="s">
        <v>1413</v>
      </c>
      <c r="B149" s="67" t="s">
        <v>2299</v>
      </c>
      <c r="C149" s="67" t="s">
        <v>2300</v>
      </c>
      <c r="D149" s="67" t="s">
        <v>2301</v>
      </c>
      <c r="E149" s="67" t="s">
        <v>2302</v>
      </c>
      <c r="F149" s="67" t="s">
        <v>2303</v>
      </c>
      <c r="G149" s="67" t="s">
        <v>2304</v>
      </c>
      <c r="H149" s="67" t="s">
        <v>1138</v>
      </c>
      <c r="I149" s="67" t="s">
        <v>2305</v>
      </c>
      <c r="J149" s="67" t="s">
        <v>2306</v>
      </c>
      <c r="K149" s="67" t="s">
        <v>2307</v>
      </c>
      <c r="L149" s="67" t="s">
        <v>2308</v>
      </c>
      <c r="M149" s="67" t="s">
        <v>2309</v>
      </c>
      <c r="N149" s="67" t="s">
        <v>2310</v>
      </c>
      <c r="O149" s="67" t="s">
        <v>2311</v>
      </c>
      <c r="P149" s="67" t="s">
        <v>2312</v>
      </c>
      <c r="Q149" s="67" t="s">
        <v>2313</v>
      </c>
      <c r="R149" s="67" t="s">
        <v>2314</v>
      </c>
      <c r="S149" s="67" t="s">
        <v>2315</v>
      </c>
      <c r="T149" s="67" t="s">
        <v>2316</v>
      </c>
      <c r="U149" s="67" t="s">
        <v>2317</v>
      </c>
      <c r="V149" s="67" t="s">
        <v>2318</v>
      </c>
      <c r="W149" s="67" t="s">
        <v>2319</v>
      </c>
      <c r="X149" s="67" t="s">
        <v>2320</v>
      </c>
      <c r="Y149" s="67" t="s">
        <v>2321</v>
      </c>
      <c r="Z149" s="67" t="s">
        <v>2322</v>
      </c>
      <c r="AA149" s="67" t="s">
        <v>2323</v>
      </c>
      <c r="AB149" s="67" t="s">
        <v>2324</v>
      </c>
      <c r="AC149" s="67" t="s">
        <v>2325</v>
      </c>
      <c r="AD149" s="67" t="s">
        <v>2326</v>
      </c>
      <c r="AE149" s="67" t="s">
        <v>2327</v>
      </c>
      <c r="AF149" s="67" t="s">
        <v>2328</v>
      </c>
      <c r="AG149" s="67" t="s">
        <v>2329</v>
      </c>
      <c r="AH149" s="67" t="s">
        <v>2330</v>
      </c>
      <c r="AI149" s="67" t="s">
        <v>2331</v>
      </c>
      <c r="AJ149" s="67" t="s">
        <v>2332</v>
      </c>
      <c r="AK149" s="67" t="s">
        <v>2333</v>
      </c>
      <c r="AL149" s="67" t="s">
        <v>2334</v>
      </c>
      <c r="AM149" s="67" t="s">
        <v>2335</v>
      </c>
      <c r="AN149" s="67" t="s">
        <v>2336</v>
      </c>
      <c r="AO149" s="67" t="s">
        <v>2337</v>
      </c>
      <c r="AP149" s="67" t="s">
        <v>2338</v>
      </c>
      <c r="AQ149" s="67" t="s">
        <v>2339</v>
      </c>
      <c r="AR149" s="67" t="s">
        <v>2340</v>
      </c>
      <c r="AS149" s="67" t="s">
        <v>2341</v>
      </c>
      <c r="AT149" s="67" t="s">
        <v>2342</v>
      </c>
      <c r="AU149" s="67" t="s">
        <v>2343</v>
      </c>
      <c r="AV149" s="67" t="s">
        <v>2344</v>
      </c>
      <c r="AW149" s="67" t="s">
        <v>2345</v>
      </c>
      <c r="AX149" s="67" t="s">
        <v>2346</v>
      </c>
      <c r="AY149" s="67" t="s">
        <v>2347</v>
      </c>
      <c r="AZ149" s="67" t="s">
        <v>2348</v>
      </c>
      <c r="BA149" s="67" t="s">
        <v>2349</v>
      </c>
      <c r="BB149" s="67" t="s">
        <v>2344</v>
      </c>
      <c r="BC149" s="67" t="s">
        <v>2350</v>
      </c>
      <c r="BD149" s="67" t="s">
        <v>2351</v>
      </c>
      <c r="BE149" s="67" t="s">
        <v>2352</v>
      </c>
      <c r="BF149" s="67" t="s">
        <v>2353</v>
      </c>
      <c r="BG149" s="67" t="s">
        <v>2354</v>
      </c>
      <c r="BH149" s="67" t="s">
        <v>2355</v>
      </c>
      <c r="BI149" s="67" t="s">
        <v>2356</v>
      </c>
      <c r="BJ149" s="67" t="s">
        <v>2357</v>
      </c>
      <c r="BK149" s="67" t="s">
        <v>2358</v>
      </c>
      <c r="BL149" s="67" t="s">
        <v>2358</v>
      </c>
      <c r="BM149" s="67" t="s">
        <v>2359</v>
      </c>
      <c r="BN149" s="67" t="s">
        <v>2360</v>
      </c>
      <c r="BO149" s="67" t="s">
        <v>2361</v>
      </c>
      <c r="BP149" s="67" t="s">
        <v>2362</v>
      </c>
      <c r="BQ149" s="67" t="s">
        <v>2354</v>
      </c>
      <c r="BR149" s="67" t="s">
        <v>2363</v>
      </c>
      <c r="BS149" s="67" t="s">
        <v>2364</v>
      </c>
      <c r="BT149" s="67" t="s">
        <v>2365</v>
      </c>
      <c r="BU149" s="67" t="s">
        <v>2366</v>
      </c>
      <c r="BV149" s="67" t="s">
        <v>2367</v>
      </c>
      <c r="BW149" s="67" t="s">
        <v>2368</v>
      </c>
      <c r="BX149" s="67" t="s">
        <v>2369</v>
      </c>
      <c r="BY149" s="67" t="s">
        <v>2370</v>
      </c>
      <c r="BZ149" s="67" t="s">
        <v>2370</v>
      </c>
      <c r="CA149" s="67" t="s">
        <v>2371</v>
      </c>
      <c r="CB149" s="67" t="s">
        <v>2372</v>
      </c>
      <c r="CC149" s="67" t="s">
        <v>2373</v>
      </c>
      <c r="CD149" s="67" t="s">
        <v>2374</v>
      </c>
      <c r="CE149" s="67" t="s">
        <v>2375</v>
      </c>
      <c r="CF149" s="67" t="s">
        <v>2372</v>
      </c>
      <c r="CG149" s="67" t="s">
        <v>2376</v>
      </c>
      <c r="CH149" s="67" t="s">
        <v>2376</v>
      </c>
      <c r="CI149" s="67" t="s">
        <v>2377</v>
      </c>
      <c r="CJ149" s="67" t="s">
        <v>2378</v>
      </c>
      <c r="CK149" s="67" t="s">
        <v>2379</v>
      </c>
      <c r="CL149" s="67" t="s">
        <v>2380</v>
      </c>
      <c r="CM149" s="67" t="s">
        <v>2381</v>
      </c>
      <c r="CN149" s="67" t="s">
        <v>2382</v>
      </c>
      <c r="CO149" s="67" t="s">
        <v>2383</v>
      </c>
      <c r="CP149" s="67" t="s">
        <v>2384</v>
      </c>
      <c r="CQ149" s="67" t="s">
        <v>2385</v>
      </c>
      <c r="CR149" s="67" t="s">
        <v>2386</v>
      </c>
      <c r="CS149" s="67" t="s">
        <v>2387</v>
      </c>
      <c r="CT149" s="67" t="s">
        <v>2388</v>
      </c>
      <c r="CU149" s="67" t="s">
        <v>2389</v>
      </c>
      <c r="CV149" s="67" t="s">
        <v>2390</v>
      </c>
      <c r="CW149" s="67" t="s">
        <v>2379</v>
      </c>
      <c r="CX149" s="67" t="s">
        <v>2391</v>
      </c>
      <c r="CY149" s="67" t="s">
        <v>2392</v>
      </c>
      <c r="CZ149" s="67" t="s">
        <v>2389</v>
      </c>
      <c r="DA149" s="67" t="s">
        <v>2390</v>
      </c>
      <c r="DB149" s="67" t="s">
        <v>2393</v>
      </c>
      <c r="DC149" s="67" t="s">
        <v>2394</v>
      </c>
      <c r="DD149" s="67" t="s">
        <v>2395</v>
      </c>
      <c r="DE149" s="67" t="s">
        <v>2396</v>
      </c>
      <c r="DF149" s="67" t="s">
        <v>2397</v>
      </c>
      <c r="DG149" s="67" t="s">
        <v>2398</v>
      </c>
      <c r="DH149" s="67" t="s">
        <v>2399</v>
      </c>
      <c r="DI149" s="67" t="s">
        <v>2400</v>
      </c>
      <c r="DJ149" s="67" t="s">
        <v>2401</v>
      </c>
      <c r="DK149" s="67" t="s">
        <v>2402</v>
      </c>
      <c r="DL149" s="67" t="s">
        <v>2403</v>
      </c>
      <c r="DM149" s="67" t="s">
        <v>2404</v>
      </c>
      <c r="DN149" s="67" t="s">
        <v>2405</v>
      </c>
      <c r="DO149" s="67" t="s">
        <v>2406</v>
      </c>
      <c r="DP149" s="67" t="s">
        <v>2407</v>
      </c>
      <c r="DQ149" s="67" t="s">
        <v>2408</v>
      </c>
      <c r="DR149" s="67" t="s">
        <v>2409</v>
      </c>
      <c r="DS149" s="67" t="s">
        <v>2410</v>
      </c>
      <c r="DT149" s="67" t="s">
        <v>2410</v>
      </c>
      <c r="DU149" s="67" t="s">
        <v>2411</v>
      </c>
      <c r="DV149" s="67" t="s">
        <v>2412</v>
      </c>
      <c r="DW149" s="67" t="s">
        <v>2413</v>
      </c>
      <c r="DX149" s="67" t="s">
        <v>2414</v>
      </c>
      <c r="DY149" s="67" t="s">
        <v>2415</v>
      </c>
      <c r="DZ149" s="67" t="s">
        <v>2416</v>
      </c>
      <c r="EA149" s="67" t="s">
        <v>2417</v>
      </c>
      <c r="EB149" s="67" t="s">
        <v>2418</v>
      </c>
      <c r="EC149" s="67" t="s">
        <v>2419</v>
      </c>
      <c r="ED149" s="67" t="s">
        <v>2420</v>
      </c>
      <c r="EE149" s="67" t="s">
        <v>2421</v>
      </c>
      <c r="EF149" s="67" t="s">
        <v>2422</v>
      </c>
      <c r="EG149" s="67" t="s">
        <v>2423</v>
      </c>
      <c r="EH149" s="67" t="s">
        <v>2424</v>
      </c>
      <c r="EI149" s="67" t="s">
        <v>2425</v>
      </c>
      <c r="EJ149" s="67" t="s">
        <v>2426</v>
      </c>
      <c r="EK149" s="67" t="s">
        <v>2427</v>
      </c>
      <c r="EL149" s="67" t="s">
        <v>2428</v>
      </c>
      <c r="EM149" s="67" t="s">
        <v>2429</v>
      </c>
      <c r="EN149" s="67" t="s">
        <v>2430</v>
      </c>
      <c r="EO149" s="67" t="s">
        <v>2431</v>
      </c>
      <c r="EP149" s="67" t="s">
        <v>2432</v>
      </c>
      <c r="EQ149" s="67" t="s">
        <v>2433</v>
      </c>
      <c r="ER149" s="67" t="s">
        <v>2434</v>
      </c>
      <c r="ES149" s="67" t="s">
        <v>2434</v>
      </c>
      <c r="ET149" s="67" t="s">
        <v>2435</v>
      </c>
      <c r="EU149" s="67" t="s">
        <v>2436</v>
      </c>
      <c r="EV149" s="67" t="s">
        <v>2437</v>
      </c>
      <c r="EW149" s="67" t="s">
        <v>2438</v>
      </c>
      <c r="EX149" s="68" t="s">
        <v>2439</v>
      </c>
    </row>
    <row r="150" spans="1:154" x14ac:dyDescent="0.25">
      <c r="A150" s="70" t="s">
        <v>452</v>
      </c>
      <c r="B150" s="67" t="s">
        <v>2720</v>
      </c>
      <c r="C150" s="67" t="s">
        <v>2721</v>
      </c>
      <c r="D150" s="67" t="s">
        <v>2722</v>
      </c>
      <c r="E150" s="67" t="s">
        <v>2723</v>
      </c>
      <c r="F150" s="67" t="s">
        <v>2724</v>
      </c>
      <c r="G150" s="67" t="s">
        <v>2725</v>
      </c>
      <c r="H150" s="67" t="s">
        <v>2726</v>
      </c>
      <c r="I150" s="67" t="s">
        <v>2727</v>
      </c>
      <c r="J150" s="67" t="s">
        <v>2728</v>
      </c>
      <c r="K150" s="67" t="s">
        <v>1138</v>
      </c>
      <c r="L150" s="67" t="s">
        <v>2729</v>
      </c>
      <c r="M150" s="67" t="s">
        <v>2730</v>
      </c>
      <c r="N150" s="67" t="s">
        <v>2731</v>
      </c>
      <c r="O150" s="67" t="s">
        <v>2732</v>
      </c>
      <c r="P150" s="67" t="s">
        <v>2733</v>
      </c>
      <c r="Q150" s="67" t="s">
        <v>2734</v>
      </c>
      <c r="R150" s="67" t="s">
        <v>2735</v>
      </c>
      <c r="S150" s="67" t="s">
        <v>2736</v>
      </c>
      <c r="T150" s="67" t="s">
        <v>2737</v>
      </c>
      <c r="U150" s="67" t="s">
        <v>2738</v>
      </c>
      <c r="V150" s="67" t="s">
        <v>2739</v>
      </c>
      <c r="W150" s="67" t="s">
        <v>2740</v>
      </c>
      <c r="X150" s="67" t="s">
        <v>2741</v>
      </c>
      <c r="Y150" s="67" t="s">
        <v>2742</v>
      </c>
      <c r="Z150" s="67" t="s">
        <v>2743</v>
      </c>
      <c r="AA150" s="67" t="s">
        <v>2744</v>
      </c>
      <c r="AB150" s="67" t="s">
        <v>2745</v>
      </c>
      <c r="AC150" s="67" t="s">
        <v>2746</v>
      </c>
      <c r="AD150" s="67" t="s">
        <v>2747</v>
      </c>
      <c r="AE150" s="67" t="s">
        <v>2748</v>
      </c>
      <c r="AF150" s="67" t="s">
        <v>2749</v>
      </c>
      <c r="AG150" s="67" t="s">
        <v>2750</v>
      </c>
      <c r="AH150" s="67" t="s">
        <v>2751</v>
      </c>
      <c r="AI150" s="67" t="s">
        <v>2752</v>
      </c>
      <c r="AJ150" s="67" t="s">
        <v>2753</v>
      </c>
      <c r="AK150" s="67" t="s">
        <v>2754</v>
      </c>
      <c r="AL150" s="67" t="s">
        <v>2755</v>
      </c>
      <c r="AM150" s="67" t="s">
        <v>2756</v>
      </c>
      <c r="AN150" s="67" t="s">
        <v>2757</v>
      </c>
      <c r="AO150" s="67" t="s">
        <v>2758</v>
      </c>
      <c r="AP150" s="67" t="s">
        <v>2759</v>
      </c>
      <c r="AQ150" s="67" t="s">
        <v>2760</v>
      </c>
      <c r="AR150" s="67" t="s">
        <v>2761</v>
      </c>
      <c r="AS150" s="67" t="s">
        <v>2762</v>
      </c>
      <c r="AT150" s="67" t="s">
        <v>2763</v>
      </c>
      <c r="AU150" s="67" t="s">
        <v>2764</v>
      </c>
      <c r="AV150" s="67" t="s">
        <v>2765</v>
      </c>
      <c r="AW150" s="67" t="s">
        <v>2766</v>
      </c>
      <c r="AX150" s="67" t="s">
        <v>2767</v>
      </c>
      <c r="AY150" s="67" t="s">
        <v>2768</v>
      </c>
      <c r="AZ150" s="67" t="s">
        <v>2769</v>
      </c>
      <c r="BA150" s="67" t="s">
        <v>2770</v>
      </c>
      <c r="BB150" s="67" t="s">
        <v>2765</v>
      </c>
      <c r="BC150" s="67" t="s">
        <v>2771</v>
      </c>
      <c r="BD150" s="67" t="s">
        <v>2772</v>
      </c>
      <c r="BE150" s="67" t="s">
        <v>2773</v>
      </c>
      <c r="BF150" s="67" t="s">
        <v>2774</v>
      </c>
      <c r="BG150" s="67" t="s">
        <v>2775</v>
      </c>
      <c r="BH150" s="67" t="s">
        <v>2776</v>
      </c>
      <c r="BI150" s="67" t="s">
        <v>2777</v>
      </c>
      <c r="BJ150" s="67" t="s">
        <v>2778</v>
      </c>
      <c r="BK150" s="67" t="s">
        <v>2779</v>
      </c>
      <c r="BL150" s="67" t="s">
        <v>2779</v>
      </c>
      <c r="BM150" s="67" t="s">
        <v>2780</v>
      </c>
      <c r="BN150" s="67" t="s">
        <v>2781</v>
      </c>
      <c r="BO150" s="67" t="s">
        <v>2782</v>
      </c>
      <c r="BP150" s="67" t="s">
        <v>2783</v>
      </c>
      <c r="BQ150" s="67" t="s">
        <v>2775</v>
      </c>
      <c r="BR150" s="67" t="s">
        <v>2784</v>
      </c>
      <c r="BS150" s="67" t="s">
        <v>2785</v>
      </c>
      <c r="BT150" s="67" t="s">
        <v>2786</v>
      </c>
      <c r="BU150" s="67" t="s">
        <v>2787</v>
      </c>
      <c r="BV150" s="67" t="s">
        <v>2788</v>
      </c>
      <c r="BW150" s="67" t="s">
        <v>2789</v>
      </c>
      <c r="BX150" s="67" t="s">
        <v>2790</v>
      </c>
      <c r="BY150" s="67" t="s">
        <v>2791</v>
      </c>
      <c r="BZ150" s="67" t="s">
        <v>2791</v>
      </c>
      <c r="CA150" s="67" t="s">
        <v>2792</v>
      </c>
      <c r="CB150" s="67" t="s">
        <v>2793</v>
      </c>
      <c r="CC150" s="67" t="s">
        <v>2794</v>
      </c>
      <c r="CD150" s="67" t="s">
        <v>2795</v>
      </c>
      <c r="CE150" s="67" t="s">
        <v>2796</v>
      </c>
      <c r="CF150" s="67" t="s">
        <v>2793</v>
      </c>
      <c r="CG150" s="67" t="s">
        <v>2797</v>
      </c>
      <c r="CH150" s="67" t="s">
        <v>2797</v>
      </c>
      <c r="CI150" s="67" t="s">
        <v>2798</v>
      </c>
      <c r="CJ150" s="67" t="s">
        <v>2799</v>
      </c>
      <c r="CK150" s="67" t="s">
        <v>2800</v>
      </c>
      <c r="CL150" s="67" t="s">
        <v>2801</v>
      </c>
      <c r="CM150" s="67" t="s">
        <v>2802</v>
      </c>
      <c r="CN150" s="67" t="s">
        <v>2803</v>
      </c>
      <c r="CO150" s="67" t="s">
        <v>2804</v>
      </c>
      <c r="CP150" s="67" t="s">
        <v>2805</v>
      </c>
      <c r="CQ150" s="67" t="s">
        <v>2806</v>
      </c>
      <c r="CR150" s="67" t="s">
        <v>2807</v>
      </c>
      <c r="CS150" s="67" t="s">
        <v>2808</v>
      </c>
      <c r="CT150" s="67" t="s">
        <v>2809</v>
      </c>
      <c r="CU150" s="67" t="s">
        <v>2810</v>
      </c>
      <c r="CV150" s="67" t="s">
        <v>2811</v>
      </c>
      <c r="CW150" s="67" t="s">
        <v>2800</v>
      </c>
      <c r="CX150" s="67" t="s">
        <v>2812</v>
      </c>
      <c r="CY150" s="67" t="s">
        <v>2812</v>
      </c>
      <c r="CZ150" s="67" t="s">
        <v>2810</v>
      </c>
      <c r="DA150" s="67" t="s">
        <v>2811</v>
      </c>
      <c r="DB150" s="67" t="s">
        <v>2813</v>
      </c>
      <c r="DC150" s="67" t="s">
        <v>2814</v>
      </c>
      <c r="DD150" s="67" t="s">
        <v>2815</v>
      </c>
      <c r="DE150" s="67" t="s">
        <v>2816</v>
      </c>
      <c r="DF150" s="67" t="s">
        <v>2817</v>
      </c>
      <c r="DG150" s="67" t="s">
        <v>2818</v>
      </c>
      <c r="DH150" s="67" t="s">
        <v>2819</v>
      </c>
      <c r="DI150" s="67" t="s">
        <v>2820</v>
      </c>
      <c r="DJ150" s="67" t="s">
        <v>2821</v>
      </c>
      <c r="DK150" s="67" t="s">
        <v>2822</v>
      </c>
      <c r="DL150" s="67" t="s">
        <v>2823</v>
      </c>
      <c r="DM150" s="67" t="s">
        <v>2824</v>
      </c>
      <c r="DN150" s="67" t="s">
        <v>2825</v>
      </c>
      <c r="DO150" s="67" t="s">
        <v>2826</v>
      </c>
      <c r="DP150" s="67" t="s">
        <v>2827</v>
      </c>
      <c r="DQ150" s="67" t="s">
        <v>2828</v>
      </c>
      <c r="DR150" s="67" t="s">
        <v>2829</v>
      </c>
      <c r="DS150" s="67" t="s">
        <v>2830</v>
      </c>
      <c r="DT150" s="67" t="s">
        <v>2830</v>
      </c>
      <c r="DU150" s="67" t="s">
        <v>2831</v>
      </c>
      <c r="DV150" s="67" t="s">
        <v>2832</v>
      </c>
      <c r="DW150" s="67" t="s">
        <v>2833</v>
      </c>
      <c r="DX150" s="67" t="s">
        <v>2834</v>
      </c>
      <c r="DY150" s="67" t="s">
        <v>2835</v>
      </c>
      <c r="DZ150" s="67" t="s">
        <v>2836</v>
      </c>
      <c r="EA150" s="67" t="s">
        <v>2837</v>
      </c>
      <c r="EB150" s="67" t="s">
        <v>2838</v>
      </c>
      <c r="EC150" s="67" t="s">
        <v>2839</v>
      </c>
      <c r="ED150" s="67" t="s">
        <v>2840</v>
      </c>
      <c r="EE150" s="67" t="s">
        <v>2841</v>
      </c>
      <c r="EF150" s="67" t="s">
        <v>2842</v>
      </c>
      <c r="EG150" s="67" t="s">
        <v>2843</v>
      </c>
      <c r="EH150" s="67" t="s">
        <v>2844</v>
      </c>
      <c r="EI150" s="67" t="s">
        <v>2845</v>
      </c>
      <c r="EJ150" s="67" t="s">
        <v>2846</v>
      </c>
      <c r="EK150" s="67" t="s">
        <v>2847</v>
      </c>
      <c r="EL150" s="67" t="s">
        <v>2848</v>
      </c>
      <c r="EM150" s="67" t="s">
        <v>2849</v>
      </c>
      <c r="EN150" s="67" t="s">
        <v>2850</v>
      </c>
      <c r="EO150" s="67" t="s">
        <v>2851</v>
      </c>
      <c r="EP150" s="67" t="s">
        <v>2852</v>
      </c>
      <c r="EQ150" s="67" t="s">
        <v>2853</v>
      </c>
      <c r="ER150" s="67" t="s">
        <v>2854</v>
      </c>
      <c r="ES150" s="67" t="s">
        <v>2854</v>
      </c>
      <c r="ET150" s="67" t="s">
        <v>2855</v>
      </c>
      <c r="EU150" s="67" t="s">
        <v>2856</v>
      </c>
      <c r="EV150" s="67" t="s">
        <v>2857</v>
      </c>
      <c r="EW150" s="67" t="s">
        <v>2858</v>
      </c>
      <c r="EX150" s="68" t="s">
        <v>2859</v>
      </c>
    </row>
    <row r="151" spans="1:154" x14ac:dyDescent="0.25">
      <c r="A151" s="70" t="s">
        <v>468</v>
      </c>
      <c r="B151" s="67" t="s">
        <v>2440</v>
      </c>
      <c r="C151" s="67" t="s">
        <v>2441</v>
      </c>
      <c r="D151" s="67" t="s">
        <v>2442</v>
      </c>
      <c r="E151" s="67" t="s">
        <v>2443</v>
      </c>
      <c r="F151" s="67" t="s">
        <v>2444</v>
      </c>
      <c r="G151" s="67" t="s">
        <v>2445</v>
      </c>
      <c r="H151" s="67" t="s">
        <v>2446</v>
      </c>
      <c r="I151" s="67" t="s">
        <v>1138</v>
      </c>
      <c r="J151" s="67" t="s">
        <v>2447</v>
      </c>
      <c r="K151" s="67" t="s">
        <v>2448</v>
      </c>
      <c r="L151" s="67" t="s">
        <v>2449</v>
      </c>
      <c r="M151" s="67" t="s">
        <v>2450</v>
      </c>
      <c r="N151" s="67" t="s">
        <v>2451</v>
      </c>
      <c r="O151" s="67" t="s">
        <v>2452</v>
      </c>
      <c r="P151" s="67" t="s">
        <v>2453</v>
      </c>
      <c r="Q151" s="67" t="s">
        <v>2454</v>
      </c>
      <c r="R151" s="67" t="s">
        <v>2455</v>
      </c>
      <c r="S151" s="67" t="s">
        <v>2456</v>
      </c>
      <c r="T151" s="67" t="s">
        <v>2457</v>
      </c>
      <c r="U151" s="67" t="s">
        <v>2458</v>
      </c>
      <c r="V151" s="67" t="s">
        <v>2459</v>
      </c>
      <c r="W151" s="67" t="s">
        <v>2460</v>
      </c>
      <c r="X151" s="67" t="s">
        <v>2461</v>
      </c>
      <c r="Y151" s="67" t="s">
        <v>2462</v>
      </c>
      <c r="Z151" s="67" t="s">
        <v>2463</v>
      </c>
      <c r="AA151" s="67" t="s">
        <v>2464</v>
      </c>
      <c r="AB151" s="67" t="s">
        <v>2465</v>
      </c>
      <c r="AC151" s="67" t="s">
        <v>2466</v>
      </c>
      <c r="AD151" s="67" t="s">
        <v>2467</v>
      </c>
      <c r="AE151" s="67" t="s">
        <v>2468</v>
      </c>
      <c r="AF151" s="67" t="s">
        <v>2469</v>
      </c>
      <c r="AG151" s="67" t="s">
        <v>2470</v>
      </c>
      <c r="AH151" s="67" t="s">
        <v>2471</v>
      </c>
      <c r="AI151" s="67" t="s">
        <v>2472</v>
      </c>
      <c r="AJ151" s="67" t="s">
        <v>2473</v>
      </c>
      <c r="AK151" s="67" t="s">
        <v>2474</v>
      </c>
      <c r="AL151" s="67" t="s">
        <v>2475</v>
      </c>
      <c r="AM151" s="67" t="s">
        <v>2476</v>
      </c>
      <c r="AN151" s="67" t="s">
        <v>2477</v>
      </c>
      <c r="AO151" s="67" t="s">
        <v>2478</v>
      </c>
      <c r="AP151" s="67" t="s">
        <v>2479</v>
      </c>
      <c r="AQ151" s="67" t="s">
        <v>2480</v>
      </c>
      <c r="AR151" s="67" t="s">
        <v>2481</v>
      </c>
      <c r="AS151" s="67" t="s">
        <v>2482</v>
      </c>
      <c r="AT151" s="67" t="s">
        <v>2483</v>
      </c>
      <c r="AU151" s="67" t="s">
        <v>2484</v>
      </c>
      <c r="AV151" s="67" t="s">
        <v>2485</v>
      </c>
      <c r="AW151" s="67" t="s">
        <v>2486</v>
      </c>
      <c r="AX151" s="67" t="s">
        <v>2487</v>
      </c>
      <c r="AY151" s="67" t="s">
        <v>2488</v>
      </c>
      <c r="AZ151" s="67" t="s">
        <v>2489</v>
      </c>
      <c r="BA151" s="67" t="s">
        <v>2490</v>
      </c>
      <c r="BB151" s="67" t="s">
        <v>2485</v>
      </c>
      <c r="BC151" s="67" t="s">
        <v>2491</v>
      </c>
      <c r="BD151" s="67" t="s">
        <v>2492</v>
      </c>
      <c r="BE151" s="67" t="s">
        <v>2493</v>
      </c>
      <c r="BF151" s="67" t="s">
        <v>2494</v>
      </c>
      <c r="BG151" s="67" t="s">
        <v>2495</v>
      </c>
      <c r="BH151" s="67" t="s">
        <v>2496</v>
      </c>
      <c r="BI151" s="67" t="s">
        <v>2497</v>
      </c>
      <c r="BJ151" s="67" t="s">
        <v>2498</v>
      </c>
      <c r="BK151" s="67" t="s">
        <v>2499</v>
      </c>
      <c r="BL151" s="67" t="s">
        <v>2499</v>
      </c>
      <c r="BM151" s="67" t="s">
        <v>2500</v>
      </c>
      <c r="BN151" s="67" t="s">
        <v>2501</v>
      </c>
      <c r="BO151" s="67" t="s">
        <v>2502</v>
      </c>
      <c r="BP151" s="67" t="s">
        <v>2503</v>
      </c>
      <c r="BQ151" s="67" t="s">
        <v>2495</v>
      </c>
      <c r="BR151" s="67" t="s">
        <v>2504</v>
      </c>
      <c r="BS151" s="67" t="s">
        <v>2505</v>
      </c>
      <c r="BT151" s="67" t="s">
        <v>2506</v>
      </c>
      <c r="BU151" s="67" t="s">
        <v>2507</v>
      </c>
      <c r="BV151" s="67" t="s">
        <v>2508</v>
      </c>
      <c r="BW151" s="67" t="s">
        <v>2509</v>
      </c>
      <c r="BX151" s="67" t="s">
        <v>2510</v>
      </c>
      <c r="BY151" s="67" t="s">
        <v>2511</v>
      </c>
      <c r="BZ151" s="67" t="s">
        <v>2511</v>
      </c>
      <c r="CA151" s="67" t="s">
        <v>2512</v>
      </c>
      <c r="CB151" s="67" t="s">
        <v>2513</v>
      </c>
      <c r="CC151" s="67" t="s">
        <v>2514</v>
      </c>
      <c r="CD151" s="67" t="s">
        <v>2515</v>
      </c>
      <c r="CE151" s="67" t="s">
        <v>2516</v>
      </c>
      <c r="CF151" s="67" t="s">
        <v>2513</v>
      </c>
      <c r="CG151" s="67" t="s">
        <v>2517</v>
      </c>
      <c r="CH151" s="67" t="s">
        <v>2517</v>
      </c>
      <c r="CI151" s="67" t="s">
        <v>2518</v>
      </c>
      <c r="CJ151" s="67" t="s">
        <v>2519</v>
      </c>
      <c r="CK151" s="67" t="s">
        <v>2520</v>
      </c>
      <c r="CL151" s="67" t="s">
        <v>2521</v>
      </c>
      <c r="CM151" s="67" t="s">
        <v>2522</v>
      </c>
      <c r="CN151" s="67" t="s">
        <v>2523</v>
      </c>
      <c r="CO151" s="67" t="s">
        <v>2524</v>
      </c>
      <c r="CP151" s="67" t="s">
        <v>2525</v>
      </c>
      <c r="CQ151" s="67" t="s">
        <v>2526</v>
      </c>
      <c r="CR151" s="67" t="s">
        <v>2527</v>
      </c>
      <c r="CS151" s="67" t="s">
        <v>2528</v>
      </c>
      <c r="CT151" s="67" t="s">
        <v>2529</v>
      </c>
      <c r="CU151" s="67" t="s">
        <v>2530</v>
      </c>
      <c r="CV151" s="67" t="s">
        <v>2531</v>
      </c>
      <c r="CW151" s="67" t="s">
        <v>2520</v>
      </c>
      <c r="CX151" s="67" t="s">
        <v>2532</v>
      </c>
      <c r="CY151" s="67" t="s">
        <v>2532</v>
      </c>
      <c r="CZ151" s="67" t="s">
        <v>2530</v>
      </c>
      <c r="DA151" s="67" t="s">
        <v>2531</v>
      </c>
      <c r="DB151" s="67" t="s">
        <v>2533</v>
      </c>
      <c r="DC151" s="67" t="s">
        <v>2534</v>
      </c>
      <c r="DD151" s="67" t="s">
        <v>2535</v>
      </c>
      <c r="DE151" s="67" t="s">
        <v>2536</v>
      </c>
      <c r="DF151" s="67" t="s">
        <v>2537</v>
      </c>
      <c r="DG151" s="67" t="s">
        <v>2538</v>
      </c>
      <c r="DH151" s="67" t="s">
        <v>2539</v>
      </c>
      <c r="DI151" s="67" t="s">
        <v>2540</v>
      </c>
      <c r="DJ151" s="67" t="s">
        <v>2541</v>
      </c>
      <c r="DK151" s="67" t="s">
        <v>2542</v>
      </c>
      <c r="DL151" s="67" t="s">
        <v>2543</v>
      </c>
      <c r="DM151" s="67" t="s">
        <v>2544</v>
      </c>
      <c r="DN151" s="67" t="s">
        <v>2545</v>
      </c>
      <c r="DO151" s="67" t="s">
        <v>2546</v>
      </c>
      <c r="DP151" s="67" t="s">
        <v>2547</v>
      </c>
      <c r="DQ151" s="67" t="s">
        <v>2548</v>
      </c>
      <c r="DR151" s="67" t="s">
        <v>2549</v>
      </c>
      <c r="DS151" s="67" t="s">
        <v>2550</v>
      </c>
      <c r="DT151" s="67" t="s">
        <v>2550</v>
      </c>
      <c r="DU151" s="67" t="s">
        <v>2551</v>
      </c>
      <c r="DV151" s="67" t="s">
        <v>2552</v>
      </c>
      <c r="DW151" s="67" t="s">
        <v>2553</v>
      </c>
      <c r="DX151" s="67" t="s">
        <v>2554</v>
      </c>
      <c r="DY151" s="67" t="s">
        <v>2555</v>
      </c>
      <c r="DZ151" s="67" t="s">
        <v>2556</v>
      </c>
      <c r="EA151" s="67" t="s">
        <v>2557</v>
      </c>
      <c r="EB151" s="67" t="s">
        <v>2558</v>
      </c>
      <c r="EC151" s="67" t="s">
        <v>2559</v>
      </c>
      <c r="ED151" s="67" t="s">
        <v>2560</v>
      </c>
      <c r="EE151" s="67" t="s">
        <v>2561</v>
      </c>
      <c r="EF151" s="67" t="s">
        <v>2562</v>
      </c>
      <c r="EG151" s="67" t="s">
        <v>2563</v>
      </c>
      <c r="EH151" s="67" t="s">
        <v>2564</v>
      </c>
      <c r="EI151" s="67" t="s">
        <v>2565</v>
      </c>
      <c r="EJ151" s="67" t="s">
        <v>2566</v>
      </c>
      <c r="EK151" s="67" t="s">
        <v>2567</v>
      </c>
      <c r="EL151" s="67" t="s">
        <v>2568</v>
      </c>
      <c r="EM151" s="67" t="s">
        <v>2569</v>
      </c>
      <c r="EN151" s="67" t="s">
        <v>2570</v>
      </c>
      <c r="EO151" s="67" t="s">
        <v>2571</v>
      </c>
      <c r="EP151" s="67" t="s">
        <v>2572</v>
      </c>
      <c r="EQ151" s="67" t="s">
        <v>2573</v>
      </c>
      <c r="ER151" s="67" t="s">
        <v>2574</v>
      </c>
      <c r="ES151" s="67" t="s">
        <v>2574</v>
      </c>
      <c r="ET151" s="67" t="s">
        <v>2575</v>
      </c>
      <c r="EU151" s="67" t="s">
        <v>2576</v>
      </c>
      <c r="EV151" s="67" t="s">
        <v>2577</v>
      </c>
      <c r="EW151" s="67" t="s">
        <v>2578</v>
      </c>
      <c r="EX151" s="68" t="s">
        <v>2579</v>
      </c>
    </row>
    <row r="152" spans="1:154" x14ac:dyDescent="0.25">
      <c r="A152" s="70" t="s">
        <v>444</v>
      </c>
      <c r="B152" s="67" t="s">
        <v>2860</v>
      </c>
      <c r="C152" s="67" t="s">
        <v>2861</v>
      </c>
      <c r="D152" s="67" t="s">
        <v>2862</v>
      </c>
      <c r="E152" s="67" t="s">
        <v>2863</v>
      </c>
      <c r="F152" s="67" t="s">
        <v>2864</v>
      </c>
      <c r="G152" s="67" t="s">
        <v>2865</v>
      </c>
      <c r="H152" s="67" t="s">
        <v>2866</v>
      </c>
      <c r="I152" s="67" t="s">
        <v>2449</v>
      </c>
      <c r="J152" s="67" t="s">
        <v>2867</v>
      </c>
      <c r="K152" s="67" t="s">
        <v>2868</v>
      </c>
      <c r="L152" s="67" t="s">
        <v>1138</v>
      </c>
      <c r="M152" s="67" t="s">
        <v>2869</v>
      </c>
      <c r="N152" s="67" t="s">
        <v>2870</v>
      </c>
      <c r="O152" s="67" t="s">
        <v>2871</v>
      </c>
      <c r="P152" s="67" t="s">
        <v>2872</v>
      </c>
      <c r="Q152" s="67" t="s">
        <v>2873</v>
      </c>
      <c r="R152" s="67" t="s">
        <v>2874</v>
      </c>
      <c r="S152" s="67" t="s">
        <v>2875</v>
      </c>
      <c r="T152" s="67" t="s">
        <v>2876</v>
      </c>
      <c r="U152" s="67" t="s">
        <v>2877</v>
      </c>
      <c r="V152" s="67" t="s">
        <v>2878</v>
      </c>
      <c r="W152" s="67" t="s">
        <v>2879</v>
      </c>
      <c r="X152" s="67" t="s">
        <v>2880</v>
      </c>
      <c r="Y152" s="67" t="s">
        <v>2881</v>
      </c>
      <c r="Z152" s="67" t="s">
        <v>2882</v>
      </c>
      <c r="AA152" s="67" t="s">
        <v>2883</v>
      </c>
      <c r="AB152" s="67" t="s">
        <v>2884</v>
      </c>
      <c r="AC152" s="67" t="s">
        <v>2885</v>
      </c>
      <c r="AD152" s="67" t="s">
        <v>2886</v>
      </c>
      <c r="AE152" s="67" t="s">
        <v>2887</v>
      </c>
      <c r="AF152" s="67" t="s">
        <v>2888</v>
      </c>
      <c r="AG152" s="67" t="s">
        <v>2889</v>
      </c>
      <c r="AH152" s="67" t="s">
        <v>2890</v>
      </c>
      <c r="AI152" s="67" t="s">
        <v>2891</v>
      </c>
      <c r="AJ152" s="67" t="s">
        <v>2892</v>
      </c>
      <c r="AK152" s="67" t="s">
        <v>2893</v>
      </c>
      <c r="AL152" s="67" t="s">
        <v>2894</v>
      </c>
      <c r="AM152" s="67" t="s">
        <v>2895</v>
      </c>
      <c r="AN152" s="67" t="s">
        <v>2896</v>
      </c>
      <c r="AO152" s="67" t="s">
        <v>2897</v>
      </c>
      <c r="AP152" s="67" t="s">
        <v>2898</v>
      </c>
      <c r="AQ152" s="67" t="s">
        <v>2899</v>
      </c>
      <c r="AR152" s="67" t="s">
        <v>2900</v>
      </c>
      <c r="AS152" s="67" t="s">
        <v>2901</v>
      </c>
      <c r="AT152" s="67" t="s">
        <v>2902</v>
      </c>
      <c r="AU152" s="67" t="s">
        <v>2903</v>
      </c>
      <c r="AV152" s="67" t="s">
        <v>2904</v>
      </c>
      <c r="AW152" s="67" t="s">
        <v>2905</v>
      </c>
      <c r="AX152" s="67" t="s">
        <v>2906</v>
      </c>
      <c r="AY152" s="67" t="s">
        <v>2907</v>
      </c>
      <c r="AZ152" s="67" t="s">
        <v>2908</v>
      </c>
      <c r="BA152" s="67" t="s">
        <v>2909</v>
      </c>
      <c r="BB152" s="67" t="s">
        <v>2904</v>
      </c>
      <c r="BC152" s="67" t="s">
        <v>2910</v>
      </c>
      <c r="BD152" s="67" t="s">
        <v>2911</v>
      </c>
      <c r="BE152" s="67" t="s">
        <v>2912</v>
      </c>
      <c r="BF152" s="67" t="s">
        <v>2913</v>
      </c>
      <c r="BG152" s="67" t="s">
        <v>2914</v>
      </c>
      <c r="BH152" s="67" t="s">
        <v>2915</v>
      </c>
      <c r="BI152" s="67" t="s">
        <v>2916</v>
      </c>
      <c r="BJ152" s="67" t="s">
        <v>2917</v>
      </c>
      <c r="BK152" s="67" t="s">
        <v>2918</v>
      </c>
      <c r="BL152" s="67" t="s">
        <v>2918</v>
      </c>
      <c r="BM152" s="67" t="s">
        <v>2919</v>
      </c>
      <c r="BN152" s="67" t="s">
        <v>2920</v>
      </c>
      <c r="BO152" s="67" t="s">
        <v>2921</v>
      </c>
      <c r="BP152" s="67" t="s">
        <v>2922</v>
      </c>
      <c r="BQ152" s="67" t="s">
        <v>2914</v>
      </c>
      <c r="BR152" s="67" t="s">
        <v>2923</v>
      </c>
      <c r="BS152" s="67" t="s">
        <v>2924</v>
      </c>
      <c r="BT152" s="67" t="s">
        <v>2925</v>
      </c>
      <c r="BU152" s="67" t="s">
        <v>2926</v>
      </c>
      <c r="BV152" s="67" t="s">
        <v>2927</v>
      </c>
      <c r="BW152" s="67" t="s">
        <v>2928</v>
      </c>
      <c r="BX152" s="67" t="s">
        <v>2929</v>
      </c>
      <c r="BY152" s="67" t="s">
        <v>2930</v>
      </c>
      <c r="BZ152" s="67" t="s">
        <v>2930</v>
      </c>
      <c r="CA152" s="67" t="s">
        <v>2931</v>
      </c>
      <c r="CB152" s="67" t="s">
        <v>2932</v>
      </c>
      <c r="CC152" s="67" t="s">
        <v>2933</v>
      </c>
      <c r="CD152" s="67" t="s">
        <v>2934</v>
      </c>
      <c r="CE152" s="67" t="s">
        <v>2935</v>
      </c>
      <c r="CF152" s="67" t="s">
        <v>2932</v>
      </c>
      <c r="CG152" s="67" t="s">
        <v>2936</v>
      </c>
      <c r="CH152" s="67" t="s">
        <v>2936</v>
      </c>
      <c r="CI152" s="67" t="s">
        <v>2937</v>
      </c>
      <c r="CJ152" s="67" t="s">
        <v>2938</v>
      </c>
      <c r="CK152" s="67" t="s">
        <v>2939</v>
      </c>
      <c r="CL152" s="67" t="s">
        <v>2940</v>
      </c>
      <c r="CM152" s="67" t="s">
        <v>2941</v>
      </c>
      <c r="CN152" s="67" t="s">
        <v>2942</v>
      </c>
      <c r="CO152" s="67" t="s">
        <v>2943</v>
      </c>
      <c r="CP152" s="67" t="s">
        <v>2944</v>
      </c>
      <c r="CQ152" s="67" t="s">
        <v>2945</v>
      </c>
      <c r="CR152" s="67" t="s">
        <v>2946</v>
      </c>
      <c r="CS152" s="67" t="s">
        <v>2947</v>
      </c>
      <c r="CT152" s="67" t="s">
        <v>2948</v>
      </c>
      <c r="CU152" s="67" t="s">
        <v>2949</v>
      </c>
      <c r="CV152" s="67" t="s">
        <v>2950</v>
      </c>
      <c r="CW152" s="67" t="s">
        <v>2939</v>
      </c>
      <c r="CX152" s="67" t="s">
        <v>2951</v>
      </c>
      <c r="CY152" s="67" t="s">
        <v>2951</v>
      </c>
      <c r="CZ152" s="67" t="s">
        <v>2949</v>
      </c>
      <c r="DA152" s="67" t="s">
        <v>2950</v>
      </c>
      <c r="DB152" s="67" t="s">
        <v>2952</v>
      </c>
      <c r="DC152" s="67" t="s">
        <v>2953</v>
      </c>
      <c r="DD152" s="67" t="s">
        <v>2954</v>
      </c>
      <c r="DE152" s="67" t="s">
        <v>2955</v>
      </c>
      <c r="DF152" s="67" t="s">
        <v>2956</v>
      </c>
      <c r="DG152" s="67" t="s">
        <v>2957</v>
      </c>
      <c r="DH152" s="67" t="s">
        <v>2958</v>
      </c>
      <c r="DI152" s="67" t="s">
        <v>2959</v>
      </c>
      <c r="DJ152" s="67" t="s">
        <v>2960</v>
      </c>
      <c r="DK152" s="67" t="s">
        <v>2961</v>
      </c>
      <c r="DL152" s="67" t="s">
        <v>2962</v>
      </c>
      <c r="DM152" s="67" t="s">
        <v>2963</v>
      </c>
      <c r="DN152" s="67" t="s">
        <v>2964</v>
      </c>
      <c r="DO152" s="67" t="s">
        <v>2965</v>
      </c>
      <c r="DP152" s="67" t="s">
        <v>2966</v>
      </c>
      <c r="DQ152" s="67" t="s">
        <v>2967</v>
      </c>
      <c r="DR152" s="67" t="s">
        <v>2968</v>
      </c>
      <c r="DS152" s="67" t="s">
        <v>2969</v>
      </c>
      <c r="DT152" s="67" t="s">
        <v>2969</v>
      </c>
      <c r="DU152" s="67" t="s">
        <v>2970</v>
      </c>
      <c r="DV152" s="67" t="s">
        <v>2971</v>
      </c>
      <c r="DW152" s="67" t="s">
        <v>2972</v>
      </c>
      <c r="DX152" s="67" t="s">
        <v>2973</v>
      </c>
      <c r="DY152" s="67" t="s">
        <v>2974</v>
      </c>
      <c r="DZ152" s="67" t="s">
        <v>2975</v>
      </c>
      <c r="EA152" s="67" t="s">
        <v>2976</v>
      </c>
      <c r="EB152" s="67" t="s">
        <v>2977</v>
      </c>
      <c r="EC152" s="67" t="s">
        <v>2978</v>
      </c>
      <c r="ED152" s="67" t="s">
        <v>2979</v>
      </c>
      <c r="EE152" s="67" t="s">
        <v>2980</v>
      </c>
      <c r="EF152" s="67" t="s">
        <v>2981</v>
      </c>
      <c r="EG152" s="67" t="s">
        <v>2982</v>
      </c>
      <c r="EH152" s="67" t="s">
        <v>2983</v>
      </c>
      <c r="EI152" s="67" t="s">
        <v>2984</v>
      </c>
      <c r="EJ152" s="67" t="s">
        <v>2985</v>
      </c>
      <c r="EK152" s="67" t="s">
        <v>2986</v>
      </c>
      <c r="EL152" s="67" t="s">
        <v>2987</v>
      </c>
      <c r="EM152" s="67" t="s">
        <v>2988</v>
      </c>
      <c r="EN152" s="67" t="s">
        <v>2989</v>
      </c>
      <c r="EO152" s="67" t="s">
        <v>2990</v>
      </c>
      <c r="EP152" s="67" t="s">
        <v>2991</v>
      </c>
      <c r="EQ152" s="67" t="s">
        <v>2992</v>
      </c>
      <c r="ER152" s="67" t="s">
        <v>2993</v>
      </c>
      <c r="ES152" s="67" t="s">
        <v>2993</v>
      </c>
      <c r="ET152" s="67" t="s">
        <v>2994</v>
      </c>
      <c r="EU152" s="67" t="s">
        <v>2995</v>
      </c>
      <c r="EV152" s="67" t="s">
        <v>2996</v>
      </c>
      <c r="EW152" s="67" t="s">
        <v>2997</v>
      </c>
      <c r="EX152" s="68" t="s">
        <v>2795</v>
      </c>
    </row>
    <row r="153" spans="1:154" x14ac:dyDescent="0.25">
      <c r="A153" s="72" t="s">
        <v>456</v>
      </c>
      <c r="B153" s="71" t="s">
        <v>3277</v>
      </c>
      <c r="C153" s="71" t="s">
        <v>3278</v>
      </c>
      <c r="D153" s="71" t="s">
        <v>3279</v>
      </c>
      <c r="E153" s="71" t="s">
        <v>3280</v>
      </c>
      <c r="F153" s="71" t="s">
        <v>3281</v>
      </c>
      <c r="G153" s="71" t="s">
        <v>3282</v>
      </c>
      <c r="H153" s="71" t="s">
        <v>3283</v>
      </c>
      <c r="I153" s="71" t="s">
        <v>3284</v>
      </c>
      <c r="J153" s="71" t="s">
        <v>3285</v>
      </c>
      <c r="K153" s="71" t="s">
        <v>3286</v>
      </c>
      <c r="L153" s="71" t="s">
        <v>3287</v>
      </c>
      <c r="M153" s="71" t="s">
        <v>3288</v>
      </c>
      <c r="N153" s="71" t="s">
        <v>3289</v>
      </c>
      <c r="O153" s="71" t="s">
        <v>1138</v>
      </c>
      <c r="P153" s="71" t="s">
        <v>3290</v>
      </c>
      <c r="Q153" s="71" t="s">
        <v>3291</v>
      </c>
      <c r="R153" s="71" t="s">
        <v>3292</v>
      </c>
      <c r="S153" s="71" t="s">
        <v>3293</v>
      </c>
      <c r="T153" s="71" t="s">
        <v>3294</v>
      </c>
      <c r="U153" s="71" t="s">
        <v>3295</v>
      </c>
      <c r="V153" s="71" t="s">
        <v>3296</v>
      </c>
      <c r="W153" s="71" t="s">
        <v>3297</v>
      </c>
      <c r="X153" s="71" t="s">
        <v>3298</v>
      </c>
      <c r="Y153" s="71" t="s">
        <v>3299</v>
      </c>
      <c r="Z153" s="71" t="s">
        <v>3300</v>
      </c>
      <c r="AA153" s="71" t="s">
        <v>3301</v>
      </c>
      <c r="AB153" s="71" t="s">
        <v>3302</v>
      </c>
      <c r="AC153" s="71" t="s">
        <v>3303</v>
      </c>
      <c r="AD153" s="71" t="s">
        <v>3304</v>
      </c>
      <c r="AE153" s="71" t="s">
        <v>3305</v>
      </c>
      <c r="AF153" s="71" t="s">
        <v>3306</v>
      </c>
      <c r="AG153" s="71" t="s">
        <v>3307</v>
      </c>
      <c r="AH153" s="71" t="s">
        <v>3308</v>
      </c>
      <c r="AI153" s="71" t="s">
        <v>3309</v>
      </c>
      <c r="AJ153" s="71" t="s">
        <v>3310</v>
      </c>
      <c r="AK153" s="71" t="s">
        <v>3311</v>
      </c>
      <c r="AL153" s="71" t="s">
        <v>3312</v>
      </c>
      <c r="AM153" s="71" t="s">
        <v>3313</v>
      </c>
      <c r="AN153" s="71" t="s">
        <v>3314</v>
      </c>
      <c r="AO153" s="71" t="s">
        <v>3315</v>
      </c>
      <c r="AP153" s="71" t="s">
        <v>3316</v>
      </c>
      <c r="AQ153" s="71" t="s">
        <v>3317</v>
      </c>
      <c r="AR153" s="71" t="s">
        <v>3318</v>
      </c>
      <c r="AS153" s="71" t="s">
        <v>3319</v>
      </c>
      <c r="AT153" s="71" t="s">
        <v>3320</v>
      </c>
      <c r="AU153" s="71" t="s">
        <v>3321</v>
      </c>
      <c r="AV153" s="71" t="s">
        <v>3322</v>
      </c>
      <c r="AW153" s="71" t="s">
        <v>3323</v>
      </c>
      <c r="AX153" s="71" t="s">
        <v>3324</v>
      </c>
      <c r="AY153" s="71" t="s">
        <v>3325</v>
      </c>
      <c r="AZ153" s="71" t="s">
        <v>3326</v>
      </c>
      <c r="BA153" s="71" t="s">
        <v>3327</v>
      </c>
      <c r="BB153" s="71" t="s">
        <v>3328</v>
      </c>
      <c r="BC153" s="71" t="s">
        <v>3329</v>
      </c>
      <c r="BD153" s="71" t="s">
        <v>3330</v>
      </c>
      <c r="BE153" s="71" t="s">
        <v>3331</v>
      </c>
      <c r="BF153" s="71" t="s">
        <v>3332</v>
      </c>
      <c r="BG153" s="71" t="s">
        <v>3333</v>
      </c>
      <c r="BH153" s="71" t="s">
        <v>3334</v>
      </c>
      <c r="BI153" s="71" t="s">
        <v>3335</v>
      </c>
      <c r="BJ153" s="71" t="s">
        <v>3336</v>
      </c>
      <c r="BK153" s="71" t="s">
        <v>3337</v>
      </c>
      <c r="BL153" s="71" t="s">
        <v>3338</v>
      </c>
      <c r="BM153" s="71" t="s">
        <v>3339</v>
      </c>
      <c r="BN153" s="71" t="s">
        <v>3340</v>
      </c>
      <c r="BO153" s="71" t="s">
        <v>3341</v>
      </c>
      <c r="BP153" s="71" t="s">
        <v>3342</v>
      </c>
      <c r="BQ153" s="71" t="s">
        <v>3333</v>
      </c>
      <c r="BR153" s="71" t="s">
        <v>3343</v>
      </c>
      <c r="BS153" s="71" t="s">
        <v>3344</v>
      </c>
      <c r="BT153" s="71" t="s">
        <v>3345</v>
      </c>
      <c r="BU153" s="71" t="s">
        <v>3346</v>
      </c>
      <c r="BV153" s="71" t="s">
        <v>3347</v>
      </c>
      <c r="BW153" s="71" t="s">
        <v>3348</v>
      </c>
      <c r="BX153" s="71" t="s">
        <v>3349</v>
      </c>
      <c r="BY153" s="71" t="s">
        <v>3350</v>
      </c>
      <c r="BZ153" s="71" t="s">
        <v>3350</v>
      </c>
      <c r="CA153" s="71" t="s">
        <v>3351</v>
      </c>
      <c r="CB153" s="71" t="s">
        <v>3352</v>
      </c>
      <c r="CC153" s="71" t="s">
        <v>3353</v>
      </c>
      <c r="CD153" s="71" t="s">
        <v>3354</v>
      </c>
      <c r="CE153" s="71" t="s">
        <v>3355</v>
      </c>
      <c r="CF153" s="71" t="s">
        <v>3352</v>
      </c>
      <c r="CG153" s="71" t="s">
        <v>3356</v>
      </c>
      <c r="CH153" s="71" t="s">
        <v>3356</v>
      </c>
      <c r="CI153" s="71" t="s">
        <v>3357</v>
      </c>
      <c r="CJ153" s="71" t="s">
        <v>3358</v>
      </c>
      <c r="CK153" s="71" t="s">
        <v>3359</v>
      </c>
      <c r="CL153" s="71" t="s">
        <v>3360</v>
      </c>
      <c r="CM153" s="71" t="s">
        <v>3361</v>
      </c>
      <c r="CN153" s="71" t="s">
        <v>3362</v>
      </c>
      <c r="CO153" s="71" t="s">
        <v>3363</v>
      </c>
      <c r="CP153" s="71" t="s">
        <v>3364</v>
      </c>
      <c r="CQ153" s="71" t="s">
        <v>3365</v>
      </c>
      <c r="CR153" s="71" t="s">
        <v>3366</v>
      </c>
      <c r="CS153" s="71" t="s">
        <v>3367</v>
      </c>
      <c r="CT153" s="71" t="s">
        <v>3368</v>
      </c>
      <c r="CU153" s="71" t="s">
        <v>3369</v>
      </c>
      <c r="CV153" s="71" t="s">
        <v>3370</v>
      </c>
      <c r="CW153" s="71" t="s">
        <v>3371</v>
      </c>
      <c r="CX153" s="71" t="s">
        <v>3372</v>
      </c>
      <c r="CY153" s="71" t="s">
        <v>3372</v>
      </c>
      <c r="CZ153" s="71" t="s">
        <v>3369</v>
      </c>
      <c r="DA153" s="71" t="s">
        <v>3370</v>
      </c>
      <c r="DB153" s="71" t="s">
        <v>3373</v>
      </c>
      <c r="DC153" s="67" t="s">
        <v>3374</v>
      </c>
      <c r="DD153" s="67" t="s">
        <v>3375</v>
      </c>
      <c r="DE153" s="67" t="s">
        <v>3376</v>
      </c>
      <c r="DF153" s="67" t="s">
        <v>3377</v>
      </c>
      <c r="DG153" s="67" t="s">
        <v>3378</v>
      </c>
      <c r="DH153" s="67" t="s">
        <v>3379</v>
      </c>
      <c r="DI153" s="67" t="s">
        <v>3380</v>
      </c>
      <c r="DJ153" s="67" t="s">
        <v>3381</v>
      </c>
      <c r="DK153" s="67" t="s">
        <v>3382</v>
      </c>
      <c r="DL153" s="67" t="s">
        <v>3383</v>
      </c>
      <c r="DM153" s="67" t="s">
        <v>3384</v>
      </c>
      <c r="DN153" s="67" t="s">
        <v>3385</v>
      </c>
      <c r="DO153" s="67" t="s">
        <v>3386</v>
      </c>
      <c r="DP153" s="67" t="s">
        <v>3387</v>
      </c>
      <c r="DQ153" s="67" t="s">
        <v>3388</v>
      </c>
      <c r="DR153" s="67" t="s">
        <v>3389</v>
      </c>
      <c r="DS153" s="67" t="s">
        <v>3390</v>
      </c>
      <c r="DT153" s="67" t="s">
        <v>3390</v>
      </c>
      <c r="DU153" s="67" t="s">
        <v>3391</v>
      </c>
      <c r="DV153" s="67" t="s">
        <v>3392</v>
      </c>
      <c r="DW153" s="67" t="s">
        <v>3393</v>
      </c>
      <c r="DX153" s="67" t="s">
        <v>3394</v>
      </c>
      <c r="DY153" s="67" t="s">
        <v>3395</v>
      </c>
      <c r="DZ153" s="67" t="s">
        <v>3396</v>
      </c>
      <c r="EA153" s="67" t="s">
        <v>3397</v>
      </c>
      <c r="EB153" s="67" t="s">
        <v>3398</v>
      </c>
      <c r="EC153" s="67" t="s">
        <v>3399</v>
      </c>
      <c r="ED153" s="67" t="s">
        <v>3400</v>
      </c>
      <c r="EE153" s="67" t="s">
        <v>3401</v>
      </c>
      <c r="EF153" s="67" t="s">
        <v>3402</v>
      </c>
      <c r="EG153" s="67" t="s">
        <v>3403</v>
      </c>
      <c r="EH153" s="67" t="s">
        <v>3404</v>
      </c>
      <c r="EI153" s="67" t="s">
        <v>3405</v>
      </c>
      <c r="EJ153" s="67" t="s">
        <v>3406</v>
      </c>
      <c r="EK153" s="67" t="s">
        <v>3407</v>
      </c>
      <c r="EL153" s="67" t="s">
        <v>3408</v>
      </c>
      <c r="EM153" s="67" t="s">
        <v>3409</v>
      </c>
      <c r="EN153" s="67" t="s">
        <v>3410</v>
      </c>
      <c r="EO153" s="67" t="s">
        <v>3411</v>
      </c>
      <c r="EP153" s="67" t="s">
        <v>3412</v>
      </c>
      <c r="EQ153" s="67" t="s">
        <v>3413</v>
      </c>
      <c r="ER153" s="67" t="s">
        <v>3414</v>
      </c>
      <c r="ES153" s="67" t="s">
        <v>3414</v>
      </c>
      <c r="ET153" s="67" t="s">
        <v>3415</v>
      </c>
      <c r="EU153" s="67" t="s">
        <v>3416</v>
      </c>
      <c r="EV153" s="67" t="s">
        <v>3417</v>
      </c>
      <c r="EW153" s="67" t="s">
        <v>3418</v>
      </c>
      <c r="EX153" s="68" t="s">
        <v>3419</v>
      </c>
    </row>
    <row r="154" spans="1:154" x14ac:dyDescent="0.25">
      <c r="A154" s="73" t="s">
        <v>448</v>
      </c>
      <c r="B154" s="74" t="s">
        <v>3420</v>
      </c>
      <c r="C154" s="74" t="s">
        <v>3421</v>
      </c>
      <c r="D154" s="74" t="s">
        <v>3422</v>
      </c>
      <c r="E154" s="74" t="s">
        <v>3423</v>
      </c>
      <c r="F154" s="74" t="s">
        <v>3424</v>
      </c>
      <c r="G154" s="74" t="s">
        <v>3425</v>
      </c>
      <c r="H154" s="74" t="s">
        <v>3426</v>
      </c>
      <c r="I154" s="74" t="s">
        <v>3427</v>
      </c>
      <c r="J154" s="74" t="s">
        <v>3428</v>
      </c>
      <c r="K154" s="74" t="s">
        <v>3429</v>
      </c>
      <c r="L154" s="74" t="s">
        <v>3430</v>
      </c>
      <c r="M154" s="74" t="s">
        <v>3431</v>
      </c>
      <c r="N154" s="74" t="s">
        <v>3432</v>
      </c>
      <c r="O154" s="74" t="s">
        <v>3433</v>
      </c>
      <c r="P154" s="74" t="s">
        <v>1138</v>
      </c>
      <c r="Q154" s="74" t="s">
        <v>3434</v>
      </c>
      <c r="R154" s="74" t="s">
        <v>3435</v>
      </c>
      <c r="S154" s="74" t="s">
        <v>3436</v>
      </c>
      <c r="T154" s="74" t="s">
        <v>3437</v>
      </c>
      <c r="U154" s="74" t="s">
        <v>3438</v>
      </c>
      <c r="V154" s="74" t="s">
        <v>3439</v>
      </c>
      <c r="W154" s="74" t="s">
        <v>3440</v>
      </c>
      <c r="X154" s="74" t="s">
        <v>3441</v>
      </c>
      <c r="Y154" s="74" t="s">
        <v>3442</v>
      </c>
      <c r="Z154" s="74" t="s">
        <v>3443</v>
      </c>
      <c r="AA154" s="74" t="s">
        <v>3444</v>
      </c>
      <c r="AB154" s="74" t="s">
        <v>3445</v>
      </c>
      <c r="AC154" s="74" t="s">
        <v>3446</v>
      </c>
      <c r="AD154" s="74" t="s">
        <v>3447</v>
      </c>
      <c r="AE154" s="74" t="s">
        <v>3448</v>
      </c>
      <c r="AF154" s="74" t="s">
        <v>3449</v>
      </c>
      <c r="AG154" s="74" t="s">
        <v>3450</v>
      </c>
      <c r="AH154" s="74" t="s">
        <v>3451</v>
      </c>
      <c r="AI154" s="74" t="s">
        <v>3452</v>
      </c>
      <c r="AJ154" s="74" t="s">
        <v>3453</v>
      </c>
      <c r="AK154" s="74" t="s">
        <v>3454</v>
      </c>
      <c r="AL154" s="74" t="s">
        <v>3455</v>
      </c>
      <c r="AM154" s="74" t="s">
        <v>3456</v>
      </c>
      <c r="AN154" s="74" t="s">
        <v>3457</v>
      </c>
      <c r="AO154" s="74" t="s">
        <v>3458</v>
      </c>
      <c r="AP154" s="74" t="s">
        <v>3459</v>
      </c>
      <c r="AQ154" s="74" t="s">
        <v>3460</v>
      </c>
      <c r="AR154" s="74" t="s">
        <v>3461</v>
      </c>
      <c r="AS154" s="74" t="s">
        <v>3462</v>
      </c>
      <c r="AT154" s="74" t="s">
        <v>3463</v>
      </c>
      <c r="AU154" s="74" t="s">
        <v>3464</v>
      </c>
      <c r="AV154" s="74" t="s">
        <v>3465</v>
      </c>
      <c r="AW154" s="74" t="s">
        <v>3466</v>
      </c>
      <c r="AX154" s="74" t="s">
        <v>3467</v>
      </c>
      <c r="AY154" s="74" t="s">
        <v>3468</v>
      </c>
      <c r="AZ154" s="74" t="s">
        <v>3469</v>
      </c>
      <c r="BA154" s="74" t="s">
        <v>3470</v>
      </c>
      <c r="BB154" s="74" t="s">
        <v>3465</v>
      </c>
      <c r="BC154" s="74" t="s">
        <v>3471</v>
      </c>
      <c r="BD154" s="74" t="s">
        <v>3472</v>
      </c>
      <c r="BE154" s="74" t="s">
        <v>3473</v>
      </c>
      <c r="BF154" s="74" t="s">
        <v>3474</v>
      </c>
      <c r="BG154" s="74" t="s">
        <v>3475</v>
      </c>
      <c r="BH154" s="74" t="s">
        <v>3476</v>
      </c>
      <c r="BI154" s="74" t="s">
        <v>3477</v>
      </c>
      <c r="BJ154" s="74" t="s">
        <v>3478</v>
      </c>
      <c r="BK154" s="74" t="s">
        <v>3479</v>
      </c>
      <c r="BL154" s="74" t="s">
        <v>3479</v>
      </c>
      <c r="BM154" s="74" t="s">
        <v>3480</v>
      </c>
      <c r="BN154" s="74" t="s">
        <v>3481</v>
      </c>
      <c r="BO154" s="74" t="s">
        <v>3482</v>
      </c>
      <c r="BP154" s="74" t="s">
        <v>3483</v>
      </c>
      <c r="BQ154" s="74" t="s">
        <v>3475</v>
      </c>
      <c r="BR154" s="74" t="s">
        <v>3484</v>
      </c>
      <c r="BS154" s="74" t="s">
        <v>3485</v>
      </c>
      <c r="BT154" s="74" t="s">
        <v>3486</v>
      </c>
      <c r="BU154" s="74" t="s">
        <v>3487</v>
      </c>
      <c r="BV154" s="74" t="s">
        <v>3488</v>
      </c>
      <c r="BW154" s="74" t="s">
        <v>3489</v>
      </c>
      <c r="BX154" s="74" t="s">
        <v>3490</v>
      </c>
      <c r="BY154" s="74" t="s">
        <v>3491</v>
      </c>
      <c r="BZ154" s="74" t="s">
        <v>3491</v>
      </c>
      <c r="CA154" s="74" t="s">
        <v>3492</v>
      </c>
      <c r="CB154" s="74" t="s">
        <v>3493</v>
      </c>
      <c r="CC154" s="74" t="s">
        <v>3494</v>
      </c>
      <c r="CD154" s="74" t="s">
        <v>3495</v>
      </c>
      <c r="CE154" s="74" t="s">
        <v>3496</v>
      </c>
      <c r="CF154" s="74" t="s">
        <v>3493</v>
      </c>
      <c r="CG154" s="74" t="s">
        <v>3497</v>
      </c>
      <c r="CH154" s="74" t="s">
        <v>3497</v>
      </c>
      <c r="CI154" s="74" t="s">
        <v>3498</v>
      </c>
      <c r="CJ154" s="74" t="s">
        <v>3499</v>
      </c>
      <c r="CK154" s="74" t="s">
        <v>3500</v>
      </c>
      <c r="CL154" s="74" t="s">
        <v>3501</v>
      </c>
      <c r="CM154" s="74" t="s">
        <v>3502</v>
      </c>
      <c r="CN154" s="74" t="s">
        <v>3503</v>
      </c>
      <c r="CO154" s="74" t="s">
        <v>3504</v>
      </c>
      <c r="CP154" s="74" t="s">
        <v>3505</v>
      </c>
      <c r="CQ154" s="74" t="s">
        <v>3506</v>
      </c>
      <c r="CR154" s="74" t="s">
        <v>3507</v>
      </c>
      <c r="CS154" s="74" t="s">
        <v>3508</v>
      </c>
      <c r="CT154" s="74" t="s">
        <v>3509</v>
      </c>
      <c r="CU154" s="74" t="s">
        <v>3510</v>
      </c>
      <c r="CV154" s="74" t="s">
        <v>3511</v>
      </c>
      <c r="CW154" s="74" t="s">
        <v>3500</v>
      </c>
      <c r="CX154" s="74" t="s">
        <v>3512</v>
      </c>
      <c r="CY154" s="74" t="s">
        <v>3512</v>
      </c>
      <c r="CZ154" s="74" t="s">
        <v>3510</v>
      </c>
      <c r="DA154" s="74" t="s">
        <v>3511</v>
      </c>
      <c r="DB154" s="74" t="s">
        <v>3513</v>
      </c>
      <c r="DC154" s="74" t="s">
        <v>3514</v>
      </c>
      <c r="DD154" s="74" t="s">
        <v>3515</v>
      </c>
      <c r="DE154" s="74" t="s">
        <v>3516</v>
      </c>
      <c r="DF154" s="74" t="s">
        <v>3517</v>
      </c>
      <c r="DG154" s="74" t="s">
        <v>3518</v>
      </c>
      <c r="DH154" s="74" t="s">
        <v>3519</v>
      </c>
      <c r="DI154" s="74" t="s">
        <v>3520</v>
      </c>
      <c r="DJ154" s="74" t="s">
        <v>3521</v>
      </c>
      <c r="DK154" s="74" t="s">
        <v>3522</v>
      </c>
      <c r="DL154" s="74" t="s">
        <v>3523</v>
      </c>
      <c r="DM154" s="74" t="s">
        <v>3524</v>
      </c>
      <c r="DN154" s="74" t="s">
        <v>3525</v>
      </c>
      <c r="DO154" s="74" t="s">
        <v>3526</v>
      </c>
      <c r="DP154" s="74" t="s">
        <v>3527</v>
      </c>
      <c r="DQ154" s="74" t="s">
        <v>3528</v>
      </c>
      <c r="DR154" s="74" t="s">
        <v>3529</v>
      </c>
      <c r="DS154" s="74" t="s">
        <v>3530</v>
      </c>
      <c r="DT154" s="74" t="s">
        <v>3530</v>
      </c>
      <c r="DU154" s="74" t="s">
        <v>3531</v>
      </c>
      <c r="DV154" s="74" t="s">
        <v>3532</v>
      </c>
      <c r="DW154" s="74" t="s">
        <v>3533</v>
      </c>
      <c r="DX154" s="74" t="s">
        <v>3534</v>
      </c>
      <c r="DY154" s="74" t="s">
        <v>3535</v>
      </c>
      <c r="DZ154" s="74" t="s">
        <v>3536</v>
      </c>
      <c r="EA154" s="74" t="s">
        <v>3537</v>
      </c>
      <c r="EB154" s="74" t="s">
        <v>3538</v>
      </c>
      <c r="EC154" s="74" t="s">
        <v>3539</v>
      </c>
      <c r="ED154" s="74" t="s">
        <v>3540</v>
      </c>
      <c r="EE154" s="74" t="s">
        <v>3541</v>
      </c>
      <c r="EF154" s="74" t="s">
        <v>3542</v>
      </c>
      <c r="EG154" s="74" t="s">
        <v>3543</v>
      </c>
      <c r="EH154" s="74" t="s">
        <v>3544</v>
      </c>
      <c r="EI154" s="74" t="s">
        <v>3545</v>
      </c>
      <c r="EJ154" s="74" t="s">
        <v>3546</v>
      </c>
      <c r="EK154" s="74" t="s">
        <v>3547</v>
      </c>
      <c r="EL154" s="74" t="s">
        <v>3548</v>
      </c>
      <c r="EM154" s="74" t="s">
        <v>3549</v>
      </c>
      <c r="EN154" s="74" t="s">
        <v>3550</v>
      </c>
      <c r="EO154" s="74" t="s">
        <v>3551</v>
      </c>
      <c r="EP154" s="74" t="s">
        <v>3552</v>
      </c>
      <c r="EQ154" s="74" t="s">
        <v>3553</v>
      </c>
      <c r="ER154" s="74" t="s">
        <v>3554</v>
      </c>
      <c r="ES154" s="74" t="s">
        <v>3554</v>
      </c>
      <c r="ET154" s="74" t="s">
        <v>3555</v>
      </c>
      <c r="EU154" s="74" t="s">
        <v>3556</v>
      </c>
      <c r="EV154" s="74" t="s">
        <v>3557</v>
      </c>
      <c r="EW154" s="74" t="s">
        <v>3558</v>
      </c>
      <c r="EX154" s="75" t="s">
        <v>3559</v>
      </c>
    </row>
  </sheetData>
  <autoFilter ref="A1:EX154" xr:uid="{08D072C1-A651-4118-8960-943E919E064D}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B606-1346-4A15-8B3B-CF264ACC92F9}">
  <sheetPr codeName="Arkusz13"/>
  <dimension ref="A1:L68"/>
  <sheetViews>
    <sheetView workbookViewId="0">
      <selection activeCell="F17" sqref="F17"/>
    </sheetView>
  </sheetViews>
  <sheetFormatPr defaultRowHeight="15" x14ac:dyDescent="0.25"/>
  <cols>
    <col min="1" max="1" width="2" bestFit="1" customWidth="1"/>
    <col min="2" max="3" width="17.7109375" bestFit="1" customWidth="1"/>
    <col min="4" max="4" width="70.5703125" bestFit="1" customWidth="1"/>
    <col min="5" max="5" width="23.85546875" customWidth="1"/>
    <col min="6" max="6" width="42.7109375" bestFit="1" customWidth="1"/>
    <col min="7" max="7" width="64.7109375" bestFit="1" customWidth="1"/>
    <col min="8" max="8" width="15.85546875" customWidth="1"/>
    <col min="9" max="9" width="16.85546875" customWidth="1"/>
    <col min="10" max="10" width="16.42578125" customWidth="1"/>
    <col min="11" max="12" width="13.140625" bestFit="1" customWidth="1"/>
  </cols>
  <sheetData>
    <row r="1" spans="1:12" x14ac:dyDescent="0.25">
      <c r="B1" s="42" t="s">
        <v>571</v>
      </c>
      <c r="C1" s="42" t="s">
        <v>572</v>
      </c>
      <c r="D1" s="42" t="s">
        <v>573</v>
      </c>
      <c r="E1" s="42" t="s">
        <v>574</v>
      </c>
      <c r="F1" s="42" t="s">
        <v>575</v>
      </c>
    </row>
    <row r="2" spans="1:12" x14ac:dyDescent="0.25">
      <c r="A2" s="42">
        <v>0</v>
      </c>
      <c r="B2" t="s">
        <v>447</v>
      </c>
      <c r="C2">
        <v>2</v>
      </c>
      <c r="D2" t="s">
        <v>1319</v>
      </c>
      <c r="E2" t="s">
        <v>1293</v>
      </c>
      <c r="F2">
        <v>10010.950000000001</v>
      </c>
      <c r="G2" s="1" t="s">
        <v>1320</v>
      </c>
      <c r="H2" t="s">
        <v>1321</v>
      </c>
      <c r="I2" t="s">
        <v>1322</v>
      </c>
      <c r="J2" t="s">
        <v>1323</v>
      </c>
    </row>
    <row r="3" spans="1:12" x14ac:dyDescent="0.25">
      <c r="A3" s="42">
        <v>1</v>
      </c>
      <c r="B3" t="s">
        <v>453</v>
      </c>
      <c r="C3">
        <v>5</v>
      </c>
      <c r="D3" t="s">
        <v>1324</v>
      </c>
      <c r="E3" t="s">
        <v>1270</v>
      </c>
      <c r="F3">
        <v>15450.09</v>
      </c>
      <c r="G3" s="1" t="s">
        <v>1328</v>
      </c>
      <c r="H3" t="s">
        <v>1350</v>
      </c>
      <c r="I3" t="s">
        <v>1351</v>
      </c>
      <c r="J3" t="s">
        <v>1352</v>
      </c>
      <c r="K3" t="s">
        <v>1353</v>
      </c>
      <c r="L3" t="s">
        <v>1354</v>
      </c>
    </row>
    <row r="4" spans="1:12" x14ac:dyDescent="0.25">
      <c r="A4" s="42">
        <v>2</v>
      </c>
      <c r="B4" t="s">
        <v>453</v>
      </c>
      <c r="C4">
        <v>6</v>
      </c>
      <c r="D4" t="s">
        <v>1325</v>
      </c>
      <c r="E4" t="s">
        <v>1294</v>
      </c>
      <c r="F4">
        <v>10266.5</v>
      </c>
      <c r="G4" s="1" t="s">
        <v>1329</v>
      </c>
      <c r="H4" t="s">
        <v>1355</v>
      </c>
      <c r="I4" t="s">
        <v>1356</v>
      </c>
      <c r="J4" t="s">
        <v>1357</v>
      </c>
      <c r="K4" t="s">
        <v>1358</v>
      </c>
    </row>
    <row r="5" spans="1:12" x14ac:dyDescent="0.25">
      <c r="A5" s="42">
        <v>3</v>
      </c>
      <c r="B5" t="s">
        <v>467</v>
      </c>
      <c r="C5">
        <v>0</v>
      </c>
      <c r="D5" t="s">
        <v>1326</v>
      </c>
      <c r="E5" t="s">
        <v>1295</v>
      </c>
      <c r="F5">
        <v>19642.46</v>
      </c>
      <c r="G5" s="1" t="s">
        <v>1330</v>
      </c>
      <c r="H5" t="s">
        <v>1359</v>
      </c>
      <c r="I5" t="s">
        <v>1360</v>
      </c>
      <c r="J5" t="s">
        <v>1361</v>
      </c>
      <c r="K5" t="s">
        <v>1362</v>
      </c>
    </row>
    <row r="6" spans="1:12" x14ac:dyDescent="0.25">
      <c r="A6" s="42">
        <v>4</v>
      </c>
      <c r="B6" t="s">
        <v>464</v>
      </c>
      <c r="C6">
        <v>0</v>
      </c>
      <c r="D6" t="s">
        <v>1327</v>
      </c>
      <c r="E6" t="s">
        <v>1296</v>
      </c>
      <c r="F6">
        <v>21909.82</v>
      </c>
      <c r="G6" s="1" t="s">
        <v>1331</v>
      </c>
      <c r="H6" t="s">
        <v>1363</v>
      </c>
      <c r="I6" t="s">
        <v>1364</v>
      </c>
      <c r="J6" t="s">
        <v>1365</v>
      </c>
    </row>
    <row r="8" spans="1:12" x14ac:dyDescent="0.25">
      <c r="B8" t="s">
        <v>447</v>
      </c>
      <c r="D8">
        <v>3240501327</v>
      </c>
      <c r="E8" t="s">
        <v>1332</v>
      </c>
      <c r="F8" t="s">
        <v>1333</v>
      </c>
      <c r="G8" t="s">
        <v>1334</v>
      </c>
      <c r="H8" t="s">
        <v>1335</v>
      </c>
    </row>
    <row r="9" spans="1:12" x14ac:dyDescent="0.25">
      <c r="B9" t="s">
        <v>447</v>
      </c>
      <c r="D9">
        <v>3240501300</v>
      </c>
      <c r="E9" t="s">
        <v>1332</v>
      </c>
      <c r="F9" t="s">
        <v>1333</v>
      </c>
      <c r="G9" t="s">
        <v>1334</v>
      </c>
      <c r="H9" t="s">
        <v>1335</v>
      </c>
      <c r="I9" t="s">
        <v>1340</v>
      </c>
    </row>
    <row r="10" spans="1:12" x14ac:dyDescent="0.25">
      <c r="B10" t="s">
        <v>447</v>
      </c>
      <c r="D10">
        <v>3240500740</v>
      </c>
      <c r="E10" t="s">
        <v>1332</v>
      </c>
      <c r="F10" t="s">
        <v>1333</v>
      </c>
      <c r="G10" t="s">
        <v>1334</v>
      </c>
      <c r="H10" t="s">
        <v>1335</v>
      </c>
    </row>
    <row r="16" spans="1:12" x14ac:dyDescent="0.25">
      <c r="D16" s="47"/>
      <c r="H16" s="34"/>
    </row>
    <row r="17" spans="1:6" x14ac:dyDescent="0.25">
      <c r="D17" s="47"/>
    </row>
    <row r="28" spans="1:6" x14ac:dyDescent="0.25">
      <c r="B28" s="42" t="s">
        <v>576</v>
      </c>
      <c r="C28" s="42" t="s">
        <v>571</v>
      </c>
      <c r="D28" s="42"/>
      <c r="E28" s="42" t="s">
        <v>573</v>
      </c>
      <c r="F28" s="42" t="s">
        <v>575</v>
      </c>
    </row>
    <row r="29" spans="1:6" x14ac:dyDescent="0.25">
      <c r="A29" s="42">
        <v>0</v>
      </c>
      <c r="B29" t="s">
        <v>460</v>
      </c>
      <c r="C29" t="s">
        <v>469</v>
      </c>
      <c r="D29">
        <v>0</v>
      </c>
      <c r="E29" t="s">
        <v>1297</v>
      </c>
      <c r="F29">
        <v>6768.1</v>
      </c>
    </row>
    <row r="30" spans="1:6" x14ac:dyDescent="0.25">
      <c r="A30" s="42">
        <v>1</v>
      </c>
      <c r="B30" t="s">
        <v>460</v>
      </c>
      <c r="C30" t="s">
        <v>462</v>
      </c>
      <c r="E30" t="s">
        <v>1275</v>
      </c>
      <c r="F30">
        <v>3794.11</v>
      </c>
    </row>
    <row r="31" spans="1:6" x14ac:dyDescent="0.25">
      <c r="A31" s="42">
        <v>2</v>
      </c>
      <c r="B31" t="s">
        <v>460</v>
      </c>
      <c r="C31" t="s">
        <v>453</v>
      </c>
      <c r="D31">
        <v>9</v>
      </c>
      <c r="E31" t="s">
        <v>1274</v>
      </c>
      <c r="F31">
        <v>4014</v>
      </c>
    </row>
    <row r="32" spans="1:6" x14ac:dyDescent="0.25">
      <c r="A32" s="42">
        <v>3</v>
      </c>
      <c r="B32" t="s">
        <v>455</v>
      </c>
      <c r="C32" t="s">
        <v>447</v>
      </c>
      <c r="E32" t="s">
        <v>1298</v>
      </c>
      <c r="F32">
        <v>400</v>
      </c>
    </row>
    <row r="33" spans="1:6" x14ac:dyDescent="0.25">
      <c r="A33" s="42">
        <v>4</v>
      </c>
      <c r="B33" t="s">
        <v>455</v>
      </c>
      <c r="C33" t="s">
        <v>462</v>
      </c>
      <c r="D33">
        <v>9</v>
      </c>
      <c r="E33" t="s">
        <v>1278</v>
      </c>
      <c r="F33">
        <v>1802.32</v>
      </c>
    </row>
    <row r="34" spans="1:6" x14ac:dyDescent="0.25">
      <c r="A34" s="42">
        <v>5</v>
      </c>
      <c r="B34" t="s">
        <v>455</v>
      </c>
      <c r="C34" t="s">
        <v>453</v>
      </c>
      <c r="E34" t="s">
        <v>1299</v>
      </c>
      <c r="F34">
        <v>1680</v>
      </c>
    </row>
    <row r="35" spans="1:6" x14ac:dyDescent="0.25">
      <c r="A35" s="42">
        <v>6</v>
      </c>
      <c r="B35" t="s">
        <v>466</v>
      </c>
      <c r="C35" t="s">
        <v>453</v>
      </c>
      <c r="D35">
        <v>5</v>
      </c>
      <c r="E35" t="s">
        <v>1273</v>
      </c>
      <c r="F35">
        <v>1152</v>
      </c>
    </row>
    <row r="36" spans="1:6" x14ac:dyDescent="0.25">
      <c r="A36" s="42">
        <v>7</v>
      </c>
      <c r="B36" t="s">
        <v>466</v>
      </c>
      <c r="C36" t="s">
        <v>467</v>
      </c>
      <c r="E36" t="s">
        <v>1281</v>
      </c>
      <c r="F36">
        <v>8973.9500000000007</v>
      </c>
    </row>
    <row r="37" spans="1:6" x14ac:dyDescent="0.25">
      <c r="A37" s="42">
        <v>8</v>
      </c>
      <c r="B37" t="s">
        <v>466</v>
      </c>
      <c r="C37" t="s">
        <v>464</v>
      </c>
      <c r="D37">
        <v>4</v>
      </c>
      <c r="E37" t="s">
        <v>1271</v>
      </c>
      <c r="F37">
        <v>19851.5</v>
      </c>
    </row>
    <row r="38" spans="1:6" x14ac:dyDescent="0.25">
      <c r="A38" s="42">
        <v>9</v>
      </c>
      <c r="B38" t="s">
        <v>443</v>
      </c>
      <c r="C38" t="s">
        <v>447</v>
      </c>
      <c r="E38" t="s">
        <v>1277</v>
      </c>
      <c r="F38">
        <v>1251.3399999999999</v>
      </c>
    </row>
    <row r="39" spans="1:6" x14ac:dyDescent="0.25">
      <c r="A39" s="42">
        <v>10</v>
      </c>
      <c r="B39" t="s">
        <v>443</v>
      </c>
      <c r="C39" t="s">
        <v>467</v>
      </c>
      <c r="D39">
        <v>6</v>
      </c>
      <c r="E39" t="s">
        <v>1300</v>
      </c>
      <c r="F39">
        <v>480</v>
      </c>
    </row>
    <row r="40" spans="1:6" x14ac:dyDescent="0.25">
      <c r="A40" s="42">
        <v>11</v>
      </c>
      <c r="B40" t="s">
        <v>1267</v>
      </c>
      <c r="C40" t="s">
        <v>469</v>
      </c>
      <c r="E40" t="s">
        <v>1301</v>
      </c>
      <c r="F40">
        <v>11941.91</v>
      </c>
    </row>
    <row r="41" spans="1:6" x14ac:dyDescent="0.25">
      <c r="A41" s="42">
        <v>12</v>
      </c>
      <c r="B41" t="s">
        <v>1267</v>
      </c>
      <c r="C41" t="s">
        <v>467</v>
      </c>
      <c r="D41">
        <v>4</v>
      </c>
      <c r="E41" t="s">
        <v>1302</v>
      </c>
      <c r="F41">
        <v>1472</v>
      </c>
    </row>
    <row r="42" spans="1:6" x14ac:dyDescent="0.25">
      <c r="A42" s="42">
        <v>13</v>
      </c>
      <c r="B42" t="s">
        <v>1267</v>
      </c>
      <c r="C42" t="s">
        <v>445</v>
      </c>
      <c r="E42" t="s">
        <v>1276</v>
      </c>
      <c r="F42">
        <v>210.92</v>
      </c>
    </row>
    <row r="43" spans="1:6" x14ac:dyDescent="0.25">
      <c r="A43" s="42">
        <v>14</v>
      </c>
      <c r="B43" t="s">
        <v>471</v>
      </c>
      <c r="C43" t="s">
        <v>469</v>
      </c>
      <c r="D43">
        <v>0</v>
      </c>
      <c r="E43" t="s">
        <v>1303</v>
      </c>
      <c r="F43">
        <v>2381.84</v>
      </c>
    </row>
    <row r="44" spans="1:6" x14ac:dyDescent="0.25">
      <c r="A44" s="42">
        <v>15</v>
      </c>
      <c r="B44" t="s">
        <v>471</v>
      </c>
      <c r="C44" t="s">
        <v>469</v>
      </c>
      <c r="E44" t="s">
        <v>1279</v>
      </c>
      <c r="F44">
        <v>2831.3</v>
      </c>
    </row>
    <row r="45" spans="1:6" x14ac:dyDescent="0.25">
      <c r="A45" s="42">
        <v>16</v>
      </c>
      <c r="B45" t="s">
        <v>471</v>
      </c>
      <c r="C45" t="s">
        <v>447</v>
      </c>
      <c r="D45">
        <v>4</v>
      </c>
      <c r="E45" t="s">
        <v>1304</v>
      </c>
      <c r="F45">
        <v>1200</v>
      </c>
    </row>
    <row r="46" spans="1:6" x14ac:dyDescent="0.25">
      <c r="A46" s="42">
        <v>17</v>
      </c>
      <c r="B46" t="s">
        <v>471</v>
      </c>
      <c r="C46" t="s">
        <v>453</v>
      </c>
      <c r="E46" t="s">
        <v>1305</v>
      </c>
      <c r="F46">
        <v>5688</v>
      </c>
    </row>
    <row r="47" spans="1:6" x14ac:dyDescent="0.25">
      <c r="A47" s="42">
        <v>18</v>
      </c>
      <c r="B47" t="s">
        <v>471</v>
      </c>
      <c r="C47" t="s">
        <v>467</v>
      </c>
      <c r="D47">
        <v>9</v>
      </c>
      <c r="E47" t="s">
        <v>1306</v>
      </c>
      <c r="F47">
        <v>1521.2</v>
      </c>
    </row>
    <row r="48" spans="1:6" x14ac:dyDescent="0.25">
      <c r="A48" s="42">
        <v>19</v>
      </c>
      <c r="B48" t="s">
        <v>471</v>
      </c>
      <c r="C48" t="s">
        <v>445</v>
      </c>
      <c r="E48" t="s">
        <v>1280</v>
      </c>
      <c r="F48">
        <v>1109.48</v>
      </c>
    </row>
    <row r="49" spans="1:6" x14ac:dyDescent="0.25">
      <c r="A49" s="42">
        <v>20</v>
      </c>
      <c r="B49" t="s">
        <v>471</v>
      </c>
      <c r="C49" t="s">
        <v>458</v>
      </c>
      <c r="D49">
        <v>9</v>
      </c>
      <c r="E49" t="s">
        <v>1307</v>
      </c>
      <c r="F49">
        <v>5886.22</v>
      </c>
    </row>
    <row r="50" spans="1:6" x14ac:dyDescent="0.25">
      <c r="A50" s="42">
        <v>21</v>
      </c>
      <c r="B50" t="s">
        <v>471</v>
      </c>
      <c r="C50" t="s">
        <v>464</v>
      </c>
      <c r="E50" t="s">
        <v>1308</v>
      </c>
      <c r="F50">
        <v>2002.86</v>
      </c>
    </row>
    <row r="51" spans="1:6" x14ac:dyDescent="0.25">
      <c r="A51" s="42">
        <v>22</v>
      </c>
      <c r="B51" t="s">
        <v>449</v>
      </c>
      <c r="C51" t="s">
        <v>467</v>
      </c>
      <c r="D51">
        <v>8</v>
      </c>
      <c r="E51" t="s">
        <v>1309</v>
      </c>
      <c r="F51">
        <v>256</v>
      </c>
    </row>
    <row r="52" spans="1:6" x14ac:dyDescent="0.25">
      <c r="A52" s="42">
        <v>23</v>
      </c>
      <c r="B52" t="s">
        <v>449</v>
      </c>
      <c r="C52" t="s">
        <v>458</v>
      </c>
      <c r="E52" t="s">
        <v>1282</v>
      </c>
      <c r="F52">
        <v>1232</v>
      </c>
    </row>
    <row r="53" spans="1:6" x14ac:dyDescent="0.25">
      <c r="A53" s="42">
        <v>24</v>
      </c>
      <c r="B53" t="s">
        <v>449</v>
      </c>
      <c r="C53" t="s">
        <v>464</v>
      </c>
      <c r="D53">
        <v>9</v>
      </c>
      <c r="E53" t="s">
        <v>1310</v>
      </c>
      <c r="F53">
        <v>1502.46</v>
      </c>
    </row>
    <row r="55" spans="1:6" x14ac:dyDescent="0.25">
      <c r="B55" s="42" t="s">
        <v>576</v>
      </c>
      <c r="C55" s="42" t="s">
        <v>572</v>
      </c>
      <c r="D55" s="42" t="s">
        <v>573</v>
      </c>
      <c r="E55" s="42" t="s">
        <v>574</v>
      </c>
      <c r="F55" s="42" t="s">
        <v>575</v>
      </c>
    </row>
    <row r="56" spans="1:6" x14ac:dyDescent="0.25">
      <c r="A56" s="42">
        <v>0</v>
      </c>
      <c r="B56" t="s">
        <v>1267</v>
      </c>
      <c r="C56">
        <v>1</v>
      </c>
      <c r="E56" t="s">
        <v>1311</v>
      </c>
      <c r="F56">
        <v>2425.7199999999998</v>
      </c>
    </row>
    <row r="57" spans="1:6" x14ac:dyDescent="0.25">
      <c r="A57" s="42">
        <v>1</v>
      </c>
      <c r="B57" t="s">
        <v>1267</v>
      </c>
      <c r="C57">
        <v>4</v>
      </c>
      <c r="D57" t="s">
        <v>1283</v>
      </c>
      <c r="E57" t="s">
        <v>1312</v>
      </c>
      <c r="F57">
        <v>2204.1999999999998</v>
      </c>
    </row>
    <row r="58" spans="1:6" x14ac:dyDescent="0.25">
      <c r="A58" s="42">
        <v>2</v>
      </c>
      <c r="B58" t="s">
        <v>1267</v>
      </c>
      <c r="C58">
        <v>7</v>
      </c>
      <c r="E58" t="s">
        <v>1313</v>
      </c>
      <c r="F58">
        <v>5159.91</v>
      </c>
    </row>
    <row r="59" spans="1:6" x14ac:dyDescent="0.25">
      <c r="A59" s="42">
        <v>3</v>
      </c>
      <c r="B59" t="s">
        <v>471</v>
      </c>
      <c r="C59">
        <v>0</v>
      </c>
      <c r="D59" t="s">
        <v>1272</v>
      </c>
      <c r="E59" t="s">
        <v>1314</v>
      </c>
      <c r="F59">
        <v>204</v>
      </c>
    </row>
    <row r="60" spans="1:6" x14ac:dyDescent="0.25">
      <c r="A60" s="42">
        <v>4</v>
      </c>
      <c r="B60" t="s">
        <v>471</v>
      </c>
      <c r="C60">
        <v>1</v>
      </c>
      <c r="E60" t="s">
        <v>1292</v>
      </c>
      <c r="F60">
        <v>204</v>
      </c>
    </row>
    <row r="61" spans="1:6" x14ac:dyDescent="0.25">
      <c r="A61" s="42">
        <v>5</v>
      </c>
      <c r="B61" t="s">
        <v>471</v>
      </c>
      <c r="C61">
        <v>2</v>
      </c>
      <c r="D61" t="s">
        <v>1284</v>
      </c>
      <c r="E61" t="s">
        <v>1285</v>
      </c>
      <c r="F61">
        <v>3118.53</v>
      </c>
    </row>
    <row r="62" spans="1:6" x14ac:dyDescent="0.25">
      <c r="A62" s="42">
        <v>6</v>
      </c>
      <c r="B62" t="s">
        <v>471</v>
      </c>
      <c r="C62">
        <v>3</v>
      </c>
      <c r="E62" t="s">
        <v>1315</v>
      </c>
      <c r="F62">
        <v>3769.65</v>
      </c>
    </row>
    <row r="63" spans="1:6" x14ac:dyDescent="0.25">
      <c r="A63" s="42">
        <v>7</v>
      </c>
      <c r="B63" t="s">
        <v>471</v>
      </c>
      <c r="C63">
        <v>4</v>
      </c>
      <c r="D63" t="s">
        <v>1286</v>
      </c>
      <c r="E63" t="s">
        <v>1287</v>
      </c>
      <c r="F63">
        <v>1808</v>
      </c>
    </row>
    <row r="64" spans="1:6" x14ac:dyDescent="0.25">
      <c r="A64" s="42">
        <v>8</v>
      </c>
      <c r="B64" t="s">
        <v>471</v>
      </c>
      <c r="C64">
        <v>5</v>
      </c>
      <c r="E64" t="s">
        <v>1289</v>
      </c>
      <c r="F64">
        <v>3344</v>
      </c>
    </row>
    <row r="65" spans="1:6" x14ac:dyDescent="0.25">
      <c r="A65" s="42">
        <v>9</v>
      </c>
      <c r="B65" t="s">
        <v>471</v>
      </c>
      <c r="C65">
        <v>6</v>
      </c>
      <c r="D65" t="s">
        <v>1290</v>
      </c>
      <c r="E65" t="s">
        <v>1291</v>
      </c>
      <c r="F65">
        <v>3017.61</v>
      </c>
    </row>
    <row r="66" spans="1:6" x14ac:dyDescent="0.25">
      <c r="A66" s="42">
        <v>10</v>
      </c>
      <c r="B66" t="s">
        <v>471</v>
      </c>
      <c r="C66">
        <v>7</v>
      </c>
      <c r="E66" t="s">
        <v>1316</v>
      </c>
      <c r="F66">
        <v>1702.78</v>
      </c>
    </row>
    <row r="67" spans="1:6" x14ac:dyDescent="0.25">
      <c r="A67" s="42">
        <v>11</v>
      </c>
      <c r="B67" t="s">
        <v>471</v>
      </c>
      <c r="C67">
        <v>8</v>
      </c>
      <c r="D67" t="s">
        <v>1317</v>
      </c>
      <c r="E67" t="s">
        <v>1318</v>
      </c>
      <c r="F67">
        <v>1310</v>
      </c>
    </row>
    <row r="68" spans="1:6" x14ac:dyDescent="0.25">
      <c r="A68" s="42">
        <v>12</v>
      </c>
      <c r="B68" t="s">
        <v>471</v>
      </c>
      <c r="C68">
        <v>9</v>
      </c>
      <c r="E68" t="s">
        <v>1288</v>
      </c>
      <c r="F68">
        <v>1115.29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4C9631E55884D428A1995B56CFE61F9" ma:contentTypeVersion="6" ma:contentTypeDescription="Utwórz nowy dokument." ma:contentTypeScope="" ma:versionID="e217a234d21397d46ade4cb35383eb4b">
  <xsd:schema xmlns:xsd="http://www.w3.org/2001/XMLSchema" xmlns:xs="http://www.w3.org/2001/XMLSchema" xmlns:p="http://schemas.microsoft.com/office/2006/metadata/properties" xmlns:ns2="0d6be2fc-5d47-4f7e-a3c3-d1a7fb1f2d54" xmlns:ns3="056473cc-5b4b-420f-ae59-8844096ee2ad" targetNamespace="http://schemas.microsoft.com/office/2006/metadata/properties" ma:root="true" ma:fieldsID="b54e5180a3e32a9b769f4b820321e13d" ns2:_="" ns3:_="">
    <xsd:import namespace="0d6be2fc-5d47-4f7e-a3c3-d1a7fb1f2d54"/>
    <xsd:import namespace="056473cc-5b4b-420f-ae59-8844096ee2a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6be2fc-5d47-4f7e-a3c3-d1a7fb1f2d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473cc-5b4b-420f-ae59-8844096ee2a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1CEA76-C988-4B7D-BB7A-157C4AB7D3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6be2fc-5d47-4f7e-a3c3-d1a7fb1f2d54"/>
    <ds:schemaRef ds:uri="056473cc-5b4b-420f-ae59-8844096ee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3D11C7-1A04-4739-98BB-66F8E6EEE43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95AFAE-1EBB-461C-992A-3F1D317E88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20</vt:i4>
      </vt:variant>
      <vt:variant>
        <vt:lpstr>Nazwane zakresy</vt:lpstr>
      </vt:variant>
      <vt:variant>
        <vt:i4>39</vt:i4>
      </vt:variant>
    </vt:vector>
  </HeadingPairs>
  <TitlesOfParts>
    <vt:vector size="59" baseType="lpstr">
      <vt:lpstr>Do_solvera</vt:lpstr>
      <vt:lpstr>Do_solvera_kopia</vt:lpstr>
      <vt:lpstr>Interfejs</vt:lpstr>
      <vt:lpstr>Optymalne trasy - Raport</vt:lpstr>
      <vt:lpstr>Wyniki_ost</vt:lpstr>
      <vt:lpstr>Arkusz4</vt:lpstr>
      <vt:lpstr>Wyniki_sumy</vt:lpstr>
      <vt:lpstr>Roboczy</vt:lpstr>
      <vt:lpstr>Baza_odb</vt:lpstr>
      <vt:lpstr>Baza_zak</vt:lpstr>
      <vt:lpstr>Kor_daty_dost</vt:lpstr>
      <vt:lpstr>Słowniki_dod</vt:lpstr>
      <vt:lpstr>Lidl_wylaczony</vt:lpstr>
      <vt:lpstr>Dane_wej</vt:lpstr>
      <vt:lpstr>Wyniki</vt:lpstr>
      <vt:lpstr>Wyniki (3)</vt:lpstr>
      <vt:lpstr>Wyniki_tab</vt:lpstr>
      <vt:lpstr>Macierz_odl</vt:lpstr>
      <vt:lpstr>Macierz_odl (2)</vt:lpstr>
      <vt:lpstr>Wyniki (2)</vt:lpstr>
      <vt:lpstr>BAZA_DANE_WEJ</vt:lpstr>
      <vt:lpstr>BAZA_KL</vt:lpstr>
      <vt:lpstr>BAZA_KRAJE</vt:lpstr>
      <vt:lpstr>BAZA_KRAJE_N</vt:lpstr>
      <vt:lpstr>BAZA_ZAK</vt:lpstr>
      <vt:lpstr>BAZA_ZAK_MCTYR</vt:lpstr>
      <vt:lpstr>BLOKADA_ZAM</vt:lpstr>
      <vt:lpstr>DANE_WEJ_KOL</vt:lpstr>
      <vt:lpstr>DANE_WYN_TAB</vt:lpstr>
      <vt:lpstr>DATY_WYBOR</vt:lpstr>
      <vt:lpstr>Do_solvera_kopia!DS_FUNK1</vt:lpstr>
      <vt:lpstr>Do_solvera_kopia!DS_FUNK2</vt:lpstr>
      <vt:lpstr>KOD_KL_ROB</vt:lpstr>
      <vt:lpstr>KOD_LOK</vt:lpstr>
      <vt:lpstr>KOD_ZAK</vt:lpstr>
      <vt:lpstr>KOR_DAT_WYJ</vt:lpstr>
      <vt:lpstr>'Macierz_odl (2)'!KOR_DAT_WYJ_1</vt:lpstr>
      <vt:lpstr>KOR_DAT_WYJ_1</vt:lpstr>
      <vt:lpstr>'Macierz_odl (2)'!KOR_DATY_WYJ</vt:lpstr>
      <vt:lpstr>KOR_DATY_WYJ</vt:lpstr>
      <vt:lpstr>'Macierz_odl (2)'!KOR_DATY_WYJ1</vt:lpstr>
      <vt:lpstr>KOR_DATY_WYJ1</vt:lpstr>
      <vt:lpstr>KRAJE_FILTR</vt:lpstr>
      <vt:lpstr>'Macierz_odl (2)'!LIDL_OUT</vt:lpstr>
      <vt:lpstr>LIDL_OUT</vt:lpstr>
      <vt:lpstr>MC_TYROWO_ZM</vt:lpstr>
      <vt:lpstr>NAZ_ZAK</vt:lpstr>
      <vt:lpstr>PALETY_INNE</vt:lpstr>
      <vt:lpstr>PALETY_MIESO</vt:lpstr>
      <vt:lpstr>PALETY_WEND</vt:lpstr>
      <vt:lpstr>ROB_WIERSZE</vt:lpstr>
      <vt:lpstr>WIER_ZAK</vt:lpstr>
      <vt:lpstr>WIERSZE_DW</vt:lpstr>
      <vt:lpstr>WYNIKI_OSTATECZNE</vt:lpstr>
      <vt:lpstr>WYNIKI_WIER_DF</vt:lpstr>
      <vt:lpstr>WYNIKI_WIER_TAB</vt:lpstr>
      <vt:lpstr>WYNIKI_WIERSZ</vt:lpstr>
      <vt:lpstr>ZAKLADY_WKLEJ</vt:lpstr>
      <vt:lpstr>ZAKLADY_WKLEJ_DS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Ponikowski, Grzegorz</dc:creator>
  <cp:lastModifiedBy>Ponikowski, Grzegorz</cp:lastModifiedBy>
  <dcterms:created xsi:type="dcterms:W3CDTF">2023-10-19T06:48:31Z</dcterms:created>
  <dcterms:modified xsi:type="dcterms:W3CDTF">2024-03-06T09:43:07Z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0x010100C4C9631E55884D428A1995B56CFE61F9</vt:lpwstr>
  </property>
</Properties>
</file>