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esktop\"/>
    </mc:Choice>
  </mc:AlternateContent>
  <xr:revisionPtr revIDLastSave="0" documentId="13_ncr:1_{33BB63C1-E287-40A5-8D0F-6E872B962019}" xr6:coauthVersionLast="47" xr6:coauthVersionMax="47" xr10:uidLastSave="{00000000-0000-0000-0000-000000000000}"/>
  <bookViews>
    <workbookView xWindow="4905" yWindow="3645" windowWidth="18990" windowHeight="12465" xr2:uid="{9F791646-18C4-4074-9C1B-7E2A0D2994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24" i="1"/>
  <c r="H38" i="1"/>
  <c r="E37" i="1"/>
  <c r="D38" i="1"/>
  <c r="I9" i="1"/>
  <c r="I8" i="1"/>
  <c r="I32" i="1"/>
  <c r="I34" i="1"/>
  <c r="I33" i="1"/>
  <c r="E34" i="1"/>
  <c r="E33" i="1"/>
  <c r="E32" i="1"/>
  <c r="D30" i="1"/>
  <c r="D28" i="1"/>
  <c r="I10" i="1"/>
  <c r="I20" i="1"/>
  <c r="I16" i="1"/>
  <c r="E20" i="1"/>
  <c r="E16" i="1"/>
  <c r="E8" i="1"/>
  <c r="E24" i="1"/>
  <c r="E9" i="1"/>
  <c r="E12" i="1"/>
  <c r="E11" i="1"/>
  <c r="E10" i="1"/>
</calcChain>
</file>

<file path=xl/sharedStrings.xml><?xml version="1.0" encoding="utf-8"?>
<sst xmlns="http://schemas.openxmlformats.org/spreadsheetml/2006/main" count="75" uniqueCount="45">
  <si>
    <t>Taller 10</t>
  </si>
  <si>
    <t>Xi+2 =</t>
  </si>
  <si>
    <t>Xi =</t>
  </si>
  <si>
    <t>Xi-1 =</t>
  </si>
  <si>
    <t>Xi-2 =</t>
  </si>
  <si>
    <t>Xi+1 =</t>
  </si>
  <si>
    <t>h =</t>
  </si>
  <si>
    <t>1)</t>
  </si>
  <si>
    <t>f(x) =</t>
  </si>
  <si>
    <t>0,25x^4 - 0,35x^2 + 2,5</t>
  </si>
  <si>
    <t>f(0,5) =</t>
  </si>
  <si>
    <t>0,25(0,5)^4 - 0,35(0,5)^2 + 2,5 =</t>
  </si>
  <si>
    <t>f(0,7) =</t>
  </si>
  <si>
    <t>f(0,6) =</t>
  </si>
  <si>
    <t>f(0,4) =</t>
  </si>
  <si>
    <t>f(0,3) =</t>
  </si>
  <si>
    <t>0,25(0,7)^4 - 0,35(0,7)^2 + 2,5 =</t>
  </si>
  <si>
    <t>0,25(0,6)^4 - 0,35(0,6)^2 + 2,5 =</t>
  </si>
  <si>
    <t>0,25(0,4)^4 - 0,35(0,4)^2 + 2,5 =</t>
  </si>
  <si>
    <t>0,25(0,3)^4 - 0,35(0,3)^2 + 2,5 =</t>
  </si>
  <si>
    <t>f'(x) =</t>
  </si>
  <si>
    <t>2,4064 - 2,4504</t>
  </si>
  <si>
    <t>f''(x) =</t>
  </si>
  <si>
    <t xml:space="preserve">2,4064 - 2*(2,428125) + 2,4504 </t>
  </si>
  <si>
    <t>Primera adelante</t>
  </si>
  <si>
    <t>2,4064 - 2,428125</t>
  </si>
  <si>
    <t>Primera atrás</t>
  </si>
  <si>
    <t>Primera centrada</t>
  </si>
  <si>
    <t>2,428125 - 2,4504</t>
  </si>
  <si>
    <t>Segunda adelante</t>
  </si>
  <si>
    <t>Segunda atrás</t>
  </si>
  <si>
    <t>Segunda centrada</t>
  </si>
  <si>
    <t>2,388525 - 2*(2,4064)+2,428125</t>
  </si>
  <si>
    <t>2,428125 - 2*(2,4504) + 2,470525</t>
  </si>
  <si>
    <t>x^3 - 0,7x =</t>
  </si>
  <si>
    <t>0,25x^4 - 0,35x^2 + 2,5 =</t>
  </si>
  <si>
    <t>3x^2 - 0,7 =</t>
  </si>
  <si>
    <t>2)</t>
  </si>
  <si>
    <t>f(x)=</t>
  </si>
  <si>
    <t>f(0,55) =</t>
  </si>
  <si>
    <t>f(0,45) =</t>
  </si>
  <si>
    <t>0,25(0,55)^4 - 0,35(0,55)^2 + 2,5 =</t>
  </si>
  <si>
    <t>0,25(0,45)^4 - 0,35(0,45)^2 + 2,5 =</t>
  </si>
  <si>
    <t>2,41700156 - 2,43937656</t>
  </si>
  <si>
    <t>2,41700156 - 2*(1,928125) + 2,43937656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</si>
</sst>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7CCC-57AB-480A-A7AC-4DEC1394BE29}">
  <dimension ref="A1:I38"/>
  <sheetViews>
    <sheetView tabSelected="1" topLeftCell="A16" workbookViewId="0">
      <selection activeCell="J38" sqref="J38"/>
    </sheetView>
  </sheetViews>
  <sheetFormatPr baseColWidth="10" defaultRowHeight="15" x14ac:dyDescent="0.25"/>
  <cols>
    <col min="4" max="4" width="30" bestFit="1" customWidth="1"/>
    <col min="5" max="5" width="11" customWidth="1"/>
    <col min="8" max="8" width="35.140625" bestFit="1" customWidth="1"/>
  </cols>
  <sheetData>
    <row r="1" spans="1:9" x14ac:dyDescent="0.25">
      <c r="A1" t="s">
        <v>0</v>
      </c>
    </row>
    <row r="2" spans="1:9" x14ac:dyDescent="0.25">
      <c r="B2" t="s">
        <v>7</v>
      </c>
      <c r="C2" t="s">
        <v>1</v>
      </c>
      <c r="D2" s="1">
        <v>0.7</v>
      </c>
      <c r="F2" t="s">
        <v>6</v>
      </c>
      <c r="G2" s="1">
        <v>0.1</v>
      </c>
    </row>
    <row r="3" spans="1:9" x14ac:dyDescent="0.25">
      <c r="C3" t="s">
        <v>5</v>
      </c>
      <c r="D3" s="1">
        <v>0.6</v>
      </c>
    </row>
    <row r="4" spans="1:9" x14ac:dyDescent="0.25">
      <c r="C4" t="s">
        <v>2</v>
      </c>
      <c r="D4" s="1">
        <v>0.5</v>
      </c>
      <c r="F4" t="s">
        <v>8</v>
      </c>
      <c r="G4" t="s">
        <v>9</v>
      </c>
    </row>
    <row r="5" spans="1:9" x14ac:dyDescent="0.25">
      <c r="C5" t="s">
        <v>3</v>
      </c>
      <c r="D5" s="1">
        <v>0.4</v>
      </c>
    </row>
    <row r="6" spans="1:9" x14ac:dyDescent="0.25">
      <c r="C6" t="s">
        <v>4</v>
      </c>
      <c r="D6" s="1">
        <v>0.3</v>
      </c>
    </row>
    <row r="8" spans="1:9" x14ac:dyDescent="0.25">
      <c r="B8" t="s">
        <v>1</v>
      </c>
      <c r="C8" t="s">
        <v>12</v>
      </c>
      <c r="D8" t="s">
        <v>16</v>
      </c>
      <c r="E8">
        <f>0.25*D2^4 - 0.35*D2^2 + 2.5</f>
        <v>2.388525</v>
      </c>
      <c r="G8" t="s">
        <v>8</v>
      </c>
      <c r="H8" t="s">
        <v>35</v>
      </c>
      <c r="I8">
        <f>0.25*0.5^4 - 0.35*0.5^2 + 2.5</f>
        <v>2.4281250000000001</v>
      </c>
    </row>
    <row r="9" spans="1:9" x14ac:dyDescent="0.25">
      <c r="B9" t="s">
        <v>5</v>
      </c>
      <c r="C9" t="s">
        <v>13</v>
      </c>
      <c r="D9" t="s">
        <v>17</v>
      </c>
      <c r="E9">
        <f>0.25*D3^4 - 0.35*D3^2 + 2.5</f>
        <v>2.4064000000000001</v>
      </c>
      <c r="G9" t="s">
        <v>20</v>
      </c>
      <c r="H9" t="s">
        <v>34</v>
      </c>
      <c r="I9">
        <f>0.5^3 - 0.7*(0.5)</f>
        <v>-0.22499999999999998</v>
      </c>
    </row>
    <row r="10" spans="1:9" x14ac:dyDescent="0.25">
      <c r="B10" t="s">
        <v>2</v>
      </c>
      <c r="C10" t="s">
        <v>10</v>
      </c>
      <c r="D10" t="s">
        <v>11</v>
      </c>
      <c r="E10">
        <f>0.25*D4^4 - 0.35*D4^2 + 2.5</f>
        <v>2.4281250000000001</v>
      </c>
      <c r="G10" t="s">
        <v>22</v>
      </c>
      <c r="H10" t="s">
        <v>36</v>
      </c>
      <c r="I10">
        <f>3*(0.5)^2-0.7</f>
        <v>5.0000000000000044E-2</v>
      </c>
    </row>
    <row r="11" spans="1:9" x14ac:dyDescent="0.25">
      <c r="B11" t="s">
        <v>3</v>
      </c>
      <c r="C11" t="s">
        <v>14</v>
      </c>
      <c r="D11" t="s">
        <v>18</v>
      </c>
      <c r="E11">
        <f>0.25*D5^4 - 0.35*D5^2 + 2.5</f>
        <v>2.4504000000000001</v>
      </c>
    </row>
    <row r="12" spans="1:9" x14ac:dyDescent="0.25">
      <c r="B12" t="s">
        <v>4</v>
      </c>
      <c r="C12" t="s">
        <v>15</v>
      </c>
      <c r="D12" t="s">
        <v>19</v>
      </c>
      <c r="E12">
        <f>0.25*D6^4 - 0.35*D6^2 + 2.5</f>
        <v>2.4705249999999999</v>
      </c>
    </row>
    <row r="15" spans="1:9" x14ac:dyDescent="0.25">
      <c r="C15" t="s">
        <v>24</v>
      </c>
      <c r="G15" t="s">
        <v>29</v>
      </c>
    </row>
    <row r="16" spans="1:9" x14ac:dyDescent="0.25">
      <c r="C16" t="s">
        <v>20</v>
      </c>
      <c r="D16" s="5" t="s">
        <v>25</v>
      </c>
      <c r="E16">
        <f xml:space="preserve"> (E9-E10)/G2</f>
        <v>-0.21724999999999994</v>
      </c>
      <c r="G16" t="s">
        <v>22</v>
      </c>
      <c r="H16" s="2" t="s">
        <v>32</v>
      </c>
      <c r="I16">
        <f>(E8-2*(E9)+E10)/H17</f>
        <v>0.38499999999999091</v>
      </c>
    </row>
    <row r="17" spans="2:9" x14ac:dyDescent="0.25">
      <c r="D17" s="2">
        <v>0.1</v>
      </c>
      <c r="H17" s="2">
        <v>0.01</v>
      </c>
    </row>
    <row r="19" spans="2:9" x14ac:dyDescent="0.25">
      <c r="C19" t="s">
        <v>26</v>
      </c>
      <c r="G19" t="s">
        <v>30</v>
      </c>
    </row>
    <row r="20" spans="2:9" x14ac:dyDescent="0.25">
      <c r="C20" t="s">
        <v>20</v>
      </c>
      <c r="D20" s="5" t="s">
        <v>28</v>
      </c>
      <c r="E20">
        <f>(E10-E11)/G2</f>
        <v>-0.22275000000000045</v>
      </c>
      <c r="G20" t="s">
        <v>22</v>
      </c>
      <c r="H20" s="2" t="s">
        <v>33</v>
      </c>
      <c r="I20">
        <f>(E10-2*(E11)+E12)/H21</f>
        <v>-0.21500000000003183</v>
      </c>
    </row>
    <row r="21" spans="2:9" x14ac:dyDescent="0.25">
      <c r="D21" s="2">
        <v>0.1</v>
      </c>
      <c r="H21" s="2">
        <v>0.01</v>
      </c>
    </row>
    <row r="23" spans="2:9" x14ac:dyDescent="0.25">
      <c r="C23" t="s">
        <v>27</v>
      </c>
      <c r="G23" t="s">
        <v>31</v>
      </c>
    </row>
    <row r="24" spans="2:9" x14ac:dyDescent="0.25">
      <c r="C24" t="s">
        <v>20</v>
      </c>
      <c r="D24" s="4" t="s">
        <v>21</v>
      </c>
      <c r="E24">
        <f>(E9-E11)/D25</f>
        <v>-0.2200000000000002</v>
      </c>
      <c r="G24" t="s">
        <v>22</v>
      </c>
      <c r="H24" s="4" t="s">
        <v>23</v>
      </c>
      <c r="I24">
        <f>(E9- 2*(E10) + E11)/H25</f>
        <v>5.5000000000005045E-2</v>
      </c>
    </row>
    <row r="25" spans="2:9" x14ac:dyDescent="0.25">
      <c r="D25" s="3">
        <v>0.2</v>
      </c>
      <c r="H25" s="3">
        <v>0.01</v>
      </c>
    </row>
    <row r="28" spans="2:9" x14ac:dyDescent="0.25">
      <c r="B28" t="s">
        <v>37</v>
      </c>
      <c r="C28" t="s">
        <v>5</v>
      </c>
      <c r="D28" s="1">
        <f>D29+F28</f>
        <v>0.55000000000000004</v>
      </c>
      <c r="E28" t="s">
        <v>6</v>
      </c>
      <c r="F28">
        <v>0.05</v>
      </c>
    </row>
    <row r="29" spans="2:9" x14ac:dyDescent="0.25">
      <c r="C29" t="s">
        <v>2</v>
      </c>
      <c r="D29" s="1">
        <v>0.5</v>
      </c>
    </row>
    <row r="30" spans="2:9" x14ac:dyDescent="0.25">
      <c r="C30" t="s">
        <v>3</v>
      </c>
      <c r="D30" s="1">
        <f>D29-F28</f>
        <v>0.45</v>
      </c>
    </row>
    <row r="32" spans="2:9" x14ac:dyDescent="0.25">
      <c r="B32" t="s">
        <v>5</v>
      </c>
      <c r="C32" t="s">
        <v>39</v>
      </c>
      <c r="D32" t="s">
        <v>41</v>
      </c>
      <c r="E32">
        <f>0.25*(0.55)^4-0.35*(0.55)^2+2.5</f>
        <v>2.4170015624999999</v>
      </c>
      <c r="G32" t="s">
        <v>38</v>
      </c>
      <c r="H32" t="s">
        <v>35</v>
      </c>
      <c r="I32">
        <f>0.25*0.5^4 - 0.35*0.5^2 + 2.5</f>
        <v>2.4281250000000001</v>
      </c>
    </row>
    <row r="33" spans="2:9" x14ac:dyDescent="0.25">
      <c r="B33" t="s">
        <v>2</v>
      </c>
      <c r="C33" t="s">
        <v>10</v>
      </c>
      <c r="D33" t="s">
        <v>11</v>
      </c>
      <c r="E33">
        <f>0.25*(0.5)^4-0.35*(0.5)^2+2</f>
        <v>1.9281250000000001</v>
      </c>
      <c r="G33" t="s">
        <v>20</v>
      </c>
      <c r="H33" t="s">
        <v>34</v>
      </c>
      <c r="I33">
        <f>0.5^3 - 0.7*(0.5)</f>
        <v>-0.22499999999999998</v>
      </c>
    </row>
    <row r="34" spans="2:9" x14ac:dyDescent="0.25">
      <c r="B34" t="s">
        <v>3</v>
      </c>
      <c r="C34" t="s">
        <v>40</v>
      </c>
      <c r="D34" t="s">
        <v>42</v>
      </c>
      <c r="E34">
        <f>0.25*(0.45)^4-0.35*(0.45)^2+2.5</f>
        <v>2.4393765625000001</v>
      </c>
      <c r="G34" t="s">
        <v>22</v>
      </c>
      <c r="H34" t="s">
        <v>36</v>
      </c>
      <c r="I34">
        <f>3*(0.5)^2-0.7</f>
        <v>5.0000000000000044E-2</v>
      </c>
    </row>
    <row r="36" spans="2:9" x14ac:dyDescent="0.25">
      <c r="C36" t="s">
        <v>27</v>
      </c>
      <c r="G36" t="s">
        <v>31</v>
      </c>
    </row>
    <row r="37" spans="2:9" x14ac:dyDescent="0.25">
      <c r="C37" t="s">
        <v>20</v>
      </c>
      <c r="D37" s="4" t="s">
        <v>43</v>
      </c>
      <c r="E37">
        <f>(E32-E34)/D38</f>
        <v>-0.22375000000000256</v>
      </c>
      <c r="G37" t="s">
        <v>22</v>
      </c>
      <c r="H37" s="4" t="s">
        <v>44</v>
      </c>
      <c r="I37">
        <f>(E32-2*(E33)+E34)/H38</f>
        <v>400.05124999999987</v>
      </c>
    </row>
    <row r="38" spans="2:9" x14ac:dyDescent="0.25">
      <c r="D38" s="3">
        <f>2*0.05</f>
        <v>0.1</v>
      </c>
      <c r="H38" s="3">
        <f>F28^2</f>
        <v>2.5000000000000005E-3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2023-03-07T12:06:04Z</dcterms:created>
  <dcterms:modified xsi:type="dcterms:W3CDTF">2023-03-07T12:59:19Z</dcterms:modified>
</cp:coreProperties>
</file>