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x-3-En\Offline Workspaces\DartyDiceFiles\"/>
    </mc:Choice>
  </mc:AlternateContent>
  <bookViews>
    <workbookView xWindow="0" yWindow="0" windowWidth="20490" windowHeight="7755" activeTab="2"/>
  </bookViews>
  <sheets>
    <sheet name="Tabelle1" sheetId="1" r:id="rId1"/>
    <sheet name="Tabelle2" sheetId="2" r:id="rId2"/>
    <sheet name="Felder" sheetId="3" r:id="rId3"/>
  </sheets>
  <definedNames>
    <definedName name="maxfields">Felder!$AI$11</definedName>
    <definedName name="players">Felder!$AI$10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9" i="3" l="1"/>
  <c r="AI11" i="3"/>
  <c r="AK11" i="3" s="1"/>
  <c r="AH22" i="3"/>
  <c r="L19" i="1"/>
  <c r="M18" i="1"/>
  <c r="L18" i="1"/>
  <c r="B15" i="1"/>
  <c r="C15" i="1"/>
  <c r="D15" i="1"/>
  <c r="O11" i="1"/>
  <c r="N11" i="1"/>
  <c r="M11" i="1"/>
  <c r="L11" i="1"/>
  <c r="K11" i="1"/>
  <c r="J11" i="1"/>
  <c r="I11" i="1"/>
  <c r="H11" i="1"/>
  <c r="P7" i="1"/>
  <c r="O7" i="1"/>
  <c r="N7" i="1"/>
  <c r="M7" i="1"/>
  <c r="L7" i="1"/>
  <c r="K7" i="1"/>
  <c r="J7" i="1"/>
  <c r="I7" i="1"/>
  <c r="H7" i="1"/>
  <c r="P8" i="1"/>
  <c r="P3" i="1"/>
  <c r="O3" i="1"/>
  <c r="N3" i="1"/>
  <c r="M3" i="1"/>
  <c r="L3" i="1"/>
  <c r="K3" i="1"/>
  <c r="J3" i="1"/>
  <c r="I3" i="1"/>
  <c r="H3" i="1"/>
  <c r="P4" i="1"/>
  <c r="F3" i="1"/>
  <c r="AH15" i="3" l="1"/>
  <c r="AI15" i="3" s="1"/>
  <c r="AK15" i="3" l="1"/>
</calcChain>
</file>

<file path=xl/sharedStrings.xml><?xml version="1.0" encoding="utf-8"?>
<sst xmlns="http://schemas.openxmlformats.org/spreadsheetml/2006/main" count="67" uniqueCount="21">
  <si>
    <t>Player</t>
  </si>
  <si>
    <t>Rosa</t>
  </si>
  <si>
    <t>Lila</t>
  </si>
  <si>
    <t>hellgr</t>
  </si>
  <si>
    <t>dunkelgr</t>
  </si>
  <si>
    <t>würfel</t>
  </si>
  <si>
    <t>felder</t>
  </si>
  <si>
    <t>gelb</t>
  </si>
  <si>
    <t>orange</t>
  </si>
  <si>
    <t>rot</t>
  </si>
  <si>
    <t>türkis</t>
  </si>
  <si>
    <t>lila</t>
  </si>
  <si>
    <t>rosa</t>
  </si>
  <si>
    <t>x</t>
  </si>
  <si>
    <t>dunkel</t>
  </si>
  <si>
    <t>hell</t>
  </si>
  <si>
    <t>y</t>
  </si>
  <si>
    <t>MaxFields</t>
  </si>
  <si>
    <t>Fields</t>
  </si>
  <si>
    <t>even</t>
  </si>
  <si>
    <t>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</si>
</sst>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" xfId="0" applyBorder="1"/>
    <xf numFmtId="0" fontId="0" fillId="0" borderId="11" xfId="0" applyBorder="1"/>
    <xf numFmtId="0" fontId="0" fillId="0" borderId="14" xfId="0" applyBorder="1"/>
    <xf numFmtId="0" fontId="0" fillId="0" borderId="13" xfId="0" applyBorder="1"/>
    <xf numFmtId="0" fontId="0" fillId="0" borderId="16" xfId="0" applyBorder="1"/>
    <xf numFmtId="0" fontId="0" fillId="2" borderId="11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10" xfId="0" applyFill="1" applyBorder="1"/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6" xfId="0" applyFill="1" applyBorder="1"/>
    <xf numFmtId="0" fontId="0" fillId="5" borderId="16" xfId="0" applyFill="1" applyBorder="1"/>
    <xf numFmtId="0" fontId="0" fillId="6" borderId="12" xfId="0" applyFill="1" applyBorder="1"/>
    <xf numFmtId="0" fontId="0" fillId="7" borderId="11" xfId="0" applyFill="1" applyBorder="1"/>
    <xf numFmtId="0" fontId="0" fillId="7" borderId="1" xfId="0" applyFill="1" applyBorder="1"/>
    <xf numFmtId="0" fontId="0" fillId="7" borderId="14" xfId="0" applyFill="1" applyBorder="1"/>
    <xf numFmtId="0" fontId="0" fillId="8" borderId="14" xfId="0" applyFill="1" applyBorder="1"/>
    <xf numFmtId="0" fontId="0" fillId="9" borderId="17" xfId="0" applyFill="1" applyBorder="1"/>
    <xf numFmtId="0" fontId="0" fillId="7" borderId="16" xfId="0" applyFill="1" applyBorder="1"/>
    <xf numFmtId="0" fontId="0" fillId="10" borderId="13" xfId="0" applyFill="1" applyBorder="1"/>
    <xf numFmtId="0" fontId="0" fillId="4" borderId="13" xfId="0" applyFill="1" applyBorder="1"/>
    <xf numFmtId="0" fontId="0" fillId="0" borderId="1" xfId="0" applyFill="1" applyBorder="1"/>
    <xf numFmtId="0" fontId="0" fillId="0" borderId="16" xfId="0" applyFill="1" applyBorder="1"/>
    <xf numFmtId="0" fontId="0" fillId="8" borderId="16" xfId="0" applyFill="1" applyBorder="1"/>
    <xf numFmtId="0" fontId="0" fillId="5" borderId="15" xfId="0" applyFill="1" applyBorder="1"/>
    <xf numFmtId="0" fontId="0" fillId="4" borderId="0" xfId="0" applyFill="1"/>
    <xf numFmtId="0" fontId="0" fillId="7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F13" sqref="F13"/>
    </sheetView>
  </sheetViews>
  <sheetFormatPr baseColWidth="10" defaultRowHeight="15" x14ac:dyDescent="0.25"/>
  <sheetData>
    <row r="1" spans="1:16" x14ac:dyDescent="0.25">
      <c r="B1">
        <v>3</v>
      </c>
      <c r="C1">
        <v>4</v>
      </c>
      <c r="D1">
        <v>2</v>
      </c>
      <c r="E1">
        <v>1</v>
      </c>
      <c r="H1">
        <v>1</v>
      </c>
      <c r="I1">
        <v>8</v>
      </c>
      <c r="J1">
        <v>6</v>
      </c>
      <c r="K1">
        <v>7</v>
      </c>
      <c r="L1">
        <v>5</v>
      </c>
      <c r="M1">
        <v>4</v>
      </c>
      <c r="N1">
        <v>2</v>
      </c>
      <c r="O1">
        <v>3</v>
      </c>
    </row>
    <row r="2" spans="1:16" x14ac:dyDescent="0.25">
      <c r="A2" s="1"/>
      <c r="B2" s="2" t="s">
        <v>1</v>
      </c>
      <c r="C2" s="2" t="s">
        <v>2</v>
      </c>
      <c r="D2" s="2" t="s">
        <v>3</v>
      </c>
      <c r="E2" s="3" t="s">
        <v>4</v>
      </c>
      <c r="G2" s="1"/>
      <c r="H2" s="2" t="s">
        <v>1</v>
      </c>
      <c r="I2" s="2" t="s">
        <v>2</v>
      </c>
      <c r="J2" s="2" t="s">
        <v>3</v>
      </c>
      <c r="K2" s="3" t="s">
        <v>4</v>
      </c>
      <c r="L2" s="10" t="s">
        <v>7</v>
      </c>
      <c r="M2" s="10" t="s">
        <v>8</v>
      </c>
      <c r="N2" s="10" t="s">
        <v>9</v>
      </c>
      <c r="O2" s="10" t="s">
        <v>10</v>
      </c>
    </row>
    <row r="3" spans="1:16" x14ac:dyDescent="0.25">
      <c r="A3" s="4" t="s">
        <v>5</v>
      </c>
      <c r="B3" s="5">
        <v>22</v>
      </c>
      <c r="C3" s="5">
        <v>23</v>
      </c>
      <c r="D3" s="5">
        <v>23</v>
      </c>
      <c r="E3" s="6">
        <v>22</v>
      </c>
      <c r="F3">
        <f>SUM(B3:E3)</f>
        <v>90</v>
      </c>
      <c r="G3" s="4" t="s">
        <v>5</v>
      </c>
      <c r="H3" s="5">
        <f>2+1+2+6</f>
        <v>11</v>
      </c>
      <c r="I3" s="5">
        <f>3+4+3+1</f>
        <v>11</v>
      </c>
      <c r="J3" s="5">
        <f>1+1+2+7</f>
        <v>11</v>
      </c>
      <c r="K3" s="6">
        <f>2+3+3+3</f>
        <v>11</v>
      </c>
      <c r="L3">
        <f>2+4+4</f>
        <v>10</v>
      </c>
      <c r="M3">
        <f>3+3+4</f>
        <v>10</v>
      </c>
      <c r="N3">
        <f>5+3+2</f>
        <v>10</v>
      </c>
      <c r="O3">
        <f>5+3+2</f>
        <v>10</v>
      </c>
      <c r="P3">
        <f>SUM(H3:O3)</f>
        <v>84</v>
      </c>
    </row>
    <row r="4" spans="1:16" x14ac:dyDescent="0.25">
      <c r="A4" s="7" t="s">
        <v>6</v>
      </c>
      <c r="B4" s="8">
        <v>7</v>
      </c>
      <c r="C4" s="8">
        <v>8</v>
      </c>
      <c r="D4" s="8">
        <v>8</v>
      </c>
      <c r="E4" s="9">
        <v>7</v>
      </c>
      <c r="F4" s="10">
        <v>30</v>
      </c>
      <c r="G4" s="7" t="s">
        <v>6</v>
      </c>
      <c r="H4" s="8">
        <v>4</v>
      </c>
      <c r="I4" s="8">
        <v>4</v>
      </c>
      <c r="J4" s="8">
        <v>4</v>
      </c>
      <c r="K4" s="9">
        <v>4</v>
      </c>
      <c r="L4" s="10">
        <v>3</v>
      </c>
      <c r="M4" s="10">
        <v>3</v>
      </c>
      <c r="N4" s="10">
        <v>3</v>
      </c>
      <c r="O4" s="10">
        <v>3</v>
      </c>
      <c r="P4">
        <f>SUM(H4:O4)</f>
        <v>28</v>
      </c>
    </row>
    <row r="5" spans="1:16" x14ac:dyDescent="0.25">
      <c r="B5" s="10">
        <v>2</v>
      </c>
      <c r="C5" s="10">
        <v>3</v>
      </c>
      <c r="D5" s="10">
        <v>1</v>
      </c>
      <c r="E5" s="10">
        <v>4</v>
      </c>
      <c r="H5">
        <v>2</v>
      </c>
      <c r="I5">
        <v>5</v>
      </c>
      <c r="J5">
        <v>1</v>
      </c>
      <c r="K5">
        <v>4</v>
      </c>
      <c r="L5">
        <v>3</v>
      </c>
      <c r="M5">
        <v>7</v>
      </c>
      <c r="N5">
        <v>6</v>
      </c>
      <c r="O5">
        <v>8</v>
      </c>
    </row>
    <row r="6" spans="1:16" x14ac:dyDescent="0.25">
      <c r="A6" s="1"/>
      <c r="B6" s="2" t="s">
        <v>1</v>
      </c>
      <c r="C6" s="2" t="s">
        <v>2</v>
      </c>
      <c r="D6" s="2" t="s">
        <v>3</v>
      </c>
      <c r="E6" s="3" t="s">
        <v>4</v>
      </c>
      <c r="G6" s="1"/>
      <c r="H6" s="2" t="s">
        <v>1</v>
      </c>
      <c r="I6" s="2" t="s">
        <v>2</v>
      </c>
      <c r="J6" s="2" t="s">
        <v>3</v>
      </c>
      <c r="K6" s="3" t="s">
        <v>4</v>
      </c>
    </row>
    <row r="7" spans="1:16" x14ac:dyDescent="0.25">
      <c r="A7" s="4" t="s">
        <v>5</v>
      </c>
      <c r="B7" s="5">
        <v>22</v>
      </c>
      <c r="C7" s="5">
        <v>23</v>
      </c>
      <c r="D7" s="5">
        <v>23</v>
      </c>
      <c r="E7" s="6">
        <v>22</v>
      </c>
      <c r="F7" s="10">
        <v>90</v>
      </c>
      <c r="G7" s="4" t="s">
        <v>5</v>
      </c>
      <c r="H7" s="5">
        <f>2+3+2+5</f>
        <v>12</v>
      </c>
      <c r="I7" s="5">
        <f>2+3+3+4</f>
        <v>12</v>
      </c>
      <c r="J7" s="5">
        <f>6+2+3+1</f>
        <v>12</v>
      </c>
      <c r="K7" s="6">
        <f>3+2+3+4</f>
        <v>12</v>
      </c>
      <c r="L7">
        <f>5+3+2</f>
        <v>10</v>
      </c>
      <c r="M7">
        <f>3+2+4+2</f>
        <v>11</v>
      </c>
      <c r="N7">
        <f>2+4+4</f>
        <v>10</v>
      </c>
      <c r="O7">
        <f>4+3+2+2</f>
        <v>11</v>
      </c>
      <c r="P7">
        <f>SUM(H7:O7)</f>
        <v>90</v>
      </c>
    </row>
    <row r="8" spans="1:16" x14ac:dyDescent="0.25">
      <c r="A8" s="7" t="s">
        <v>6</v>
      </c>
      <c r="B8" s="8">
        <v>7</v>
      </c>
      <c r="C8" s="8">
        <v>8</v>
      </c>
      <c r="D8" s="8">
        <v>8</v>
      </c>
      <c r="E8" s="9">
        <v>7</v>
      </c>
      <c r="F8" s="10">
        <v>30</v>
      </c>
      <c r="G8" s="7" t="s">
        <v>6</v>
      </c>
      <c r="H8" s="8">
        <v>4</v>
      </c>
      <c r="I8" s="8">
        <v>4</v>
      </c>
      <c r="J8" s="8">
        <v>4</v>
      </c>
      <c r="K8" s="9">
        <v>4</v>
      </c>
      <c r="L8" s="10">
        <v>3</v>
      </c>
      <c r="M8" s="10">
        <v>4</v>
      </c>
      <c r="N8" s="10">
        <v>3</v>
      </c>
      <c r="O8" s="10">
        <v>4</v>
      </c>
      <c r="P8">
        <f>SUM(H8:O8)</f>
        <v>30</v>
      </c>
    </row>
    <row r="9" spans="1:16" x14ac:dyDescent="0.25">
      <c r="B9" s="10">
        <v>4</v>
      </c>
      <c r="C9" s="10">
        <v>1</v>
      </c>
      <c r="D9" s="10">
        <v>3</v>
      </c>
      <c r="E9" s="10">
        <v>2</v>
      </c>
      <c r="H9" s="10">
        <v>1</v>
      </c>
      <c r="I9" s="10">
        <v>6</v>
      </c>
      <c r="J9" s="10">
        <v>3</v>
      </c>
      <c r="K9" s="10">
        <v>4</v>
      </c>
      <c r="L9" s="10">
        <v>7</v>
      </c>
      <c r="M9" s="10">
        <v>2</v>
      </c>
      <c r="N9" s="10">
        <v>8</v>
      </c>
      <c r="O9" s="10">
        <v>5</v>
      </c>
    </row>
    <row r="10" spans="1:16" x14ac:dyDescent="0.25">
      <c r="A10" s="1"/>
      <c r="B10" s="2" t="s">
        <v>1</v>
      </c>
      <c r="C10" s="2" t="s">
        <v>2</v>
      </c>
      <c r="D10" s="2" t="s">
        <v>3</v>
      </c>
      <c r="E10" s="3" t="s">
        <v>4</v>
      </c>
      <c r="G10" s="1"/>
      <c r="H10" s="2" t="s">
        <v>1</v>
      </c>
      <c r="I10" s="2" t="s">
        <v>2</v>
      </c>
      <c r="J10" s="2" t="s">
        <v>3</v>
      </c>
      <c r="K10" s="3" t="s">
        <v>4</v>
      </c>
    </row>
    <row r="11" spans="1:16" x14ac:dyDescent="0.25">
      <c r="A11" s="4" t="s">
        <v>5</v>
      </c>
      <c r="B11" s="5">
        <v>21</v>
      </c>
      <c r="C11" s="5">
        <v>23</v>
      </c>
      <c r="D11" s="5">
        <v>22</v>
      </c>
      <c r="E11" s="6">
        <v>21</v>
      </c>
      <c r="F11" s="10">
        <v>87</v>
      </c>
      <c r="G11" s="4" t="s">
        <v>5</v>
      </c>
      <c r="H11" s="5">
        <f>2+3+4+3</f>
        <v>12</v>
      </c>
      <c r="I11" s="5">
        <f>2+3+2+5</f>
        <v>12</v>
      </c>
      <c r="J11" s="5">
        <f>5+2+1+4</f>
        <v>12</v>
      </c>
      <c r="K11" s="6">
        <f>2+4+2+4</f>
        <v>12</v>
      </c>
      <c r="L11">
        <f>4+3+3</f>
        <v>10</v>
      </c>
      <c r="M11">
        <f>4+2+2+3</f>
        <v>11</v>
      </c>
      <c r="N11">
        <f>4+3+3</f>
        <v>10</v>
      </c>
      <c r="O11">
        <f>2+2+3+4</f>
        <v>11</v>
      </c>
      <c r="P11">
        <v>90</v>
      </c>
    </row>
    <row r="12" spans="1:16" x14ac:dyDescent="0.25">
      <c r="A12" s="7" t="s">
        <v>6</v>
      </c>
      <c r="B12" s="8">
        <v>7</v>
      </c>
      <c r="C12" s="8">
        <v>8</v>
      </c>
      <c r="D12" s="8">
        <v>7</v>
      </c>
      <c r="E12" s="9">
        <v>7</v>
      </c>
      <c r="F12" s="10">
        <v>29</v>
      </c>
      <c r="G12" s="7" t="s">
        <v>6</v>
      </c>
      <c r="H12" s="8">
        <v>4</v>
      </c>
      <c r="I12" s="8">
        <v>4</v>
      </c>
      <c r="J12" s="8">
        <v>4</v>
      </c>
      <c r="K12" s="9">
        <v>4</v>
      </c>
      <c r="L12" s="10">
        <v>3</v>
      </c>
      <c r="M12" s="10">
        <v>4</v>
      </c>
      <c r="N12" s="10">
        <v>3</v>
      </c>
      <c r="O12" s="10">
        <v>4</v>
      </c>
      <c r="P12" s="10">
        <v>30</v>
      </c>
    </row>
    <row r="14" spans="1:16" x14ac:dyDescent="0.25">
      <c r="B14" t="s">
        <v>11</v>
      </c>
      <c r="C14" t="s">
        <v>3</v>
      </c>
      <c r="D14" t="s">
        <v>4</v>
      </c>
      <c r="E14" t="s">
        <v>12</v>
      </c>
      <c r="G14" s="1"/>
      <c r="H14" s="2" t="s">
        <v>11</v>
      </c>
      <c r="I14" s="2" t="s">
        <v>3</v>
      </c>
      <c r="J14" s="2" t="s">
        <v>14</v>
      </c>
      <c r="K14" s="3" t="s">
        <v>12</v>
      </c>
    </row>
    <row r="15" spans="1:16" x14ac:dyDescent="0.25">
      <c r="B15">
        <f>2+5+2+2+2+2+5+3+3+3</f>
        <v>29</v>
      </c>
      <c r="C15">
        <f>1+3+1+4+5+5+4+2+3</f>
        <v>28</v>
      </c>
      <c r="D15">
        <f>4+3+2+4+3+3+4+1+3</f>
        <v>27</v>
      </c>
      <c r="E15" t="s">
        <v>13</v>
      </c>
      <c r="G15" s="4" t="s">
        <v>5</v>
      </c>
      <c r="H15" s="5"/>
      <c r="I15" s="5"/>
      <c r="J15" s="5"/>
      <c r="K15" s="6"/>
      <c r="L15" s="10">
        <v>87</v>
      </c>
    </row>
    <row r="16" spans="1:16" x14ac:dyDescent="0.25">
      <c r="B16">
        <v>10</v>
      </c>
      <c r="C16">
        <v>9</v>
      </c>
      <c r="D16">
        <v>9</v>
      </c>
      <c r="E16" t="s">
        <v>13</v>
      </c>
      <c r="G16" s="7" t="s">
        <v>6</v>
      </c>
      <c r="H16" s="8">
        <v>8</v>
      </c>
      <c r="I16" s="8">
        <v>7</v>
      </c>
      <c r="J16" s="8">
        <v>7</v>
      </c>
      <c r="K16" s="9">
        <v>7</v>
      </c>
      <c r="L16" s="10">
        <v>29</v>
      </c>
    </row>
    <row r="18" spans="8:13" x14ac:dyDescent="0.25">
      <c r="H18">
        <v>8</v>
      </c>
      <c r="I18">
        <v>7</v>
      </c>
      <c r="J18">
        <v>7</v>
      </c>
      <c r="K18">
        <v>7</v>
      </c>
      <c r="L18">
        <f>87-29</f>
        <v>58</v>
      </c>
      <c r="M18">
        <f>58/4</f>
        <v>14.5</v>
      </c>
    </row>
    <row r="19" spans="8:13" x14ac:dyDescent="0.25">
      <c r="H19">
        <v>22</v>
      </c>
      <c r="I19">
        <v>21</v>
      </c>
      <c r="J19">
        <v>21</v>
      </c>
      <c r="K19">
        <v>21</v>
      </c>
      <c r="L19">
        <f>L18-(4*14)</f>
        <v>2</v>
      </c>
    </row>
    <row r="20" spans="8:13" x14ac:dyDescent="0.25">
      <c r="H20">
        <v>23</v>
      </c>
      <c r="I20">
        <v>22</v>
      </c>
      <c r="J20">
        <v>21</v>
      </c>
      <c r="K20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0" sqref="B10"/>
    </sheetView>
  </sheetViews>
  <sheetFormatPr baseColWidth="10" defaultRowHeight="15" x14ac:dyDescent="0.25"/>
  <sheetData>
    <row r="1" spans="1:9" x14ac:dyDescent="0.25">
      <c r="B1" t="s">
        <v>11</v>
      </c>
      <c r="C1" t="s">
        <v>15</v>
      </c>
      <c r="D1" t="s">
        <v>14</v>
      </c>
      <c r="E1" t="s">
        <v>12</v>
      </c>
      <c r="F1" t="s">
        <v>8</v>
      </c>
      <c r="G1" t="s">
        <v>10</v>
      </c>
      <c r="H1" t="s">
        <v>7</v>
      </c>
      <c r="I1" t="s">
        <v>9</v>
      </c>
    </row>
    <row r="2" spans="1:9" x14ac:dyDescent="0.25">
      <c r="A2">
        <v>1</v>
      </c>
      <c r="B2">
        <v>15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</v>
      </c>
      <c r="B3">
        <v>15</v>
      </c>
      <c r="C3"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3</v>
      </c>
      <c r="B4">
        <v>15</v>
      </c>
      <c r="C4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6" spans="1:9" x14ac:dyDescent="0.25">
      <c r="A6">
        <v>1</v>
      </c>
      <c r="B6">
        <v>10</v>
      </c>
      <c r="C6">
        <v>10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2</v>
      </c>
      <c r="B7">
        <v>10</v>
      </c>
      <c r="C7">
        <v>10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3</v>
      </c>
      <c r="B8">
        <v>10</v>
      </c>
      <c r="C8">
        <v>10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</row>
    <row r="10" spans="1:9" x14ac:dyDescent="0.25">
      <c r="A10">
        <v>1</v>
      </c>
    </row>
    <row r="11" spans="1:9" x14ac:dyDescent="0.25">
      <c r="A11">
        <v>2</v>
      </c>
    </row>
    <row r="12" spans="1:9" x14ac:dyDescent="0.25">
      <c r="A12">
        <v>3</v>
      </c>
    </row>
    <row r="14" spans="1:9" x14ac:dyDescent="0.25">
      <c r="A14">
        <v>1</v>
      </c>
      <c r="B14">
        <v>8</v>
      </c>
      <c r="C14">
        <v>8</v>
      </c>
      <c r="D14">
        <v>7</v>
      </c>
      <c r="E14">
        <v>7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2</v>
      </c>
      <c r="B15">
        <v>8</v>
      </c>
      <c r="C15">
        <v>8</v>
      </c>
      <c r="D15">
        <v>7</v>
      </c>
      <c r="E15">
        <v>7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3</v>
      </c>
      <c r="B16">
        <v>8</v>
      </c>
      <c r="C16">
        <v>7</v>
      </c>
      <c r="D16">
        <v>7</v>
      </c>
      <c r="E16">
        <v>7</v>
      </c>
      <c r="F16">
        <v>0</v>
      </c>
      <c r="G16">
        <v>0</v>
      </c>
      <c r="H16">
        <v>0</v>
      </c>
      <c r="I16">
        <v>0</v>
      </c>
    </row>
    <row r="18" spans="1:9" x14ac:dyDescent="0.25">
      <c r="A18">
        <v>1</v>
      </c>
    </row>
    <row r="19" spans="1:9" x14ac:dyDescent="0.25">
      <c r="A19">
        <v>2</v>
      </c>
    </row>
    <row r="20" spans="1:9" x14ac:dyDescent="0.25">
      <c r="A20">
        <v>3</v>
      </c>
    </row>
    <row r="22" spans="1:9" x14ac:dyDescent="0.25">
      <c r="A22">
        <v>1</v>
      </c>
    </row>
    <row r="23" spans="1:9" x14ac:dyDescent="0.25">
      <c r="A23">
        <v>2</v>
      </c>
    </row>
    <row r="24" spans="1:9" x14ac:dyDescent="0.25">
      <c r="A24">
        <v>3</v>
      </c>
    </row>
    <row r="26" spans="1:9" x14ac:dyDescent="0.25">
      <c r="A26">
        <v>1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3</v>
      </c>
      <c r="I26">
        <v>3</v>
      </c>
    </row>
    <row r="27" spans="1:9" x14ac:dyDescent="0.25">
      <c r="A27">
        <v>2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3</v>
      </c>
      <c r="I27">
        <v>3</v>
      </c>
    </row>
    <row r="28" spans="1:9" x14ac:dyDescent="0.25">
      <c r="A28">
        <v>3</v>
      </c>
      <c r="B28">
        <v>4</v>
      </c>
      <c r="C28">
        <v>4</v>
      </c>
      <c r="D28">
        <v>4</v>
      </c>
      <c r="E28">
        <v>4</v>
      </c>
      <c r="F28">
        <v>3</v>
      </c>
      <c r="G28">
        <v>3</v>
      </c>
      <c r="H28">
        <v>3</v>
      </c>
      <c r="I28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tabSelected="1" zoomScale="70" zoomScaleNormal="70" workbookViewId="0">
      <selection activeCell="X11" sqref="X11"/>
    </sheetView>
  </sheetViews>
  <sheetFormatPr baseColWidth="10" defaultRowHeight="15" x14ac:dyDescent="0.25"/>
  <cols>
    <col min="1" max="32" width="3.28515625" customWidth="1"/>
  </cols>
  <sheetData>
    <row r="1" spans="1:39" x14ac:dyDescent="0.25">
      <c r="A1" s="19"/>
      <c r="B1" s="20"/>
      <c r="C1" s="16"/>
      <c r="D1" s="12"/>
      <c r="E1" s="12"/>
      <c r="F1" s="21"/>
      <c r="G1" s="22"/>
      <c r="H1" s="21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29"/>
      <c r="AF1" s="28"/>
    </row>
    <row r="2" spans="1:39" x14ac:dyDescent="0.25">
      <c r="A2" s="18"/>
      <c r="B2" s="17"/>
      <c r="C2" s="17"/>
      <c r="D2" s="11"/>
      <c r="E2" s="11"/>
      <c r="F2" s="11"/>
      <c r="G2" s="2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30"/>
      <c r="AF2" s="31"/>
    </row>
    <row r="3" spans="1:39" x14ac:dyDescent="0.25">
      <c r="A3" s="14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3"/>
      <c r="AH3" s="41"/>
      <c r="AI3" t="s">
        <v>20</v>
      </c>
    </row>
    <row r="4" spans="1:39" x14ac:dyDescent="0.25">
      <c r="A4" s="14"/>
      <c r="B4" s="17"/>
      <c r="C4" s="11"/>
      <c r="D4" s="11"/>
      <c r="E4" s="11"/>
      <c r="F4" s="23"/>
      <c r="G4" s="23"/>
      <c r="H4" s="23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31"/>
    </row>
    <row r="5" spans="1:39" x14ac:dyDescent="0.25">
      <c r="A5" s="18"/>
      <c r="B5" s="25"/>
      <c r="C5" s="17"/>
      <c r="D5" s="11"/>
      <c r="E5" s="11"/>
      <c r="F5" s="23"/>
      <c r="G5" s="24"/>
      <c r="H5" s="23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30"/>
      <c r="AF5" s="32"/>
      <c r="AH5" s="42"/>
      <c r="AI5" t="s">
        <v>19</v>
      </c>
    </row>
    <row r="6" spans="1:39" x14ac:dyDescent="0.25">
      <c r="A6" s="18"/>
      <c r="B6" s="17"/>
      <c r="C6" s="17"/>
      <c r="D6" s="11"/>
      <c r="E6" s="11"/>
      <c r="F6" s="11"/>
      <c r="G6" s="2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30"/>
      <c r="AF6" s="31"/>
    </row>
    <row r="7" spans="1:39" x14ac:dyDescent="0.25">
      <c r="A7" s="14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3"/>
    </row>
    <row r="8" spans="1:39" x14ac:dyDescent="0.25">
      <c r="A8" s="36"/>
      <c r="B8" s="23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3"/>
    </row>
    <row r="9" spans="1:39" x14ac:dyDescent="0.25">
      <c r="A9" s="35"/>
      <c r="B9" s="23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3"/>
      <c r="AM9">
        <f>28/7</f>
        <v>4</v>
      </c>
    </row>
    <row r="10" spans="1:39" x14ac:dyDescent="0.25">
      <c r="A10" s="3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3"/>
      <c r="AH10" t="s">
        <v>0</v>
      </c>
      <c r="AI10">
        <v>8</v>
      </c>
    </row>
    <row r="11" spans="1:39" x14ac:dyDescent="0.25">
      <c r="A11" s="14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3"/>
      <c r="AH11" t="s">
        <v>17</v>
      </c>
      <c r="AI11">
        <f>ROUNDDOWN(32/players,0)*players</f>
        <v>32</v>
      </c>
      <c r="AK11">
        <f>SQRT(maxfields)</f>
        <v>5.6568542494923806</v>
      </c>
    </row>
    <row r="12" spans="1:39" x14ac:dyDescent="0.25">
      <c r="A12" s="14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3"/>
    </row>
    <row r="13" spans="1:39" x14ac:dyDescent="0.25">
      <c r="A13" s="14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3"/>
    </row>
    <row r="14" spans="1:39" x14ac:dyDescent="0.25">
      <c r="A14" s="14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3"/>
      <c r="AH14" t="s">
        <v>16</v>
      </c>
      <c r="AI14" t="s">
        <v>13</v>
      </c>
      <c r="AK14" t="s">
        <v>18</v>
      </c>
    </row>
    <row r="15" spans="1:39" x14ac:dyDescent="0.25">
      <c r="A15" s="14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3"/>
      <c r="AH15">
        <f>ROUND(SQRT(maxfields),0)</f>
        <v>6</v>
      </c>
      <c r="AI15">
        <f>AH15+ROUNDDOWN(ROUNDDOWN(32-(AH15^2),0)/AH15,0)</f>
        <v>6</v>
      </c>
      <c r="AK15">
        <f>AH15*AI15</f>
        <v>36</v>
      </c>
    </row>
    <row r="16" spans="1:39" x14ac:dyDescent="0.25">
      <c r="A16" s="14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3"/>
    </row>
    <row r="17" spans="1:34" x14ac:dyDescent="0.25">
      <c r="A17" s="14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3"/>
    </row>
    <row r="18" spans="1:34" x14ac:dyDescent="0.25">
      <c r="A18" s="14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3"/>
    </row>
    <row r="19" spans="1:34" x14ac:dyDescent="0.25">
      <c r="A19" s="14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3"/>
    </row>
    <row r="20" spans="1:34" x14ac:dyDescent="0.25">
      <c r="A20" s="14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3"/>
    </row>
    <row r="21" spans="1:34" x14ac:dyDescent="0.25">
      <c r="A21" s="14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3"/>
    </row>
    <row r="22" spans="1:34" x14ac:dyDescent="0.25">
      <c r="A22" s="14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3"/>
      <c r="AH22">
        <f>28*32</f>
        <v>896</v>
      </c>
    </row>
    <row r="23" spans="1:34" x14ac:dyDescent="0.25">
      <c r="A23" s="14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3"/>
    </row>
    <row r="24" spans="1:34" x14ac:dyDescent="0.25">
      <c r="A24" s="14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3"/>
    </row>
    <row r="25" spans="1:34" x14ac:dyDescent="0.25">
      <c r="A25" s="14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3"/>
    </row>
    <row r="26" spans="1:34" x14ac:dyDescent="0.25">
      <c r="A26" s="14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3"/>
    </row>
    <row r="27" spans="1:34" x14ac:dyDescent="0.25">
      <c r="A27" s="36"/>
      <c r="B27" s="23"/>
      <c r="C27" s="37"/>
      <c r="D27" s="11"/>
      <c r="E27" s="11"/>
      <c r="F27" s="23"/>
      <c r="G27" s="23"/>
      <c r="H27" s="23"/>
      <c r="I27" s="11"/>
      <c r="J27" s="3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31"/>
    </row>
    <row r="28" spans="1:34" ht="15.75" thickBot="1" x14ac:dyDescent="0.3">
      <c r="A28" s="40"/>
      <c r="B28" s="26"/>
      <c r="C28" s="38"/>
      <c r="D28" s="15"/>
      <c r="E28" s="15"/>
      <c r="F28" s="26"/>
      <c r="G28" s="27"/>
      <c r="H28" s="26"/>
      <c r="I28" s="34"/>
      <c r="J28" s="39"/>
      <c r="K28" s="34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34"/>
      <c r="AF28" s="3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Felder</vt:lpstr>
      <vt:lpstr>maxfields</vt:lpstr>
      <vt:lpstr>players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Hex-3-En</dc:creator>
  <cp:lastModifiedBy>Hex-3-En</cp:lastModifiedBy>
  <dcterms:created xsi:type="dcterms:W3CDTF">2015-06-06T14:16:55Z</dcterms:created>
  <dcterms:modified xsi:type="dcterms:W3CDTF">2015-06-14T18:52:26Z</dcterms:modified>
</cp:coreProperties>
</file>