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x-3-En\Offline Workspaces\Offline WS ISys\TextClassifier\"/>
    </mc:Choice>
  </mc:AlternateContent>
  <bookViews>
    <workbookView xWindow="0" yWindow="0" windowWidth="20490" windowHeight="7755" activeTab="3"/>
  </bookViews>
  <sheets>
    <sheet name="Diagramm Filme" sheetId="5" r:id="rId1"/>
    <sheet name="Diagramm Nachrichten" sheetId="6" r:id="rId2"/>
    <sheet name="Tabelle1" sheetId="1" r:id="rId3"/>
    <sheet name="Diagramm Test" sheetId="7" r:id="rId4"/>
  </sheets>
  <definedNames>
    <definedName name="_xlnm._FilterDatabase" localSheetId="2" hidden="1">Tabelle1!$A$1:$C$668</definedName>
    <definedName name="datalog" localSheetId="2">Tabelle1!$A$2:$C$668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0" i="1" l="1" a="1"/>
  <c r="J60" i="1" s="1"/>
  <c r="K60" i="1" s="1"/>
  <c r="I60" i="1" a="1"/>
  <c r="I60" i="1" s="1"/>
  <c r="H60" i="1" a="1"/>
  <c r="H60" i="1" s="1"/>
  <c r="G60" i="1" a="1"/>
  <c r="G60" i="1" s="1"/>
  <c r="F60" i="1"/>
  <c r="F60" i="1" a="1"/>
  <c r="J58" i="1" a="1"/>
  <c r="J58" i="1" s="1"/>
  <c r="K58" i="1" s="1"/>
  <c r="I58" i="1" a="1"/>
  <c r="I58" i="1" s="1"/>
  <c r="H58" i="1" a="1"/>
  <c r="H58" i="1" s="1"/>
  <c r="G58" i="1" a="1"/>
  <c r="G58" i="1" s="1"/>
  <c r="F58" i="1" a="1"/>
  <c r="F58" i="1" s="1"/>
  <c r="J56" i="1" a="1"/>
  <c r="J56" i="1" s="1"/>
  <c r="I56" i="1"/>
  <c r="I56" i="1" a="1"/>
  <c r="H56" i="1" a="1"/>
  <c r="H56" i="1" s="1"/>
  <c r="G56" i="1" a="1"/>
  <c r="G56" i="1" s="1"/>
  <c r="F56" i="1" a="1"/>
  <c r="F56" i="1" s="1"/>
  <c r="J54" i="1" a="1"/>
  <c r="J54" i="1" s="1"/>
  <c r="K54" i="1" s="1"/>
  <c r="I54" i="1" a="1"/>
  <c r="I54" i="1" s="1"/>
  <c r="H54" i="1" a="1"/>
  <c r="H54" i="1" s="1"/>
  <c r="G54" i="1" a="1"/>
  <c r="G54" i="1" s="1"/>
  <c r="F54" i="1" a="1"/>
  <c r="F54" i="1" s="1"/>
  <c r="J52" i="1" a="1"/>
  <c r="J52" i="1" s="1"/>
  <c r="I52" i="1" a="1"/>
  <c r="I52" i="1" s="1"/>
  <c r="H52" i="1" a="1"/>
  <c r="H52" i="1" s="1"/>
  <c r="G52" i="1" a="1"/>
  <c r="G52" i="1" s="1"/>
  <c r="F52" i="1" a="1"/>
  <c r="F52" i="1" s="1"/>
  <c r="J50" i="1" a="1"/>
  <c r="J50" i="1" s="1"/>
  <c r="I50" i="1" a="1"/>
  <c r="I50" i="1" s="1"/>
  <c r="L50" i="1" s="1"/>
  <c r="H50" i="1" a="1"/>
  <c r="H50" i="1" s="1"/>
  <c r="G50" i="1" a="1"/>
  <c r="G50" i="1" s="1"/>
  <c r="F50" i="1" a="1"/>
  <c r="F50" i="1" s="1"/>
  <c r="J48" i="1" a="1"/>
  <c r="J48" i="1" s="1"/>
  <c r="K48" i="1" s="1"/>
  <c r="I48" i="1" a="1"/>
  <c r="I48" i="1" s="1"/>
  <c r="H48" i="1" a="1"/>
  <c r="H48" i="1" s="1"/>
  <c r="G48" i="1"/>
  <c r="G48" i="1" a="1"/>
  <c r="F48" i="1" a="1"/>
  <c r="F48" i="1" s="1"/>
  <c r="J46" i="1" a="1"/>
  <c r="J46" i="1" s="1"/>
  <c r="I46" i="1" a="1"/>
  <c r="I46" i="1" s="1"/>
  <c r="L46" i="1" s="1"/>
  <c r="H46" i="1" a="1"/>
  <c r="H46" i="1" s="1"/>
  <c r="G46" i="1" a="1"/>
  <c r="G46" i="1" s="1"/>
  <c r="F46" i="1" a="1"/>
  <c r="F46" i="1" s="1"/>
  <c r="J44" i="1"/>
  <c r="K44" i="1" s="1"/>
  <c r="J44" i="1" a="1"/>
  <c r="I44" i="1" a="1"/>
  <c r="I44" i="1" s="1"/>
  <c r="H44" i="1" a="1"/>
  <c r="H44" i="1" s="1"/>
  <c r="G44" i="1" a="1"/>
  <c r="G44" i="1" s="1"/>
  <c r="F44" i="1" a="1"/>
  <c r="F44" i="1" s="1"/>
  <c r="J42" i="1" a="1"/>
  <c r="J42" i="1" s="1"/>
  <c r="K42" i="1" s="1"/>
  <c r="I42" i="1" a="1"/>
  <c r="I42" i="1" s="1"/>
  <c r="H42" i="1" a="1"/>
  <c r="H42" i="1" s="1"/>
  <c r="G42" i="1" a="1"/>
  <c r="G42" i="1" s="1"/>
  <c r="F42" i="1" a="1"/>
  <c r="F42" i="1" s="1"/>
  <c r="J40" i="1" a="1"/>
  <c r="J40" i="1" s="1"/>
  <c r="I40" i="1" a="1"/>
  <c r="I40" i="1" s="1"/>
  <c r="H40" i="1" a="1"/>
  <c r="H40" i="1" s="1"/>
  <c r="G40" i="1" a="1"/>
  <c r="G40" i="1" s="1"/>
  <c r="F40" i="1" a="1"/>
  <c r="F40" i="1" s="1"/>
  <c r="J38" i="1" a="1"/>
  <c r="J38" i="1" s="1"/>
  <c r="K38" i="1" s="1"/>
  <c r="I38" i="1" a="1"/>
  <c r="I38" i="1" s="1"/>
  <c r="H38" i="1" a="1"/>
  <c r="H38" i="1" s="1"/>
  <c r="G38" i="1" a="1"/>
  <c r="G38" i="1" s="1"/>
  <c r="F38" i="1" a="1"/>
  <c r="F38" i="1" s="1"/>
  <c r="J36" i="1" a="1"/>
  <c r="J36" i="1" s="1"/>
  <c r="I36" i="1" a="1"/>
  <c r="I36" i="1" s="1"/>
  <c r="H36" i="1"/>
  <c r="H36" i="1" a="1"/>
  <c r="G36" i="1" a="1"/>
  <c r="G36" i="1" s="1"/>
  <c r="F36" i="1" a="1"/>
  <c r="F36" i="1" s="1"/>
  <c r="J34" i="1" a="1"/>
  <c r="J34" i="1" s="1"/>
  <c r="I34" i="1" a="1"/>
  <c r="I34" i="1" s="1"/>
  <c r="H34" i="1" a="1"/>
  <c r="H34" i="1" s="1"/>
  <c r="G34" i="1" a="1"/>
  <c r="G34" i="1" s="1"/>
  <c r="F34" i="1" a="1"/>
  <c r="F34" i="1" s="1"/>
  <c r="J32" i="1" a="1"/>
  <c r="J32" i="1" s="1"/>
  <c r="I32" i="1" a="1"/>
  <c r="I32" i="1" s="1"/>
  <c r="L32" i="1" s="1"/>
  <c r="H32" i="1" a="1"/>
  <c r="H32" i="1" s="1"/>
  <c r="G32" i="1" a="1"/>
  <c r="G32" i="1" s="1"/>
  <c r="F32" i="1" a="1"/>
  <c r="F32" i="1" s="1"/>
  <c r="J30" i="1" a="1"/>
  <c r="J30" i="1" s="1"/>
  <c r="I30" i="1" a="1"/>
  <c r="I30" i="1" s="1"/>
  <c r="H30" i="1" a="1"/>
  <c r="H30" i="1" s="1"/>
  <c r="G30" i="1" a="1"/>
  <c r="G30" i="1" s="1"/>
  <c r="F30" i="1" a="1"/>
  <c r="F30" i="1" s="1"/>
  <c r="J28" i="1" a="1"/>
  <c r="J28" i="1" s="1"/>
  <c r="K28" i="1" s="1"/>
  <c r="I28" i="1" a="1"/>
  <c r="I28" i="1" s="1"/>
  <c r="H28" i="1" a="1"/>
  <c r="H28" i="1" s="1"/>
  <c r="G28" i="1" a="1"/>
  <c r="G28" i="1" s="1"/>
  <c r="F28" i="1"/>
  <c r="F28" i="1" a="1"/>
  <c r="J26" i="1" a="1"/>
  <c r="J26" i="1" s="1"/>
  <c r="I26" i="1" a="1"/>
  <c r="I26" i="1" s="1"/>
  <c r="H26" i="1" a="1"/>
  <c r="H26" i="1" s="1"/>
  <c r="G26" i="1" a="1"/>
  <c r="G26" i="1" s="1"/>
  <c r="F26" i="1"/>
  <c r="F26" i="1" a="1"/>
  <c r="J24" i="1" a="1"/>
  <c r="J24" i="1" s="1"/>
  <c r="I24" i="1" a="1"/>
  <c r="I24" i="1" s="1"/>
  <c r="L24" i="1" s="1"/>
  <c r="H24" i="1" a="1"/>
  <c r="H24" i="1" s="1"/>
  <c r="G24" i="1" a="1"/>
  <c r="G24" i="1" s="1"/>
  <c r="F24" i="1" a="1"/>
  <c r="F24" i="1" s="1"/>
  <c r="F27" i="1" a="1"/>
  <c r="F27" i="1" s="1"/>
  <c r="G27" i="1" a="1"/>
  <c r="G27" i="1"/>
  <c r="H27" i="1" a="1"/>
  <c r="H27" i="1" s="1"/>
  <c r="I27" i="1" a="1"/>
  <c r="I27" i="1"/>
  <c r="J27" i="1" a="1"/>
  <c r="J27" i="1" s="1"/>
  <c r="F29" i="1" a="1"/>
  <c r="F29" i="1" s="1"/>
  <c r="G29" i="1" a="1"/>
  <c r="G29" i="1" s="1"/>
  <c r="H29" i="1" a="1"/>
  <c r="H29" i="1"/>
  <c r="I29" i="1" a="1"/>
  <c r="I29" i="1" s="1"/>
  <c r="J29" i="1" a="1"/>
  <c r="J29" i="1"/>
  <c r="F31" i="1" a="1"/>
  <c r="F31" i="1" s="1"/>
  <c r="G31" i="1" a="1"/>
  <c r="G31" i="1"/>
  <c r="H31" i="1" a="1"/>
  <c r="H31" i="1" s="1"/>
  <c r="I31" i="1" a="1"/>
  <c r="I31" i="1" s="1"/>
  <c r="J31" i="1" a="1"/>
  <c r="J31" i="1" s="1"/>
  <c r="K31" i="1" s="1"/>
  <c r="F33" i="1" a="1"/>
  <c r="F33" i="1"/>
  <c r="G33" i="1" a="1"/>
  <c r="G33" i="1" s="1"/>
  <c r="H33" i="1" a="1"/>
  <c r="H33" i="1" s="1"/>
  <c r="I33" i="1" a="1"/>
  <c r="I33" i="1" s="1"/>
  <c r="J33" i="1" a="1"/>
  <c r="J33" i="1" s="1"/>
  <c r="F35" i="1" a="1"/>
  <c r="F35" i="1" s="1"/>
  <c r="G35" i="1" a="1"/>
  <c r="G35" i="1"/>
  <c r="H35" i="1" a="1"/>
  <c r="H35" i="1" s="1"/>
  <c r="I35" i="1" a="1"/>
  <c r="I35" i="1"/>
  <c r="J35" i="1" a="1"/>
  <c r="J35" i="1" s="1"/>
  <c r="F37" i="1" a="1"/>
  <c r="F37" i="1"/>
  <c r="G37" i="1" a="1"/>
  <c r="G37" i="1" s="1"/>
  <c r="H37" i="1" a="1"/>
  <c r="H37" i="1" s="1"/>
  <c r="I37" i="1" a="1"/>
  <c r="I37" i="1" s="1"/>
  <c r="J37" i="1" a="1"/>
  <c r="J37" i="1"/>
  <c r="K37" i="1" s="1"/>
  <c r="F39" i="1" a="1"/>
  <c r="F39" i="1" s="1"/>
  <c r="G39" i="1" a="1"/>
  <c r="G39" i="1" s="1"/>
  <c r="H39" i="1" a="1"/>
  <c r="H39" i="1" s="1"/>
  <c r="I39" i="1" a="1"/>
  <c r="I39" i="1" s="1"/>
  <c r="J39" i="1" a="1"/>
  <c r="J39" i="1"/>
  <c r="F41" i="1" a="1"/>
  <c r="F41" i="1" s="1"/>
  <c r="G41" i="1" a="1"/>
  <c r="G41" i="1" s="1"/>
  <c r="H41" i="1" a="1"/>
  <c r="H41" i="1" s="1"/>
  <c r="I41" i="1" a="1"/>
  <c r="I41" i="1" s="1"/>
  <c r="J41" i="1" a="1"/>
  <c r="J41" i="1" s="1"/>
  <c r="F43" i="1" a="1"/>
  <c r="F43" i="1" s="1"/>
  <c r="G43" i="1" a="1"/>
  <c r="G43" i="1" s="1"/>
  <c r="H43" i="1" a="1"/>
  <c r="H43" i="1" s="1"/>
  <c r="I43" i="1" a="1"/>
  <c r="I43" i="1" s="1"/>
  <c r="J43" i="1" a="1"/>
  <c r="J43" i="1" s="1"/>
  <c r="F45" i="1" a="1"/>
  <c r="F45" i="1"/>
  <c r="G45" i="1" a="1"/>
  <c r="G45" i="1" s="1"/>
  <c r="H45" i="1" a="1"/>
  <c r="H45" i="1" s="1"/>
  <c r="I45" i="1" a="1"/>
  <c r="I45" i="1" s="1"/>
  <c r="J45" i="1" a="1"/>
  <c r="J45" i="1" s="1"/>
  <c r="F47" i="1" a="1"/>
  <c r="F47" i="1" s="1"/>
  <c r="G47" i="1" a="1"/>
  <c r="G47" i="1"/>
  <c r="H47" i="1" a="1"/>
  <c r="H47" i="1" s="1"/>
  <c r="I47" i="1" a="1"/>
  <c r="I47" i="1" s="1"/>
  <c r="J47" i="1" a="1"/>
  <c r="J47" i="1" s="1"/>
  <c r="F49" i="1" a="1"/>
  <c r="F49" i="1" s="1"/>
  <c r="G49" i="1" a="1"/>
  <c r="G49" i="1" s="1"/>
  <c r="H49" i="1" a="1"/>
  <c r="H49" i="1" s="1"/>
  <c r="I49" i="1" a="1"/>
  <c r="I49" i="1" s="1"/>
  <c r="J49" i="1" a="1"/>
  <c r="J49" i="1" s="1"/>
  <c r="F51" i="1" a="1"/>
  <c r="F51" i="1" s="1"/>
  <c r="G51" i="1" a="1"/>
  <c r="G51" i="1" s="1"/>
  <c r="H51" i="1" a="1"/>
  <c r="H51" i="1" s="1"/>
  <c r="I51" i="1" a="1"/>
  <c r="I51" i="1" s="1"/>
  <c r="J51" i="1" a="1"/>
  <c r="J51" i="1" s="1"/>
  <c r="F53" i="1" a="1"/>
  <c r="F53" i="1" s="1"/>
  <c r="G53" i="1" a="1"/>
  <c r="G53" i="1" s="1"/>
  <c r="H53" i="1" a="1"/>
  <c r="H53" i="1"/>
  <c r="I53" i="1" a="1"/>
  <c r="I53" i="1" s="1"/>
  <c r="J53" i="1" a="1"/>
  <c r="J53" i="1" s="1"/>
  <c r="F55" i="1" a="1"/>
  <c r="F55" i="1" s="1"/>
  <c r="G55" i="1" a="1"/>
  <c r="G55" i="1" s="1"/>
  <c r="H55" i="1" a="1"/>
  <c r="H55" i="1" s="1"/>
  <c r="I55" i="1" a="1"/>
  <c r="I55" i="1" s="1"/>
  <c r="J55" i="1" a="1"/>
  <c r="J55" i="1" s="1"/>
  <c r="F57" i="1" a="1"/>
  <c r="F57" i="1" s="1"/>
  <c r="G57" i="1" a="1"/>
  <c r="G57" i="1" s="1"/>
  <c r="H57" i="1" a="1"/>
  <c r="H57" i="1"/>
  <c r="I57" i="1" a="1"/>
  <c r="I57" i="1" s="1"/>
  <c r="J57" i="1" a="1"/>
  <c r="J57" i="1" s="1"/>
  <c r="F59" i="1" a="1"/>
  <c r="F59" i="1" s="1"/>
  <c r="G59" i="1" a="1"/>
  <c r="G59" i="1" s="1"/>
  <c r="H59" i="1" a="1"/>
  <c r="H59" i="1" s="1"/>
  <c r="I59" i="1" a="1"/>
  <c r="I59" i="1"/>
  <c r="J59" i="1" a="1"/>
  <c r="J59" i="1" s="1"/>
  <c r="F61" i="1" a="1"/>
  <c r="F61" i="1" s="1"/>
  <c r="G61" i="1" a="1"/>
  <c r="G61" i="1" s="1"/>
  <c r="H61" i="1" a="1"/>
  <c r="H61" i="1" s="1"/>
  <c r="I61" i="1" a="1"/>
  <c r="I61" i="1" s="1"/>
  <c r="J61" i="1" a="1"/>
  <c r="J61" i="1" s="1"/>
  <c r="J25" i="1" a="1"/>
  <c r="J25" i="1" s="1"/>
  <c r="I25" i="1" a="1"/>
  <c r="I25" i="1" s="1"/>
  <c r="H25" i="1" a="1"/>
  <c r="H25" i="1" s="1"/>
  <c r="G25" i="1" a="1"/>
  <c r="G25" i="1" s="1"/>
  <c r="F25" i="1" a="1"/>
  <c r="F25" i="1" s="1"/>
  <c r="G3" i="1" a="1"/>
  <c r="G3" i="1" s="1"/>
  <c r="H3" i="1" a="1"/>
  <c r="H3" i="1" s="1"/>
  <c r="I3" i="1" a="1"/>
  <c r="I3" i="1" s="1"/>
  <c r="J3" i="1" a="1"/>
  <c r="J3" i="1" s="1"/>
  <c r="G4" i="1" a="1"/>
  <c r="G4" i="1" s="1"/>
  <c r="H4" i="1" a="1"/>
  <c r="H4" i="1" s="1"/>
  <c r="I4" i="1" a="1"/>
  <c r="I4" i="1" s="1"/>
  <c r="L4" i="1" s="1"/>
  <c r="J4" i="1" a="1"/>
  <c r="J4" i="1" s="1"/>
  <c r="G5" i="1" a="1"/>
  <c r="G5" i="1" s="1"/>
  <c r="H5" i="1" a="1"/>
  <c r="H5" i="1" s="1"/>
  <c r="I5" i="1" a="1"/>
  <c r="I5" i="1" s="1"/>
  <c r="J5" i="1" a="1"/>
  <c r="J5" i="1" s="1"/>
  <c r="G6" i="1" a="1"/>
  <c r="G6" i="1" s="1"/>
  <c r="H6" i="1" a="1"/>
  <c r="H6" i="1" s="1"/>
  <c r="I6" i="1" a="1"/>
  <c r="I6" i="1" s="1"/>
  <c r="L6" i="1" s="1"/>
  <c r="J6" i="1" a="1"/>
  <c r="J6" i="1" s="1"/>
  <c r="G7" i="1" a="1"/>
  <c r="G7" i="1" s="1"/>
  <c r="H7" i="1" a="1"/>
  <c r="H7" i="1" s="1"/>
  <c r="I7" i="1" a="1"/>
  <c r="I7" i="1" s="1"/>
  <c r="J7" i="1" a="1"/>
  <c r="J7" i="1" s="1"/>
  <c r="G8" i="1" a="1"/>
  <c r="G8" i="1" s="1"/>
  <c r="H8" i="1" a="1"/>
  <c r="H8" i="1" s="1"/>
  <c r="I8" i="1" a="1"/>
  <c r="I8" i="1" s="1"/>
  <c r="J8" i="1" a="1"/>
  <c r="J8" i="1" s="1"/>
  <c r="K8" i="1" s="1"/>
  <c r="G9" i="1" a="1"/>
  <c r="G9" i="1" s="1"/>
  <c r="H9" i="1" a="1"/>
  <c r="H9" i="1" s="1"/>
  <c r="I9" i="1" a="1"/>
  <c r="I9" i="1" s="1"/>
  <c r="J9" i="1" a="1"/>
  <c r="J9" i="1" s="1"/>
  <c r="G10" i="1" a="1"/>
  <c r="G10" i="1" s="1"/>
  <c r="H10" i="1" a="1"/>
  <c r="H10" i="1" s="1"/>
  <c r="I10" i="1" a="1"/>
  <c r="I10" i="1" s="1"/>
  <c r="J10" i="1" a="1"/>
  <c r="J10" i="1" s="1"/>
  <c r="G11" i="1" a="1"/>
  <c r="G11" i="1" s="1"/>
  <c r="H11" i="1" a="1"/>
  <c r="H11" i="1" s="1"/>
  <c r="I11" i="1" a="1"/>
  <c r="I11" i="1" s="1"/>
  <c r="J11" i="1" a="1"/>
  <c r="J11" i="1" s="1"/>
  <c r="G12" i="1" a="1"/>
  <c r="G12" i="1" s="1"/>
  <c r="H12" i="1" a="1"/>
  <c r="H12" i="1" s="1"/>
  <c r="I12" i="1" a="1"/>
  <c r="I12" i="1" s="1"/>
  <c r="J12" i="1" a="1"/>
  <c r="J12" i="1" s="1"/>
  <c r="G13" i="1" a="1"/>
  <c r="G13" i="1" s="1"/>
  <c r="H13" i="1" a="1"/>
  <c r="H13" i="1" s="1"/>
  <c r="I13" i="1" a="1"/>
  <c r="I13" i="1" s="1"/>
  <c r="J13" i="1" a="1"/>
  <c r="J13" i="1" s="1"/>
  <c r="G14" i="1" a="1"/>
  <c r="G14" i="1" s="1"/>
  <c r="H14" i="1" a="1"/>
  <c r="H14" i="1" s="1"/>
  <c r="I14" i="1" a="1"/>
  <c r="I14" i="1" s="1"/>
  <c r="J14" i="1" a="1"/>
  <c r="J14" i="1" s="1"/>
  <c r="G15" i="1" a="1"/>
  <c r="G15" i="1" s="1"/>
  <c r="H15" i="1" a="1"/>
  <c r="H15" i="1" s="1"/>
  <c r="I15" i="1" a="1"/>
  <c r="I15" i="1" s="1"/>
  <c r="J15" i="1" a="1"/>
  <c r="J15" i="1" s="1"/>
  <c r="G16" i="1" a="1"/>
  <c r="G16" i="1" s="1"/>
  <c r="H16" i="1" a="1"/>
  <c r="H16" i="1" s="1"/>
  <c r="I16" i="1" a="1"/>
  <c r="I16" i="1" s="1"/>
  <c r="J16" i="1" a="1"/>
  <c r="J16" i="1" s="1"/>
  <c r="G17" i="1" a="1"/>
  <c r="G17" i="1" s="1"/>
  <c r="H17" i="1" a="1"/>
  <c r="H17" i="1" s="1"/>
  <c r="I17" i="1" a="1"/>
  <c r="I17" i="1" s="1"/>
  <c r="J17" i="1" a="1"/>
  <c r="J17" i="1" s="1"/>
  <c r="G18" i="1" a="1"/>
  <c r="G18" i="1" s="1"/>
  <c r="H18" i="1" a="1"/>
  <c r="H18" i="1" s="1"/>
  <c r="I18" i="1" a="1"/>
  <c r="I18" i="1" s="1"/>
  <c r="J18" i="1" a="1"/>
  <c r="J18" i="1" s="1"/>
  <c r="G19" i="1" a="1"/>
  <c r="G19" i="1" s="1"/>
  <c r="H19" i="1" a="1"/>
  <c r="H19" i="1" s="1"/>
  <c r="I19" i="1" a="1"/>
  <c r="I19" i="1" s="1"/>
  <c r="J19" i="1" a="1"/>
  <c r="J19" i="1" s="1"/>
  <c r="G20" i="1" a="1"/>
  <c r="G20" i="1" s="1"/>
  <c r="H20" i="1" a="1"/>
  <c r="H20" i="1" s="1"/>
  <c r="I20" i="1" a="1"/>
  <c r="I20" i="1" s="1"/>
  <c r="J20" i="1" a="1"/>
  <c r="J20" i="1" s="1"/>
  <c r="J2" i="1" a="1"/>
  <c r="J2" i="1" s="1"/>
  <c r="I2" i="1" a="1"/>
  <c r="I2" i="1" s="1"/>
  <c r="H2" i="1" a="1"/>
  <c r="H2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" i="1" a="1"/>
  <c r="F2" i="1" s="1"/>
  <c r="L60" i="1" l="1"/>
  <c r="M60" i="1" s="1"/>
  <c r="K47" i="1"/>
  <c r="K33" i="1"/>
  <c r="K40" i="1"/>
  <c r="L52" i="1"/>
  <c r="L28" i="1"/>
  <c r="M28" i="1" s="1"/>
  <c r="K26" i="1"/>
  <c r="L36" i="1"/>
  <c r="K56" i="1"/>
  <c r="K41" i="1"/>
  <c r="L26" i="1"/>
  <c r="M26" i="1" s="1"/>
  <c r="K24" i="1"/>
  <c r="L30" i="1"/>
  <c r="K32" i="1"/>
  <c r="L34" i="1"/>
  <c r="L44" i="1"/>
  <c r="M44" i="1" s="1"/>
  <c r="L40" i="1"/>
  <c r="M40" i="1" s="1"/>
  <c r="K30" i="1"/>
  <c r="K34" i="1"/>
  <c r="M34" i="1" s="1"/>
  <c r="K36" i="1"/>
  <c r="M36" i="1" s="1"/>
  <c r="L38" i="1"/>
  <c r="M38" i="1" s="1"/>
  <c r="L42" i="1"/>
  <c r="M42" i="1" s="1"/>
  <c r="L48" i="1"/>
  <c r="M48" i="1" s="1"/>
  <c r="L56" i="1"/>
  <c r="M24" i="1"/>
  <c r="M32" i="1"/>
  <c r="K46" i="1"/>
  <c r="M46" i="1" s="1"/>
  <c r="K50" i="1"/>
  <c r="M50" i="1" s="1"/>
  <c r="K52" i="1"/>
  <c r="M52" i="1" s="1"/>
  <c r="L54" i="1"/>
  <c r="M54" i="1" s="1"/>
  <c r="L58" i="1"/>
  <c r="M58" i="1" s="1"/>
  <c r="K25" i="1"/>
  <c r="K39" i="1"/>
  <c r="L39" i="1"/>
  <c r="K51" i="1"/>
  <c r="L57" i="1"/>
  <c r="K57" i="1"/>
  <c r="M57" i="1" s="1"/>
  <c r="L53" i="1"/>
  <c r="K43" i="1"/>
  <c r="L37" i="1"/>
  <c r="K35" i="1"/>
  <c r="L29" i="1"/>
  <c r="L61" i="1"/>
  <c r="K49" i="1"/>
  <c r="L45" i="1"/>
  <c r="L49" i="1"/>
  <c r="L43" i="1"/>
  <c r="M43" i="1" s="1"/>
  <c r="L25" i="1"/>
  <c r="M25" i="1" s="1"/>
  <c r="K45" i="1"/>
  <c r="L27" i="1"/>
  <c r="L33" i="1"/>
  <c r="M33" i="1" s="1"/>
  <c r="M37" i="1"/>
  <c r="K53" i="1"/>
  <c r="M53" i="1" s="1"/>
  <c r="L55" i="1"/>
  <c r="L59" i="1"/>
  <c r="L47" i="1"/>
  <c r="M47" i="1" s="1"/>
  <c r="L51" i="1"/>
  <c r="K27" i="1"/>
  <c r="K29" i="1"/>
  <c r="M29" i="1" s="1"/>
  <c r="L31" i="1"/>
  <c r="M31" i="1" s="1"/>
  <c r="L35" i="1"/>
  <c r="L41" i="1"/>
  <c r="M41" i="1" s="1"/>
  <c r="K55" i="1"/>
  <c r="K59" i="1"/>
  <c r="K61" i="1"/>
  <c r="K20" i="1"/>
  <c r="K16" i="1"/>
  <c r="K9" i="1"/>
  <c r="L20" i="1"/>
  <c r="L19" i="1"/>
  <c r="L18" i="1"/>
  <c r="L17" i="1"/>
  <c r="L16" i="1"/>
  <c r="M16" i="1" s="1"/>
  <c r="L15" i="1"/>
  <c r="L14" i="1"/>
  <c r="L13" i="1"/>
  <c r="L12" i="1"/>
  <c r="L11" i="1"/>
  <c r="L10" i="1"/>
  <c r="L9" i="1"/>
  <c r="M9" i="1" s="1"/>
  <c r="L8" i="1"/>
  <c r="M8" i="1" s="1"/>
  <c r="K7" i="1"/>
  <c r="K3" i="1"/>
  <c r="K12" i="1"/>
  <c r="L7" i="1"/>
  <c r="L5" i="1"/>
  <c r="L3" i="1"/>
  <c r="M3" i="1" s="1"/>
  <c r="L2" i="1"/>
  <c r="K5" i="1"/>
  <c r="K18" i="1"/>
  <c r="K17" i="1"/>
  <c r="K14" i="1"/>
  <c r="K13" i="1"/>
  <c r="K10" i="1"/>
  <c r="K4" i="1"/>
  <c r="M4" i="1" s="1"/>
  <c r="K2" i="1"/>
  <c r="K6" i="1"/>
  <c r="M6" i="1" s="1"/>
  <c r="K19" i="1"/>
  <c r="M19" i="1" s="1"/>
  <c r="K15" i="1"/>
  <c r="K11" i="1"/>
  <c r="M56" i="1" l="1"/>
  <c r="M30" i="1"/>
  <c r="M35" i="1"/>
  <c r="M45" i="1"/>
  <c r="M49" i="1"/>
  <c r="M39" i="1"/>
  <c r="M51" i="1"/>
  <c r="M61" i="1"/>
  <c r="M59" i="1"/>
  <c r="M55" i="1"/>
  <c r="M27" i="1"/>
  <c r="M12" i="1"/>
  <c r="M20" i="1"/>
  <c r="M15" i="1"/>
  <c r="M17" i="1"/>
  <c r="M10" i="1"/>
  <c r="M18" i="1"/>
  <c r="M5" i="1"/>
  <c r="M7" i="1"/>
  <c r="M11" i="1"/>
  <c r="M14" i="1"/>
  <c r="M13" i="1"/>
  <c r="M2" i="1"/>
</calcChain>
</file>

<file path=xl/connections.xml><?xml version="1.0" encoding="utf-8"?>
<connections xmlns="http://schemas.openxmlformats.org/spreadsheetml/2006/main">
  <connection id="1" name="datalog" type="6" refreshedVersion="5" deleted="1" background="1" saveData="1">
    <textPr codePage="850" sourceFile="C:\Users\Hex-3-En\Offline Workspaces\Offline WS ISys\TextClassifier\datalog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<sst xmlns="http://schemas.openxmlformats.org/spreadsheetml/2006/main" count="1468" uniqueCount="31">
  <si>
    <t>Nachrichten</t>
  </si>
  <si>
    <t>temporaladverb</t>
  </si>
  <si>
    <t>modalverben</t>
  </si>
  <si>
    <t>punkt</t>
  </si>
  <si>
    <t>doppelpunkt</t>
  </si>
  <si>
    <t>fragezeichen</t>
  </si>
  <si>
    <t>klammern</t>
  </si>
  <si>
    <t>kausaladverb</t>
  </si>
  <si>
    <t>komma</t>
  </si>
  <si>
    <t>konjunktive</t>
  </si>
  <si>
    <t>Filme</t>
  </si>
  <si>
    <t>typicalPastForms</t>
  </si>
  <si>
    <t>gedankenstrich</t>
  </si>
  <si>
    <t>satzende</t>
  </si>
  <si>
    <t>artikelBest</t>
  </si>
  <si>
    <t>artikelUnbest</t>
  </si>
  <si>
    <t>typicalPresForms</t>
  </si>
  <si>
    <t>ausrufezeichen</t>
  </si>
  <si>
    <t>zahl</t>
  </si>
  <si>
    <t>zeitw÷rter</t>
  </si>
  <si>
    <t>zitatzeichen</t>
  </si>
  <si>
    <t>Klasse</t>
  </si>
  <si>
    <t>Typ</t>
  </si>
  <si>
    <t>Anzahl</t>
  </si>
  <si>
    <t>min</t>
  </si>
  <si>
    <t>max</t>
  </si>
  <si>
    <t>med</t>
  </si>
  <si>
    <t>q1</t>
  </si>
  <si>
    <t>q3</t>
  </si>
  <si>
    <t>Diff q1 q3</t>
  </si>
  <si>
    <t>Diff min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</si>
</sst>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Filme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tockChart>
        <c:ser>
          <c:idx val="1"/>
          <c:order val="1"/>
          <c:tx>
            <c:strRef>
              <c:f>Tabelle1!$G$1</c:f>
              <c:strCache>
                <c:ptCount val="1"/>
                <c:pt idx="0">
                  <c:v>q1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Tabelle1!$E$2:$E$20</c:f>
              <c:strCache>
                <c:ptCount val="19"/>
                <c:pt idx="0">
                  <c:v>artikelBest</c:v>
                </c:pt>
                <c:pt idx="1">
                  <c:v>artikelUnbest</c:v>
                </c:pt>
                <c:pt idx="2">
                  <c:v>ausrufezeichen</c:v>
                </c:pt>
                <c:pt idx="3">
                  <c:v>doppelpunkt</c:v>
                </c:pt>
                <c:pt idx="4">
                  <c:v>fragezeichen</c:v>
                </c:pt>
                <c:pt idx="5">
                  <c:v>gedankenstrich</c:v>
                </c:pt>
                <c:pt idx="6">
                  <c:v>kausaladverb</c:v>
                </c:pt>
                <c:pt idx="7">
                  <c:v>klammern</c:v>
                </c:pt>
                <c:pt idx="8">
                  <c:v>komma</c:v>
                </c:pt>
                <c:pt idx="9">
                  <c:v>konjunktive</c:v>
                </c:pt>
                <c:pt idx="10">
                  <c:v>modalverben</c:v>
                </c:pt>
                <c:pt idx="11">
                  <c:v>punkt</c:v>
                </c:pt>
                <c:pt idx="12">
                  <c:v>satzende</c:v>
                </c:pt>
                <c:pt idx="13">
                  <c:v>temporaladverb</c:v>
                </c:pt>
                <c:pt idx="14">
                  <c:v>typicalPastForms</c:v>
                </c:pt>
                <c:pt idx="15">
                  <c:v>typicalPresForms</c:v>
                </c:pt>
                <c:pt idx="16">
                  <c:v>zahl</c:v>
                </c:pt>
                <c:pt idx="17">
                  <c:v>zeitw÷rter</c:v>
                </c:pt>
                <c:pt idx="18">
                  <c:v>zitatzeichen</c:v>
                </c:pt>
              </c:strCache>
            </c:strRef>
          </c:cat>
          <c:val>
            <c:numRef>
              <c:f>Tabelle1!$G$2:$G$20</c:f>
              <c:numCache>
                <c:formatCode>General</c:formatCode>
                <c:ptCount val="19"/>
                <c:pt idx="0">
                  <c:v>95.5</c:v>
                </c:pt>
                <c:pt idx="1">
                  <c:v>30.75</c:v>
                </c:pt>
                <c:pt idx="2">
                  <c:v>2.75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6</c:v>
                </c:pt>
                <c:pt idx="8">
                  <c:v>67.5</c:v>
                </c:pt>
                <c:pt idx="9">
                  <c:v>1</c:v>
                </c:pt>
                <c:pt idx="10">
                  <c:v>7.5</c:v>
                </c:pt>
                <c:pt idx="11">
                  <c:v>57.75</c:v>
                </c:pt>
                <c:pt idx="12">
                  <c:v>59.25</c:v>
                </c:pt>
                <c:pt idx="13">
                  <c:v>7</c:v>
                </c:pt>
                <c:pt idx="14">
                  <c:v>5</c:v>
                </c:pt>
                <c:pt idx="15">
                  <c:v>19.75</c:v>
                </c:pt>
                <c:pt idx="16">
                  <c:v>13.5</c:v>
                </c:pt>
                <c:pt idx="17">
                  <c:v>1</c:v>
                </c:pt>
                <c:pt idx="18">
                  <c:v>1.5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Tabelle1!$H$1</c:f>
              <c:strCache>
                <c:ptCount val="1"/>
                <c:pt idx="0">
                  <c:v>min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Tabelle1!$E$2:$E$20</c:f>
              <c:strCache>
                <c:ptCount val="19"/>
                <c:pt idx="0">
                  <c:v>artikelBest</c:v>
                </c:pt>
                <c:pt idx="1">
                  <c:v>artikelUnbest</c:v>
                </c:pt>
                <c:pt idx="2">
                  <c:v>ausrufezeichen</c:v>
                </c:pt>
                <c:pt idx="3">
                  <c:v>doppelpunkt</c:v>
                </c:pt>
                <c:pt idx="4">
                  <c:v>fragezeichen</c:v>
                </c:pt>
                <c:pt idx="5">
                  <c:v>gedankenstrich</c:v>
                </c:pt>
                <c:pt idx="6">
                  <c:v>kausaladverb</c:v>
                </c:pt>
                <c:pt idx="7">
                  <c:v>klammern</c:v>
                </c:pt>
                <c:pt idx="8">
                  <c:v>komma</c:v>
                </c:pt>
                <c:pt idx="9">
                  <c:v>konjunktive</c:v>
                </c:pt>
                <c:pt idx="10">
                  <c:v>modalverben</c:v>
                </c:pt>
                <c:pt idx="11">
                  <c:v>punkt</c:v>
                </c:pt>
                <c:pt idx="12">
                  <c:v>satzende</c:v>
                </c:pt>
                <c:pt idx="13">
                  <c:v>temporaladverb</c:v>
                </c:pt>
                <c:pt idx="14">
                  <c:v>typicalPastForms</c:v>
                </c:pt>
                <c:pt idx="15">
                  <c:v>typicalPresForms</c:v>
                </c:pt>
                <c:pt idx="16">
                  <c:v>zahl</c:v>
                </c:pt>
                <c:pt idx="17">
                  <c:v>zeitw÷rter</c:v>
                </c:pt>
                <c:pt idx="18">
                  <c:v>zitatzeichen</c:v>
                </c:pt>
              </c:strCache>
            </c:strRef>
          </c:cat>
          <c:val>
            <c:numRef>
              <c:f>Tabelle1!$H$2:$H$20</c:f>
              <c:numCache>
                <c:formatCode>General</c:formatCode>
                <c:ptCount val="19"/>
                <c:pt idx="0">
                  <c:v>83</c:v>
                </c:pt>
                <c:pt idx="1">
                  <c:v>22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54</c:v>
                </c:pt>
                <c:pt idx="9">
                  <c:v>1</c:v>
                </c:pt>
                <c:pt idx="10">
                  <c:v>4</c:v>
                </c:pt>
                <c:pt idx="11">
                  <c:v>43</c:v>
                </c:pt>
                <c:pt idx="12">
                  <c:v>43</c:v>
                </c:pt>
                <c:pt idx="13">
                  <c:v>1</c:v>
                </c:pt>
                <c:pt idx="14">
                  <c:v>1</c:v>
                </c:pt>
                <c:pt idx="15">
                  <c:v>14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Tabelle1!$I$1</c:f>
              <c:strCache>
                <c:ptCount val="1"/>
                <c:pt idx="0">
                  <c:v>max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Tabelle1!$E$2:$E$20</c:f>
              <c:strCache>
                <c:ptCount val="19"/>
                <c:pt idx="0">
                  <c:v>artikelBest</c:v>
                </c:pt>
                <c:pt idx="1">
                  <c:v>artikelUnbest</c:v>
                </c:pt>
                <c:pt idx="2">
                  <c:v>ausrufezeichen</c:v>
                </c:pt>
                <c:pt idx="3">
                  <c:v>doppelpunkt</c:v>
                </c:pt>
                <c:pt idx="4">
                  <c:v>fragezeichen</c:v>
                </c:pt>
                <c:pt idx="5">
                  <c:v>gedankenstrich</c:v>
                </c:pt>
                <c:pt idx="6">
                  <c:v>kausaladverb</c:v>
                </c:pt>
                <c:pt idx="7">
                  <c:v>klammern</c:v>
                </c:pt>
                <c:pt idx="8">
                  <c:v>komma</c:v>
                </c:pt>
                <c:pt idx="9">
                  <c:v>konjunktive</c:v>
                </c:pt>
                <c:pt idx="10">
                  <c:v>modalverben</c:v>
                </c:pt>
                <c:pt idx="11">
                  <c:v>punkt</c:v>
                </c:pt>
                <c:pt idx="12">
                  <c:v>satzende</c:v>
                </c:pt>
                <c:pt idx="13">
                  <c:v>temporaladverb</c:v>
                </c:pt>
                <c:pt idx="14">
                  <c:v>typicalPastForms</c:v>
                </c:pt>
                <c:pt idx="15">
                  <c:v>typicalPresForms</c:v>
                </c:pt>
                <c:pt idx="16">
                  <c:v>zahl</c:v>
                </c:pt>
                <c:pt idx="17">
                  <c:v>zeitw÷rter</c:v>
                </c:pt>
                <c:pt idx="18">
                  <c:v>zitatzeichen</c:v>
                </c:pt>
              </c:strCache>
            </c:strRef>
          </c:cat>
          <c:val>
            <c:numRef>
              <c:f>Tabelle1!$I$2:$I$20</c:f>
              <c:numCache>
                <c:formatCode>General</c:formatCode>
                <c:ptCount val="19"/>
                <c:pt idx="0">
                  <c:v>193</c:v>
                </c:pt>
                <c:pt idx="1">
                  <c:v>56</c:v>
                </c:pt>
                <c:pt idx="2">
                  <c:v>5</c:v>
                </c:pt>
                <c:pt idx="3">
                  <c:v>18</c:v>
                </c:pt>
                <c:pt idx="4">
                  <c:v>3</c:v>
                </c:pt>
                <c:pt idx="5">
                  <c:v>15</c:v>
                </c:pt>
                <c:pt idx="6">
                  <c:v>13</c:v>
                </c:pt>
                <c:pt idx="7">
                  <c:v>40</c:v>
                </c:pt>
                <c:pt idx="8">
                  <c:v>114</c:v>
                </c:pt>
                <c:pt idx="9">
                  <c:v>10</c:v>
                </c:pt>
                <c:pt idx="10">
                  <c:v>19</c:v>
                </c:pt>
                <c:pt idx="11">
                  <c:v>98</c:v>
                </c:pt>
                <c:pt idx="12">
                  <c:v>106</c:v>
                </c:pt>
                <c:pt idx="13">
                  <c:v>21</c:v>
                </c:pt>
                <c:pt idx="14">
                  <c:v>22</c:v>
                </c:pt>
                <c:pt idx="15">
                  <c:v>53</c:v>
                </c:pt>
                <c:pt idx="16">
                  <c:v>236</c:v>
                </c:pt>
                <c:pt idx="17">
                  <c:v>6</c:v>
                </c:pt>
                <c:pt idx="18">
                  <c:v>18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Tabelle1!$J$1</c:f>
              <c:strCache>
                <c:ptCount val="1"/>
                <c:pt idx="0">
                  <c:v>q3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Tabelle1!$E$2:$E$20</c:f>
              <c:strCache>
                <c:ptCount val="19"/>
                <c:pt idx="0">
                  <c:v>artikelBest</c:v>
                </c:pt>
                <c:pt idx="1">
                  <c:v>artikelUnbest</c:v>
                </c:pt>
                <c:pt idx="2">
                  <c:v>ausrufezeichen</c:v>
                </c:pt>
                <c:pt idx="3">
                  <c:v>doppelpunkt</c:v>
                </c:pt>
                <c:pt idx="4">
                  <c:v>fragezeichen</c:v>
                </c:pt>
                <c:pt idx="5">
                  <c:v>gedankenstrich</c:v>
                </c:pt>
                <c:pt idx="6">
                  <c:v>kausaladverb</c:v>
                </c:pt>
                <c:pt idx="7">
                  <c:v>klammern</c:v>
                </c:pt>
                <c:pt idx="8">
                  <c:v>komma</c:v>
                </c:pt>
                <c:pt idx="9">
                  <c:v>konjunktive</c:v>
                </c:pt>
                <c:pt idx="10">
                  <c:v>modalverben</c:v>
                </c:pt>
                <c:pt idx="11">
                  <c:v>punkt</c:v>
                </c:pt>
                <c:pt idx="12">
                  <c:v>satzende</c:v>
                </c:pt>
                <c:pt idx="13">
                  <c:v>temporaladverb</c:v>
                </c:pt>
                <c:pt idx="14">
                  <c:v>typicalPastForms</c:v>
                </c:pt>
                <c:pt idx="15">
                  <c:v>typicalPresForms</c:v>
                </c:pt>
                <c:pt idx="16">
                  <c:v>zahl</c:v>
                </c:pt>
                <c:pt idx="17">
                  <c:v>zeitw÷rter</c:v>
                </c:pt>
                <c:pt idx="18">
                  <c:v>zitatzeichen</c:v>
                </c:pt>
              </c:strCache>
            </c:strRef>
          </c:cat>
          <c:val>
            <c:numRef>
              <c:f>Tabelle1!$J$2:$J$20</c:f>
              <c:numCache>
                <c:formatCode>General</c:formatCode>
                <c:ptCount val="19"/>
                <c:pt idx="0">
                  <c:v>136.5</c:v>
                </c:pt>
                <c:pt idx="1">
                  <c:v>41.25</c:v>
                </c:pt>
                <c:pt idx="2">
                  <c:v>4.25</c:v>
                </c:pt>
                <c:pt idx="3">
                  <c:v>4</c:v>
                </c:pt>
                <c:pt idx="4">
                  <c:v>3</c:v>
                </c:pt>
                <c:pt idx="5">
                  <c:v>5</c:v>
                </c:pt>
                <c:pt idx="6">
                  <c:v>7.25</c:v>
                </c:pt>
                <c:pt idx="7">
                  <c:v>13</c:v>
                </c:pt>
                <c:pt idx="8">
                  <c:v>88.5</c:v>
                </c:pt>
                <c:pt idx="9">
                  <c:v>3</c:v>
                </c:pt>
                <c:pt idx="10">
                  <c:v>15</c:v>
                </c:pt>
                <c:pt idx="11">
                  <c:v>78.75</c:v>
                </c:pt>
                <c:pt idx="12">
                  <c:v>78.75</c:v>
                </c:pt>
                <c:pt idx="13">
                  <c:v>13</c:v>
                </c:pt>
                <c:pt idx="14">
                  <c:v>12.25</c:v>
                </c:pt>
                <c:pt idx="15">
                  <c:v>29</c:v>
                </c:pt>
                <c:pt idx="16">
                  <c:v>47.25</c:v>
                </c:pt>
                <c:pt idx="17">
                  <c:v>3</c:v>
                </c:pt>
                <c:pt idx="18">
                  <c:v>8.5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lt1"/>
              </a:solidFill>
              <a:round/>
            </a:ln>
            <a:effectLst/>
          </c:spPr>
        </c:hiLowLines>
        <c:upDownBars>
          <c:gapWidth val="150"/>
          <c:upBars>
            <c:spPr>
              <a:gradFill>
                <a:gsLst>
                  <a:gs pos="100000">
                    <a:schemeClr val="lt1">
                      <a:lumMod val="85000"/>
                    </a:schemeClr>
                  </a:gs>
                  <a:gs pos="0">
                    <a:schemeClr val="lt1"/>
                  </a:gs>
                </a:gsLst>
                <a:path path="circle">
                  <a:fillToRect l="50000" t="50000" r="50000" b="50000"/>
                </a:path>
              </a:gra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upBars>
          <c:downBars>
            <c:spPr>
              <a:gradFill>
                <a:gsLst>
                  <a:gs pos="100000">
                    <a:schemeClr val="dk1">
                      <a:lumMod val="95000"/>
                      <a:lumOff val="5000"/>
                    </a:schemeClr>
                  </a:gs>
                  <a:gs pos="0">
                    <a:schemeClr val="dk1">
                      <a:lumMod val="75000"/>
                      <a:lumOff val="25000"/>
                    </a:schemeClr>
                  </a:gs>
                </a:gsLst>
                <a:path path="circle">
                  <a:fillToRect l="50000" t="50000" r="50000" b="50000"/>
                </a:path>
              </a:gradFill>
              <a:ln w="9525">
                <a:solidFill>
                  <a:schemeClr val="dk1">
                    <a:lumMod val="75000"/>
                    <a:lumOff val="25000"/>
                  </a:schemeClr>
                </a:solidFill>
              </a:ln>
              <a:effectLst/>
            </c:spPr>
          </c:downBars>
        </c:upDownBars>
        <c:axId val="350913216"/>
        <c:axId val="350914896"/>
      </c:stockChart>
      <c:scatterChart>
        <c:scatterStyle val="lineMarker"/>
        <c:varyColors val="0"/>
        <c:ser>
          <c:idx val="0"/>
          <c:order val="0"/>
          <c:tx>
            <c:strRef>
              <c:f>Tabelle1!$F$1</c:f>
              <c:strCache>
                <c:ptCount val="1"/>
                <c:pt idx="0">
                  <c:v>med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Tabelle1!$E$2:$E$20</c:f>
              <c:strCache>
                <c:ptCount val="19"/>
                <c:pt idx="0">
                  <c:v>artikelBest</c:v>
                </c:pt>
                <c:pt idx="1">
                  <c:v>artikelUnbest</c:v>
                </c:pt>
                <c:pt idx="2">
                  <c:v>ausrufezeichen</c:v>
                </c:pt>
                <c:pt idx="3">
                  <c:v>doppelpunkt</c:v>
                </c:pt>
                <c:pt idx="4">
                  <c:v>fragezeichen</c:v>
                </c:pt>
                <c:pt idx="5">
                  <c:v>gedankenstrich</c:v>
                </c:pt>
                <c:pt idx="6">
                  <c:v>kausaladverb</c:v>
                </c:pt>
                <c:pt idx="7">
                  <c:v>klammern</c:v>
                </c:pt>
                <c:pt idx="8">
                  <c:v>komma</c:v>
                </c:pt>
                <c:pt idx="9">
                  <c:v>konjunktive</c:v>
                </c:pt>
                <c:pt idx="10">
                  <c:v>modalverben</c:v>
                </c:pt>
                <c:pt idx="11">
                  <c:v>punkt</c:v>
                </c:pt>
                <c:pt idx="12">
                  <c:v>satzende</c:v>
                </c:pt>
                <c:pt idx="13">
                  <c:v>temporaladverb</c:v>
                </c:pt>
                <c:pt idx="14">
                  <c:v>typicalPastForms</c:v>
                </c:pt>
                <c:pt idx="15">
                  <c:v>typicalPresForms</c:v>
                </c:pt>
                <c:pt idx="16">
                  <c:v>zahl</c:v>
                </c:pt>
                <c:pt idx="17">
                  <c:v>zeitw÷rter</c:v>
                </c:pt>
                <c:pt idx="18">
                  <c:v>zitatzeichen</c:v>
                </c:pt>
              </c:strCache>
            </c:strRef>
          </c:xVal>
          <c:yVal>
            <c:numRef>
              <c:f>Tabelle1!$F$2:$F$20</c:f>
              <c:numCache>
                <c:formatCode>General</c:formatCode>
                <c:ptCount val="19"/>
                <c:pt idx="0">
                  <c:v>114</c:v>
                </c:pt>
                <c:pt idx="1">
                  <c:v>35</c:v>
                </c:pt>
                <c:pt idx="2">
                  <c:v>3.5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  <c:pt idx="8">
                  <c:v>78.5</c:v>
                </c:pt>
                <c:pt idx="9">
                  <c:v>2</c:v>
                </c:pt>
                <c:pt idx="10">
                  <c:v>9.5</c:v>
                </c:pt>
                <c:pt idx="11">
                  <c:v>69</c:v>
                </c:pt>
                <c:pt idx="12">
                  <c:v>69</c:v>
                </c:pt>
                <c:pt idx="13">
                  <c:v>9.5</c:v>
                </c:pt>
                <c:pt idx="14">
                  <c:v>7.5</c:v>
                </c:pt>
                <c:pt idx="15">
                  <c:v>24</c:v>
                </c:pt>
                <c:pt idx="16">
                  <c:v>26</c:v>
                </c:pt>
                <c:pt idx="17">
                  <c:v>2</c:v>
                </c:pt>
                <c:pt idx="18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915456"/>
        <c:axId val="350913776"/>
      </c:scatterChart>
      <c:valAx>
        <c:axId val="3509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0913776"/>
        <c:crosses val="autoZero"/>
        <c:crossBetween val="midCat"/>
      </c:valAx>
      <c:valAx>
        <c:axId val="350913776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0915456"/>
        <c:crosses val="autoZero"/>
        <c:crossBetween val="midCat"/>
      </c:valAx>
      <c:valAx>
        <c:axId val="350914896"/>
        <c:scaling>
          <c:orientation val="minMax"/>
          <c:max val="250"/>
          <c:min val="0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0913216"/>
        <c:crosses val="max"/>
        <c:crossBetween val="between"/>
      </c:valAx>
      <c:catAx>
        <c:axId val="35091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09148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Nachrichten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tockChart>
        <c:ser>
          <c:idx val="1"/>
          <c:order val="1"/>
          <c:tx>
            <c:strRef>
              <c:f>Tabelle1!$G$23</c:f>
              <c:strCache>
                <c:ptCount val="1"/>
                <c:pt idx="0">
                  <c:v>q1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Tabelle1!$E$24:$E$42</c:f>
              <c:strCache>
                <c:ptCount val="19"/>
                <c:pt idx="0">
                  <c:v>artikelBest</c:v>
                </c:pt>
                <c:pt idx="1">
                  <c:v>artikelBest</c:v>
                </c:pt>
                <c:pt idx="2">
                  <c:v>artikelUnbest</c:v>
                </c:pt>
                <c:pt idx="3">
                  <c:v>artikelUnbest</c:v>
                </c:pt>
                <c:pt idx="4">
                  <c:v>ausrufezeichen</c:v>
                </c:pt>
                <c:pt idx="5">
                  <c:v>ausrufezeichen</c:v>
                </c:pt>
                <c:pt idx="6">
                  <c:v>doppelpunkt</c:v>
                </c:pt>
                <c:pt idx="7">
                  <c:v>doppelpunkt</c:v>
                </c:pt>
                <c:pt idx="8">
                  <c:v>fragezeichen</c:v>
                </c:pt>
                <c:pt idx="9">
                  <c:v>fragezeichen</c:v>
                </c:pt>
                <c:pt idx="10">
                  <c:v>gedankenstrich</c:v>
                </c:pt>
                <c:pt idx="11">
                  <c:v>gedankenstrich</c:v>
                </c:pt>
                <c:pt idx="12">
                  <c:v>kausaladverb</c:v>
                </c:pt>
                <c:pt idx="13">
                  <c:v>kausaladverb</c:v>
                </c:pt>
                <c:pt idx="14">
                  <c:v>klammern</c:v>
                </c:pt>
                <c:pt idx="15">
                  <c:v>klammern</c:v>
                </c:pt>
                <c:pt idx="16">
                  <c:v>komma</c:v>
                </c:pt>
                <c:pt idx="17">
                  <c:v>komma</c:v>
                </c:pt>
                <c:pt idx="18">
                  <c:v>konjunktive</c:v>
                </c:pt>
              </c:strCache>
            </c:strRef>
          </c:cat>
          <c:val>
            <c:numRef>
              <c:f>Tabelle1!$G$24:$G$42</c:f>
              <c:numCache>
                <c:formatCode>General</c:formatCode>
                <c:ptCount val="19"/>
                <c:pt idx="0">
                  <c:v>95.5</c:v>
                </c:pt>
                <c:pt idx="1">
                  <c:v>133.5</c:v>
                </c:pt>
                <c:pt idx="2">
                  <c:v>30.75</c:v>
                </c:pt>
                <c:pt idx="3">
                  <c:v>24.75</c:v>
                </c:pt>
                <c:pt idx="4">
                  <c:v>2.75</c:v>
                </c:pt>
                <c:pt idx="5">
                  <c:v>1</c:v>
                </c:pt>
                <c:pt idx="6">
                  <c:v>2</c:v>
                </c:pt>
                <c:pt idx="7">
                  <c:v>6.75</c:v>
                </c:pt>
                <c:pt idx="8">
                  <c:v>3</c:v>
                </c:pt>
                <c:pt idx="9">
                  <c:v>1.25</c:v>
                </c:pt>
                <c:pt idx="10">
                  <c:v>2</c:v>
                </c:pt>
                <c:pt idx="11">
                  <c:v>4</c:v>
                </c:pt>
                <c:pt idx="12">
                  <c:v>3</c:v>
                </c:pt>
                <c:pt idx="13">
                  <c:v>9</c:v>
                </c:pt>
                <c:pt idx="14">
                  <c:v>6</c:v>
                </c:pt>
                <c:pt idx="15">
                  <c:v>4</c:v>
                </c:pt>
                <c:pt idx="16">
                  <c:v>67.5</c:v>
                </c:pt>
                <c:pt idx="17">
                  <c:v>78.5</c:v>
                </c:pt>
                <c:pt idx="18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Tabelle1!$H$23</c:f>
              <c:strCache>
                <c:ptCount val="1"/>
                <c:pt idx="0">
                  <c:v>min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Tabelle1!$E$24:$E$42</c:f>
              <c:strCache>
                <c:ptCount val="19"/>
                <c:pt idx="0">
                  <c:v>artikelBest</c:v>
                </c:pt>
                <c:pt idx="1">
                  <c:v>artikelBest</c:v>
                </c:pt>
                <c:pt idx="2">
                  <c:v>artikelUnbest</c:v>
                </c:pt>
                <c:pt idx="3">
                  <c:v>artikelUnbest</c:v>
                </c:pt>
                <c:pt idx="4">
                  <c:v>ausrufezeichen</c:v>
                </c:pt>
                <c:pt idx="5">
                  <c:v>ausrufezeichen</c:v>
                </c:pt>
                <c:pt idx="6">
                  <c:v>doppelpunkt</c:v>
                </c:pt>
                <c:pt idx="7">
                  <c:v>doppelpunkt</c:v>
                </c:pt>
                <c:pt idx="8">
                  <c:v>fragezeichen</c:v>
                </c:pt>
                <c:pt idx="9">
                  <c:v>fragezeichen</c:v>
                </c:pt>
                <c:pt idx="10">
                  <c:v>gedankenstrich</c:v>
                </c:pt>
                <c:pt idx="11">
                  <c:v>gedankenstrich</c:v>
                </c:pt>
                <c:pt idx="12">
                  <c:v>kausaladverb</c:v>
                </c:pt>
                <c:pt idx="13">
                  <c:v>kausaladverb</c:v>
                </c:pt>
                <c:pt idx="14">
                  <c:v>klammern</c:v>
                </c:pt>
                <c:pt idx="15">
                  <c:v>klammern</c:v>
                </c:pt>
                <c:pt idx="16">
                  <c:v>komma</c:v>
                </c:pt>
                <c:pt idx="17">
                  <c:v>komma</c:v>
                </c:pt>
                <c:pt idx="18">
                  <c:v>konjunktive</c:v>
                </c:pt>
              </c:strCache>
            </c:strRef>
          </c:cat>
          <c:val>
            <c:numRef>
              <c:f>Tabelle1!$H$24:$H$42</c:f>
              <c:numCache>
                <c:formatCode>General</c:formatCode>
                <c:ptCount val="19"/>
                <c:pt idx="0">
                  <c:v>83</c:v>
                </c:pt>
                <c:pt idx="1">
                  <c:v>88</c:v>
                </c:pt>
                <c:pt idx="2">
                  <c:v>22</c:v>
                </c:pt>
                <c:pt idx="3">
                  <c:v>17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5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8</c:v>
                </c:pt>
                <c:pt idx="14">
                  <c:v>4</c:v>
                </c:pt>
                <c:pt idx="15">
                  <c:v>2</c:v>
                </c:pt>
                <c:pt idx="16">
                  <c:v>54</c:v>
                </c:pt>
                <c:pt idx="17">
                  <c:v>37</c:v>
                </c:pt>
                <c:pt idx="18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Tabelle1!$I$23</c:f>
              <c:strCache>
                <c:ptCount val="1"/>
                <c:pt idx="0">
                  <c:v>max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Tabelle1!$E$24:$E$42</c:f>
              <c:strCache>
                <c:ptCount val="19"/>
                <c:pt idx="0">
                  <c:v>artikelBest</c:v>
                </c:pt>
                <c:pt idx="1">
                  <c:v>artikelBest</c:v>
                </c:pt>
                <c:pt idx="2">
                  <c:v>artikelUnbest</c:v>
                </c:pt>
                <c:pt idx="3">
                  <c:v>artikelUnbest</c:v>
                </c:pt>
                <c:pt idx="4">
                  <c:v>ausrufezeichen</c:v>
                </c:pt>
                <c:pt idx="5">
                  <c:v>ausrufezeichen</c:v>
                </c:pt>
                <c:pt idx="6">
                  <c:v>doppelpunkt</c:v>
                </c:pt>
                <c:pt idx="7">
                  <c:v>doppelpunkt</c:v>
                </c:pt>
                <c:pt idx="8">
                  <c:v>fragezeichen</c:v>
                </c:pt>
                <c:pt idx="9">
                  <c:v>fragezeichen</c:v>
                </c:pt>
                <c:pt idx="10">
                  <c:v>gedankenstrich</c:v>
                </c:pt>
                <c:pt idx="11">
                  <c:v>gedankenstrich</c:v>
                </c:pt>
                <c:pt idx="12">
                  <c:v>kausaladverb</c:v>
                </c:pt>
                <c:pt idx="13">
                  <c:v>kausaladverb</c:v>
                </c:pt>
                <c:pt idx="14">
                  <c:v>klammern</c:v>
                </c:pt>
                <c:pt idx="15">
                  <c:v>klammern</c:v>
                </c:pt>
                <c:pt idx="16">
                  <c:v>komma</c:v>
                </c:pt>
                <c:pt idx="17">
                  <c:v>komma</c:v>
                </c:pt>
                <c:pt idx="18">
                  <c:v>konjunktive</c:v>
                </c:pt>
              </c:strCache>
            </c:strRef>
          </c:cat>
          <c:val>
            <c:numRef>
              <c:f>Tabelle1!$I$24:$I$42</c:f>
              <c:numCache>
                <c:formatCode>General</c:formatCode>
                <c:ptCount val="19"/>
                <c:pt idx="0">
                  <c:v>193</c:v>
                </c:pt>
                <c:pt idx="1">
                  <c:v>244</c:v>
                </c:pt>
                <c:pt idx="2">
                  <c:v>56</c:v>
                </c:pt>
                <c:pt idx="3">
                  <c:v>49</c:v>
                </c:pt>
                <c:pt idx="4">
                  <c:v>5</c:v>
                </c:pt>
                <c:pt idx="5">
                  <c:v>8</c:v>
                </c:pt>
                <c:pt idx="6">
                  <c:v>18</c:v>
                </c:pt>
                <c:pt idx="7">
                  <c:v>16</c:v>
                </c:pt>
                <c:pt idx="8">
                  <c:v>3</c:v>
                </c:pt>
                <c:pt idx="9">
                  <c:v>16</c:v>
                </c:pt>
                <c:pt idx="10">
                  <c:v>15</c:v>
                </c:pt>
                <c:pt idx="11">
                  <c:v>15</c:v>
                </c:pt>
                <c:pt idx="12">
                  <c:v>13</c:v>
                </c:pt>
                <c:pt idx="13">
                  <c:v>31</c:v>
                </c:pt>
                <c:pt idx="14">
                  <c:v>40</c:v>
                </c:pt>
                <c:pt idx="15">
                  <c:v>34</c:v>
                </c:pt>
                <c:pt idx="16">
                  <c:v>114</c:v>
                </c:pt>
                <c:pt idx="17">
                  <c:v>185</c:v>
                </c:pt>
                <c:pt idx="18">
                  <c:v>10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Tabelle1!$J$23</c:f>
              <c:strCache>
                <c:ptCount val="1"/>
                <c:pt idx="0">
                  <c:v>q3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Tabelle1!$E$24:$E$42</c:f>
              <c:strCache>
                <c:ptCount val="19"/>
                <c:pt idx="0">
                  <c:v>artikelBest</c:v>
                </c:pt>
                <c:pt idx="1">
                  <c:v>artikelBest</c:v>
                </c:pt>
                <c:pt idx="2">
                  <c:v>artikelUnbest</c:v>
                </c:pt>
                <c:pt idx="3">
                  <c:v>artikelUnbest</c:v>
                </c:pt>
                <c:pt idx="4">
                  <c:v>ausrufezeichen</c:v>
                </c:pt>
                <c:pt idx="5">
                  <c:v>ausrufezeichen</c:v>
                </c:pt>
                <c:pt idx="6">
                  <c:v>doppelpunkt</c:v>
                </c:pt>
                <c:pt idx="7">
                  <c:v>doppelpunkt</c:v>
                </c:pt>
                <c:pt idx="8">
                  <c:v>fragezeichen</c:v>
                </c:pt>
                <c:pt idx="9">
                  <c:v>fragezeichen</c:v>
                </c:pt>
                <c:pt idx="10">
                  <c:v>gedankenstrich</c:v>
                </c:pt>
                <c:pt idx="11">
                  <c:v>gedankenstrich</c:v>
                </c:pt>
                <c:pt idx="12">
                  <c:v>kausaladverb</c:v>
                </c:pt>
                <c:pt idx="13">
                  <c:v>kausaladverb</c:v>
                </c:pt>
                <c:pt idx="14">
                  <c:v>klammern</c:v>
                </c:pt>
                <c:pt idx="15">
                  <c:v>klammern</c:v>
                </c:pt>
                <c:pt idx="16">
                  <c:v>komma</c:v>
                </c:pt>
                <c:pt idx="17">
                  <c:v>komma</c:v>
                </c:pt>
                <c:pt idx="18">
                  <c:v>konjunktive</c:v>
                </c:pt>
              </c:strCache>
            </c:strRef>
          </c:cat>
          <c:val>
            <c:numRef>
              <c:f>Tabelle1!$J$24:$J$42</c:f>
              <c:numCache>
                <c:formatCode>General</c:formatCode>
                <c:ptCount val="19"/>
                <c:pt idx="0">
                  <c:v>136.5</c:v>
                </c:pt>
                <c:pt idx="1">
                  <c:v>173.25</c:v>
                </c:pt>
                <c:pt idx="2">
                  <c:v>41.25</c:v>
                </c:pt>
                <c:pt idx="3">
                  <c:v>36.25</c:v>
                </c:pt>
                <c:pt idx="4">
                  <c:v>4.25</c:v>
                </c:pt>
                <c:pt idx="5">
                  <c:v>2</c:v>
                </c:pt>
                <c:pt idx="6">
                  <c:v>4</c:v>
                </c:pt>
                <c:pt idx="7">
                  <c:v>10.25</c:v>
                </c:pt>
                <c:pt idx="8">
                  <c:v>3</c:v>
                </c:pt>
                <c:pt idx="9">
                  <c:v>7.75</c:v>
                </c:pt>
                <c:pt idx="10">
                  <c:v>5</c:v>
                </c:pt>
                <c:pt idx="11">
                  <c:v>7</c:v>
                </c:pt>
                <c:pt idx="12">
                  <c:v>7.25</c:v>
                </c:pt>
                <c:pt idx="13">
                  <c:v>18</c:v>
                </c:pt>
                <c:pt idx="14">
                  <c:v>13</c:v>
                </c:pt>
                <c:pt idx="15">
                  <c:v>10</c:v>
                </c:pt>
                <c:pt idx="16">
                  <c:v>88.5</c:v>
                </c:pt>
                <c:pt idx="17">
                  <c:v>120.25</c:v>
                </c:pt>
                <c:pt idx="18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lt1"/>
              </a:solidFill>
              <a:round/>
            </a:ln>
            <a:effectLst/>
          </c:spPr>
        </c:hiLowLines>
        <c:upDownBars>
          <c:gapWidth val="150"/>
          <c:upBars>
            <c:spPr>
              <a:gradFill>
                <a:gsLst>
                  <a:gs pos="100000">
                    <a:schemeClr val="lt1">
                      <a:lumMod val="85000"/>
                    </a:schemeClr>
                  </a:gs>
                  <a:gs pos="0">
                    <a:schemeClr val="lt1"/>
                  </a:gs>
                </a:gsLst>
                <a:path path="circle">
                  <a:fillToRect l="50000" t="50000" r="50000" b="50000"/>
                </a:path>
              </a:gra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upBars>
          <c:downBars>
            <c:spPr>
              <a:gradFill>
                <a:gsLst>
                  <a:gs pos="100000">
                    <a:schemeClr val="dk1">
                      <a:lumMod val="95000"/>
                      <a:lumOff val="5000"/>
                    </a:schemeClr>
                  </a:gs>
                  <a:gs pos="0">
                    <a:schemeClr val="dk1">
                      <a:lumMod val="75000"/>
                      <a:lumOff val="25000"/>
                    </a:schemeClr>
                  </a:gs>
                </a:gsLst>
                <a:path path="circle">
                  <a:fillToRect l="50000" t="50000" r="50000" b="50000"/>
                </a:path>
              </a:gradFill>
              <a:ln w="9525">
                <a:solidFill>
                  <a:schemeClr val="dk1">
                    <a:lumMod val="75000"/>
                    <a:lumOff val="25000"/>
                  </a:schemeClr>
                </a:solidFill>
              </a:ln>
              <a:effectLst/>
            </c:spPr>
          </c:downBars>
        </c:upDownBars>
        <c:axId val="351013408"/>
        <c:axId val="351012848"/>
      </c:stockChart>
      <c:scatterChart>
        <c:scatterStyle val="lineMarker"/>
        <c:varyColors val="0"/>
        <c:ser>
          <c:idx val="0"/>
          <c:order val="0"/>
          <c:tx>
            <c:strRef>
              <c:f>Tabelle1!$F$23</c:f>
              <c:strCache>
                <c:ptCount val="1"/>
                <c:pt idx="0">
                  <c:v>med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Tabelle1!$E$24:$E$42</c:f>
              <c:strCache>
                <c:ptCount val="19"/>
                <c:pt idx="0">
                  <c:v>artikelBest</c:v>
                </c:pt>
                <c:pt idx="1">
                  <c:v>artikelBest</c:v>
                </c:pt>
                <c:pt idx="2">
                  <c:v>artikelUnbest</c:v>
                </c:pt>
                <c:pt idx="3">
                  <c:v>artikelUnbest</c:v>
                </c:pt>
                <c:pt idx="4">
                  <c:v>ausrufezeichen</c:v>
                </c:pt>
                <c:pt idx="5">
                  <c:v>ausrufezeichen</c:v>
                </c:pt>
                <c:pt idx="6">
                  <c:v>doppelpunkt</c:v>
                </c:pt>
                <c:pt idx="7">
                  <c:v>doppelpunkt</c:v>
                </c:pt>
                <c:pt idx="8">
                  <c:v>fragezeichen</c:v>
                </c:pt>
                <c:pt idx="9">
                  <c:v>fragezeichen</c:v>
                </c:pt>
                <c:pt idx="10">
                  <c:v>gedankenstrich</c:v>
                </c:pt>
                <c:pt idx="11">
                  <c:v>gedankenstrich</c:v>
                </c:pt>
                <c:pt idx="12">
                  <c:v>kausaladverb</c:v>
                </c:pt>
                <c:pt idx="13">
                  <c:v>kausaladverb</c:v>
                </c:pt>
                <c:pt idx="14">
                  <c:v>klammern</c:v>
                </c:pt>
                <c:pt idx="15">
                  <c:v>klammern</c:v>
                </c:pt>
                <c:pt idx="16">
                  <c:v>komma</c:v>
                </c:pt>
                <c:pt idx="17">
                  <c:v>komma</c:v>
                </c:pt>
                <c:pt idx="18">
                  <c:v>konjunktive</c:v>
                </c:pt>
              </c:strCache>
            </c:strRef>
          </c:xVal>
          <c:yVal>
            <c:numRef>
              <c:f>Tabelle1!$F$24:$F$42</c:f>
              <c:numCache>
                <c:formatCode>General</c:formatCode>
                <c:ptCount val="19"/>
                <c:pt idx="0">
                  <c:v>114</c:v>
                </c:pt>
                <c:pt idx="1">
                  <c:v>139</c:v>
                </c:pt>
                <c:pt idx="2">
                  <c:v>35</c:v>
                </c:pt>
                <c:pt idx="3">
                  <c:v>33.5</c:v>
                </c:pt>
                <c:pt idx="4">
                  <c:v>3.5</c:v>
                </c:pt>
                <c:pt idx="5">
                  <c:v>1</c:v>
                </c:pt>
                <c:pt idx="6">
                  <c:v>3</c:v>
                </c:pt>
                <c:pt idx="7">
                  <c:v>8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6</c:v>
                </c:pt>
                <c:pt idx="12">
                  <c:v>5</c:v>
                </c:pt>
                <c:pt idx="13">
                  <c:v>11.5</c:v>
                </c:pt>
                <c:pt idx="14">
                  <c:v>8</c:v>
                </c:pt>
                <c:pt idx="15">
                  <c:v>6</c:v>
                </c:pt>
                <c:pt idx="16">
                  <c:v>78.5</c:v>
                </c:pt>
                <c:pt idx="17">
                  <c:v>96.5</c:v>
                </c:pt>
                <c:pt idx="18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011728"/>
        <c:axId val="351011168"/>
      </c:scatterChart>
      <c:valAx>
        <c:axId val="351011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1011168"/>
        <c:crosses val="autoZero"/>
        <c:crossBetween val="midCat"/>
      </c:valAx>
      <c:valAx>
        <c:axId val="351011168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1011728"/>
        <c:crosses val="autoZero"/>
        <c:crossBetween val="midCat"/>
      </c:valAx>
      <c:valAx>
        <c:axId val="351012848"/>
        <c:scaling>
          <c:orientation val="minMax"/>
          <c:max val="250"/>
          <c:min val="0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1013408"/>
        <c:crosses val="max"/>
        <c:crossBetween val="between"/>
      </c:valAx>
      <c:catAx>
        <c:axId val="35101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1012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Filme-&gt; Nachrichten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tockChart>
        <c:ser>
          <c:idx val="1"/>
          <c:order val="1"/>
          <c:tx>
            <c:strRef>
              <c:f>Tabelle1!$G$23</c:f>
              <c:strCache>
                <c:ptCount val="1"/>
                <c:pt idx="0">
                  <c:v>q1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Tabelle1!$E$24:$E$61</c:f>
              <c:strCache>
                <c:ptCount val="38"/>
                <c:pt idx="0">
                  <c:v>artikelBest</c:v>
                </c:pt>
                <c:pt idx="1">
                  <c:v>artikelBest</c:v>
                </c:pt>
                <c:pt idx="2">
                  <c:v>artikelUnbest</c:v>
                </c:pt>
                <c:pt idx="3">
                  <c:v>artikelUnbest</c:v>
                </c:pt>
                <c:pt idx="4">
                  <c:v>ausrufezeichen</c:v>
                </c:pt>
                <c:pt idx="5">
                  <c:v>ausrufezeichen</c:v>
                </c:pt>
                <c:pt idx="6">
                  <c:v>doppelpunkt</c:v>
                </c:pt>
                <c:pt idx="7">
                  <c:v>doppelpunkt</c:v>
                </c:pt>
                <c:pt idx="8">
                  <c:v>fragezeichen</c:v>
                </c:pt>
                <c:pt idx="9">
                  <c:v>fragezeichen</c:v>
                </c:pt>
                <c:pt idx="10">
                  <c:v>gedankenstrich</c:v>
                </c:pt>
                <c:pt idx="11">
                  <c:v>gedankenstrich</c:v>
                </c:pt>
                <c:pt idx="12">
                  <c:v>kausaladverb</c:v>
                </c:pt>
                <c:pt idx="13">
                  <c:v>kausaladverb</c:v>
                </c:pt>
                <c:pt idx="14">
                  <c:v>klammern</c:v>
                </c:pt>
                <c:pt idx="15">
                  <c:v>klammern</c:v>
                </c:pt>
                <c:pt idx="16">
                  <c:v>komma</c:v>
                </c:pt>
                <c:pt idx="17">
                  <c:v>komma</c:v>
                </c:pt>
                <c:pt idx="18">
                  <c:v>konjunktive</c:v>
                </c:pt>
                <c:pt idx="19">
                  <c:v>konjunktive</c:v>
                </c:pt>
                <c:pt idx="20">
                  <c:v>modalverben</c:v>
                </c:pt>
                <c:pt idx="21">
                  <c:v>modalverben</c:v>
                </c:pt>
                <c:pt idx="22">
                  <c:v>punkt</c:v>
                </c:pt>
                <c:pt idx="23">
                  <c:v>punkt</c:v>
                </c:pt>
                <c:pt idx="24">
                  <c:v>satzende</c:v>
                </c:pt>
                <c:pt idx="25">
                  <c:v>satzende</c:v>
                </c:pt>
                <c:pt idx="26">
                  <c:v>temporaladverb</c:v>
                </c:pt>
                <c:pt idx="27">
                  <c:v>temporaladverb</c:v>
                </c:pt>
                <c:pt idx="28">
                  <c:v>typicalPastForms</c:v>
                </c:pt>
                <c:pt idx="29">
                  <c:v>typicalPastForms</c:v>
                </c:pt>
                <c:pt idx="30">
                  <c:v>typicalPresForms</c:v>
                </c:pt>
                <c:pt idx="31">
                  <c:v>typicalPresForms</c:v>
                </c:pt>
                <c:pt idx="32">
                  <c:v>zahl</c:v>
                </c:pt>
                <c:pt idx="33">
                  <c:v>zahl</c:v>
                </c:pt>
                <c:pt idx="34">
                  <c:v>zeitw÷rter</c:v>
                </c:pt>
                <c:pt idx="35">
                  <c:v>zeitw÷rter</c:v>
                </c:pt>
                <c:pt idx="36">
                  <c:v>zitatzeichen</c:v>
                </c:pt>
                <c:pt idx="37">
                  <c:v>zitatzeichen</c:v>
                </c:pt>
              </c:strCache>
            </c:strRef>
          </c:cat>
          <c:val>
            <c:numRef>
              <c:f>Tabelle1!$G$24:$G$61</c:f>
              <c:numCache>
                <c:formatCode>General</c:formatCode>
                <c:ptCount val="38"/>
                <c:pt idx="0">
                  <c:v>95.5</c:v>
                </c:pt>
                <c:pt idx="1">
                  <c:v>133.5</c:v>
                </c:pt>
                <c:pt idx="2">
                  <c:v>30.75</c:v>
                </c:pt>
                <c:pt idx="3">
                  <c:v>24.75</c:v>
                </c:pt>
                <c:pt idx="4">
                  <c:v>2.75</c:v>
                </c:pt>
                <c:pt idx="5">
                  <c:v>1</c:v>
                </c:pt>
                <c:pt idx="6">
                  <c:v>2</c:v>
                </c:pt>
                <c:pt idx="7">
                  <c:v>6.75</c:v>
                </c:pt>
                <c:pt idx="8">
                  <c:v>3</c:v>
                </c:pt>
                <c:pt idx="9">
                  <c:v>1.25</c:v>
                </c:pt>
                <c:pt idx="10">
                  <c:v>2</c:v>
                </c:pt>
                <c:pt idx="11">
                  <c:v>4</c:v>
                </c:pt>
                <c:pt idx="12">
                  <c:v>3</c:v>
                </c:pt>
                <c:pt idx="13">
                  <c:v>9</c:v>
                </c:pt>
                <c:pt idx="14">
                  <c:v>6</c:v>
                </c:pt>
                <c:pt idx="15">
                  <c:v>4</c:v>
                </c:pt>
                <c:pt idx="16">
                  <c:v>67.5</c:v>
                </c:pt>
                <c:pt idx="17">
                  <c:v>78.5</c:v>
                </c:pt>
                <c:pt idx="18">
                  <c:v>1</c:v>
                </c:pt>
                <c:pt idx="19">
                  <c:v>3.5</c:v>
                </c:pt>
                <c:pt idx="20">
                  <c:v>7.5</c:v>
                </c:pt>
                <c:pt idx="21">
                  <c:v>14.75</c:v>
                </c:pt>
                <c:pt idx="22">
                  <c:v>57.75</c:v>
                </c:pt>
                <c:pt idx="23">
                  <c:v>64.5</c:v>
                </c:pt>
                <c:pt idx="24">
                  <c:v>59.25</c:v>
                </c:pt>
                <c:pt idx="25">
                  <c:v>70</c:v>
                </c:pt>
                <c:pt idx="26">
                  <c:v>7</c:v>
                </c:pt>
                <c:pt idx="27">
                  <c:v>11.5</c:v>
                </c:pt>
                <c:pt idx="28">
                  <c:v>5</c:v>
                </c:pt>
                <c:pt idx="29">
                  <c:v>6</c:v>
                </c:pt>
                <c:pt idx="30">
                  <c:v>19.75</c:v>
                </c:pt>
                <c:pt idx="31">
                  <c:v>29</c:v>
                </c:pt>
                <c:pt idx="32">
                  <c:v>13.5</c:v>
                </c:pt>
                <c:pt idx="33">
                  <c:v>19.5</c:v>
                </c:pt>
                <c:pt idx="34">
                  <c:v>1</c:v>
                </c:pt>
                <c:pt idx="35">
                  <c:v>2</c:v>
                </c:pt>
                <c:pt idx="36">
                  <c:v>1.5</c:v>
                </c:pt>
                <c:pt idx="37">
                  <c:v>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Tabelle1!$H$23</c:f>
              <c:strCache>
                <c:ptCount val="1"/>
                <c:pt idx="0">
                  <c:v>min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Tabelle1!$E$24:$E$61</c:f>
              <c:strCache>
                <c:ptCount val="38"/>
                <c:pt idx="0">
                  <c:v>artikelBest</c:v>
                </c:pt>
                <c:pt idx="1">
                  <c:v>artikelBest</c:v>
                </c:pt>
                <c:pt idx="2">
                  <c:v>artikelUnbest</c:v>
                </c:pt>
                <c:pt idx="3">
                  <c:v>artikelUnbest</c:v>
                </c:pt>
                <c:pt idx="4">
                  <c:v>ausrufezeichen</c:v>
                </c:pt>
                <c:pt idx="5">
                  <c:v>ausrufezeichen</c:v>
                </c:pt>
                <c:pt idx="6">
                  <c:v>doppelpunkt</c:v>
                </c:pt>
                <c:pt idx="7">
                  <c:v>doppelpunkt</c:v>
                </c:pt>
                <c:pt idx="8">
                  <c:v>fragezeichen</c:v>
                </c:pt>
                <c:pt idx="9">
                  <c:v>fragezeichen</c:v>
                </c:pt>
                <c:pt idx="10">
                  <c:v>gedankenstrich</c:v>
                </c:pt>
                <c:pt idx="11">
                  <c:v>gedankenstrich</c:v>
                </c:pt>
                <c:pt idx="12">
                  <c:v>kausaladverb</c:v>
                </c:pt>
                <c:pt idx="13">
                  <c:v>kausaladverb</c:v>
                </c:pt>
                <c:pt idx="14">
                  <c:v>klammern</c:v>
                </c:pt>
                <c:pt idx="15">
                  <c:v>klammern</c:v>
                </c:pt>
                <c:pt idx="16">
                  <c:v>komma</c:v>
                </c:pt>
                <c:pt idx="17">
                  <c:v>komma</c:v>
                </c:pt>
                <c:pt idx="18">
                  <c:v>konjunktive</c:v>
                </c:pt>
                <c:pt idx="19">
                  <c:v>konjunktive</c:v>
                </c:pt>
                <c:pt idx="20">
                  <c:v>modalverben</c:v>
                </c:pt>
                <c:pt idx="21">
                  <c:v>modalverben</c:v>
                </c:pt>
                <c:pt idx="22">
                  <c:v>punkt</c:v>
                </c:pt>
                <c:pt idx="23">
                  <c:v>punkt</c:v>
                </c:pt>
                <c:pt idx="24">
                  <c:v>satzende</c:v>
                </c:pt>
                <c:pt idx="25">
                  <c:v>satzende</c:v>
                </c:pt>
                <c:pt idx="26">
                  <c:v>temporaladverb</c:v>
                </c:pt>
                <c:pt idx="27">
                  <c:v>temporaladverb</c:v>
                </c:pt>
                <c:pt idx="28">
                  <c:v>typicalPastForms</c:v>
                </c:pt>
                <c:pt idx="29">
                  <c:v>typicalPastForms</c:v>
                </c:pt>
                <c:pt idx="30">
                  <c:v>typicalPresForms</c:v>
                </c:pt>
                <c:pt idx="31">
                  <c:v>typicalPresForms</c:v>
                </c:pt>
                <c:pt idx="32">
                  <c:v>zahl</c:v>
                </c:pt>
                <c:pt idx="33">
                  <c:v>zahl</c:v>
                </c:pt>
                <c:pt idx="34">
                  <c:v>zeitw÷rter</c:v>
                </c:pt>
                <c:pt idx="35">
                  <c:v>zeitw÷rter</c:v>
                </c:pt>
                <c:pt idx="36">
                  <c:v>zitatzeichen</c:v>
                </c:pt>
                <c:pt idx="37">
                  <c:v>zitatzeichen</c:v>
                </c:pt>
              </c:strCache>
            </c:strRef>
          </c:cat>
          <c:val>
            <c:numRef>
              <c:f>Tabelle1!$H$24:$H$61</c:f>
              <c:numCache>
                <c:formatCode>General</c:formatCode>
                <c:ptCount val="38"/>
                <c:pt idx="0">
                  <c:v>83</c:v>
                </c:pt>
                <c:pt idx="1">
                  <c:v>88</c:v>
                </c:pt>
                <c:pt idx="2">
                  <c:v>22</c:v>
                </c:pt>
                <c:pt idx="3">
                  <c:v>17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5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8</c:v>
                </c:pt>
                <c:pt idx="14">
                  <c:v>4</c:v>
                </c:pt>
                <c:pt idx="15">
                  <c:v>2</c:v>
                </c:pt>
                <c:pt idx="16">
                  <c:v>54</c:v>
                </c:pt>
                <c:pt idx="17">
                  <c:v>37</c:v>
                </c:pt>
                <c:pt idx="18">
                  <c:v>1</c:v>
                </c:pt>
                <c:pt idx="19">
                  <c:v>1</c:v>
                </c:pt>
                <c:pt idx="20">
                  <c:v>4</c:v>
                </c:pt>
                <c:pt idx="21">
                  <c:v>5</c:v>
                </c:pt>
                <c:pt idx="22">
                  <c:v>43</c:v>
                </c:pt>
                <c:pt idx="23">
                  <c:v>48</c:v>
                </c:pt>
                <c:pt idx="24">
                  <c:v>43</c:v>
                </c:pt>
                <c:pt idx="25">
                  <c:v>52</c:v>
                </c:pt>
                <c:pt idx="26">
                  <c:v>1</c:v>
                </c:pt>
                <c:pt idx="27">
                  <c:v>4</c:v>
                </c:pt>
                <c:pt idx="28">
                  <c:v>1</c:v>
                </c:pt>
                <c:pt idx="29">
                  <c:v>2</c:v>
                </c:pt>
                <c:pt idx="30">
                  <c:v>14</c:v>
                </c:pt>
                <c:pt idx="31">
                  <c:v>9</c:v>
                </c:pt>
                <c:pt idx="32">
                  <c:v>2</c:v>
                </c:pt>
                <c:pt idx="33">
                  <c:v>6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Tabelle1!$I$23</c:f>
              <c:strCache>
                <c:ptCount val="1"/>
                <c:pt idx="0">
                  <c:v>max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Tabelle1!$E$24:$E$61</c:f>
              <c:strCache>
                <c:ptCount val="38"/>
                <c:pt idx="0">
                  <c:v>artikelBest</c:v>
                </c:pt>
                <c:pt idx="1">
                  <c:v>artikelBest</c:v>
                </c:pt>
                <c:pt idx="2">
                  <c:v>artikelUnbest</c:v>
                </c:pt>
                <c:pt idx="3">
                  <c:v>artikelUnbest</c:v>
                </c:pt>
                <c:pt idx="4">
                  <c:v>ausrufezeichen</c:v>
                </c:pt>
                <c:pt idx="5">
                  <c:v>ausrufezeichen</c:v>
                </c:pt>
                <c:pt idx="6">
                  <c:v>doppelpunkt</c:v>
                </c:pt>
                <c:pt idx="7">
                  <c:v>doppelpunkt</c:v>
                </c:pt>
                <c:pt idx="8">
                  <c:v>fragezeichen</c:v>
                </c:pt>
                <c:pt idx="9">
                  <c:v>fragezeichen</c:v>
                </c:pt>
                <c:pt idx="10">
                  <c:v>gedankenstrich</c:v>
                </c:pt>
                <c:pt idx="11">
                  <c:v>gedankenstrich</c:v>
                </c:pt>
                <c:pt idx="12">
                  <c:v>kausaladverb</c:v>
                </c:pt>
                <c:pt idx="13">
                  <c:v>kausaladverb</c:v>
                </c:pt>
                <c:pt idx="14">
                  <c:v>klammern</c:v>
                </c:pt>
                <c:pt idx="15">
                  <c:v>klammern</c:v>
                </c:pt>
                <c:pt idx="16">
                  <c:v>komma</c:v>
                </c:pt>
                <c:pt idx="17">
                  <c:v>komma</c:v>
                </c:pt>
                <c:pt idx="18">
                  <c:v>konjunktive</c:v>
                </c:pt>
                <c:pt idx="19">
                  <c:v>konjunktive</c:v>
                </c:pt>
                <c:pt idx="20">
                  <c:v>modalverben</c:v>
                </c:pt>
                <c:pt idx="21">
                  <c:v>modalverben</c:v>
                </c:pt>
                <c:pt idx="22">
                  <c:v>punkt</c:v>
                </c:pt>
                <c:pt idx="23">
                  <c:v>punkt</c:v>
                </c:pt>
                <c:pt idx="24">
                  <c:v>satzende</c:v>
                </c:pt>
                <c:pt idx="25">
                  <c:v>satzende</c:v>
                </c:pt>
                <c:pt idx="26">
                  <c:v>temporaladverb</c:v>
                </c:pt>
                <c:pt idx="27">
                  <c:v>temporaladverb</c:v>
                </c:pt>
                <c:pt idx="28">
                  <c:v>typicalPastForms</c:v>
                </c:pt>
                <c:pt idx="29">
                  <c:v>typicalPastForms</c:v>
                </c:pt>
                <c:pt idx="30">
                  <c:v>typicalPresForms</c:v>
                </c:pt>
                <c:pt idx="31">
                  <c:v>typicalPresForms</c:v>
                </c:pt>
                <c:pt idx="32">
                  <c:v>zahl</c:v>
                </c:pt>
                <c:pt idx="33">
                  <c:v>zahl</c:v>
                </c:pt>
                <c:pt idx="34">
                  <c:v>zeitw÷rter</c:v>
                </c:pt>
                <c:pt idx="35">
                  <c:v>zeitw÷rter</c:v>
                </c:pt>
                <c:pt idx="36">
                  <c:v>zitatzeichen</c:v>
                </c:pt>
                <c:pt idx="37">
                  <c:v>zitatzeichen</c:v>
                </c:pt>
              </c:strCache>
            </c:strRef>
          </c:cat>
          <c:val>
            <c:numRef>
              <c:f>Tabelle1!$I$24:$I$61</c:f>
              <c:numCache>
                <c:formatCode>General</c:formatCode>
                <c:ptCount val="38"/>
                <c:pt idx="0">
                  <c:v>193</c:v>
                </c:pt>
                <c:pt idx="1">
                  <c:v>244</c:v>
                </c:pt>
                <c:pt idx="2">
                  <c:v>56</c:v>
                </c:pt>
                <c:pt idx="3">
                  <c:v>49</c:v>
                </c:pt>
                <c:pt idx="4">
                  <c:v>5</c:v>
                </c:pt>
                <c:pt idx="5">
                  <c:v>8</c:v>
                </c:pt>
                <c:pt idx="6">
                  <c:v>18</c:v>
                </c:pt>
                <c:pt idx="7">
                  <c:v>16</c:v>
                </c:pt>
                <c:pt idx="8">
                  <c:v>3</c:v>
                </c:pt>
                <c:pt idx="9">
                  <c:v>16</c:v>
                </c:pt>
                <c:pt idx="10">
                  <c:v>15</c:v>
                </c:pt>
                <c:pt idx="11">
                  <c:v>15</c:v>
                </c:pt>
                <c:pt idx="12">
                  <c:v>13</c:v>
                </c:pt>
                <c:pt idx="13">
                  <c:v>31</c:v>
                </c:pt>
                <c:pt idx="14">
                  <c:v>40</c:v>
                </c:pt>
                <c:pt idx="15">
                  <c:v>34</c:v>
                </c:pt>
                <c:pt idx="16">
                  <c:v>114</c:v>
                </c:pt>
                <c:pt idx="17">
                  <c:v>185</c:v>
                </c:pt>
                <c:pt idx="18">
                  <c:v>10</c:v>
                </c:pt>
                <c:pt idx="19">
                  <c:v>16</c:v>
                </c:pt>
                <c:pt idx="20">
                  <c:v>19</c:v>
                </c:pt>
                <c:pt idx="21">
                  <c:v>36</c:v>
                </c:pt>
                <c:pt idx="22">
                  <c:v>98</c:v>
                </c:pt>
                <c:pt idx="23">
                  <c:v>140</c:v>
                </c:pt>
                <c:pt idx="24">
                  <c:v>106</c:v>
                </c:pt>
                <c:pt idx="25">
                  <c:v>158</c:v>
                </c:pt>
                <c:pt idx="26">
                  <c:v>21</c:v>
                </c:pt>
                <c:pt idx="27">
                  <c:v>37</c:v>
                </c:pt>
                <c:pt idx="28">
                  <c:v>22</c:v>
                </c:pt>
                <c:pt idx="29">
                  <c:v>27</c:v>
                </c:pt>
                <c:pt idx="30">
                  <c:v>53</c:v>
                </c:pt>
                <c:pt idx="31">
                  <c:v>75</c:v>
                </c:pt>
                <c:pt idx="32">
                  <c:v>236</c:v>
                </c:pt>
                <c:pt idx="33">
                  <c:v>100</c:v>
                </c:pt>
                <c:pt idx="34">
                  <c:v>6</c:v>
                </c:pt>
                <c:pt idx="35">
                  <c:v>4</c:v>
                </c:pt>
                <c:pt idx="36">
                  <c:v>18</c:v>
                </c:pt>
                <c:pt idx="37">
                  <c:v>43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Tabelle1!$J$23</c:f>
              <c:strCache>
                <c:ptCount val="1"/>
                <c:pt idx="0">
                  <c:v>q3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Tabelle1!$E$24:$E$61</c:f>
              <c:strCache>
                <c:ptCount val="38"/>
                <c:pt idx="0">
                  <c:v>artikelBest</c:v>
                </c:pt>
                <c:pt idx="1">
                  <c:v>artikelBest</c:v>
                </c:pt>
                <c:pt idx="2">
                  <c:v>artikelUnbest</c:v>
                </c:pt>
                <c:pt idx="3">
                  <c:v>artikelUnbest</c:v>
                </c:pt>
                <c:pt idx="4">
                  <c:v>ausrufezeichen</c:v>
                </c:pt>
                <c:pt idx="5">
                  <c:v>ausrufezeichen</c:v>
                </c:pt>
                <c:pt idx="6">
                  <c:v>doppelpunkt</c:v>
                </c:pt>
                <c:pt idx="7">
                  <c:v>doppelpunkt</c:v>
                </c:pt>
                <c:pt idx="8">
                  <c:v>fragezeichen</c:v>
                </c:pt>
                <c:pt idx="9">
                  <c:v>fragezeichen</c:v>
                </c:pt>
                <c:pt idx="10">
                  <c:v>gedankenstrich</c:v>
                </c:pt>
                <c:pt idx="11">
                  <c:v>gedankenstrich</c:v>
                </c:pt>
                <c:pt idx="12">
                  <c:v>kausaladverb</c:v>
                </c:pt>
                <c:pt idx="13">
                  <c:v>kausaladverb</c:v>
                </c:pt>
                <c:pt idx="14">
                  <c:v>klammern</c:v>
                </c:pt>
                <c:pt idx="15">
                  <c:v>klammern</c:v>
                </c:pt>
                <c:pt idx="16">
                  <c:v>komma</c:v>
                </c:pt>
                <c:pt idx="17">
                  <c:v>komma</c:v>
                </c:pt>
                <c:pt idx="18">
                  <c:v>konjunktive</c:v>
                </c:pt>
                <c:pt idx="19">
                  <c:v>konjunktive</c:v>
                </c:pt>
                <c:pt idx="20">
                  <c:v>modalverben</c:v>
                </c:pt>
                <c:pt idx="21">
                  <c:v>modalverben</c:v>
                </c:pt>
                <c:pt idx="22">
                  <c:v>punkt</c:v>
                </c:pt>
                <c:pt idx="23">
                  <c:v>punkt</c:v>
                </c:pt>
                <c:pt idx="24">
                  <c:v>satzende</c:v>
                </c:pt>
                <c:pt idx="25">
                  <c:v>satzende</c:v>
                </c:pt>
                <c:pt idx="26">
                  <c:v>temporaladverb</c:v>
                </c:pt>
                <c:pt idx="27">
                  <c:v>temporaladverb</c:v>
                </c:pt>
                <c:pt idx="28">
                  <c:v>typicalPastForms</c:v>
                </c:pt>
                <c:pt idx="29">
                  <c:v>typicalPastForms</c:v>
                </c:pt>
                <c:pt idx="30">
                  <c:v>typicalPresForms</c:v>
                </c:pt>
                <c:pt idx="31">
                  <c:v>typicalPresForms</c:v>
                </c:pt>
                <c:pt idx="32">
                  <c:v>zahl</c:v>
                </c:pt>
                <c:pt idx="33">
                  <c:v>zahl</c:v>
                </c:pt>
                <c:pt idx="34">
                  <c:v>zeitw÷rter</c:v>
                </c:pt>
                <c:pt idx="35">
                  <c:v>zeitw÷rter</c:v>
                </c:pt>
                <c:pt idx="36">
                  <c:v>zitatzeichen</c:v>
                </c:pt>
                <c:pt idx="37">
                  <c:v>zitatzeichen</c:v>
                </c:pt>
              </c:strCache>
            </c:strRef>
          </c:cat>
          <c:val>
            <c:numRef>
              <c:f>Tabelle1!$J$24:$J$61</c:f>
              <c:numCache>
                <c:formatCode>General</c:formatCode>
                <c:ptCount val="38"/>
                <c:pt idx="0">
                  <c:v>136.5</c:v>
                </c:pt>
                <c:pt idx="1">
                  <c:v>173.25</c:v>
                </c:pt>
                <c:pt idx="2">
                  <c:v>41.25</c:v>
                </c:pt>
                <c:pt idx="3">
                  <c:v>36.25</c:v>
                </c:pt>
                <c:pt idx="4">
                  <c:v>4.25</c:v>
                </c:pt>
                <c:pt idx="5">
                  <c:v>2</c:v>
                </c:pt>
                <c:pt idx="6">
                  <c:v>4</c:v>
                </c:pt>
                <c:pt idx="7">
                  <c:v>10.25</c:v>
                </c:pt>
                <c:pt idx="8">
                  <c:v>3</c:v>
                </c:pt>
                <c:pt idx="9">
                  <c:v>7.75</c:v>
                </c:pt>
                <c:pt idx="10">
                  <c:v>5</c:v>
                </c:pt>
                <c:pt idx="11">
                  <c:v>7</c:v>
                </c:pt>
                <c:pt idx="12">
                  <c:v>7.25</c:v>
                </c:pt>
                <c:pt idx="13">
                  <c:v>18</c:v>
                </c:pt>
                <c:pt idx="14">
                  <c:v>13</c:v>
                </c:pt>
                <c:pt idx="15">
                  <c:v>10</c:v>
                </c:pt>
                <c:pt idx="16">
                  <c:v>88.5</c:v>
                </c:pt>
                <c:pt idx="17">
                  <c:v>120.25</c:v>
                </c:pt>
                <c:pt idx="18">
                  <c:v>3</c:v>
                </c:pt>
                <c:pt idx="19">
                  <c:v>10</c:v>
                </c:pt>
                <c:pt idx="20">
                  <c:v>15</c:v>
                </c:pt>
                <c:pt idx="21">
                  <c:v>23.25</c:v>
                </c:pt>
                <c:pt idx="22">
                  <c:v>78.75</c:v>
                </c:pt>
                <c:pt idx="23">
                  <c:v>101.25</c:v>
                </c:pt>
                <c:pt idx="24">
                  <c:v>78.75</c:v>
                </c:pt>
                <c:pt idx="25">
                  <c:v>106.75</c:v>
                </c:pt>
                <c:pt idx="26">
                  <c:v>13</c:v>
                </c:pt>
                <c:pt idx="27">
                  <c:v>20.25</c:v>
                </c:pt>
                <c:pt idx="28">
                  <c:v>12.25</c:v>
                </c:pt>
                <c:pt idx="29">
                  <c:v>17.5</c:v>
                </c:pt>
                <c:pt idx="30">
                  <c:v>29</c:v>
                </c:pt>
                <c:pt idx="31">
                  <c:v>50.75</c:v>
                </c:pt>
                <c:pt idx="32">
                  <c:v>47.25</c:v>
                </c:pt>
                <c:pt idx="33">
                  <c:v>60</c:v>
                </c:pt>
                <c:pt idx="34">
                  <c:v>3</c:v>
                </c:pt>
                <c:pt idx="35">
                  <c:v>3</c:v>
                </c:pt>
                <c:pt idx="36">
                  <c:v>8.5</c:v>
                </c:pt>
                <c:pt idx="37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lt1"/>
              </a:solidFill>
              <a:round/>
            </a:ln>
            <a:effectLst/>
          </c:spPr>
        </c:hiLowLines>
        <c:upDownBars>
          <c:gapWidth val="150"/>
          <c:upBars>
            <c:spPr>
              <a:gradFill>
                <a:gsLst>
                  <a:gs pos="100000">
                    <a:schemeClr val="lt1">
                      <a:lumMod val="85000"/>
                    </a:schemeClr>
                  </a:gs>
                  <a:gs pos="0">
                    <a:schemeClr val="lt1"/>
                  </a:gs>
                </a:gsLst>
                <a:path path="circle">
                  <a:fillToRect l="50000" t="50000" r="50000" b="50000"/>
                </a:path>
              </a:gra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upBars>
          <c:downBars>
            <c:spPr>
              <a:gradFill>
                <a:gsLst>
                  <a:gs pos="100000">
                    <a:schemeClr val="dk1">
                      <a:lumMod val="95000"/>
                      <a:lumOff val="5000"/>
                    </a:schemeClr>
                  </a:gs>
                  <a:gs pos="0">
                    <a:schemeClr val="dk1">
                      <a:lumMod val="75000"/>
                      <a:lumOff val="25000"/>
                    </a:schemeClr>
                  </a:gs>
                </a:gsLst>
                <a:path path="circle">
                  <a:fillToRect l="50000" t="50000" r="50000" b="50000"/>
                </a:path>
              </a:gradFill>
              <a:ln w="9525">
                <a:solidFill>
                  <a:schemeClr val="dk1">
                    <a:lumMod val="75000"/>
                    <a:lumOff val="25000"/>
                  </a:schemeClr>
                </a:solidFill>
              </a:ln>
              <a:effectLst/>
            </c:spPr>
          </c:downBars>
        </c:upDownBars>
        <c:axId val="332935328"/>
        <c:axId val="332938688"/>
      </c:stockChart>
      <c:scatterChart>
        <c:scatterStyle val="lineMarker"/>
        <c:varyColors val="0"/>
        <c:ser>
          <c:idx val="0"/>
          <c:order val="0"/>
          <c:tx>
            <c:strRef>
              <c:f>Tabelle1!$F$23</c:f>
              <c:strCache>
                <c:ptCount val="1"/>
                <c:pt idx="0">
                  <c:v>med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Tabelle1!$E$24:$E$61</c:f>
              <c:strCache>
                <c:ptCount val="38"/>
                <c:pt idx="0">
                  <c:v>artikelBest</c:v>
                </c:pt>
                <c:pt idx="1">
                  <c:v>artikelBest</c:v>
                </c:pt>
                <c:pt idx="2">
                  <c:v>artikelUnbest</c:v>
                </c:pt>
                <c:pt idx="3">
                  <c:v>artikelUnbest</c:v>
                </c:pt>
                <c:pt idx="4">
                  <c:v>ausrufezeichen</c:v>
                </c:pt>
                <c:pt idx="5">
                  <c:v>ausrufezeichen</c:v>
                </c:pt>
                <c:pt idx="6">
                  <c:v>doppelpunkt</c:v>
                </c:pt>
                <c:pt idx="7">
                  <c:v>doppelpunkt</c:v>
                </c:pt>
                <c:pt idx="8">
                  <c:v>fragezeichen</c:v>
                </c:pt>
                <c:pt idx="9">
                  <c:v>fragezeichen</c:v>
                </c:pt>
                <c:pt idx="10">
                  <c:v>gedankenstrich</c:v>
                </c:pt>
                <c:pt idx="11">
                  <c:v>gedankenstrich</c:v>
                </c:pt>
                <c:pt idx="12">
                  <c:v>kausaladverb</c:v>
                </c:pt>
                <c:pt idx="13">
                  <c:v>kausaladverb</c:v>
                </c:pt>
                <c:pt idx="14">
                  <c:v>klammern</c:v>
                </c:pt>
                <c:pt idx="15">
                  <c:v>klammern</c:v>
                </c:pt>
                <c:pt idx="16">
                  <c:v>komma</c:v>
                </c:pt>
                <c:pt idx="17">
                  <c:v>komma</c:v>
                </c:pt>
                <c:pt idx="18">
                  <c:v>konjunktive</c:v>
                </c:pt>
                <c:pt idx="19">
                  <c:v>konjunktive</c:v>
                </c:pt>
                <c:pt idx="20">
                  <c:v>modalverben</c:v>
                </c:pt>
                <c:pt idx="21">
                  <c:v>modalverben</c:v>
                </c:pt>
                <c:pt idx="22">
                  <c:v>punkt</c:v>
                </c:pt>
                <c:pt idx="23">
                  <c:v>punkt</c:v>
                </c:pt>
                <c:pt idx="24">
                  <c:v>satzende</c:v>
                </c:pt>
                <c:pt idx="25">
                  <c:v>satzende</c:v>
                </c:pt>
                <c:pt idx="26">
                  <c:v>temporaladverb</c:v>
                </c:pt>
                <c:pt idx="27">
                  <c:v>temporaladverb</c:v>
                </c:pt>
                <c:pt idx="28">
                  <c:v>typicalPastForms</c:v>
                </c:pt>
                <c:pt idx="29">
                  <c:v>typicalPastForms</c:v>
                </c:pt>
                <c:pt idx="30">
                  <c:v>typicalPresForms</c:v>
                </c:pt>
                <c:pt idx="31">
                  <c:v>typicalPresForms</c:v>
                </c:pt>
                <c:pt idx="32">
                  <c:v>zahl</c:v>
                </c:pt>
                <c:pt idx="33">
                  <c:v>zahl</c:v>
                </c:pt>
                <c:pt idx="34">
                  <c:v>zeitw÷rter</c:v>
                </c:pt>
                <c:pt idx="35">
                  <c:v>zeitw÷rter</c:v>
                </c:pt>
                <c:pt idx="36">
                  <c:v>zitatzeichen</c:v>
                </c:pt>
                <c:pt idx="37">
                  <c:v>zitatzeichen</c:v>
                </c:pt>
              </c:strCache>
            </c:strRef>
          </c:xVal>
          <c:yVal>
            <c:numRef>
              <c:f>Tabelle1!$F$24:$F$61</c:f>
              <c:numCache>
                <c:formatCode>General</c:formatCode>
                <c:ptCount val="38"/>
                <c:pt idx="0">
                  <c:v>114</c:v>
                </c:pt>
                <c:pt idx="1">
                  <c:v>139</c:v>
                </c:pt>
                <c:pt idx="2">
                  <c:v>35</c:v>
                </c:pt>
                <c:pt idx="3">
                  <c:v>33.5</c:v>
                </c:pt>
                <c:pt idx="4">
                  <c:v>3.5</c:v>
                </c:pt>
                <c:pt idx="5">
                  <c:v>1</c:v>
                </c:pt>
                <c:pt idx="6">
                  <c:v>3</c:v>
                </c:pt>
                <c:pt idx="7">
                  <c:v>8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6</c:v>
                </c:pt>
                <c:pt idx="12">
                  <c:v>5</c:v>
                </c:pt>
                <c:pt idx="13">
                  <c:v>11.5</c:v>
                </c:pt>
                <c:pt idx="14">
                  <c:v>8</c:v>
                </c:pt>
                <c:pt idx="15">
                  <c:v>6</c:v>
                </c:pt>
                <c:pt idx="16">
                  <c:v>78.5</c:v>
                </c:pt>
                <c:pt idx="17">
                  <c:v>96.5</c:v>
                </c:pt>
                <c:pt idx="18">
                  <c:v>2</c:v>
                </c:pt>
                <c:pt idx="19">
                  <c:v>6</c:v>
                </c:pt>
                <c:pt idx="20">
                  <c:v>9.5</c:v>
                </c:pt>
                <c:pt idx="21">
                  <c:v>19</c:v>
                </c:pt>
                <c:pt idx="22">
                  <c:v>69</c:v>
                </c:pt>
                <c:pt idx="23">
                  <c:v>81.5</c:v>
                </c:pt>
                <c:pt idx="24">
                  <c:v>69</c:v>
                </c:pt>
                <c:pt idx="25">
                  <c:v>86.5</c:v>
                </c:pt>
                <c:pt idx="26">
                  <c:v>9.5</c:v>
                </c:pt>
                <c:pt idx="27">
                  <c:v>16</c:v>
                </c:pt>
                <c:pt idx="28">
                  <c:v>7.5</c:v>
                </c:pt>
                <c:pt idx="29">
                  <c:v>9</c:v>
                </c:pt>
                <c:pt idx="30">
                  <c:v>24</c:v>
                </c:pt>
                <c:pt idx="31">
                  <c:v>36</c:v>
                </c:pt>
                <c:pt idx="32">
                  <c:v>26</c:v>
                </c:pt>
                <c:pt idx="33">
                  <c:v>33</c:v>
                </c:pt>
                <c:pt idx="34">
                  <c:v>2</c:v>
                </c:pt>
                <c:pt idx="35">
                  <c:v>3</c:v>
                </c:pt>
                <c:pt idx="36">
                  <c:v>2</c:v>
                </c:pt>
                <c:pt idx="37">
                  <c:v>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937008"/>
        <c:axId val="332934208"/>
      </c:scatterChart>
      <c:valAx>
        <c:axId val="33293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2934208"/>
        <c:crosses val="autoZero"/>
        <c:crossBetween val="midCat"/>
      </c:valAx>
      <c:valAx>
        <c:axId val="332934208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2937008"/>
        <c:crosses val="autoZero"/>
        <c:crossBetween val="midCat"/>
      </c:valAx>
      <c:valAx>
        <c:axId val="332938688"/>
        <c:scaling>
          <c:orientation val="minMax"/>
          <c:max val="250"/>
          <c:min val="0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2935328"/>
        <c:crosses val="max"/>
        <c:crossBetween val="between"/>
      </c:valAx>
      <c:catAx>
        <c:axId val="33293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2938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408" cy="600325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9408" cy="600325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9408" cy="600325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data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topLeftCell="A16" workbookViewId="0">
      <selection activeCell="C31" sqref="C31:C32"/>
    </sheetView>
  </sheetViews>
  <sheetFormatPr baseColWidth="10" defaultRowHeight="15" x14ac:dyDescent="0.25"/>
  <cols>
    <col min="1" max="1" width="11.7109375" bestFit="1" customWidth="1"/>
    <col min="2" max="2" width="16.28515625" bestFit="1" customWidth="1"/>
    <col min="3" max="4" width="7.85546875" style="1" customWidth="1"/>
    <col min="5" max="5" width="15.5703125" customWidth="1"/>
    <col min="6" max="6" width="15" customWidth="1"/>
    <col min="12" max="12" width="13" customWidth="1"/>
  </cols>
  <sheetData>
    <row r="1" spans="1:13" x14ac:dyDescent="0.25">
      <c r="A1" t="s">
        <v>21</v>
      </c>
      <c r="B1" t="s">
        <v>22</v>
      </c>
      <c r="C1" s="1" t="s">
        <v>23</v>
      </c>
      <c r="E1" t="s">
        <v>10</v>
      </c>
      <c r="F1" t="s">
        <v>26</v>
      </c>
      <c r="G1" t="s">
        <v>27</v>
      </c>
      <c r="H1" t="s">
        <v>24</v>
      </c>
      <c r="I1" t="s">
        <v>25</v>
      </c>
      <c r="J1" t="s">
        <v>28</v>
      </c>
      <c r="K1" t="s">
        <v>29</v>
      </c>
      <c r="L1" t="s">
        <v>30</v>
      </c>
    </row>
    <row r="2" spans="1:13" x14ac:dyDescent="0.25">
      <c r="A2" t="s">
        <v>10</v>
      </c>
      <c r="B2" t="s">
        <v>14</v>
      </c>
      <c r="C2" s="1">
        <v>83</v>
      </c>
      <c r="D2" t="s">
        <v>10</v>
      </c>
      <c r="E2" t="s">
        <v>14</v>
      </c>
      <c r="F2">
        <f t="array" ref="F2">MEDIAN(IF((($A$1:$A$668=$E$1)*($B$1:$B$668=E2))=1,$C$1:$C$668))</f>
        <v>114</v>
      </c>
      <c r="G2">
        <f t="array" ref="G2">_xlfn.QUARTILE.INC(IF((($A$1:$A$668=$E$1)*($B$1:$B$668=E2))=1,$C$1:$C$668),1)</f>
        <v>95.5</v>
      </c>
      <c r="H2">
        <f t="array" ref="H2">_xlfn.QUARTILE.INC(IF((($A$1:$A$668=$E$1)*($B$1:$B$668=E2))=1,$C$1:$C$668),0)</f>
        <v>83</v>
      </c>
      <c r="I2">
        <f t="array" ref="I2">_xlfn.QUARTILE.INC(IF((($A$1:$A$668=$E$1)*($B$1:$B$668=E2))=1,$C$1:$C$668),4)</f>
        <v>193</v>
      </c>
      <c r="J2">
        <f t="array" ref="J2">_xlfn.QUARTILE.INC(IF((($A$1:$A$668=$E$1)*($B$1:$B$668=E2))=1,$C$1:$C$668),3)</f>
        <v>136.5</v>
      </c>
      <c r="K2">
        <f>J2-G2</f>
        <v>41</v>
      </c>
      <c r="L2">
        <f>I2-H2</f>
        <v>110</v>
      </c>
      <c r="M2">
        <f>L2/K2</f>
        <v>2.6829268292682928</v>
      </c>
    </row>
    <row r="3" spans="1:13" x14ac:dyDescent="0.25">
      <c r="A3" t="s">
        <v>10</v>
      </c>
      <c r="B3" t="s">
        <v>14</v>
      </c>
      <c r="C3" s="1">
        <v>83</v>
      </c>
      <c r="D3" t="s">
        <v>10</v>
      </c>
      <c r="E3" t="s">
        <v>15</v>
      </c>
      <c r="F3">
        <f t="array" ref="F3">MEDIAN(IF((($A$1:$A$668=$E$1)*($B$1:$B$668=E3))=1,$C$1:$C$668))</f>
        <v>35</v>
      </c>
      <c r="G3">
        <f t="array" ref="G3">_xlfn.QUARTILE.INC(IF((($A$1:$A$668=$E$1)*($B$1:$B$668=E3))=1,$C$1:$C$668),1)</f>
        <v>30.75</v>
      </c>
      <c r="H3">
        <f t="array" ref="H3">_xlfn.QUARTILE.INC(IF((($A$1:$A$668=$E$1)*($B$1:$B$668=E3))=1,$C$1:$C$668),0)</f>
        <v>22</v>
      </c>
      <c r="I3">
        <f t="array" ref="I3">_xlfn.QUARTILE.INC(IF((($A$1:$A$668=$E$1)*($B$1:$B$668=E3))=1,$C$1:$C$668),4)</f>
        <v>56</v>
      </c>
      <c r="J3">
        <f t="array" ref="J3">_xlfn.QUARTILE.INC(IF((($A$1:$A$668=$E$1)*($B$1:$B$668=E3))=1,$C$1:$C$668),3)</f>
        <v>41.25</v>
      </c>
      <c r="K3">
        <f t="shared" ref="K3:K20" si="0">J3-G3</f>
        <v>10.5</v>
      </c>
      <c r="L3">
        <f>I3-H3</f>
        <v>34</v>
      </c>
      <c r="M3">
        <f t="shared" ref="M3:M20" si="1">L3/K3</f>
        <v>3.2380952380952381</v>
      </c>
    </row>
    <row r="4" spans="1:13" x14ac:dyDescent="0.25">
      <c r="A4" t="s">
        <v>10</v>
      </c>
      <c r="B4" t="s">
        <v>14</v>
      </c>
      <c r="C4" s="1">
        <v>88</v>
      </c>
      <c r="D4" t="s">
        <v>10</v>
      </c>
      <c r="E4" t="s">
        <v>17</v>
      </c>
      <c r="F4">
        <f t="array" ref="F4">MEDIAN(IF((($A$1:$A$668=$E$1)*($B$1:$B$668=E4))=1,$C$1:$C$668))</f>
        <v>3.5</v>
      </c>
      <c r="G4">
        <f t="array" ref="G4">_xlfn.QUARTILE.INC(IF((($A$1:$A$668=$E$1)*($B$1:$B$668=E4))=1,$C$1:$C$668),1)</f>
        <v>2.75</v>
      </c>
      <c r="H4">
        <f t="array" ref="H4">_xlfn.QUARTILE.INC(IF((($A$1:$A$668=$E$1)*($B$1:$B$668=E4))=1,$C$1:$C$668),0)</f>
        <v>2</v>
      </c>
      <c r="I4">
        <f t="array" ref="I4">_xlfn.QUARTILE.INC(IF((($A$1:$A$668=$E$1)*($B$1:$B$668=E4))=1,$C$1:$C$668),4)</f>
        <v>5</v>
      </c>
      <c r="J4">
        <f t="array" ref="J4">_xlfn.QUARTILE.INC(IF((($A$1:$A$668=$E$1)*($B$1:$B$668=E4))=1,$C$1:$C$668),3)</f>
        <v>4.25</v>
      </c>
      <c r="K4">
        <f t="shared" si="0"/>
        <v>1.5</v>
      </c>
      <c r="L4">
        <f>I4-H4</f>
        <v>3</v>
      </c>
      <c r="M4">
        <f t="shared" si="1"/>
        <v>2</v>
      </c>
    </row>
    <row r="5" spans="1:13" x14ac:dyDescent="0.25">
      <c r="A5" t="s">
        <v>10</v>
      </c>
      <c r="B5" t="s">
        <v>14</v>
      </c>
      <c r="C5" s="1">
        <v>89</v>
      </c>
      <c r="D5" t="s">
        <v>10</v>
      </c>
      <c r="E5" t="s">
        <v>4</v>
      </c>
      <c r="F5">
        <f t="array" ref="F5">MEDIAN(IF((($A$1:$A$668=$E$1)*($B$1:$B$668=E5))=1,$C$1:$C$668))</f>
        <v>3</v>
      </c>
      <c r="G5">
        <f t="array" ref="G5">_xlfn.QUARTILE.INC(IF((($A$1:$A$668=$E$1)*($B$1:$B$668=E5))=1,$C$1:$C$668),1)</f>
        <v>2</v>
      </c>
      <c r="H5">
        <f t="array" ref="H5">_xlfn.QUARTILE.INC(IF((($A$1:$A$668=$E$1)*($B$1:$B$668=E5))=1,$C$1:$C$668),0)</f>
        <v>1</v>
      </c>
      <c r="I5">
        <f t="array" ref="I5">_xlfn.QUARTILE.INC(IF((($A$1:$A$668=$E$1)*($B$1:$B$668=E5))=1,$C$1:$C$668),4)</f>
        <v>18</v>
      </c>
      <c r="J5">
        <f t="array" ref="J5">_xlfn.QUARTILE.INC(IF((($A$1:$A$668=$E$1)*($B$1:$B$668=E5))=1,$C$1:$C$668),3)</f>
        <v>4</v>
      </c>
      <c r="K5">
        <f t="shared" si="0"/>
        <v>2</v>
      </c>
      <c r="L5">
        <f>I5-H5</f>
        <v>17</v>
      </c>
      <c r="M5">
        <f t="shared" si="1"/>
        <v>8.5</v>
      </c>
    </row>
    <row r="6" spans="1:13" x14ac:dyDescent="0.25">
      <c r="A6" t="s">
        <v>10</v>
      </c>
      <c r="B6" t="s">
        <v>14</v>
      </c>
      <c r="C6" s="1">
        <v>91</v>
      </c>
      <c r="D6" t="s">
        <v>10</v>
      </c>
      <c r="E6" t="s">
        <v>5</v>
      </c>
      <c r="F6">
        <f t="array" ref="F6">MEDIAN(IF((($A$1:$A$668=$E$1)*($B$1:$B$668=E6))=1,$C$1:$C$668))</f>
        <v>3</v>
      </c>
      <c r="G6">
        <f t="array" ref="G6">_xlfn.QUARTILE.INC(IF((($A$1:$A$668=$E$1)*($B$1:$B$668=E6))=1,$C$1:$C$668),1)</f>
        <v>3</v>
      </c>
      <c r="H6">
        <f t="array" ref="H6">_xlfn.QUARTILE.INC(IF((($A$1:$A$668=$E$1)*($B$1:$B$668=E6))=1,$C$1:$C$668),0)</f>
        <v>3</v>
      </c>
      <c r="I6">
        <f t="array" ref="I6">_xlfn.QUARTILE.INC(IF((($A$1:$A$668=$E$1)*($B$1:$B$668=E6))=1,$C$1:$C$668),4)</f>
        <v>3</v>
      </c>
      <c r="J6">
        <f t="array" ref="J6">_xlfn.QUARTILE.INC(IF((($A$1:$A$668=$E$1)*($B$1:$B$668=E6))=1,$C$1:$C$668),3)</f>
        <v>3</v>
      </c>
      <c r="K6">
        <f t="shared" si="0"/>
        <v>0</v>
      </c>
      <c r="L6">
        <f>I6-H6</f>
        <v>0</v>
      </c>
      <c r="M6" t="e">
        <f t="shared" si="1"/>
        <v>#DIV/0!</v>
      </c>
    </row>
    <row r="7" spans="1:13" x14ac:dyDescent="0.25">
      <c r="A7" t="s">
        <v>10</v>
      </c>
      <c r="B7" t="s">
        <v>14</v>
      </c>
      <c r="C7" s="1">
        <v>97</v>
      </c>
      <c r="D7" t="s">
        <v>10</v>
      </c>
      <c r="E7" t="s">
        <v>12</v>
      </c>
      <c r="F7">
        <f t="array" ref="F7">MEDIAN(IF((($A$1:$A$668=$E$1)*($B$1:$B$668=E7))=1,$C$1:$C$668))</f>
        <v>3</v>
      </c>
      <c r="G7">
        <f t="array" ref="G7">_xlfn.QUARTILE.INC(IF((($A$1:$A$668=$E$1)*($B$1:$B$668=E7))=1,$C$1:$C$668),1)</f>
        <v>2</v>
      </c>
      <c r="H7">
        <f t="array" ref="H7">_xlfn.QUARTILE.INC(IF((($A$1:$A$668=$E$1)*($B$1:$B$668=E7))=1,$C$1:$C$668),0)</f>
        <v>1</v>
      </c>
      <c r="I7">
        <f t="array" ref="I7">_xlfn.QUARTILE.INC(IF((($A$1:$A$668=$E$1)*($B$1:$B$668=E7))=1,$C$1:$C$668),4)</f>
        <v>15</v>
      </c>
      <c r="J7">
        <f t="array" ref="J7">_xlfn.QUARTILE.INC(IF((($A$1:$A$668=$E$1)*($B$1:$B$668=E7))=1,$C$1:$C$668),3)</f>
        <v>5</v>
      </c>
      <c r="K7">
        <f t="shared" si="0"/>
        <v>3</v>
      </c>
      <c r="L7">
        <f>I7-H7</f>
        <v>14</v>
      </c>
      <c r="M7">
        <f t="shared" si="1"/>
        <v>4.666666666666667</v>
      </c>
    </row>
    <row r="8" spans="1:13" x14ac:dyDescent="0.25">
      <c r="A8" t="s">
        <v>10</v>
      </c>
      <c r="B8" t="s">
        <v>14</v>
      </c>
      <c r="C8" s="1">
        <v>101</v>
      </c>
      <c r="D8" t="s">
        <v>10</v>
      </c>
      <c r="E8" t="s">
        <v>7</v>
      </c>
      <c r="F8">
        <f t="array" ref="F8">MEDIAN(IF((($A$1:$A$668=$E$1)*($B$1:$B$668=E8))=1,$C$1:$C$668))</f>
        <v>5</v>
      </c>
      <c r="G8">
        <f t="array" ref="G8">_xlfn.QUARTILE.INC(IF((($A$1:$A$668=$E$1)*($B$1:$B$668=E8))=1,$C$1:$C$668),1)</f>
        <v>3</v>
      </c>
      <c r="H8">
        <f t="array" ref="H8">_xlfn.QUARTILE.INC(IF((($A$1:$A$668=$E$1)*($B$1:$B$668=E8))=1,$C$1:$C$668),0)</f>
        <v>2</v>
      </c>
      <c r="I8">
        <f t="array" ref="I8">_xlfn.QUARTILE.INC(IF((($A$1:$A$668=$E$1)*($B$1:$B$668=E8))=1,$C$1:$C$668),4)</f>
        <v>13</v>
      </c>
      <c r="J8">
        <f t="array" ref="J8">_xlfn.QUARTILE.INC(IF((($A$1:$A$668=$E$1)*($B$1:$B$668=E8))=1,$C$1:$C$668),3)</f>
        <v>7.25</v>
      </c>
      <c r="K8">
        <f t="shared" si="0"/>
        <v>4.25</v>
      </c>
      <c r="L8">
        <f>I8-H8</f>
        <v>11</v>
      </c>
      <c r="M8">
        <f t="shared" si="1"/>
        <v>2.5882352941176472</v>
      </c>
    </row>
    <row r="9" spans="1:13" x14ac:dyDescent="0.25">
      <c r="A9" t="s">
        <v>10</v>
      </c>
      <c r="B9" t="s">
        <v>14</v>
      </c>
      <c r="C9" s="1">
        <v>106</v>
      </c>
      <c r="D9" t="s">
        <v>10</v>
      </c>
      <c r="E9" t="s">
        <v>6</v>
      </c>
      <c r="F9">
        <f t="array" ref="F9">MEDIAN(IF((($A$1:$A$668=$E$1)*($B$1:$B$668=E9))=1,$C$1:$C$668))</f>
        <v>8</v>
      </c>
      <c r="G9">
        <f t="array" ref="G9">_xlfn.QUARTILE.INC(IF((($A$1:$A$668=$E$1)*($B$1:$B$668=E9))=1,$C$1:$C$668),1)</f>
        <v>6</v>
      </c>
      <c r="H9">
        <f t="array" ref="H9">_xlfn.QUARTILE.INC(IF((($A$1:$A$668=$E$1)*($B$1:$B$668=E9))=1,$C$1:$C$668),0)</f>
        <v>4</v>
      </c>
      <c r="I9">
        <f t="array" ref="I9">_xlfn.QUARTILE.INC(IF((($A$1:$A$668=$E$1)*($B$1:$B$668=E9))=1,$C$1:$C$668),4)</f>
        <v>40</v>
      </c>
      <c r="J9">
        <f t="array" ref="J9">_xlfn.QUARTILE.INC(IF((($A$1:$A$668=$E$1)*($B$1:$B$668=E9))=1,$C$1:$C$668),3)</f>
        <v>13</v>
      </c>
      <c r="K9">
        <f t="shared" si="0"/>
        <v>7</v>
      </c>
      <c r="L9">
        <f>I9-H9</f>
        <v>36</v>
      </c>
      <c r="M9">
        <f t="shared" si="1"/>
        <v>5.1428571428571432</v>
      </c>
    </row>
    <row r="10" spans="1:13" x14ac:dyDescent="0.25">
      <c r="A10" t="s">
        <v>10</v>
      </c>
      <c r="B10" t="s">
        <v>14</v>
      </c>
      <c r="C10" s="1">
        <v>111</v>
      </c>
      <c r="D10" t="s">
        <v>10</v>
      </c>
      <c r="E10" t="s">
        <v>8</v>
      </c>
      <c r="F10">
        <f t="array" ref="F10">MEDIAN(IF((($A$1:$A$668=$E$1)*($B$1:$B$668=E10))=1,$C$1:$C$668))</f>
        <v>78.5</v>
      </c>
      <c r="G10">
        <f t="array" ref="G10">_xlfn.QUARTILE.INC(IF((($A$1:$A$668=$E$1)*($B$1:$B$668=E10))=1,$C$1:$C$668),1)</f>
        <v>67.5</v>
      </c>
      <c r="H10">
        <f t="array" ref="H10">_xlfn.QUARTILE.INC(IF((($A$1:$A$668=$E$1)*($B$1:$B$668=E10))=1,$C$1:$C$668),0)</f>
        <v>54</v>
      </c>
      <c r="I10">
        <f t="array" ref="I10">_xlfn.QUARTILE.INC(IF((($A$1:$A$668=$E$1)*($B$1:$B$668=E10))=1,$C$1:$C$668),4)</f>
        <v>114</v>
      </c>
      <c r="J10">
        <f t="array" ref="J10">_xlfn.QUARTILE.INC(IF((($A$1:$A$668=$E$1)*($B$1:$B$668=E10))=1,$C$1:$C$668),3)</f>
        <v>88.5</v>
      </c>
      <c r="K10">
        <f t="shared" si="0"/>
        <v>21</v>
      </c>
      <c r="L10">
        <f>I10-H10</f>
        <v>60</v>
      </c>
      <c r="M10">
        <f t="shared" si="1"/>
        <v>2.8571428571428572</v>
      </c>
    </row>
    <row r="11" spans="1:13" x14ac:dyDescent="0.25">
      <c r="A11" t="s">
        <v>10</v>
      </c>
      <c r="B11" t="s">
        <v>14</v>
      </c>
      <c r="C11" s="1">
        <v>112</v>
      </c>
      <c r="D11" t="s">
        <v>10</v>
      </c>
      <c r="E11" t="s">
        <v>9</v>
      </c>
      <c r="F11">
        <f t="array" ref="F11">MEDIAN(IF((($A$1:$A$668=$E$1)*($B$1:$B$668=E11))=1,$C$1:$C$668))</f>
        <v>2</v>
      </c>
      <c r="G11">
        <f t="array" ref="G11">_xlfn.QUARTILE.INC(IF((($A$1:$A$668=$E$1)*($B$1:$B$668=E11))=1,$C$1:$C$668),1)</f>
        <v>1</v>
      </c>
      <c r="H11">
        <f t="array" ref="H11">_xlfn.QUARTILE.INC(IF((($A$1:$A$668=$E$1)*($B$1:$B$668=E11))=1,$C$1:$C$668),0)</f>
        <v>1</v>
      </c>
      <c r="I11">
        <f t="array" ref="I11">_xlfn.QUARTILE.INC(IF((($A$1:$A$668=$E$1)*($B$1:$B$668=E11))=1,$C$1:$C$668),4)</f>
        <v>10</v>
      </c>
      <c r="J11">
        <f t="array" ref="J11">_xlfn.QUARTILE.INC(IF((($A$1:$A$668=$E$1)*($B$1:$B$668=E11))=1,$C$1:$C$668),3)</f>
        <v>3</v>
      </c>
      <c r="K11">
        <f t="shared" si="0"/>
        <v>2</v>
      </c>
      <c r="L11">
        <f>I11-H11</f>
        <v>9</v>
      </c>
      <c r="M11">
        <f t="shared" si="1"/>
        <v>4.5</v>
      </c>
    </row>
    <row r="12" spans="1:13" x14ac:dyDescent="0.25">
      <c r="A12" t="s">
        <v>10</v>
      </c>
      <c r="B12" t="s">
        <v>14</v>
      </c>
      <c r="C12" s="1">
        <v>116</v>
      </c>
      <c r="D12" t="s">
        <v>10</v>
      </c>
      <c r="E12" t="s">
        <v>2</v>
      </c>
      <c r="F12">
        <f t="array" ref="F12">MEDIAN(IF((($A$1:$A$668=$E$1)*($B$1:$B$668=E12))=1,$C$1:$C$668))</f>
        <v>9.5</v>
      </c>
      <c r="G12">
        <f t="array" ref="G12">_xlfn.QUARTILE.INC(IF((($A$1:$A$668=$E$1)*($B$1:$B$668=E12))=1,$C$1:$C$668),1)</f>
        <v>7.5</v>
      </c>
      <c r="H12">
        <f t="array" ref="H12">_xlfn.QUARTILE.INC(IF((($A$1:$A$668=$E$1)*($B$1:$B$668=E12))=1,$C$1:$C$668),0)</f>
        <v>4</v>
      </c>
      <c r="I12">
        <f t="array" ref="I12">_xlfn.QUARTILE.INC(IF((($A$1:$A$668=$E$1)*($B$1:$B$668=E12))=1,$C$1:$C$668),4)</f>
        <v>19</v>
      </c>
      <c r="J12">
        <f t="array" ref="J12">_xlfn.QUARTILE.INC(IF((($A$1:$A$668=$E$1)*($B$1:$B$668=E12))=1,$C$1:$C$668),3)</f>
        <v>15</v>
      </c>
      <c r="K12">
        <f t="shared" si="0"/>
        <v>7.5</v>
      </c>
      <c r="L12">
        <f>I12-H12</f>
        <v>15</v>
      </c>
      <c r="M12">
        <f t="shared" si="1"/>
        <v>2</v>
      </c>
    </row>
    <row r="13" spans="1:13" x14ac:dyDescent="0.25">
      <c r="A13" t="s">
        <v>10</v>
      </c>
      <c r="B13" t="s">
        <v>14</v>
      </c>
      <c r="C13" s="1">
        <v>124</v>
      </c>
      <c r="D13" t="s">
        <v>10</v>
      </c>
      <c r="E13" t="s">
        <v>3</v>
      </c>
      <c r="F13">
        <f t="array" ref="F13">MEDIAN(IF((($A$1:$A$668=$E$1)*($B$1:$B$668=E13))=1,$C$1:$C$668))</f>
        <v>69</v>
      </c>
      <c r="G13">
        <f t="array" ref="G13">_xlfn.QUARTILE.INC(IF((($A$1:$A$668=$E$1)*($B$1:$B$668=E13))=1,$C$1:$C$668),1)</f>
        <v>57.75</v>
      </c>
      <c r="H13">
        <f t="array" ref="H13">_xlfn.QUARTILE.INC(IF((($A$1:$A$668=$E$1)*($B$1:$B$668=E13))=1,$C$1:$C$668),0)</f>
        <v>43</v>
      </c>
      <c r="I13">
        <f t="array" ref="I13">_xlfn.QUARTILE.INC(IF((($A$1:$A$668=$E$1)*($B$1:$B$668=E13))=1,$C$1:$C$668),4)</f>
        <v>98</v>
      </c>
      <c r="J13">
        <f t="array" ref="J13">_xlfn.QUARTILE.INC(IF((($A$1:$A$668=$E$1)*($B$1:$B$668=E13))=1,$C$1:$C$668),3)</f>
        <v>78.75</v>
      </c>
      <c r="K13">
        <f t="shared" si="0"/>
        <v>21</v>
      </c>
      <c r="L13">
        <f>I13-H13</f>
        <v>55</v>
      </c>
      <c r="M13">
        <f t="shared" si="1"/>
        <v>2.6190476190476191</v>
      </c>
    </row>
    <row r="14" spans="1:13" x14ac:dyDescent="0.25">
      <c r="A14" t="s">
        <v>10</v>
      </c>
      <c r="B14" t="s">
        <v>14</v>
      </c>
      <c r="C14" s="1">
        <v>129</v>
      </c>
      <c r="D14" t="s">
        <v>10</v>
      </c>
      <c r="E14" t="s">
        <v>13</v>
      </c>
      <c r="F14">
        <f t="array" ref="F14">MEDIAN(IF((($A$1:$A$668=$E$1)*($B$1:$B$668=E14))=1,$C$1:$C$668))</f>
        <v>69</v>
      </c>
      <c r="G14">
        <f t="array" ref="G14">_xlfn.QUARTILE.INC(IF((($A$1:$A$668=$E$1)*($B$1:$B$668=E14))=1,$C$1:$C$668),1)</f>
        <v>59.25</v>
      </c>
      <c r="H14">
        <f t="array" ref="H14">_xlfn.QUARTILE.INC(IF((($A$1:$A$668=$E$1)*($B$1:$B$668=E14))=1,$C$1:$C$668),0)</f>
        <v>43</v>
      </c>
      <c r="I14">
        <f t="array" ref="I14">_xlfn.QUARTILE.INC(IF((($A$1:$A$668=$E$1)*($B$1:$B$668=E14))=1,$C$1:$C$668),4)</f>
        <v>106</v>
      </c>
      <c r="J14">
        <f t="array" ref="J14">_xlfn.QUARTILE.INC(IF((($A$1:$A$668=$E$1)*($B$1:$B$668=E14))=1,$C$1:$C$668),3)</f>
        <v>78.75</v>
      </c>
      <c r="K14">
        <f t="shared" si="0"/>
        <v>19.5</v>
      </c>
      <c r="L14">
        <f>I14-H14</f>
        <v>63</v>
      </c>
      <c r="M14">
        <f t="shared" si="1"/>
        <v>3.2307692307692308</v>
      </c>
    </row>
    <row r="15" spans="1:13" x14ac:dyDescent="0.25">
      <c r="A15" t="s">
        <v>10</v>
      </c>
      <c r="B15" t="s">
        <v>14</v>
      </c>
      <c r="C15" s="1">
        <v>129</v>
      </c>
      <c r="D15" t="s">
        <v>10</v>
      </c>
      <c r="E15" t="s">
        <v>1</v>
      </c>
      <c r="F15">
        <f t="array" ref="F15">MEDIAN(IF((($A$1:$A$668=$E$1)*($B$1:$B$668=E15))=1,$C$1:$C$668))</f>
        <v>9.5</v>
      </c>
      <c r="G15">
        <f t="array" ref="G15">_xlfn.QUARTILE.INC(IF((($A$1:$A$668=$E$1)*($B$1:$B$668=E15))=1,$C$1:$C$668),1)</f>
        <v>7</v>
      </c>
      <c r="H15">
        <f t="array" ref="H15">_xlfn.QUARTILE.INC(IF((($A$1:$A$668=$E$1)*($B$1:$B$668=E15))=1,$C$1:$C$668),0)</f>
        <v>1</v>
      </c>
      <c r="I15">
        <f t="array" ref="I15">_xlfn.QUARTILE.INC(IF((($A$1:$A$668=$E$1)*($B$1:$B$668=E15))=1,$C$1:$C$668),4)</f>
        <v>21</v>
      </c>
      <c r="J15">
        <f t="array" ref="J15">_xlfn.QUARTILE.INC(IF((($A$1:$A$668=$E$1)*($B$1:$B$668=E15))=1,$C$1:$C$668),3)</f>
        <v>13</v>
      </c>
      <c r="K15">
        <f t="shared" si="0"/>
        <v>6</v>
      </c>
      <c r="L15">
        <f>I15-H15</f>
        <v>20</v>
      </c>
      <c r="M15">
        <f t="shared" si="1"/>
        <v>3.3333333333333335</v>
      </c>
    </row>
    <row r="16" spans="1:13" x14ac:dyDescent="0.25">
      <c r="A16" t="s">
        <v>10</v>
      </c>
      <c r="B16" t="s">
        <v>14</v>
      </c>
      <c r="C16" s="1">
        <v>135</v>
      </c>
      <c r="D16" t="s">
        <v>10</v>
      </c>
      <c r="E16" t="s">
        <v>11</v>
      </c>
      <c r="F16">
        <f t="array" ref="F16">MEDIAN(IF((($A$1:$A$668=$E$1)*($B$1:$B$668=E16))=1,$C$1:$C$668))</f>
        <v>7.5</v>
      </c>
      <c r="G16">
        <f t="array" ref="G16">_xlfn.QUARTILE.INC(IF((($A$1:$A$668=$E$1)*($B$1:$B$668=E16))=1,$C$1:$C$668),1)</f>
        <v>5</v>
      </c>
      <c r="H16">
        <f t="array" ref="H16">_xlfn.QUARTILE.INC(IF((($A$1:$A$668=$E$1)*($B$1:$B$668=E16))=1,$C$1:$C$668),0)</f>
        <v>1</v>
      </c>
      <c r="I16">
        <f t="array" ref="I16">_xlfn.QUARTILE.INC(IF((($A$1:$A$668=$E$1)*($B$1:$B$668=E16))=1,$C$1:$C$668),4)</f>
        <v>22</v>
      </c>
      <c r="J16">
        <f t="array" ref="J16">_xlfn.QUARTILE.INC(IF((($A$1:$A$668=$E$1)*($B$1:$B$668=E16))=1,$C$1:$C$668),3)</f>
        <v>12.25</v>
      </c>
      <c r="K16">
        <f t="shared" si="0"/>
        <v>7.25</v>
      </c>
      <c r="L16">
        <f>I16-H16</f>
        <v>21</v>
      </c>
      <c r="M16">
        <f t="shared" si="1"/>
        <v>2.896551724137931</v>
      </c>
    </row>
    <row r="17" spans="1:13" x14ac:dyDescent="0.25">
      <c r="A17" t="s">
        <v>10</v>
      </c>
      <c r="B17" t="s">
        <v>14</v>
      </c>
      <c r="C17" s="1">
        <v>141</v>
      </c>
      <c r="D17" t="s">
        <v>10</v>
      </c>
      <c r="E17" t="s">
        <v>16</v>
      </c>
      <c r="F17">
        <f t="array" ref="F17">MEDIAN(IF((($A$1:$A$668=$E$1)*($B$1:$B$668=E17))=1,$C$1:$C$668))</f>
        <v>24</v>
      </c>
      <c r="G17">
        <f t="array" ref="G17">_xlfn.QUARTILE.INC(IF((($A$1:$A$668=$E$1)*($B$1:$B$668=E17))=1,$C$1:$C$668),1)</f>
        <v>19.75</v>
      </c>
      <c r="H17">
        <f t="array" ref="H17">_xlfn.QUARTILE.INC(IF((($A$1:$A$668=$E$1)*($B$1:$B$668=E17))=1,$C$1:$C$668),0)</f>
        <v>14</v>
      </c>
      <c r="I17">
        <f t="array" ref="I17">_xlfn.QUARTILE.INC(IF((($A$1:$A$668=$E$1)*($B$1:$B$668=E17))=1,$C$1:$C$668),4)</f>
        <v>53</v>
      </c>
      <c r="J17">
        <f t="array" ref="J17">_xlfn.QUARTILE.INC(IF((($A$1:$A$668=$E$1)*($B$1:$B$668=E17))=1,$C$1:$C$668),3)</f>
        <v>29</v>
      </c>
      <c r="K17">
        <f t="shared" si="0"/>
        <v>9.25</v>
      </c>
      <c r="L17">
        <f>I17-H17</f>
        <v>39</v>
      </c>
      <c r="M17">
        <f t="shared" si="1"/>
        <v>4.2162162162162158</v>
      </c>
    </row>
    <row r="18" spans="1:13" x14ac:dyDescent="0.25">
      <c r="A18" t="s">
        <v>10</v>
      </c>
      <c r="B18" t="s">
        <v>14</v>
      </c>
      <c r="C18" s="1">
        <v>149</v>
      </c>
      <c r="D18" t="s">
        <v>10</v>
      </c>
      <c r="E18" t="s">
        <v>18</v>
      </c>
      <c r="F18">
        <f t="array" ref="F18">MEDIAN(IF((($A$1:$A$668=$E$1)*($B$1:$B$668=E18))=1,$C$1:$C$668))</f>
        <v>26</v>
      </c>
      <c r="G18">
        <f t="array" ref="G18">_xlfn.QUARTILE.INC(IF((($A$1:$A$668=$E$1)*($B$1:$B$668=E18))=1,$C$1:$C$668),1)</f>
        <v>13.5</v>
      </c>
      <c r="H18">
        <f t="array" ref="H18">_xlfn.QUARTILE.INC(IF((($A$1:$A$668=$E$1)*($B$1:$B$668=E18))=1,$C$1:$C$668),0)</f>
        <v>2</v>
      </c>
      <c r="I18">
        <f t="array" ref="I18">_xlfn.QUARTILE.INC(IF((($A$1:$A$668=$E$1)*($B$1:$B$668=E18))=1,$C$1:$C$668),4)</f>
        <v>236</v>
      </c>
      <c r="J18">
        <f t="array" ref="J18">_xlfn.QUARTILE.INC(IF((($A$1:$A$668=$E$1)*($B$1:$B$668=E18))=1,$C$1:$C$668),3)</f>
        <v>47.25</v>
      </c>
      <c r="K18">
        <f t="shared" si="0"/>
        <v>33.75</v>
      </c>
      <c r="L18">
        <f>I18-H18</f>
        <v>234</v>
      </c>
      <c r="M18">
        <f t="shared" si="1"/>
        <v>6.9333333333333336</v>
      </c>
    </row>
    <row r="19" spans="1:13" x14ac:dyDescent="0.25">
      <c r="A19" t="s">
        <v>10</v>
      </c>
      <c r="B19" t="s">
        <v>14</v>
      </c>
      <c r="C19" s="1">
        <v>173</v>
      </c>
      <c r="D19" t="s">
        <v>10</v>
      </c>
      <c r="E19" t="s">
        <v>19</v>
      </c>
      <c r="F19">
        <f t="array" ref="F19">MEDIAN(IF((($A$1:$A$668=$E$1)*($B$1:$B$668=E19))=1,$C$1:$C$668))</f>
        <v>2</v>
      </c>
      <c r="G19">
        <f t="array" ref="G19">_xlfn.QUARTILE.INC(IF((($A$1:$A$668=$E$1)*($B$1:$B$668=E19))=1,$C$1:$C$668),1)</f>
        <v>1</v>
      </c>
      <c r="H19">
        <f t="array" ref="H19">_xlfn.QUARTILE.INC(IF((($A$1:$A$668=$E$1)*($B$1:$B$668=E19))=1,$C$1:$C$668),0)</f>
        <v>1</v>
      </c>
      <c r="I19">
        <f t="array" ref="I19">_xlfn.QUARTILE.INC(IF((($A$1:$A$668=$E$1)*($B$1:$B$668=E19))=1,$C$1:$C$668),4)</f>
        <v>6</v>
      </c>
      <c r="J19">
        <f t="array" ref="J19">_xlfn.QUARTILE.INC(IF((($A$1:$A$668=$E$1)*($B$1:$B$668=E19))=1,$C$1:$C$668),3)</f>
        <v>3</v>
      </c>
      <c r="K19">
        <f t="shared" si="0"/>
        <v>2</v>
      </c>
      <c r="L19">
        <f>I19-H19</f>
        <v>5</v>
      </c>
      <c r="M19">
        <f t="shared" si="1"/>
        <v>2.5</v>
      </c>
    </row>
    <row r="20" spans="1:13" x14ac:dyDescent="0.25">
      <c r="A20" t="s">
        <v>10</v>
      </c>
      <c r="B20" t="s">
        <v>14</v>
      </c>
      <c r="C20" s="1">
        <v>192</v>
      </c>
      <c r="D20" t="s">
        <v>10</v>
      </c>
      <c r="E20" t="s">
        <v>20</v>
      </c>
      <c r="F20">
        <f t="array" ref="F20">MEDIAN(IF((($A$1:$A$668=$E$1)*($B$1:$B$668=E20))=1,$C$1:$C$668))</f>
        <v>2</v>
      </c>
      <c r="G20">
        <f t="array" ref="G20">_xlfn.QUARTILE.INC(IF((($A$1:$A$668=$E$1)*($B$1:$B$668=E20))=1,$C$1:$C$668),1)</f>
        <v>1.5</v>
      </c>
      <c r="H20">
        <f t="array" ref="H20">_xlfn.QUARTILE.INC(IF((($A$1:$A$668=$E$1)*($B$1:$B$668=E20))=1,$C$1:$C$668),0)</f>
        <v>1</v>
      </c>
      <c r="I20">
        <f t="array" ref="I20">_xlfn.QUARTILE.INC(IF((($A$1:$A$668=$E$1)*($B$1:$B$668=E20))=1,$C$1:$C$668),4)</f>
        <v>18</v>
      </c>
      <c r="J20">
        <f t="array" ref="J20">_xlfn.QUARTILE.INC(IF((($A$1:$A$668=$E$1)*($B$1:$B$668=E20))=1,$C$1:$C$668),3)</f>
        <v>8.5</v>
      </c>
      <c r="K20">
        <f t="shared" si="0"/>
        <v>7</v>
      </c>
      <c r="L20">
        <f>I20-H20</f>
        <v>17</v>
      </c>
      <c r="M20">
        <f t="shared" si="1"/>
        <v>2.4285714285714284</v>
      </c>
    </row>
    <row r="21" spans="1:13" x14ac:dyDescent="0.25">
      <c r="A21" t="s">
        <v>10</v>
      </c>
      <c r="B21" t="s">
        <v>14</v>
      </c>
      <c r="C21" s="1">
        <v>193</v>
      </c>
    </row>
    <row r="22" spans="1:13" x14ac:dyDescent="0.25">
      <c r="A22" t="s">
        <v>0</v>
      </c>
      <c r="B22" t="s">
        <v>14</v>
      </c>
      <c r="C22" s="1">
        <v>88</v>
      </c>
    </row>
    <row r="23" spans="1:13" x14ac:dyDescent="0.25">
      <c r="A23" t="s">
        <v>0</v>
      </c>
      <c r="B23" t="s">
        <v>14</v>
      </c>
      <c r="C23" s="1">
        <v>92</v>
      </c>
      <c r="D23" t="s">
        <v>21</v>
      </c>
      <c r="E23" t="s">
        <v>0</v>
      </c>
      <c r="F23" t="s">
        <v>26</v>
      </c>
      <c r="G23" t="s">
        <v>27</v>
      </c>
      <c r="H23" t="s">
        <v>24</v>
      </c>
      <c r="I23" t="s">
        <v>25</v>
      </c>
      <c r="J23" t="s">
        <v>28</v>
      </c>
      <c r="K23" t="s">
        <v>29</v>
      </c>
      <c r="L23" t="s">
        <v>30</v>
      </c>
    </row>
    <row r="24" spans="1:13" x14ac:dyDescent="0.25">
      <c r="A24" t="s">
        <v>0</v>
      </c>
      <c r="B24" t="s">
        <v>14</v>
      </c>
      <c r="C24" s="1">
        <v>98</v>
      </c>
      <c r="D24" t="s">
        <v>10</v>
      </c>
      <c r="E24" t="s">
        <v>14</v>
      </c>
      <c r="F24">
        <f t="array" ref="F24">MEDIAN(IF((($A$1:$A$668=$E$1)*($B$1:$B$668=E24))=1,$C$1:$C$668))</f>
        <v>114</v>
      </c>
      <c r="G24">
        <f t="array" ref="G24">_xlfn.QUARTILE.INC(IF((($A$1:$A$668=$E$1)*($B$1:$B$668=E24))=1,$C$1:$C$668),1)</f>
        <v>95.5</v>
      </c>
      <c r="H24">
        <f t="array" ref="H24">_xlfn.QUARTILE.INC(IF((($A$1:$A$668=$E$1)*($B$1:$B$668=E24))=1,$C$1:$C$668),0)</f>
        <v>83</v>
      </c>
      <c r="I24">
        <f t="array" ref="I24">_xlfn.QUARTILE.INC(IF((($A$1:$A$668=$E$1)*($B$1:$B$668=E24))=1,$C$1:$C$668),4)</f>
        <v>193</v>
      </c>
      <c r="J24">
        <f t="array" ref="J24">_xlfn.QUARTILE.INC(IF((($A$1:$A$668=$E$1)*($B$1:$B$668=E24))=1,$C$1:$C$668),3)</f>
        <v>136.5</v>
      </c>
      <c r="K24">
        <f>J24-G24</f>
        <v>41</v>
      </c>
      <c r="L24">
        <f>I24-H24</f>
        <v>110</v>
      </c>
      <c r="M24">
        <f>L24/K24</f>
        <v>2.6829268292682928</v>
      </c>
    </row>
    <row r="25" spans="1:13" x14ac:dyDescent="0.25">
      <c r="A25" t="s">
        <v>0</v>
      </c>
      <c r="B25" t="s">
        <v>14</v>
      </c>
      <c r="C25" s="1">
        <v>131</v>
      </c>
      <c r="D25" t="s">
        <v>0</v>
      </c>
      <c r="E25" t="s">
        <v>14</v>
      </c>
      <c r="F25">
        <f t="array" ref="F25">MEDIAN(IF((($A$1:$A$668=$E$23)*($B$1:$B$668=E25))=1,$C$1:$C$668))</f>
        <v>139</v>
      </c>
      <c r="G25">
        <f t="array" ref="G25">_xlfn.QUARTILE.INC(IF((($A$1:$A$668=$E$23)*($B$1:$B$668=E25))=1,$C$1:$C$668),1)</f>
        <v>133.5</v>
      </c>
      <c r="H25">
        <f t="array" ref="H25">_xlfn.QUARTILE.INC(IF((($A$1:$A$668=$E$23)*($B$1:$B$668=E25))=1,$C$1:$C$668),0)</f>
        <v>88</v>
      </c>
      <c r="I25">
        <f t="array" ref="I25">_xlfn.QUARTILE.INC(IF((($A$1:$A$668=$E$23)*($B$1:$B$668=E25))=1,$C$1:$C$668),4)</f>
        <v>244</v>
      </c>
      <c r="J25">
        <f t="array" ref="J25">_xlfn.QUARTILE.INC(IF((($A$1:$A$668=$E$23)*($B$1:$B$668=E25))=1,$C$1:$C$668),3)</f>
        <v>173.25</v>
      </c>
      <c r="K25">
        <f>J25-G25</f>
        <v>39.75</v>
      </c>
      <c r="L25">
        <f>I25-H25</f>
        <v>156</v>
      </c>
      <c r="M25">
        <f>L25/K25</f>
        <v>3.9245283018867925</v>
      </c>
    </row>
    <row r="26" spans="1:13" x14ac:dyDescent="0.25">
      <c r="A26" t="s">
        <v>0</v>
      </c>
      <c r="B26" t="s">
        <v>14</v>
      </c>
      <c r="C26" s="1">
        <v>132</v>
      </c>
      <c r="D26" t="s">
        <v>10</v>
      </c>
      <c r="E26" t="s">
        <v>15</v>
      </c>
      <c r="F26">
        <f t="array" ref="F26">MEDIAN(IF((($A$1:$A$668=$E$1)*($B$1:$B$668=E26))=1,$C$1:$C$668))</f>
        <v>35</v>
      </c>
      <c r="G26">
        <f t="array" ref="G26">_xlfn.QUARTILE.INC(IF((($A$1:$A$668=$E$1)*($B$1:$B$668=E26))=1,$C$1:$C$668),1)</f>
        <v>30.75</v>
      </c>
      <c r="H26">
        <f t="array" ref="H26">_xlfn.QUARTILE.INC(IF((($A$1:$A$668=$E$1)*($B$1:$B$668=E26))=1,$C$1:$C$668),0)</f>
        <v>22</v>
      </c>
      <c r="I26">
        <f t="array" ref="I26">_xlfn.QUARTILE.INC(IF((($A$1:$A$668=$E$1)*($B$1:$B$668=E26))=1,$C$1:$C$668),4)</f>
        <v>56</v>
      </c>
      <c r="J26">
        <f t="array" ref="J26">_xlfn.QUARTILE.INC(IF((($A$1:$A$668=$E$1)*($B$1:$B$668=E26))=1,$C$1:$C$668),3)</f>
        <v>41.25</v>
      </c>
      <c r="K26">
        <f>J26-G26</f>
        <v>10.5</v>
      </c>
      <c r="L26">
        <f>I26-H26</f>
        <v>34</v>
      </c>
      <c r="M26">
        <f>L26/K26</f>
        <v>3.2380952380952381</v>
      </c>
    </row>
    <row r="27" spans="1:13" x14ac:dyDescent="0.25">
      <c r="A27" t="s">
        <v>0</v>
      </c>
      <c r="B27" t="s">
        <v>14</v>
      </c>
      <c r="C27" s="1">
        <v>134</v>
      </c>
      <c r="D27" t="s">
        <v>0</v>
      </c>
      <c r="E27" t="s">
        <v>15</v>
      </c>
      <c r="F27">
        <f t="array" ref="F27">MEDIAN(IF((($A$1:$A$668=$E$23)*($B$1:$B$668=E27))=1,$C$1:$C$668))</f>
        <v>33.5</v>
      </c>
      <c r="G27">
        <f t="array" ref="G27">_xlfn.QUARTILE.INC(IF((($A$1:$A$668=$E$23)*($B$1:$B$668=E27))=1,$C$1:$C$668),1)</f>
        <v>24.75</v>
      </c>
      <c r="H27">
        <f t="array" ref="H27">_xlfn.QUARTILE.INC(IF((($A$1:$A$668=$E$23)*($B$1:$B$668=E27))=1,$C$1:$C$668),0)</f>
        <v>17</v>
      </c>
      <c r="I27">
        <f t="array" ref="I27">_xlfn.QUARTILE.INC(IF((($A$1:$A$668=$E$23)*($B$1:$B$668=E27))=1,$C$1:$C$668),4)</f>
        <v>49</v>
      </c>
      <c r="J27">
        <f t="array" ref="J27">_xlfn.QUARTILE.INC(IF((($A$1:$A$668=$E$23)*($B$1:$B$668=E27))=1,$C$1:$C$668),3)</f>
        <v>36.25</v>
      </c>
      <c r="K27">
        <f>J27-G27</f>
        <v>11.5</v>
      </c>
      <c r="L27">
        <f>I27-H27</f>
        <v>32</v>
      </c>
      <c r="M27">
        <f>L27/K27</f>
        <v>2.7826086956521738</v>
      </c>
    </row>
    <row r="28" spans="1:13" x14ac:dyDescent="0.25">
      <c r="A28" t="s">
        <v>0</v>
      </c>
      <c r="B28" t="s">
        <v>14</v>
      </c>
      <c r="C28" s="1">
        <v>136</v>
      </c>
      <c r="D28" t="s">
        <v>10</v>
      </c>
      <c r="E28" t="s">
        <v>17</v>
      </c>
      <c r="F28">
        <f t="array" ref="F28">MEDIAN(IF((($A$1:$A$668=$E$1)*($B$1:$B$668=E28))=1,$C$1:$C$668))</f>
        <v>3.5</v>
      </c>
      <c r="G28">
        <f t="array" ref="G28">_xlfn.QUARTILE.INC(IF((($A$1:$A$668=$E$1)*($B$1:$B$668=E28))=1,$C$1:$C$668),1)</f>
        <v>2.75</v>
      </c>
      <c r="H28">
        <f t="array" ref="H28">_xlfn.QUARTILE.INC(IF((($A$1:$A$668=$E$1)*($B$1:$B$668=E28))=1,$C$1:$C$668),0)</f>
        <v>2</v>
      </c>
      <c r="I28">
        <f t="array" ref="I28">_xlfn.QUARTILE.INC(IF((($A$1:$A$668=$E$1)*($B$1:$B$668=E28))=1,$C$1:$C$668),4)</f>
        <v>5</v>
      </c>
      <c r="J28">
        <f t="array" ref="J28">_xlfn.QUARTILE.INC(IF((($A$1:$A$668=$E$1)*($B$1:$B$668=E28))=1,$C$1:$C$668),3)</f>
        <v>4.25</v>
      </c>
      <c r="K28">
        <f>J28-G28</f>
        <v>1.5</v>
      </c>
      <c r="L28">
        <f>I28-H28</f>
        <v>3</v>
      </c>
      <c r="M28">
        <f>L28/K28</f>
        <v>2</v>
      </c>
    </row>
    <row r="29" spans="1:13" x14ac:dyDescent="0.25">
      <c r="A29" t="s">
        <v>0</v>
      </c>
      <c r="B29" t="s">
        <v>14</v>
      </c>
      <c r="C29" s="1">
        <v>137</v>
      </c>
      <c r="D29" t="s">
        <v>0</v>
      </c>
      <c r="E29" t="s">
        <v>17</v>
      </c>
      <c r="F29">
        <f t="array" ref="F29">MEDIAN(IF((($A$1:$A$668=$E$23)*($B$1:$B$668=E29))=1,$C$1:$C$668))</f>
        <v>1</v>
      </c>
      <c r="G29">
        <f t="array" ref="G29">_xlfn.QUARTILE.INC(IF((($A$1:$A$668=$E$23)*($B$1:$B$668=E29))=1,$C$1:$C$668),1)</f>
        <v>1</v>
      </c>
      <c r="H29">
        <f t="array" ref="H29">_xlfn.QUARTILE.INC(IF((($A$1:$A$668=$E$23)*($B$1:$B$668=E29))=1,$C$1:$C$668),0)</f>
        <v>1</v>
      </c>
      <c r="I29">
        <f t="array" ref="I29">_xlfn.QUARTILE.INC(IF((($A$1:$A$668=$E$23)*($B$1:$B$668=E29))=1,$C$1:$C$668),4)</f>
        <v>8</v>
      </c>
      <c r="J29">
        <f t="array" ref="J29">_xlfn.QUARTILE.INC(IF((($A$1:$A$668=$E$23)*($B$1:$B$668=E29))=1,$C$1:$C$668),3)</f>
        <v>2</v>
      </c>
      <c r="K29">
        <f>J29-G29</f>
        <v>1</v>
      </c>
      <c r="L29">
        <f>I29-H29</f>
        <v>7</v>
      </c>
      <c r="M29">
        <f>L29/K29</f>
        <v>7</v>
      </c>
    </row>
    <row r="30" spans="1:13" x14ac:dyDescent="0.25">
      <c r="A30" t="s">
        <v>0</v>
      </c>
      <c r="B30" t="s">
        <v>14</v>
      </c>
      <c r="C30" s="1">
        <v>137</v>
      </c>
      <c r="D30" t="s">
        <v>10</v>
      </c>
      <c r="E30" t="s">
        <v>4</v>
      </c>
      <c r="F30">
        <f t="array" ref="F30">MEDIAN(IF((($A$1:$A$668=$E$1)*($B$1:$B$668=E30))=1,$C$1:$C$668))</f>
        <v>3</v>
      </c>
      <c r="G30">
        <f t="array" ref="G30">_xlfn.QUARTILE.INC(IF((($A$1:$A$668=$E$1)*($B$1:$B$668=E30))=1,$C$1:$C$668),1)</f>
        <v>2</v>
      </c>
      <c r="H30">
        <f t="array" ref="H30">_xlfn.QUARTILE.INC(IF((($A$1:$A$668=$E$1)*($B$1:$B$668=E30))=1,$C$1:$C$668),0)</f>
        <v>1</v>
      </c>
      <c r="I30">
        <f t="array" ref="I30">_xlfn.QUARTILE.INC(IF((($A$1:$A$668=$E$1)*($B$1:$B$668=E30))=1,$C$1:$C$668),4)</f>
        <v>18</v>
      </c>
      <c r="J30">
        <f t="array" ref="J30">_xlfn.QUARTILE.INC(IF((($A$1:$A$668=$E$1)*($B$1:$B$668=E30))=1,$C$1:$C$668),3)</f>
        <v>4</v>
      </c>
      <c r="K30">
        <f>J30-G30</f>
        <v>2</v>
      </c>
      <c r="L30">
        <f>I30-H30</f>
        <v>17</v>
      </c>
      <c r="M30">
        <f>L30/K30</f>
        <v>8.5</v>
      </c>
    </row>
    <row r="31" spans="1:13" x14ac:dyDescent="0.25">
      <c r="A31" t="s">
        <v>0</v>
      </c>
      <c r="B31" t="s">
        <v>14</v>
      </c>
      <c r="C31" s="1">
        <v>138</v>
      </c>
      <c r="D31" t="s">
        <v>0</v>
      </c>
      <c r="E31" t="s">
        <v>4</v>
      </c>
      <c r="F31">
        <f t="array" ref="F31">MEDIAN(IF((($A$1:$A$668=$E$23)*($B$1:$B$668=E31))=1,$C$1:$C$668))</f>
        <v>8</v>
      </c>
      <c r="G31">
        <f t="array" ref="G31">_xlfn.QUARTILE.INC(IF((($A$1:$A$668=$E$23)*($B$1:$B$668=E31))=1,$C$1:$C$668),1)</f>
        <v>6.75</v>
      </c>
      <c r="H31">
        <f t="array" ref="H31">_xlfn.QUARTILE.INC(IF((($A$1:$A$668=$E$23)*($B$1:$B$668=E31))=1,$C$1:$C$668),0)</f>
        <v>5</v>
      </c>
      <c r="I31">
        <f t="array" ref="I31">_xlfn.QUARTILE.INC(IF((($A$1:$A$668=$E$23)*($B$1:$B$668=E31))=1,$C$1:$C$668),4)</f>
        <v>16</v>
      </c>
      <c r="J31">
        <f t="array" ref="J31">_xlfn.QUARTILE.INC(IF((($A$1:$A$668=$E$23)*($B$1:$B$668=E31))=1,$C$1:$C$668),3)</f>
        <v>10.25</v>
      </c>
      <c r="K31">
        <f>J31-G31</f>
        <v>3.5</v>
      </c>
      <c r="L31">
        <f>I31-H31</f>
        <v>11</v>
      </c>
      <c r="M31">
        <f>L31/K31</f>
        <v>3.1428571428571428</v>
      </c>
    </row>
    <row r="32" spans="1:13" x14ac:dyDescent="0.25">
      <c r="A32" t="s">
        <v>0</v>
      </c>
      <c r="B32" t="s">
        <v>14</v>
      </c>
      <c r="C32" s="1">
        <v>140</v>
      </c>
      <c r="D32" t="s">
        <v>10</v>
      </c>
      <c r="E32" t="s">
        <v>5</v>
      </c>
      <c r="F32">
        <f t="array" ref="F32">MEDIAN(IF((($A$1:$A$668=$E$1)*($B$1:$B$668=E32))=1,$C$1:$C$668))</f>
        <v>3</v>
      </c>
      <c r="G32">
        <f t="array" ref="G32">_xlfn.QUARTILE.INC(IF((($A$1:$A$668=$E$1)*($B$1:$B$668=E32))=1,$C$1:$C$668),1)</f>
        <v>3</v>
      </c>
      <c r="H32">
        <f t="array" ref="H32">_xlfn.QUARTILE.INC(IF((($A$1:$A$668=$E$1)*($B$1:$B$668=E32))=1,$C$1:$C$668),0)</f>
        <v>3</v>
      </c>
      <c r="I32">
        <f t="array" ref="I32">_xlfn.QUARTILE.INC(IF((($A$1:$A$668=$E$1)*($B$1:$B$668=E32))=1,$C$1:$C$668),4)</f>
        <v>3</v>
      </c>
      <c r="J32">
        <f t="array" ref="J32">_xlfn.QUARTILE.INC(IF((($A$1:$A$668=$E$1)*($B$1:$B$668=E32))=1,$C$1:$C$668),3)</f>
        <v>3</v>
      </c>
      <c r="K32">
        <f>J32-G32</f>
        <v>0</v>
      </c>
      <c r="L32">
        <f>I32-H32</f>
        <v>0</v>
      </c>
      <c r="M32" t="e">
        <f>L32/K32</f>
        <v>#DIV/0!</v>
      </c>
    </row>
    <row r="33" spans="1:13" x14ac:dyDescent="0.25">
      <c r="A33" t="s">
        <v>0</v>
      </c>
      <c r="B33" t="s">
        <v>14</v>
      </c>
      <c r="C33" s="1">
        <v>146</v>
      </c>
      <c r="D33" t="s">
        <v>0</v>
      </c>
      <c r="E33" t="s">
        <v>5</v>
      </c>
      <c r="F33">
        <f t="array" ref="F33">MEDIAN(IF((($A$1:$A$668=$E$23)*($B$1:$B$668=E33))=1,$C$1:$C$668))</f>
        <v>4</v>
      </c>
      <c r="G33">
        <f t="array" ref="G33">_xlfn.QUARTILE.INC(IF((($A$1:$A$668=$E$23)*($B$1:$B$668=E33))=1,$C$1:$C$668),1)</f>
        <v>1.25</v>
      </c>
      <c r="H33">
        <f t="array" ref="H33">_xlfn.QUARTILE.INC(IF((($A$1:$A$668=$E$23)*($B$1:$B$668=E33))=1,$C$1:$C$668),0)</f>
        <v>1</v>
      </c>
      <c r="I33">
        <f t="array" ref="I33">_xlfn.QUARTILE.INC(IF((($A$1:$A$668=$E$23)*($B$1:$B$668=E33))=1,$C$1:$C$668),4)</f>
        <v>16</v>
      </c>
      <c r="J33">
        <f t="array" ref="J33">_xlfn.QUARTILE.INC(IF((($A$1:$A$668=$E$23)*($B$1:$B$668=E33))=1,$C$1:$C$668),3)</f>
        <v>7.75</v>
      </c>
      <c r="K33">
        <f>J33-G33</f>
        <v>6.5</v>
      </c>
      <c r="L33">
        <f>I33-H33</f>
        <v>15</v>
      </c>
      <c r="M33">
        <f>L33/K33</f>
        <v>2.3076923076923075</v>
      </c>
    </row>
    <row r="34" spans="1:13" x14ac:dyDescent="0.25">
      <c r="A34" t="s">
        <v>0</v>
      </c>
      <c r="B34" t="s">
        <v>14</v>
      </c>
      <c r="C34" s="1">
        <v>150</v>
      </c>
      <c r="D34" t="s">
        <v>10</v>
      </c>
      <c r="E34" t="s">
        <v>12</v>
      </c>
      <c r="F34">
        <f t="array" ref="F34">MEDIAN(IF((($A$1:$A$668=$E$1)*($B$1:$B$668=E34))=1,$C$1:$C$668))</f>
        <v>3</v>
      </c>
      <c r="G34">
        <f t="array" ref="G34">_xlfn.QUARTILE.INC(IF((($A$1:$A$668=$E$1)*($B$1:$B$668=E34))=1,$C$1:$C$668),1)</f>
        <v>2</v>
      </c>
      <c r="H34">
        <f t="array" ref="H34">_xlfn.QUARTILE.INC(IF((($A$1:$A$668=$E$1)*($B$1:$B$668=E34))=1,$C$1:$C$668),0)</f>
        <v>1</v>
      </c>
      <c r="I34">
        <f t="array" ref="I34">_xlfn.QUARTILE.INC(IF((($A$1:$A$668=$E$1)*($B$1:$B$668=E34))=1,$C$1:$C$668),4)</f>
        <v>15</v>
      </c>
      <c r="J34">
        <f t="array" ref="J34">_xlfn.QUARTILE.INC(IF((($A$1:$A$668=$E$1)*($B$1:$B$668=E34))=1,$C$1:$C$668),3)</f>
        <v>5</v>
      </c>
      <c r="K34">
        <f>J34-G34</f>
        <v>3</v>
      </c>
      <c r="L34">
        <f>I34-H34</f>
        <v>14</v>
      </c>
      <c r="M34">
        <f>L34/K34</f>
        <v>4.666666666666667</v>
      </c>
    </row>
    <row r="35" spans="1:13" x14ac:dyDescent="0.25">
      <c r="A35" t="s">
        <v>0</v>
      </c>
      <c r="B35" t="s">
        <v>14</v>
      </c>
      <c r="C35" s="1">
        <v>156</v>
      </c>
      <c r="D35" t="s">
        <v>0</v>
      </c>
      <c r="E35" t="s">
        <v>12</v>
      </c>
      <c r="F35">
        <f t="array" ref="F35">MEDIAN(IF((($A$1:$A$668=$E$23)*($B$1:$B$668=E35))=1,$C$1:$C$668))</f>
        <v>6</v>
      </c>
      <c r="G35">
        <f t="array" ref="G35">_xlfn.QUARTILE.INC(IF((($A$1:$A$668=$E$23)*($B$1:$B$668=E35))=1,$C$1:$C$668),1)</f>
        <v>4</v>
      </c>
      <c r="H35">
        <f t="array" ref="H35">_xlfn.QUARTILE.INC(IF((($A$1:$A$668=$E$23)*($B$1:$B$668=E35))=1,$C$1:$C$668),0)</f>
        <v>1</v>
      </c>
      <c r="I35">
        <f t="array" ref="I35">_xlfn.QUARTILE.INC(IF((($A$1:$A$668=$E$23)*($B$1:$B$668=E35))=1,$C$1:$C$668),4)</f>
        <v>15</v>
      </c>
      <c r="J35">
        <f t="array" ref="J35">_xlfn.QUARTILE.INC(IF((($A$1:$A$668=$E$23)*($B$1:$B$668=E35))=1,$C$1:$C$668),3)</f>
        <v>7</v>
      </c>
      <c r="K35">
        <f>J35-G35</f>
        <v>3</v>
      </c>
      <c r="L35">
        <f>I35-H35</f>
        <v>14</v>
      </c>
      <c r="M35">
        <f>L35/K35</f>
        <v>4.666666666666667</v>
      </c>
    </row>
    <row r="36" spans="1:13" x14ac:dyDescent="0.25">
      <c r="A36" t="s">
        <v>0</v>
      </c>
      <c r="B36" t="s">
        <v>14</v>
      </c>
      <c r="C36" s="1">
        <v>168</v>
      </c>
      <c r="D36" t="s">
        <v>10</v>
      </c>
      <c r="E36" t="s">
        <v>7</v>
      </c>
      <c r="F36">
        <f t="array" ref="F36">MEDIAN(IF((($A$1:$A$668=$E$1)*($B$1:$B$668=E36))=1,$C$1:$C$668))</f>
        <v>5</v>
      </c>
      <c r="G36">
        <f t="array" ref="G36">_xlfn.QUARTILE.INC(IF((($A$1:$A$668=$E$1)*($B$1:$B$668=E36))=1,$C$1:$C$668),1)</f>
        <v>3</v>
      </c>
      <c r="H36">
        <f t="array" ref="H36">_xlfn.QUARTILE.INC(IF((($A$1:$A$668=$E$1)*($B$1:$B$668=E36))=1,$C$1:$C$668),0)</f>
        <v>2</v>
      </c>
      <c r="I36">
        <f t="array" ref="I36">_xlfn.QUARTILE.INC(IF((($A$1:$A$668=$E$1)*($B$1:$B$668=E36))=1,$C$1:$C$668),4)</f>
        <v>13</v>
      </c>
      <c r="J36">
        <f t="array" ref="J36">_xlfn.QUARTILE.INC(IF((($A$1:$A$668=$E$1)*($B$1:$B$668=E36))=1,$C$1:$C$668),3)</f>
        <v>7.25</v>
      </c>
      <c r="K36">
        <f>J36-G36</f>
        <v>4.25</v>
      </c>
      <c r="L36">
        <f>I36-H36</f>
        <v>11</v>
      </c>
      <c r="M36">
        <f>L36/K36</f>
        <v>2.5882352941176472</v>
      </c>
    </row>
    <row r="37" spans="1:13" x14ac:dyDescent="0.25">
      <c r="A37" t="s">
        <v>0</v>
      </c>
      <c r="B37" t="s">
        <v>14</v>
      </c>
      <c r="C37" s="1">
        <v>189</v>
      </c>
      <c r="D37" t="s">
        <v>0</v>
      </c>
      <c r="E37" t="s">
        <v>7</v>
      </c>
      <c r="F37">
        <f t="array" ref="F37">MEDIAN(IF((($A$1:$A$668=$E$23)*($B$1:$B$668=E37))=1,$C$1:$C$668))</f>
        <v>11.5</v>
      </c>
      <c r="G37">
        <f t="array" ref="G37">_xlfn.QUARTILE.INC(IF((($A$1:$A$668=$E$23)*($B$1:$B$668=E37))=1,$C$1:$C$668),1)</f>
        <v>9</v>
      </c>
      <c r="H37">
        <f t="array" ref="H37">_xlfn.QUARTILE.INC(IF((($A$1:$A$668=$E$23)*($B$1:$B$668=E37))=1,$C$1:$C$668),0)</f>
        <v>8</v>
      </c>
      <c r="I37">
        <f t="array" ref="I37">_xlfn.QUARTILE.INC(IF((($A$1:$A$668=$E$23)*($B$1:$B$668=E37))=1,$C$1:$C$668),4)</f>
        <v>31</v>
      </c>
      <c r="J37">
        <f t="array" ref="J37">_xlfn.QUARTILE.INC(IF((($A$1:$A$668=$E$23)*($B$1:$B$668=E37))=1,$C$1:$C$668),3)</f>
        <v>18</v>
      </c>
      <c r="K37">
        <f>J37-G37</f>
        <v>9</v>
      </c>
      <c r="L37">
        <f>I37-H37</f>
        <v>23</v>
      </c>
      <c r="M37">
        <f>L37/K37</f>
        <v>2.5555555555555554</v>
      </c>
    </row>
    <row r="38" spans="1:13" x14ac:dyDescent="0.25">
      <c r="A38" t="s">
        <v>0</v>
      </c>
      <c r="B38" t="s">
        <v>14</v>
      </c>
      <c r="C38" s="1">
        <v>192</v>
      </c>
      <c r="D38" t="s">
        <v>10</v>
      </c>
      <c r="E38" t="s">
        <v>6</v>
      </c>
      <c r="F38">
        <f t="array" ref="F38">MEDIAN(IF((($A$1:$A$668=$E$1)*($B$1:$B$668=E38))=1,$C$1:$C$668))</f>
        <v>8</v>
      </c>
      <c r="G38">
        <f t="array" ref="G38">_xlfn.QUARTILE.INC(IF((($A$1:$A$668=$E$1)*($B$1:$B$668=E38))=1,$C$1:$C$668),1)</f>
        <v>6</v>
      </c>
      <c r="H38">
        <f t="array" ref="H38">_xlfn.QUARTILE.INC(IF((($A$1:$A$668=$E$1)*($B$1:$B$668=E38))=1,$C$1:$C$668),0)</f>
        <v>4</v>
      </c>
      <c r="I38">
        <f t="array" ref="I38">_xlfn.QUARTILE.INC(IF((($A$1:$A$668=$E$1)*($B$1:$B$668=E38))=1,$C$1:$C$668),4)</f>
        <v>40</v>
      </c>
      <c r="J38">
        <f t="array" ref="J38">_xlfn.QUARTILE.INC(IF((($A$1:$A$668=$E$1)*($B$1:$B$668=E38))=1,$C$1:$C$668),3)</f>
        <v>13</v>
      </c>
      <c r="K38">
        <f>J38-G38</f>
        <v>7</v>
      </c>
      <c r="L38">
        <f>I38-H38</f>
        <v>36</v>
      </c>
      <c r="M38">
        <f>L38/K38</f>
        <v>5.1428571428571432</v>
      </c>
    </row>
    <row r="39" spans="1:13" x14ac:dyDescent="0.25">
      <c r="A39" t="s">
        <v>0</v>
      </c>
      <c r="B39" t="s">
        <v>14</v>
      </c>
      <c r="C39" s="1">
        <v>211</v>
      </c>
      <c r="D39" t="s">
        <v>0</v>
      </c>
      <c r="E39" t="s">
        <v>6</v>
      </c>
      <c r="F39">
        <f t="array" ref="F39">MEDIAN(IF((($A$1:$A$668=$E$23)*($B$1:$B$668=E39))=1,$C$1:$C$668))</f>
        <v>6</v>
      </c>
      <c r="G39">
        <f t="array" ref="G39">_xlfn.QUARTILE.INC(IF((($A$1:$A$668=$E$23)*($B$1:$B$668=E39))=1,$C$1:$C$668),1)</f>
        <v>4</v>
      </c>
      <c r="H39">
        <f t="array" ref="H39">_xlfn.QUARTILE.INC(IF((($A$1:$A$668=$E$23)*($B$1:$B$668=E39))=1,$C$1:$C$668),0)</f>
        <v>2</v>
      </c>
      <c r="I39">
        <f t="array" ref="I39">_xlfn.QUARTILE.INC(IF((($A$1:$A$668=$E$23)*($B$1:$B$668=E39))=1,$C$1:$C$668),4)</f>
        <v>34</v>
      </c>
      <c r="J39">
        <f t="array" ref="J39">_xlfn.QUARTILE.INC(IF((($A$1:$A$668=$E$23)*($B$1:$B$668=E39))=1,$C$1:$C$668),3)</f>
        <v>10</v>
      </c>
      <c r="K39">
        <f>J39-G39</f>
        <v>6</v>
      </c>
      <c r="L39">
        <f>I39-H39</f>
        <v>32</v>
      </c>
      <c r="M39">
        <f>L39/K39</f>
        <v>5.333333333333333</v>
      </c>
    </row>
    <row r="40" spans="1:13" x14ac:dyDescent="0.25">
      <c r="A40" t="s">
        <v>0</v>
      </c>
      <c r="B40" t="s">
        <v>14</v>
      </c>
      <c r="C40" s="1">
        <v>226</v>
      </c>
      <c r="D40" t="s">
        <v>10</v>
      </c>
      <c r="E40" t="s">
        <v>8</v>
      </c>
      <c r="F40">
        <f t="array" ref="F40">MEDIAN(IF((($A$1:$A$668=$E$1)*($B$1:$B$668=E40))=1,$C$1:$C$668))</f>
        <v>78.5</v>
      </c>
      <c r="G40">
        <f t="array" ref="G40">_xlfn.QUARTILE.INC(IF((($A$1:$A$668=$E$1)*($B$1:$B$668=E40))=1,$C$1:$C$668),1)</f>
        <v>67.5</v>
      </c>
      <c r="H40">
        <f t="array" ref="H40">_xlfn.QUARTILE.INC(IF((($A$1:$A$668=$E$1)*($B$1:$B$668=E40))=1,$C$1:$C$668),0)</f>
        <v>54</v>
      </c>
      <c r="I40">
        <f t="array" ref="I40">_xlfn.QUARTILE.INC(IF((($A$1:$A$668=$E$1)*($B$1:$B$668=E40))=1,$C$1:$C$668),4)</f>
        <v>114</v>
      </c>
      <c r="J40">
        <f t="array" ref="J40">_xlfn.QUARTILE.INC(IF((($A$1:$A$668=$E$1)*($B$1:$B$668=E40))=1,$C$1:$C$668),3)</f>
        <v>88.5</v>
      </c>
      <c r="K40">
        <f>J40-G40</f>
        <v>21</v>
      </c>
      <c r="L40">
        <f>I40-H40</f>
        <v>60</v>
      </c>
      <c r="M40">
        <f>L40/K40</f>
        <v>2.8571428571428572</v>
      </c>
    </row>
    <row r="41" spans="1:13" x14ac:dyDescent="0.25">
      <c r="A41" t="s">
        <v>0</v>
      </c>
      <c r="B41" t="s">
        <v>14</v>
      </c>
      <c r="C41" s="1">
        <v>244</v>
      </c>
      <c r="D41" t="s">
        <v>0</v>
      </c>
      <c r="E41" t="s">
        <v>8</v>
      </c>
      <c r="F41">
        <f t="array" ref="F41">MEDIAN(IF((($A$1:$A$668=$E$23)*($B$1:$B$668=E41))=1,$C$1:$C$668))</f>
        <v>96.5</v>
      </c>
      <c r="G41">
        <f t="array" ref="G41">_xlfn.QUARTILE.INC(IF((($A$1:$A$668=$E$23)*($B$1:$B$668=E41))=1,$C$1:$C$668),1)</f>
        <v>78.5</v>
      </c>
      <c r="H41">
        <f t="array" ref="H41">_xlfn.QUARTILE.INC(IF((($A$1:$A$668=$E$23)*($B$1:$B$668=E41))=1,$C$1:$C$668),0)</f>
        <v>37</v>
      </c>
      <c r="I41">
        <f t="array" ref="I41">_xlfn.QUARTILE.INC(IF((($A$1:$A$668=$E$23)*($B$1:$B$668=E41))=1,$C$1:$C$668),4)</f>
        <v>185</v>
      </c>
      <c r="J41">
        <f t="array" ref="J41">_xlfn.QUARTILE.INC(IF((($A$1:$A$668=$E$23)*($B$1:$B$668=E41))=1,$C$1:$C$668),3)</f>
        <v>120.25</v>
      </c>
      <c r="K41">
        <f>J41-G41</f>
        <v>41.75</v>
      </c>
      <c r="L41">
        <f>I41-H41</f>
        <v>148</v>
      </c>
      <c r="M41">
        <f>L41/K41</f>
        <v>3.5449101796407185</v>
      </c>
    </row>
    <row r="42" spans="1:13" x14ac:dyDescent="0.25">
      <c r="A42" t="s">
        <v>10</v>
      </c>
      <c r="B42" t="s">
        <v>15</v>
      </c>
      <c r="C42" s="1">
        <v>22</v>
      </c>
      <c r="D42" t="s">
        <v>10</v>
      </c>
      <c r="E42" t="s">
        <v>9</v>
      </c>
      <c r="F42">
        <f t="array" ref="F42">MEDIAN(IF((($A$1:$A$668=$E$1)*($B$1:$B$668=E42))=1,$C$1:$C$668))</f>
        <v>2</v>
      </c>
      <c r="G42">
        <f t="array" ref="G42">_xlfn.QUARTILE.INC(IF((($A$1:$A$668=$E$1)*($B$1:$B$668=E42))=1,$C$1:$C$668),1)</f>
        <v>1</v>
      </c>
      <c r="H42">
        <f t="array" ref="H42">_xlfn.QUARTILE.INC(IF((($A$1:$A$668=$E$1)*($B$1:$B$668=E42))=1,$C$1:$C$668),0)</f>
        <v>1</v>
      </c>
      <c r="I42">
        <f t="array" ref="I42">_xlfn.QUARTILE.INC(IF((($A$1:$A$668=$E$1)*($B$1:$B$668=E42))=1,$C$1:$C$668),4)</f>
        <v>10</v>
      </c>
      <c r="J42">
        <f t="array" ref="J42">_xlfn.QUARTILE.INC(IF((($A$1:$A$668=$E$1)*($B$1:$B$668=E42))=1,$C$1:$C$668),3)</f>
        <v>3</v>
      </c>
      <c r="K42">
        <f>J42-G42</f>
        <v>2</v>
      </c>
      <c r="L42">
        <f>I42-H42</f>
        <v>9</v>
      </c>
      <c r="M42">
        <f>L42/K42</f>
        <v>4.5</v>
      </c>
    </row>
    <row r="43" spans="1:13" x14ac:dyDescent="0.25">
      <c r="A43" t="s">
        <v>10</v>
      </c>
      <c r="B43" t="s">
        <v>15</v>
      </c>
      <c r="C43" s="1">
        <v>25</v>
      </c>
      <c r="D43" t="s">
        <v>0</v>
      </c>
      <c r="E43" t="s">
        <v>9</v>
      </c>
      <c r="F43">
        <f t="array" ref="F43">MEDIAN(IF((($A$1:$A$668=$E$23)*($B$1:$B$668=E43))=1,$C$1:$C$668))</f>
        <v>6</v>
      </c>
      <c r="G43">
        <f t="array" ref="G43">_xlfn.QUARTILE.INC(IF((($A$1:$A$668=$E$23)*($B$1:$B$668=E43))=1,$C$1:$C$668),1)</f>
        <v>3.5</v>
      </c>
      <c r="H43">
        <f t="array" ref="H43">_xlfn.QUARTILE.INC(IF((($A$1:$A$668=$E$23)*($B$1:$B$668=E43))=1,$C$1:$C$668),0)</f>
        <v>1</v>
      </c>
      <c r="I43">
        <f t="array" ref="I43">_xlfn.QUARTILE.INC(IF((($A$1:$A$668=$E$23)*($B$1:$B$668=E43))=1,$C$1:$C$668),4)</f>
        <v>16</v>
      </c>
      <c r="J43">
        <f t="array" ref="J43">_xlfn.QUARTILE.INC(IF((($A$1:$A$668=$E$23)*($B$1:$B$668=E43))=1,$C$1:$C$668),3)</f>
        <v>10</v>
      </c>
      <c r="K43">
        <f>J43-G43</f>
        <v>6.5</v>
      </c>
      <c r="L43">
        <f>I43-H43</f>
        <v>15</v>
      </c>
      <c r="M43">
        <f>L43/K43</f>
        <v>2.3076923076923075</v>
      </c>
    </row>
    <row r="44" spans="1:13" x14ac:dyDescent="0.25">
      <c r="A44" t="s">
        <v>10</v>
      </c>
      <c r="B44" t="s">
        <v>15</v>
      </c>
      <c r="C44" s="1">
        <v>28</v>
      </c>
      <c r="D44" t="s">
        <v>10</v>
      </c>
      <c r="E44" t="s">
        <v>2</v>
      </c>
      <c r="F44">
        <f t="array" ref="F44">MEDIAN(IF((($A$1:$A$668=$E$1)*($B$1:$B$668=E44))=1,$C$1:$C$668))</f>
        <v>9.5</v>
      </c>
      <c r="G44">
        <f t="array" ref="G44">_xlfn.QUARTILE.INC(IF((($A$1:$A$668=$E$1)*($B$1:$B$668=E44))=1,$C$1:$C$668),1)</f>
        <v>7.5</v>
      </c>
      <c r="H44">
        <f t="array" ref="H44">_xlfn.QUARTILE.INC(IF((($A$1:$A$668=$E$1)*($B$1:$B$668=E44))=1,$C$1:$C$668),0)</f>
        <v>4</v>
      </c>
      <c r="I44">
        <f t="array" ref="I44">_xlfn.QUARTILE.INC(IF((($A$1:$A$668=$E$1)*($B$1:$B$668=E44))=1,$C$1:$C$668),4)</f>
        <v>19</v>
      </c>
      <c r="J44">
        <f t="array" ref="J44">_xlfn.QUARTILE.INC(IF((($A$1:$A$668=$E$1)*($B$1:$B$668=E44))=1,$C$1:$C$668),3)</f>
        <v>15</v>
      </c>
      <c r="K44">
        <f>J44-G44</f>
        <v>7.5</v>
      </c>
      <c r="L44">
        <f>I44-H44</f>
        <v>15</v>
      </c>
      <c r="M44">
        <f>L44/K44</f>
        <v>2</v>
      </c>
    </row>
    <row r="45" spans="1:13" x14ac:dyDescent="0.25">
      <c r="A45" t="s">
        <v>10</v>
      </c>
      <c r="B45" t="s">
        <v>15</v>
      </c>
      <c r="C45" s="1">
        <v>30</v>
      </c>
      <c r="D45" t="s">
        <v>0</v>
      </c>
      <c r="E45" t="s">
        <v>2</v>
      </c>
      <c r="F45">
        <f t="array" ref="F45">MEDIAN(IF((($A$1:$A$668=$E$23)*($B$1:$B$668=E45))=1,$C$1:$C$668))</f>
        <v>19</v>
      </c>
      <c r="G45">
        <f t="array" ref="G45">_xlfn.QUARTILE.INC(IF((($A$1:$A$668=$E$23)*($B$1:$B$668=E45))=1,$C$1:$C$668),1)</f>
        <v>14.75</v>
      </c>
      <c r="H45">
        <f t="array" ref="H45">_xlfn.QUARTILE.INC(IF((($A$1:$A$668=$E$23)*($B$1:$B$668=E45))=1,$C$1:$C$668),0)</f>
        <v>5</v>
      </c>
      <c r="I45">
        <f t="array" ref="I45">_xlfn.QUARTILE.INC(IF((($A$1:$A$668=$E$23)*($B$1:$B$668=E45))=1,$C$1:$C$668),4)</f>
        <v>36</v>
      </c>
      <c r="J45">
        <f t="array" ref="J45">_xlfn.QUARTILE.INC(IF((($A$1:$A$668=$E$23)*($B$1:$B$668=E45))=1,$C$1:$C$668),3)</f>
        <v>23.25</v>
      </c>
      <c r="K45">
        <f>J45-G45</f>
        <v>8.5</v>
      </c>
      <c r="L45">
        <f>I45-H45</f>
        <v>31</v>
      </c>
      <c r="M45">
        <f>L45/K45</f>
        <v>3.6470588235294117</v>
      </c>
    </row>
    <row r="46" spans="1:13" x14ac:dyDescent="0.25">
      <c r="A46" t="s">
        <v>10</v>
      </c>
      <c r="B46" t="s">
        <v>15</v>
      </c>
      <c r="C46" s="1">
        <v>30</v>
      </c>
      <c r="D46" t="s">
        <v>10</v>
      </c>
      <c r="E46" t="s">
        <v>3</v>
      </c>
      <c r="F46">
        <f t="array" ref="F46">MEDIAN(IF((($A$1:$A$668=$E$1)*($B$1:$B$668=E46))=1,$C$1:$C$668))</f>
        <v>69</v>
      </c>
      <c r="G46">
        <f t="array" ref="G46">_xlfn.QUARTILE.INC(IF((($A$1:$A$668=$E$1)*($B$1:$B$668=E46))=1,$C$1:$C$668),1)</f>
        <v>57.75</v>
      </c>
      <c r="H46">
        <f t="array" ref="H46">_xlfn.QUARTILE.INC(IF((($A$1:$A$668=$E$1)*($B$1:$B$668=E46))=1,$C$1:$C$668),0)</f>
        <v>43</v>
      </c>
      <c r="I46">
        <f t="array" ref="I46">_xlfn.QUARTILE.INC(IF((($A$1:$A$668=$E$1)*($B$1:$B$668=E46))=1,$C$1:$C$668),4)</f>
        <v>98</v>
      </c>
      <c r="J46">
        <f t="array" ref="J46">_xlfn.QUARTILE.INC(IF((($A$1:$A$668=$E$1)*($B$1:$B$668=E46))=1,$C$1:$C$668),3)</f>
        <v>78.75</v>
      </c>
      <c r="K46">
        <f>J46-G46</f>
        <v>21</v>
      </c>
      <c r="L46">
        <f>I46-H46</f>
        <v>55</v>
      </c>
      <c r="M46">
        <f>L46/K46</f>
        <v>2.6190476190476191</v>
      </c>
    </row>
    <row r="47" spans="1:13" x14ac:dyDescent="0.25">
      <c r="A47" t="s">
        <v>10</v>
      </c>
      <c r="B47" t="s">
        <v>15</v>
      </c>
      <c r="C47" s="1">
        <v>31</v>
      </c>
      <c r="D47" t="s">
        <v>0</v>
      </c>
      <c r="E47" t="s">
        <v>3</v>
      </c>
      <c r="F47">
        <f t="array" ref="F47">MEDIAN(IF((($A$1:$A$668=$E$23)*($B$1:$B$668=E47))=1,$C$1:$C$668))</f>
        <v>81.5</v>
      </c>
      <c r="G47">
        <f t="array" ref="G47">_xlfn.QUARTILE.INC(IF((($A$1:$A$668=$E$23)*($B$1:$B$668=E47))=1,$C$1:$C$668),1)</f>
        <v>64.5</v>
      </c>
      <c r="H47">
        <f t="array" ref="H47">_xlfn.QUARTILE.INC(IF((($A$1:$A$668=$E$23)*($B$1:$B$668=E47))=1,$C$1:$C$668),0)</f>
        <v>48</v>
      </c>
      <c r="I47">
        <f t="array" ref="I47">_xlfn.QUARTILE.INC(IF((($A$1:$A$668=$E$23)*($B$1:$B$668=E47))=1,$C$1:$C$668),4)</f>
        <v>140</v>
      </c>
      <c r="J47">
        <f t="array" ref="J47">_xlfn.QUARTILE.INC(IF((($A$1:$A$668=$E$23)*($B$1:$B$668=E47))=1,$C$1:$C$668),3)</f>
        <v>101.25</v>
      </c>
      <c r="K47">
        <f>J47-G47</f>
        <v>36.75</v>
      </c>
      <c r="L47">
        <f>I47-H47</f>
        <v>92</v>
      </c>
      <c r="M47">
        <f>L47/K47</f>
        <v>2.5034013605442178</v>
      </c>
    </row>
    <row r="48" spans="1:13" x14ac:dyDescent="0.25">
      <c r="A48" t="s">
        <v>10</v>
      </c>
      <c r="B48" t="s">
        <v>15</v>
      </c>
      <c r="C48" s="1">
        <v>34</v>
      </c>
      <c r="D48" t="s">
        <v>10</v>
      </c>
      <c r="E48" t="s">
        <v>13</v>
      </c>
      <c r="F48">
        <f t="array" ref="F48">MEDIAN(IF((($A$1:$A$668=$E$1)*($B$1:$B$668=E48))=1,$C$1:$C$668))</f>
        <v>69</v>
      </c>
      <c r="G48">
        <f t="array" ref="G48">_xlfn.QUARTILE.INC(IF((($A$1:$A$668=$E$1)*($B$1:$B$668=E48))=1,$C$1:$C$668),1)</f>
        <v>59.25</v>
      </c>
      <c r="H48">
        <f t="array" ref="H48">_xlfn.QUARTILE.INC(IF((($A$1:$A$668=$E$1)*($B$1:$B$668=E48))=1,$C$1:$C$668),0)</f>
        <v>43</v>
      </c>
      <c r="I48">
        <f t="array" ref="I48">_xlfn.QUARTILE.INC(IF((($A$1:$A$668=$E$1)*($B$1:$B$668=E48))=1,$C$1:$C$668),4)</f>
        <v>106</v>
      </c>
      <c r="J48">
        <f t="array" ref="J48">_xlfn.QUARTILE.INC(IF((($A$1:$A$668=$E$1)*($B$1:$B$668=E48))=1,$C$1:$C$668),3)</f>
        <v>78.75</v>
      </c>
      <c r="K48">
        <f>J48-G48</f>
        <v>19.5</v>
      </c>
      <c r="L48">
        <f>I48-H48</f>
        <v>63</v>
      </c>
      <c r="M48">
        <f>L48/K48</f>
        <v>3.2307692307692308</v>
      </c>
    </row>
    <row r="49" spans="1:13" x14ac:dyDescent="0.25">
      <c r="A49" t="s">
        <v>10</v>
      </c>
      <c r="B49" t="s">
        <v>15</v>
      </c>
      <c r="C49" s="1">
        <v>34</v>
      </c>
      <c r="D49" t="s">
        <v>0</v>
      </c>
      <c r="E49" t="s">
        <v>13</v>
      </c>
      <c r="F49">
        <f t="array" ref="F49">MEDIAN(IF((($A$1:$A$668=$E$23)*($B$1:$B$668=E49))=1,$C$1:$C$668))</f>
        <v>86.5</v>
      </c>
      <c r="G49">
        <f t="array" ref="G49">_xlfn.QUARTILE.INC(IF((($A$1:$A$668=$E$23)*($B$1:$B$668=E49))=1,$C$1:$C$668),1)</f>
        <v>70</v>
      </c>
      <c r="H49">
        <f t="array" ref="H49">_xlfn.QUARTILE.INC(IF((($A$1:$A$668=$E$23)*($B$1:$B$668=E49))=1,$C$1:$C$668),0)</f>
        <v>52</v>
      </c>
      <c r="I49">
        <f t="array" ref="I49">_xlfn.QUARTILE.INC(IF((($A$1:$A$668=$E$23)*($B$1:$B$668=E49))=1,$C$1:$C$668),4)</f>
        <v>158</v>
      </c>
      <c r="J49">
        <f t="array" ref="J49">_xlfn.QUARTILE.INC(IF((($A$1:$A$668=$E$23)*($B$1:$B$668=E49))=1,$C$1:$C$668),3)</f>
        <v>106.75</v>
      </c>
      <c r="K49">
        <f>J49-G49</f>
        <v>36.75</v>
      </c>
      <c r="L49">
        <f>I49-H49</f>
        <v>106</v>
      </c>
      <c r="M49">
        <f>L49/K49</f>
        <v>2.8843537414965987</v>
      </c>
    </row>
    <row r="50" spans="1:13" x14ac:dyDescent="0.25">
      <c r="A50" t="s">
        <v>10</v>
      </c>
      <c r="B50" t="s">
        <v>15</v>
      </c>
      <c r="C50" s="1">
        <v>34</v>
      </c>
      <c r="D50" t="s">
        <v>10</v>
      </c>
      <c r="E50" t="s">
        <v>1</v>
      </c>
      <c r="F50">
        <f t="array" ref="F50">MEDIAN(IF((($A$1:$A$668=$E$1)*($B$1:$B$668=E50))=1,$C$1:$C$668))</f>
        <v>9.5</v>
      </c>
      <c r="G50">
        <f t="array" ref="G50">_xlfn.QUARTILE.INC(IF((($A$1:$A$668=$E$1)*($B$1:$B$668=E50))=1,$C$1:$C$668),1)</f>
        <v>7</v>
      </c>
      <c r="H50">
        <f t="array" ref="H50">_xlfn.QUARTILE.INC(IF((($A$1:$A$668=$E$1)*($B$1:$B$668=E50))=1,$C$1:$C$668),0)</f>
        <v>1</v>
      </c>
      <c r="I50">
        <f t="array" ref="I50">_xlfn.QUARTILE.INC(IF((($A$1:$A$668=$E$1)*($B$1:$B$668=E50))=1,$C$1:$C$668),4)</f>
        <v>21</v>
      </c>
      <c r="J50">
        <f t="array" ref="J50">_xlfn.QUARTILE.INC(IF((($A$1:$A$668=$E$1)*($B$1:$B$668=E50))=1,$C$1:$C$668),3)</f>
        <v>13</v>
      </c>
      <c r="K50">
        <f>J50-G50</f>
        <v>6</v>
      </c>
      <c r="L50">
        <f>I50-H50</f>
        <v>20</v>
      </c>
      <c r="M50">
        <f>L50/K50</f>
        <v>3.3333333333333335</v>
      </c>
    </row>
    <row r="51" spans="1:13" x14ac:dyDescent="0.25">
      <c r="A51" t="s">
        <v>10</v>
      </c>
      <c r="B51" t="s">
        <v>15</v>
      </c>
      <c r="C51" s="1">
        <v>35</v>
      </c>
      <c r="D51" t="s">
        <v>0</v>
      </c>
      <c r="E51" t="s">
        <v>1</v>
      </c>
      <c r="F51">
        <f t="array" ref="F51">MEDIAN(IF((($A$1:$A$668=$E$23)*($B$1:$B$668=E51))=1,$C$1:$C$668))</f>
        <v>16</v>
      </c>
      <c r="G51">
        <f t="array" ref="G51">_xlfn.QUARTILE.INC(IF((($A$1:$A$668=$E$23)*($B$1:$B$668=E51))=1,$C$1:$C$668),1)</f>
        <v>11.5</v>
      </c>
      <c r="H51">
        <f t="array" ref="H51">_xlfn.QUARTILE.INC(IF((($A$1:$A$668=$E$23)*($B$1:$B$668=E51))=1,$C$1:$C$668),0)</f>
        <v>4</v>
      </c>
      <c r="I51">
        <f t="array" ref="I51">_xlfn.QUARTILE.INC(IF((($A$1:$A$668=$E$23)*($B$1:$B$668=E51))=1,$C$1:$C$668),4)</f>
        <v>37</v>
      </c>
      <c r="J51">
        <f t="array" ref="J51">_xlfn.QUARTILE.INC(IF((($A$1:$A$668=$E$23)*($B$1:$B$668=E51))=1,$C$1:$C$668),3)</f>
        <v>20.25</v>
      </c>
      <c r="K51">
        <f>J51-G51</f>
        <v>8.75</v>
      </c>
      <c r="L51">
        <f>I51-H51</f>
        <v>33</v>
      </c>
      <c r="M51">
        <f>L51/K51</f>
        <v>3.7714285714285714</v>
      </c>
    </row>
    <row r="52" spans="1:13" x14ac:dyDescent="0.25">
      <c r="A52" t="s">
        <v>10</v>
      </c>
      <c r="B52" t="s">
        <v>15</v>
      </c>
      <c r="C52" s="1">
        <v>35</v>
      </c>
      <c r="D52" t="s">
        <v>10</v>
      </c>
      <c r="E52" t="s">
        <v>11</v>
      </c>
      <c r="F52">
        <f t="array" ref="F52">MEDIAN(IF((($A$1:$A$668=$E$1)*($B$1:$B$668=E52))=1,$C$1:$C$668))</f>
        <v>7.5</v>
      </c>
      <c r="G52">
        <f t="array" ref="G52">_xlfn.QUARTILE.INC(IF((($A$1:$A$668=$E$1)*($B$1:$B$668=E52))=1,$C$1:$C$668),1)</f>
        <v>5</v>
      </c>
      <c r="H52">
        <f t="array" ref="H52">_xlfn.QUARTILE.INC(IF((($A$1:$A$668=$E$1)*($B$1:$B$668=E52))=1,$C$1:$C$668),0)</f>
        <v>1</v>
      </c>
      <c r="I52">
        <f t="array" ref="I52">_xlfn.QUARTILE.INC(IF((($A$1:$A$668=$E$1)*($B$1:$B$668=E52))=1,$C$1:$C$668),4)</f>
        <v>22</v>
      </c>
      <c r="J52">
        <f t="array" ref="J52">_xlfn.QUARTILE.INC(IF((($A$1:$A$668=$E$1)*($B$1:$B$668=E52))=1,$C$1:$C$668),3)</f>
        <v>12.25</v>
      </c>
      <c r="K52">
        <f>J52-G52</f>
        <v>7.25</v>
      </c>
      <c r="L52">
        <f>I52-H52</f>
        <v>21</v>
      </c>
      <c r="M52">
        <f>L52/K52</f>
        <v>2.896551724137931</v>
      </c>
    </row>
    <row r="53" spans="1:13" x14ac:dyDescent="0.25">
      <c r="A53" t="s">
        <v>10</v>
      </c>
      <c r="B53" t="s">
        <v>15</v>
      </c>
      <c r="C53" s="1">
        <v>35</v>
      </c>
      <c r="D53" t="s">
        <v>0</v>
      </c>
      <c r="E53" t="s">
        <v>11</v>
      </c>
      <c r="F53">
        <f t="array" ref="F53">MEDIAN(IF((($A$1:$A$668=$E$23)*($B$1:$B$668=E53))=1,$C$1:$C$668))</f>
        <v>9</v>
      </c>
      <c r="G53">
        <f t="array" ref="G53">_xlfn.QUARTILE.INC(IF((($A$1:$A$668=$E$23)*($B$1:$B$668=E53))=1,$C$1:$C$668),1)</f>
        <v>6</v>
      </c>
      <c r="H53">
        <f t="array" ref="H53">_xlfn.QUARTILE.INC(IF((($A$1:$A$668=$E$23)*($B$1:$B$668=E53))=1,$C$1:$C$668),0)</f>
        <v>2</v>
      </c>
      <c r="I53">
        <f t="array" ref="I53">_xlfn.QUARTILE.INC(IF((($A$1:$A$668=$E$23)*($B$1:$B$668=E53))=1,$C$1:$C$668),4)</f>
        <v>27</v>
      </c>
      <c r="J53">
        <f t="array" ref="J53">_xlfn.QUARTILE.INC(IF((($A$1:$A$668=$E$23)*($B$1:$B$668=E53))=1,$C$1:$C$668),3)</f>
        <v>17.5</v>
      </c>
      <c r="K53">
        <f>J53-G53</f>
        <v>11.5</v>
      </c>
      <c r="L53">
        <f>I53-H53</f>
        <v>25</v>
      </c>
      <c r="M53">
        <f>L53/K53</f>
        <v>2.1739130434782608</v>
      </c>
    </row>
    <row r="54" spans="1:13" x14ac:dyDescent="0.25">
      <c r="A54" t="s">
        <v>10</v>
      </c>
      <c r="B54" t="s">
        <v>15</v>
      </c>
      <c r="C54" s="1">
        <v>35</v>
      </c>
      <c r="D54" t="s">
        <v>10</v>
      </c>
      <c r="E54" t="s">
        <v>16</v>
      </c>
      <c r="F54">
        <f t="array" ref="F54">MEDIAN(IF((($A$1:$A$668=$E$1)*($B$1:$B$668=E54))=1,$C$1:$C$668))</f>
        <v>24</v>
      </c>
      <c r="G54">
        <f t="array" ref="G54">_xlfn.QUARTILE.INC(IF((($A$1:$A$668=$E$1)*($B$1:$B$668=E54))=1,$C$1:$C$668),1)</f>
        <v>19.75</v>
      </c>
      <c r="H54">
        <f t="array" ref="H54">_xlfn.QUARTILE.INC(IF((($A$1:$A$668=$E$1)*($B$1:$B$668=E54))=1,$C$1:$C$668),0)</f>
        <v>14</v>
      </c>
      <c r="I54">
        <f t="array" ref="I54">_xlfn.QUARTILE.INC(IF((($A$1:$A$668=$E$1)*($B$1:$B$668=E54))=1,$C$1:$C$668),4)</f>
        <v>53</v>
      </c>
      <c r="J54">
        <f t="array" ref="J54">_xlfn.QUARTILE.INC(IF((($A$1:$A$668=$E$1)*($B$1:$B$668=E54))=1,$C$1:$C$668),3)</f>
        <v>29</v>
      </c>
      <c r="K54">
        <f>J54-G54</f>
        <v>9.25</v>
      </c>
      <c r="L54">
        <f>I54-H54</f>
        <v>39</v>
      </c>
      <c r="M54">
        <f>L54/K54</f>
        <v>4.2162162162162158</v>
      </c>
    </row>
    <row r="55" spans="1:13" x14ac:dyDescent="0.25">
      <c r="A55" t="s">
        <v>10</v>
      </c>
      <c r="B55" t="s">
        <v>15</v>
      </c>
      <c r="C55" s="1">
        <v>38</v>
      </c>
      <c r="D55" t="s">
        <v>0</v>
      </c>
      <c r="E55" t="s">
        <v>16</v>
      </c>
      <c r="F55">
        <f t="array" ref="F55">MEDIAN(IF((($A$1:$A$668=$E$23)*($B$1:$B$668=E55))=1,$C$1:$C$668))</f>
        <v>36</v>
      </c>
      <c r="G55">
        <f t="array" ref="G55">_xlfn.QUARTILE.INC(IF((($A$1:$A$668=$E$23)*($B$1:$B$668=E55))=1,$C$1:$C$668),1)</f>
        <v>29</v>
      </c>
      <c r="H55">
        <f t="array" ref="H55">_xlfn.QUARTILE.INC(IF((($A$1:$A$668=$E$23)*($B$1:$B$668=E55))=1,$C$1:$C$668),0)</f>
        <v>9</v>
      </c>
      <c r="I55">
        <f t="array" ref="I55">_xlfn.QUARTILE.INC(IF((($A$1:$A$668=$E$23)*($B$1:$B$668=E55))=1,$C$1:$C$668),4)</f>
        <v>75</v>
      </c>
      <c r="J55">
        <f t="array" ref="J55">_xlfn.QUARTILE.INC(IF((($A$1:$A$668=$E$23)*($B$1:$B$668=E55))=1,$C$1:$C$668),3)</f>
        <v>50.75</v>
      </c>
      <c r="K55">
        <f>J55-G55</f>
        <v>21.75</v>
      </c>
      <c r="L55">
        <f>I55-H55</f>
        <v>66</v>
      </c>
      <c r="M55">
        <f>L55/K55</f>
        <v>3.0344827586206895</v>
      </c>
    </row>
    <row r="56" spans="1:13" x14ac:dyDescent="0.25">
      <c r="A56" t="s">
        <v>10</v>
      </c>
      <c r="B56" t="s">
        <v>15</v>
      </c>
      <c r="C56" s="1">
        <v>41</v>
      </c>
      <c r="D56" t="s">
        <v>10</v>
      </c>
      <c r="E56" t="s">
        <v>18</v>
      </c>
      <c r="F56">
        <f t="array" ref="F56">MEDIAN(IF((($A$1:$A$668=$E$1)*($B$1:$B$668=E56))=1,$C$1:$C$668))</f>
        <v>26</v>
      </c>
      <c r="G56">
        <f t="array" ref="G56">_xlfn.QUARTILE.INC(IF((($A$1:$A$668=$E$1)*($B$1:$B$668=E56))=1,$C$1:$C$668),1)</f>
        <v>13.5</v>
      </c>
      <c r="H56">
        <f t="array" ref="H56">_xlfn.QUARTILE.INC(IF((($A$1:$A$668=$E$1)*($B$1:$B$668=E56))=1,$C$1:$C$668),0)</f>
        <v>2</v>
      </c>
      <c r="I56">
        <f t="array" ref="I56">_xlfn.QUARTILE.INC(IF((($A$1:$A$668=$E$1)*($B$1:$B$668=E56))=1,$C$1:$C$668),4)</f>
        <v>236</v>
      </c>
      <c r="J56">
        <f t="array" ref="J56">_xlfn.QUARTILE.INC(IF((($A$1:$A$668=$E$1)*($B$1:$B$668=E56))=1,$C$1:$C$668),3)</f>
        <v>47.25</v>
      </c>
      <c r="K56">
        <f>J56-G56</f>
        <v>33.75</v>
      </c>
      <c r="L56">
        <f>I56-H56</f>
        <v>234</v>
      </c>
      <c r="M56">
        <f>L56/K56</f>
        <v>6.9333333333333336</v>
      </c>
    </row>
    <row r="57" spans="1:13" x14ac:dyDescent="0.25">
      <c r="A57" t="s">
        <v>10</v>
      </c>
      <c r="B57" t="s">
        <v>15</v>
      </c>
      <c r="C57" s="1">
        <v>42</v>
      </c>
      <c r="D57" t="s">
        <v>0</v>
      </c>
      <c r="E57" t="s">
        <v>18</v>
      </c>
      <c r="F57">
        <f t="array" ref="F57">MEDIAN(IF((($A$1:$A$668=$E$23)*($B$1:$B$668=E57))=1,$C$1:$C$668))</f>
        <v>33</v>
      </c>
      <c r="G57">
        <f t="array" ref="G57">_xlfn.QUARTILE.INC(IF((($A$1:$A$668=$E$23)*($B$1:$B$668=E57))=1,$C$1:$C$668),1)</f>
        <v>19.5</v>
      </c>
      <c r="H57">
        <f t="array" ref="H57">_xlfn.QUARTILE.INC(IF((($A$1:$A$668=$E$23)*($B$1:$B$668=E57))=1,$C$1:$C$668),0)</f>
        <v>6</v>
      </c>
      <c r="I57">
        <f t="array" ref="I57">_xlfn.QUARTILE.INC(IF((($A$1:$A$668=$E$23)*($B$1:$B$668=E57))=1,$C$1:$C$668),4)</f>
        <v>100</v>
      </c>
      <c r="J57">
        <f t="array" ref="J57">_xlfn.QUARTILE.INC(IF((($A$1:$A$668=$E$23)*($B$1:$B$668=E57))=1,$C$1:$C$668),3)</f>
        <v>60</v>
      </c>
      <c r="K57">
        <f>J57-G57</f>
        <v>40.5</v>
      </c>
      <c r="L57">
        <f>I57-H57</f>
        <v>94</v>
      </c>
      <c r="M57">
        <f>L57/K57</f>
        <v>2.3209876543209877</v>
      </c>
    </row>
    <row r="58" spans="1:13" x14ac:dyDescent="0.25">
      <c r="A58" t="s">
        <v>10</v>
      </c>
      <c r="B58" t="s">
        <v>15</v>
      </c>
      <c r="C58" s="1">
        <v>43</v>
      </c>
      <c r="D58" t="s">
        <v>10</v>
      </c>
      <c r="E58" t="s">
        <v>19</v>
      </c>
      <c r="F58">
        <f t="array" ref="F58">MEDIAN(IF((($A$1:$A$668=$E$1)*($B$1:$B$668=E58))=1,$C$1:$C$668))</f>
        <v>2</v>
      </c>
      <c r="G58">
        <f t="array" ref="G58">_xlfn.QUARTILE.INC(IF((($A$1:$A$668=$E$1)*($B$1:$B$668=E58))=1,$C$1:$C$668),1)</f>
        <v>1</v>
      </c>
      <c r="H58">
        <f t="array" ref="H58">_xlfn.QUARTILE.INC(IF((($A$1:$A$668=$E$1)*($B$1:$B$668=E58))=1,$C$1:$C$668),0)</f>
        <v>1</v>
      </c>
      <c r="I58">
        <f t="array" ref="I58">_xlfn.QUARTILE.INC(IF((($A$1:$A$668=$E$1)*($B$1:$B$668=E58))=1,$C$1:$C$668),4)</f>
        <v>6</v>
      </c>
      <c r="J58">
        <f t="array" ref="J58">_xlfn.QUARTILE.INC(IF((($A$1:$A$668=$E$1)*($B$1:$B$668=E58))=1,$C$1:$C$668),3)</f>
        <v>3</v>
      </c>
      <c r="K58">
        <f>J58-G58</f>
        <v>2</v>
      </c>
      <c r="L58">
        <f>I58-H58</f>
        <v>5</v>
      </c>
      <c r="M58">
        <f>L58/K58</f>
        <v>2.5</v>
      </c>
    </row>
    <row r="59" spans="1:13" x14ac:dyDescent="0.25">
      <c r="A59" t="s">
        <v>10</v>
      </c>
      <c r="B59" t="s">
        <v>15</v>
      </c>
      <c r="C59" s="1">
        <v>46</v>
      </c>
      <c r="D59" t="s">
        <v>0</v>
      </c>
      <c r="E59" t="s">
        <v>19</v>
      </c>
      <c r="F59">
        <f t="array" ref="F59">MEDIAN(IF((($A$1:$A$668=$E$23)*($B$1:$B$668=E59))=1,$C$1:$C$668))</f>
        <v>3</v>
      </c>
      <c r="G59">
        <f t="array" ref="G59">_xlfn.QUARTILE.INC(IF((($A$1:$A$668=$E$23)*($B$1:$B$668=E59))=1,$C$1:$C$668),1)</f>
        <v>2</v>
      </c>
      <c r="H59">
        <f t="array" ref="H59">_xlfn.QUARTILE.INC(IF((($A$1:$A$668=$E$23)*($B$1:$B$668=E59))=1,$C$1:$C$668),0)</f>
        <v>1</v>
      </c>
      <c r="I59">
        <f t="array" ref="I59">_xlfn.QUARTILE.INC(IF((($A$1:$A$668=$E$23)*($B$1:$B$668=E59))=1,$C$1:$C$668),4)</f>
        <v>4</v>
      </c>
      <c r="J59">
        <f t="array" ref="J59">_xlfn.QUARTILE.INC(IF((($A$1:$A$668=$E$23)*($B$1:$B$668=E59))=1,$C$1:$C$668),3)</f>
        <v>3</v>
      </c>
      <c r="K59">
        <f>J59-G59</f>
        <v>1</v>
      </c>
      <c r="L59">
        <f>I59-H59</f>
        <v>3</v>
      </c>
      <c r="M59">
        <f>L59/K59</f>
        <v>3</v>
      </c>
    </row>
    <row r="60" spans="1:13" x14ac:dyDescent="0.25">
      <c r="A60" t="s">
        <v>10</v>
      </c>
      <c r="B60" t="s">
        <v>15</v>
      </c>
      <c r="C60" s="1">
        <v>52</v>
      </c>
      <c r="D60" t="s">
        <v>10</v>
      </c>
      <c r="E60" t="s">
        <v>20</v>
      </c>
      <c r="F60">
        <f t="array" ref="F60">MEDIAN(IF((($A$1:$A$668=$E$1)*($B$1:$B$668=E60))=1,$C$1:$C$668))</f>
        <v>2</v>
      </c>
      <c r="G60">
        <f t="array" ref="G60">_xlfn.QUARTILE.INC(IF((($A$1:$A$668=$E$1)*($B$1:$B$668=E60))=1,$C$1:$C$668),1)</f>
        <v>1.5</v>
      </c>
      <c r="H60">
        <f t="array" ref="H60">_xlfn.QUARTILE.INC(IF((($A$1:$A$668=$E$1)*($B$1:$B$668=E60))=1,$C$1:$C$668),0)</f>
        <v>1</v>
      </c>
      <c r="I60">
        <f t="array" ref="I60">_xlfn.QUARTILE.INC(IF((($A$1:$A$668=$E$1)*($B$1:$B$668=E60))=1,$C$1:$C$668),4)</f>
        <v>18</v>
      </c>
      <c r="J60">
        <f t="array" ref="J60">_xlfn.QUARTILE.INC(IF((($A$1:$A$668=$E$1)*($B$1:$B$668=E60))=1,$C$1:$C$668),3)</f>
        <v>8.5</v>
      </c>
      <c r="K60">
        <f>J60-G60</f>
        <v>7</v>
      </c>
      <c r="L60">
        <f>I60-H60</f>
        <v>17</v>
      </c>
      <c r="M60">
        <f>L60/K60</f>
        <v>2.4285714285714284</v>
      </c>
    </row>
    <row r="61" spans="1:13" x14ac:dyDescent="0.25">
      <c r="A61" t="s">
        <v>10</v>
      </c>
      <c r="B61" t="s">
        <v>15</v>
      </c>
      <c r="C61" s="1">
        <v>56</v>
      </c>
      <c r="D61" t="s">
        <v>0</v>
      </c>
      <c r="E61" t="s">
        <v>20</v>
      </c>
      <c r="F61">
        <f t="array" ref="F61">MEDIAN(IF((($A$1:$A$668=$E$23)*($B$1:$B$668=E61))=1,$C$1:$C$668))</f>
        <v>13</v>
      </c>
      <c r="G61">
        <f t="array" ref="G61">_xlfn.QUARTILE.INC(IF((($A$1:$A$668=$E$23)*($B$1:$B$668=E61))=1,$C$1:$C$668),1)</f>
        <v>8</v>
      </c>
      <c r="H61">
        <f t="array" ref="H61">_xlfn.QUARTILE.INC(IF((($A$1:$A$668=$E$23)*($B$1:$B$668=E61))=1,$C$1:$C$668),0)</f>
        <v>1</v>
      </c>
      <c r="I61">
        <f t="array" ref="I61">_xlfn.QUARTILE.INC(IF((($A$1:$A$668=$E$23)*($B$1:$B$668=E61))=1,$C$1:$C$668),4)</f>
        <v>43</v>
      </c>
      <c r="J61">
        <f t="array" ref="J61">_xlfn.QUARTILE.INC(IF((($A$1:$A$668=$E$23)*($B$1:$B$668=E61))=1,$C$1:$C$668),3)</f>
        <v>20</v>
      </c>
      <c r="K61">
        <f>J61-G61</f>
        <v>12</v>
      </c>
      <c r="L61">
        <f>I61-H61</f>
        <v>42</v>
      </c>
      <c r="M61">
        <f>L61/K61</f>
        <v>3.5</v>
      </c>
    </row>
    <row r="62" spans="1:13" x14ac:dyDescent="0.25">
      <c r="A62" t="s">
        <v>0</v>
      </c>
      <c r="B62" t="s">
        <v>15</v>
      </c>
      <c r="C62" s="1">
        <v>17</v>
      </c>
      <c r="G62" s="1"/>
    </row>
    <row r="63" spans="1:13" x14ac:dyDescent="0.25">
      <c r="A63" t="s">
        <v>0</v>
      </c>
      <c r="B63" t="s">
        <v>15</v>
      </c>
      <c r="C63" s="1">
        <v>19</v>
      </c>
      <c r="G63" s="1"/>
    </row>
    <row r="64" spans="1:13" x14ac:dyDescent="0.25">
      <c r="A64" t="s">
        <v>0</v>
      </c>
      <c r="B64" t="s">
        <v>15</v>
      </c>
      <c r="C64" s="1">
        <v>23</v>
      </c>
      <c r="G64" s="1"/>
    </row>
    <row r="65" spans="1:7" x14ac:dyDescent="0.25">
      <c r="A65" t="s">
        <v>0</v>
      </c>
      <c r="B65" t="s">
        <v>15</v>
      </c>
      <c r="C65" s="1">
        <v>24</v>
      </c>
      <c r="G65" s="1"/>
    </row>
    <row r="66" spans="1:7" x14ac:dyDescent="0.25">
      <c r="A66" t="s">
        <v>0</v>
      </c>
      <c r="B66" t="s">
        <v>15</v>
      </c>
      <c r="C66" s="1">
        <v>24</v>
      </c>
      <c r="G66" s="1"/>
    </row>
    <row r="67" spans="1:7" x14ac:dyDescent="0.25">
      <c r="A67" t="s">
        <v>0</v>
      </c>
      <c r="B67" t="s">
        <v>15</v>
      </c>
      <c r="C67" s="1">
        <v>25</v>
      </c>
      <c r="G67" s="1"/>
    </row>
    <row r="68" spans="1:7" x14ac:dyDescent="0.25">
      <c r="A68" t="s">
        <v>0</v>
      </c>
      <c r="B68" t="s">
        <v>15</v>
      </c>
      <c r="C68" s="1">
        <v>27</v>
      </c>
      <c r="G68" s="1"/>
    </row>
    <row r="69" spans="1:7" x14ac:dyDescent="0.25">
      <c r="A69" t="s">
        <v>0</v>
      </c>
      <c r="B69" t="s">
        <v>15</v>
      </c>
      <c r="C69" s="1">
        <v>31</v>
      </c>
      <c r="G69" s="1"/>
    </row>
    <row r="70" spans="1:7" x14ac:dyDescent="0.25">
      <c r="A70" t="s">
        <v>0</v>
      </c>
      <c r="B70" t="s">
        <v>15</v>
      </c>
      <c r="C70" s="1">
        <v>31</v>
      </c>
      <c r="G70" s="1"/>
    </row>
    <row r="71" spans="1:7" x14ac:dyDescent="0.25">
      <c r="A71" t="s">
        <v>0</v>
      </c>
      <c r="B71" t="s">
        <v>15</v>
      </c>
      <c r="C71" s="1">
        <v>33</v>
      </c>
      <c r="G71" s="1"/>
    </row>
    <row r="72" spans="1:7" x14ac:dyDescent="0.25">
      <c r="A72" t="s">
        <v>0</v>
      </c>
      <c r="B72" t="s">
        <v>15</v>
      </c>
      <c r="C72" s="1">
        <v>34</v>
      </c>
      <c r="G72" s="1"/>
    </row>
    <row r="73" spans="1:7" x14ac:dyDescent="0.25">
      <c r="A73" t="s">
        <v>0</v>
      </c>
      <c r="B73" t="s">
        <v>15</v>
      </c>
      <c r="C73" s="1">
        <v>34</v>
      </c>
      <c r="G73" s="1"/>
    </row>
    <row r="74" spans="1:7" x14ac:dyDescent="0.25">
      <c r="A74" t="s">
        <v>0</v>
      </c>
      <c r="B74" t="s">
        <v>15</v>
      </c>
      <c r="C74" s="1">
        <v>35</v>
      </c>
      <c r="G74" s="1"/>
    </row>
    <row r="75" spans="1:7" x14ac:dyDescent="0.25">
      <c r="A75" t="s">
        <v>0</v>
      </c>
      <c r="B75" t="s">
        <v>15</v>
      </c>
      <c r="C75" s="1">
        <v>36</v>
      </c>
      <c r="G75" s="1"/>
    </row>
    <row r="76" spans="1:7" x14ac:dyDescent="0.25">
      <c r="A76" t="s">
        <v>0</v>
      </c>
      <c r="B76" t="s">
        <v>15</v>
      </c>
      <c r="C76" s="1">
        <v>36</v>
      </c>
      <c r="G76" s="1"/>
    </row>
    <row r="77" spans="1:7" x14ac:dyDescent="0.25">
      <c r="A77" t="s">
        <v>0</v>
      </c>
      <c r="B77" t="s">
        <v>15</v>
      </c>
      <c r="C77" s="1">
        <v>37</v>
      </c>
      <c r="G77" s="1"/>
    </row>
    <row r="78" spans="1:7" x14ac:dyDescent="0.25">
      <c r="A78" t="s">
        <v>0</v>
      </c>
      <c r="B78" t="s">
        <v>15</v>
      </c>
      <c r="C78" s="1">
        <v>40</v>
      </c>
      <c r="G78" s="1"/>
    </row>
    <row r="79" spans="1:7" x14ac:dyDescent="0.25">
      <c r="A79" t="s">
        <v>0</v>
      </c>
      <c r="B79" t="s">
        <v>15</v>
      </c>
      <c r="C79" s="1">
        <v>43</v>
      </c>
      <c r="G79" s="1"/>
    </row>
    <row r="80" spans="1:7" x14ac:dyDescent="0.25">
      <c r="A80" t="s">
        <v>0</v>
      </c>
      <c r="B80" t="s">
        <v>15</v>
      </c>
      <c r="C80" s="1">
        <v>47</v>
      </c>
      <c r="G80" s="1"/>
    </row>
    <row r="81" spans="1:7" x14ac:dyDescent="0.25">
      <c r="A81" t="s">
        <v>0</v>
      </c>
      <c r="B81" t="s">
        <v>15</v>
      </c>
      <c r="C81" s="1">
        <v>49</v>
      </c>
      <c r="G81" s="1"/>
    </row>
    <row r="82" spans="1:7" x14ac:dyDescent="0.25">
      <c r="A82" t="s">
        <v>10</v>
      </c>
      <c r="B82" t="s">
        <v>17</v>
      </c>
      <c r="C82" s="1">
        <v>2</v>
      </c>
      <c r="G82" s="1"/>
    </row>
    <row r="83" spans="1:7" x14ac:dyDescent="0.25">
      <c r="A83" t="s">
        <v>10</v>
      </c>
      <c r="B83" t="s">
        <v>17</v>
      </c>
      <c r="C83" s="1">
        <v>5</v>
      </c>
      <c r="G83" s="1"/>
    </row>
    <row r="84" spans="1:7" x14ac:dyDescent="0.25">
      <c r="A84" t="s">
        <v>0</v>
      </c>
      <c r="B84" t="s">
        <v>17</v>
      </c>
      <c r="C84" s="1">
        <v>1</v>
      </c>
      <c r="G84" s="1"/>
    </row>
    <row r="85" spans="1:7" x14ac:dyDescent="0.25">
      <c r="A85" t="s">
        <v>0</v>
      </c>
      <c r="B85" t="s">
        <v>17</v>
      </c>
      <c r="C85" s="1">
        <v>1</v>
      </c>
      <c r="G85" s="1"/>
    </row>
    <row r="86" spans="1:7" x14ac:dyDescent="0.25">
      <c r="A86" t="s">
        <v>0</v>
      </c>
      <c r="B86" t="s">
        <v>17</v>
      </c>
      <c r="C86" s="1">
        <v>1</v>
      </c>
      <c r="G86" s="1"/>
    </row>
    <row r="87" spans="1:7" x14ac:dyDescent="0.25">
      <c r="A87" t="s">
        <v>0</v>
      </c>
      <c r="B87" t="s">
        <v>17</v>
      </c>
      <c r="C87" s="1">
        <v>1</v>
      </c>
      <c r="G87" s="1"/>
    </row>
    <row r="88" spans="1:7" x14ac:dyDescent="0.25">
      <c r="A88" t="s">
        <v>0</v>
      </c>
      <c r="B88" t="s">
        <v>17</v>
      </c>
      <c r="C88" s="1">
        <v>1</v>
      </c>
      <c r="G88" s="1"/>
    </row>
    <row r="89" spans="1:7" x14ac:dyDescent="0.25">
      <c r="A89" t="s">
        <v>0</v>
      </c>
      <c r="B89" t="s">
        <v>17</v>
      </c>
      <c r="C89" s="1">
        <v>1</v>
      </c>
      <c r="G89" s="1"/>
    </row>
    <row r="90" spans="1:7" x14ac:dyDescent="0.25">
      <c r="A90" t="s">
        <v>0</v>
      </c>
      <c r="B90" t="s">
        <v>17</v>
      </c>
      <c r="C90" s="1">
        <v>2</v>
      </c>
      <c r="G90" s="1"/>
    </row>
    <row r="91" spans="1:7" x14ac:dyDescent="0.25">
      <c r="A91" t="s">
        <v>0</v>
      </c>
      <c r="B91" t="s">
        <v>17</v>
      </c>
      <c r="C91" s="1">
        <v>2</v>
      </c>
      <c r="G91" s="1"/>
    </row>
    <row r="92" spans="1:7" x14ac:dyDescent="0.25">
      <c r="A92" t="s">
        <v>0</v>
      </c>
      <c r="B92" t="s">
        <v>17</v>
      </c>
      <c r="C92" s="1">
        <v>6</v>
      </c>
      <c r="G92" s="1"/>
    </row>
    <row r="93" spans="1:7" x14ac:dyDescent="0.25">
      <c r="A93" t="s">
        <v>0</v>
      </c>
      <c r="B93" t="s">
        <v>17</v>
      </c>
      <c r="C93" s="1">
        <v>8</v>
      </c>
      <c r="G93" s="1"/>
    </row>
    <row r="94" spans="1:7" x14ac:dyDescent="0.25">
      <c r="A94" t="s">
        <v>10</v>
      </c>
      <c r="B94" t="s">
        <v>4</v>
      </c>
      <c r="C94" s="1">
        <v>1</v>
      </c>
      <c r="G94" s="1"/>
    </row>
    <row r="95" spans="1:7" x14ac:dyDescent="0.25">
      <c r="A95" t="s">
        <v>10</v>
      </c>
      <c r="B95" t="s">
        <v>4</v>
      </c>
      <c r="C95" s="1">
        <v>1</v>
      </c>
      <c r="G95" s="1"/>
    </row>
    <row r="96" spans="1:7" x14ac:dyDescent="0.25">
      <c r="A96" t="s">
        <v>10</v>
      </c>
      <c r="B96" t="s">
        <v>4</v>
      </c>
      <c r="C96" s="1">
        <v>2</v>
      </c>
      <c r="G96" s="1"/>
    </row>
    <row r="97" spans="1:7" x14ac:dyDescent="0.25">
      <c r="A97" t="s">
        <v>10</v>
      </c>
      <c r="B97" t="s">
        <v>4</v>
      </c>
      <c r="C97" s="1">
        <v>2</v>
      </c>
      <c r="G97" s="1"/>
    </row>
    <row r="98" spans="1:7" x14ac:dyDescent="0.25">
      <c r="A98" t="s">
        <v>10</v>
      </c>
      <c r="B98" t="s">
        <v>4</v>
      </c>
      <c r="C98" s="1">
        <v>2</v>
      </c>
      <c r="G98" s="1"/>
    </row>
    <row r="99" spans="1:7" x14ac:dyDescent="0.25">
      <c r="A99" t="s">
        <v>10</v>
      </c>
      <c r="B99" t="s">
        <v>4</v>
      </c>
      <c r="C99" s="1">
        <v>3</v>
      </c>
      <c r="G99" s="1"/>
    </row>
    <row r="100" spans="1:7" x14ac:dyDescent="0.25">
      <c r="A100" t="s">
        <v>10</v>
      </c>
      <c r="B100" t="s">
        <v>4</v>
      </c>
      <c r="C100" s="1">
        <v>3</v>
      </c>
      <c r="G100" s="1"/>
    </row>
    <row r="101" spans="1:7" x14ac:dyDescent="0.25">
      <c r="A101" t="s">
        <v>10</v>
      </c>
      <c r="B101" t="s">
        <v>4</v>
      </c>
      <c r="C101" s="1">
        <v>3</v>
      </c>
      <c r="G101" s="1"/>
    </row>
    <row r="102" spans="1:7" x14ac:dyDescent="0.25">
      <c r="A102" t="s">
        <v>10</v>
      </c>
      <c r="B102" t="s">
        <v>4</v>
      </c>
      <c r="C102" s="1">
        <v>3</v>
      </c>
      <c r="G102" s="1"/>
    </row>
    <row r="103" spans="1:7" x14ac:dyDescent="0.25">
      <c r="A103" t="s">
        <v>10</v>
      </c>
      <c r="B103" t="s">
        <v>4</v>
      </c>
      <c r="C103" s="1">
        <v>3</v>
      </c>
      <c r="G103" s="1"/>
    </row>
    <row r="104" spans="1:7" x14ac:dyDescent="0.25">
      <c r="A104" t="s">
        <v>10</v>
      </c>
      <c r="B104" t="s">
        <v>4</v>
      </c>
      <c r="C104" s="1">
        <v>4</v>
      </c>
      <c r="G104" s="1"/>
    </row>
    <row r="105" spans="1:7" x14ac:dyDescent="0.25">
      <c r="A105" t="s">
        <v>10</v>
      </c>
      <c r="B105" t="s">
        <v>4</v>
      </c>
      <c r="C105" s="1">
        <v>4</v>
      </c>
      <c r="G105" s="1"/>
    </row>
    <row r="106" spans="1:7" x14ac:dyDescent="0.25">
      <c r="A106" t="s">
        <v>10</v>
      </c>
      <c r="B106" t="s">
        <v>4</v>
      </c>
      <c r="C106" s="1">
        <v>5</v>
      </c>
      <c r="G106" s="1"/>
    </row>
    <row r="107" spans="1:7" x14ac:dyDescent="0.25">
      <c r="A107" t="s">
        <v>10</v>
      </c>
      <c r="B107" t="s">
        <v>4</v>
      </c>
      <c r="C107" s="1">
        <v>8</v>
      </c>
      <c r="G107" s="1"/>
    </row>
    <row r="108" spans="1:7" x14ac:dyDescent="0.25">
      <c r="A108" t="s">
        <v>10</v>
      </c>
      <c r="B108" t="s">
        <v>4</v>
      </c>
      <c r="C108" s="1">
        <v>18</v>
      </c>
      <c r="G108" s="1"/>
    </row>
    <row r="109" spans="1:7" x14ac:dyDescent="0.25">
      <c r="A109" t="s">
        <v>0</v>
      </c>
      <c r="B109" t="s">
        <v>4</v>
      </c>
      <c r="C109" s="1">
        <v>5</v>
      </c>
      <c r="G109" s="1"/>
    </row>
    <row r="110" spans="1:7" x14ac:dyDescent="0.25">
      <c r="A110" t="s">
        <v>0</v>
      </c>
      <c r="B110" t="s">
        <v>4</v>
      </c>
      <c r="C110" s="1">
        <v>5</v>
      </c>
      <c r="G110" s="1"/>
    </row>
    <row r="111" spans="1:7" x14ac:dyDescent="0.25">
      <c r="A111" t="s">
        <v>0</v>
      </c>
      <c r="B111" t="s">
        <v>4</v>
      </c>
      <c r="C111" s="1">
        <v>5</v>
      </c>
      <c r="G111" s="1"/>
    </row>
    <row r="112" spans="1:7" x14ac:dyDescent="0.25">
      <c r="A112" t="s">
        <v>0</v>
      </c>
      <c r="B112" t="s">
        <v>4</v>
      </c>
      <c r="C112" s="1">
        <v>5</v>
      </c>
      <c r="G112" s="1"/>
    </row>
    <row r="113" spans="1:7" x14ac:dyDescent="0.25">
      <c r="A113" t="s">
        <v>0</v>
      </c>
      <c r="B113" t="s">
        <v>4</v>
      </c>
      <c r="C113" s="1">
        <v>6</v>
      </c>
      <c r="G113" s="1"/>
    </row>
    <row r="114" spans="1:7" x14ac:dyDescent="0.25">
      <c r="A114" t="s">
        <v>0</v>
      </c>
      <c r="B114" t="s">
        <v>4</v>
      </c>
      <c r="C114" s="1">
        <v>7</v>
      </c>
      <c r="G114" s="1"/>
    </row>
    <row r="115" spans="1:7" x14ac:dyDescent="0.25">
      <c r="A115" t="s">
        <v>0</v>
      </c>
      <c r="B115" t="s">
        <v>4</v>
      </c>
      <c r="C115" s="1">
        <v>7</v>
      </c>
      <c r="G115" s="1"/>
    </row>
    <row r="116" spans="1:7" x14ac:dyDescent="0.25">
      <c r="A116" t="s">
        <v>0</v>
      </c>
      <c r="B116" t="s">
        <v>4</v>
      </c>
      <c r="C116" s="1">
        <v>7</v>
      </c>
      <c r="G116" s="1"/>
    </row>
    <row r="117" spans="1:7" x14ac:dyDescent="0.25">
      <c r="A117" t="s">
        <v>0</v>
      </c>
      <c r="B117" t="s">
        <v>4</v>
      </c>
      <c r="C117" s="1">
        <v>8</v>
      </c>
      <c r="G117" s="1"/>
    </row>
    <row r="118" spans="1:7" x14ac:dyDescent="0.25">
      <c r="A118" t="s">
        <v>0</v>
      </c>
      <c r="B118" t="s">
        <v>4</v>
      </c>
      <c r="C118" s="1">
        <v>8</v>
      </c>
      <c r="G118" s="1"/>
    </row>
    <row r="119" spans="1:7" x14ac:dyDescent="0.25">
      <c r="A119" t="s">
        <v>0</v>
      </c>
      <c r="B119" t="s">
        <v>4</v>
      </c>
      <c r="C119" s="1">
        <v>8</v>
      </c>
      <c r="G119" s="1"/>
    </row>
    <row r="120" spans="1:7" x14ac:dyDescent="0.25">
      <c r="A120" t="s">
        <v>0</v>
      </c>
      <c r="B120" t="s">
        <v>4</v>
      </c>
      <c r="C120" s="1">
        <v>8</v>
      </c>
      <c r="G120" s="1"/>
    </row>
    <row r="121" spans="1:7" x14ac:dyDescent="0.25">
      <c r="A121" t="s">
        <v>0</v>
      </c>
      <c r="B121" t="s">
        <v>4</v>
      </c>
      <c r="C121" s="1">
        <v>9</v>
      </c>
      <c r="G121" s="1"/>
    </row>
    <row r="122" spans="1:7" x14ac:dyDescent="0.25">
      <c r="A122" t="s">
        <v>0</v>
      </c>
      <c r="B122" t="s">
        <v>4</v>
      </c>
      <c r="C122" s="1">
        <v>9</v>
      </c>
      <c r="G122" s="1"/>
    </row>
    <row r="123" spans="1:7" x14ac:dyDescent="0.25">
      <c r="A123" t="s">
        <v>0</v>
      </c>
      <c r="B123" t="s">
        <v>4</v>
      </c>
      <c r="C123" s="1">
        <v>10</v>
      </c>
      <c r="G123" s="1"/>
    </row>
    <row r="124" spans="1:7" x14ac:dyDescent="0.25">
      <c r="A124" t="s">
        <v>0</v>
      </c>
      <c r="B124" t="s">
        <v>4</v>
      </c>
      <c r="C124" s="1">
        <v>11</v>
      </c>
      <c r="G124" s="1"/>
    </row>
    <row r="125" spans="1:7" x14ac:dyDescent="0.25">
      <c r="A125" t="s">
        <v>0</v>
      </c>
      <c r="B125" t="s">
        <v>4</v>
      </c>
      <c r="C125" s="1">
        <v>12</v>
      </c>
      <c r="G125" s="1"/>
    </row>
    <row r="126" spans="1:7" x14ac:dyDescent="0.25">
      <c r="A126" t="s">
        <v>0</v>
      </c>
      <c r="B126" t="s">
        <v>4</v>
      </c>
      <c r="C126" s="1">
        <v>13</v>
      </c>
      <c r="G126" s="1"/>
    </row>
    <row r="127" spans="1:7" x14ac:dyDescent="0.25">
      <c r="A127" t="s">
        <v>0</v>
      </c>
      <c r="B127" t="s">
        <v>4</v>
      </c>
      <c r="C127" s="1">
        <v>15</v>
      </c>
      <c r="G127" s="1"/>
    </row>
    <row r="128" spans="1:7" x14ac:dyDescent="0.25">
      <c r="A128" t="s">
        <v>0</v>
      </c>
      <c r="B128" t="s">
        <v>4</v>
      </c>
      <c r="C128" s="1">
        <v>16</v>
      </c>
      <c r="G128" s="1"/>
    </row>
    <row r="129" spans="1:7" x14ac:dyDescent="0.25">
      <c r="A129" t="s">
        <v>10</v>
      </c>
      <c r="B129" t="s">
        <v>5</v>
      </c>
      <c r="C129" s="1">
        <v>3</v>
      </c>
      <c r="G129" s="1"/>
    </row>
    <row r="130" spans="1:7" x14ac:dyDescent="0.25">
      <c r="A130" t="s">
        <v>0</v>
      </c>
      <c r="B130" t="s">
        <v>5</v>
      </c>
      <c r="C130" s="1">
        <v>1</v>
      </c>
      <c r="G130" s="1"/>
    </row>
    <row r="131" spans="1:7" x14ac:dyDescent="0.25">
      <c r="A131" t="s">
        <v>0</v>
      </c>
      <c r="B131" t="s">
        <v>5</v>
      </c>
      <c r="C131" s="1">
        <v>1</v>
      </c>
      <c r="G131" s="1"/>
    </row>
    <row r="132" spans="1:7" x14ac:dyDescent="0.25">
      <c r="A132" t="s">
        <v>0</v>
      </c>
      <c r="B132" t="s">
        <v>5</v>
      </c>
      <c r="C132" s="1">
        <v>1</v>
      </c>
      <c r="G132" s="1"/>
    </row>
    <row r="133" spans="1:7" x14ac:dyDescent="0.25">
      <c r="A133" t="s">
        <v>0</v>
      </c>
      <c r="B133" t="s">
        <v>5</v>
      </c>
      <c r="C133" s="1">
        <v>1</v>
      </c>
      <c r="G133" s="1"/>
    </row>
    <row r="134" spans="1:7" x14ac:dyDescent="0.25">
      <c r="A134" t="s">
        <v>0</v>
      </c>
      <c r="B134" t="s">
        <v>5</v>
      </c>
      <c r="C134" s="1">
        <v>1</v>
      </c>
      <c r="G134" s="1"/>
    </row>
    <row r="135" spans="1:7" x14ac:dyDescent="0.25">
      <c r="A135" t="s">
        <v>0</v>
      </c>
      <c r="B135" t="s">
        <v>5</v>
      </c>
      <c r="C135" s="1">
        <v>2</v>
      </c>
      <c r="G135" s="1"/>
    </row>
    <row r="136" spans="1:7" x14ac:dyDescent="0.25">
      <c r="A136" t="s">
        <v>0</v>
      </c>
      <c r="B136" t="s">
        <v>5</v>
      </c>
      <c r="C136" s="1">
        <v>3</v>
      </c>
      <c r="G136" s="1"/>
    </row>
    <row r="137" spans="1:7" x14ac:dyDescent="0.25">
      <c r="A137" t="s">
        <v>0</v>
      </c>
      <c r="B137" t="s">
        <v>5</v>
      </c>
      <c r="C137" s="1">
        <v>3</v>
      </c>
      <c r="G137" s="1"/>
    </row>
    <row r="138" spans="1:7" x14ac:dyDescent="0.25">
      <c r="A138" t="s">
        <v>0</v>
      </c>
      <c r="B138" t="s">
        <v>5</v>
      </c>
      <c r="C138" s="1">
        <v>4</v>
      </c>
      <c r="G138" s="1"/>
    </row>
    <row r="139" spans="1:7" x14ac:dyDescent="0.25">
      <c r="A139" t="s">
        <v>0</v>
      </c>
      <c r="B139" t="s">
        <v>5</v>
      </c>
      <c r="C139" s="1">
        <v>4</v>
      </c>
      <c r="G139" s="1"/>
    </row>
    <row r="140" spans="1:7" x14ac:dyDescent="0.25">
      <c r="A140" t="s">
        <v>0</v>
      </c>
      <c r="B140" t="s">
        <v>5</v>
      </c>
      <c r="C140" s="1">
        <v>5</v>
      </c>
      <c r="G140" s="1"/>
    </row>
    <row r="141" spans="1:7" x14ac:dyDescent="0.25">
      <c r="A141" t="s">
        <v>0</v>
      </c>
      <c r="B141" t="s">
        <v>5</v>
      </c>
      <c r="C141" s="1">
        <v>7</v>
      </c>
      <c r="G141" s="1"/>
    </row>
    <row r="142" spans="1:7" x14ac:dyDescent="0.25">
      <c r="A142" t="s">
        <v>0</v>
      </c>
      <c r="B142" t="s">
        <v>5</v>
      </c>
      <c r="C142" s="1">
        <v>7</v>
      </c>
      <c r="G142" s="1"/>
    </row>
    <row r="143" spans="1:7" x14ac:dyDescent="0.25">
      <c r="A143" t="s">
        <v>0</v>
      </c>
      <c r="B143" t="s">
        <v>5</v>
      </c>
      <c r="C143" s="1">
        <v>8</v>
      </c>
      <c r="G143" s="1"/>
    </row>
    <row r="144" spans="1:7" x14ac:dyDescent="0.25">
      <c r="A144" t="s">
        <v>0</v>
      </c>
      <c r="B144" t="s">
        <v>5</v>
      </c>
      <c r="C144" s="1">
        <v>9</v>
      </c>
      <c r="G144" s="1"/>
    </row>
    <row r="145" spans="1:7" x14ac:dyDescent="0.25">
      <c r="A145" t="s">
        <v>0</v>
      </c>
      <c r="B145" t="s">
        <v>5</v>
      </c>
      <c r="C145" s="1">
        <v>10</v>
      </c>
      <c r="G145" s="1"/>
    </row>
    <row r="146" spans="1:7" x14ac:dyDescent="0.25">
      <c r="A146" t="s">
        <v>0</v>
      </c>
      <c r="B146" t="s">
        <v>5</v>
      </c>
      <c r="C146" s="1">
        <v>13</v>
      </c>
      <c r="G146" s="1"/>
    </row>
    <row r="147" spans="1:7" x14ac:dyDescent="0.25">
      <c r="A147" t="s">
        <v>0</v>
      </c>
      <c r="B147" t="s">
        <v>5</v>
      </c>
      <c r="C147" s="1">
        <v>16</v>
      </c>
      <c r="G147" s="1"/>
    </row>
    <row r="148" spans="1:7" x14ac:dyDescent="0.25">
      <c r="A148" t="s">
        <v>10</v>
      </c>
      <c r="B148" t="s">
        <v>12</v>
      </c>
      <c r="C148" s="1">
        <v>1</v>
      </c>
      <c r="G148" s="1"/>
    </row>
    <row r="149" spans="1:7" x14ac:dyDescent="0.25">
      <c r="A149" t="s">
        <v>10</v>
      </c>
      <c r="B149" t="s">
        <v>12</v>
      </c>
      <c r="C149" s="1">
        <v>1</v>
      </c>
      <c r="G149" s="1"/>
    </row>
    <row r="150" spans="1:7" x14ac:dyDescent="0.25">
      <c r="A150" t="s">
        <v>10</v>
      </c>
      <c r="B150" t="s">
        <v>12</v>
      </c>
      <c r="C150" s="1">
        <v>1</v>
      </c>
      <c r="G150" s="1"/>
    </row>
    <row r="151" spans="1:7" x14ac:dyDescent="0.25">
      <c r="A151" t="s">
        <v>10</v>
      </c>
      <c r="B151" t="s">
        <v>12</v>
      </c>
      <c r="C151" s="1">
        <v>1</v>
      </c>
    </row>
    <row r="152" spans="1:7" x14ac:dyDescent="0.25">
      <c r="A152" t="s">
        <v>10</v>
      </c>
      <c r="B152" t="s">
        <v>12</v>
      </c>
      <c r="C152" s="1">
        <v>2</v>
      </c>
    </row>
    <row r="153" spans="1:7" x14ac:dyDescent="0.25">
      <c r="A153" t="s">
        <v>10</v>
      </c>
      <c r="B153" t="s">
        <v>12</v>
      </c>
      <c r="C153" s="1">
        <v>2</v>
      </c>
    </row>
    <row r="154" spans="1:7" x14ac:dyDescent="0.25">
      <c r="A154" t="s">
        <v>10</v>
      </c>
      <c r="B154" t="s">
        <v>12</v>
      </c>
      <c r="C154" s="1">
        <v>2</v>
      </c>
    </row>
    <row r="155" spans="1:7" x14ac:dyDescent="0.25">
      <c r="A155" t="s">
        <v>10</v>
      </c>
      <c r="B155" t="s">
        <v>12</v>
      </c>
      <c r="C155" s="1">
        <v>2</v>
      </c>
    </row>
    <row r="156" spans="1:7" x14ac:dyDescent="0.25">
      <c r="A156" t="s">
        <v>10</v>
      </c>
      <c r="B156" t="s">
        <v>12</v>
      </c>
      <c r="C156" s="1">
        <v>3</v>
      </c>
    </row>
    <row r="157" spans="1:7" x14ac:dyDescent="0.25">
      <c r="A157" t="s">
        <v>10</v>
      </c>
      <c r="B157" t="s">
        <v>12</v>
      </c>
      <c r="C157" s="1">
        <v>3</v>
      </c>
    </row>
    <row r="158" spans="1:7" x14ac:dyDescent="0.25">
      <c r="A158" t="s">
        <v>10</v>
      </c>
      <c r="B158" t="s">
        <v>12</v>
      </c>
      <c r="C158" s="1">
        <v>4</v>
      </c>
    </row>
    <row r="159" spans="1:7" x14ac:dyDescent="0.25">
      <c r="A159" t="s">
        <v>10</v>
      </c>
      <c r="B159" t="s">
        <v>12</v>
      </c>
      <c r="C159" s="1">
        <v>4</v>
      </c>
    </row>
    <row r="160" spans="1:7" x14ac:dyDescent="0.25">
      <c r="A160" t="s">
        <v>10</v>
      </c>
      <c r="B160" t="s">
        <v>12</v>
      </c>
      <c r="C160" s="1">
        <v>5</v>
      </c>
    </row>
    <row r="161" spans="1:3" x14ac:dyDescent="0.25">
      <c r="A161" t="s">
        <v>10</v>
      </c>
      <c r="B161" t="s">
        <v>12</v>
      </c>
      <c r="C161" s="1">
        <v>5</v>
      </c>
    </row>
    <row r="162" spans="1:3" x14ac:dyDescent="0.25">
      <c r="A162" t="s">
        <v>10</v>
      </c>
      <c r="B162" t="s">
        <v>12</v>
      </c>
      <c r="C162" s="1">
        <v>6</v>
      </c>
    </row>
    <row r="163" spans="1:3" x14ac:dyDescent="0.25">
      <c r="A163" t="s">
        <v>10</v>
      </c>
      <c r="B163" t="s">
        <v>12</v>
      </c>
      <c r="C163" s="1">
        <v>8</v>
      </c>
    </row>
    <row r="164" spans="1:3" x14ac:dyDescent="0.25">
      <c r="A164" t="s">
        <v>10</v>
      </c>
      <c r="B164" t="s">
        <v>12</v>
      </c>
      <c r="C164" s="1">
        <v>13</v>
      </c>
    </row>
    <row r="165" spans="1:3" x14ac:dyDescent="0.25">
      <c r="A165" t="s">
        <v>10</v>
      </c>
      <c r="B165" t="s">
        <v>12</v>
      </c>
      <c r="C165" s="1">
        <v>15</v>
      </c>
    </row>
    <row r="166" spans="1:3" x14ac:dyDescent="0.25">
      <c r="A166" t="s">
        <v>0</v>
      </c>
      <c r="B166" t="s">
        <v>12</v>
      </c>
      <c r="C166" s="1">
        <v>1</v>
      </c>
    </row>
    <row r="167" spans="1:3" x14ac:dyDescent="0.25">
      <c r="A167" t="s">
        <v>0</v>
      </c>
      <c r="B167" t="s">
        <v>12</v>
      </c>
      <c r="C167" s="1">
        <v>1</v>
      </c>
    </row>
    <row r="168" spans="1:3" x14ac:dyDescent="0.25">
      <c r="A168" t="s">
        <v>0</v>
      </c>
      <c r="B168" t="s">
        <v>12</v>
      </c>
      <c r="C168" s="1">
        <v>2</v>
      </c>
    </row>
    <row r="169" spans="1:3" x14ac:dyDescent="0.25">
      <c r="A169" t="s">
        <v>0</v>
      </c>
      <c r="B169" t="s">
        <v>12</v>
      </c>
      <c r="C169" s="1">
        <v>4</v>
      </c>
    </row>
    <row r="170" spans="1:3" x14ac:dyDescent="0.25">
      <c r="A170" t="s">
        <v>0</v>
      </c>
      <c r="B170" t="s">
        <v>12</v>
      </c>
      <c r="C170" s="1">
        <v>4</v>
      </c>
    </row>
    <row r="171" spans="1:3" x14ac:dyDescent="0.25">
      <c r="A171" t="s">
        <v>0</v>
      </c>
      <c r="B171" t="s">
        <v>12</v>
      </c>
      <c r="C171" s="1">
        <v>4</v>
      </c>
    </row>
    <row r="172" spans="1:3" x14ac:dyDescent="0.25">
      <c r="A172" t="s">
        <v>0</v>
      </c>
      <c r="B172" t="s">
        <v>12</v>
      </c>
      <c r="C172" s="1">
        <v>5</v>
      </c>
    </row>
    <row r="173" spans="1:3" x14ac:dyDescent="0.25">
      <c r="A173" t="s">
        <v>0</v>
      </c>
      <c r="B173" t="s">
        <v>12</v>
      </c>
      <c r="C173" s="1">
        <v>5</v>
      </c>
    </row>
    <row r="174" spans="1:3" x14ac:dyDescent="0.25">
      <c r="A174" t="s">
        <v>0</v>
      </c>
      <c r="B174" t="s">
        <v>12</v>
      </c>
      <c r="C174" s="1">
        <v>5</v>
      </c>
    </row>
    <row r="175" spans="1:3" x14ac:dyDescent="0.25">
      <c r="A175" t="s">
        <v>0</v>
      </c>
      <c r="B175" t="s">
        <v>12</v>
      </c>
      <c r="C175" s="1">
        <v>6</v>
      </c>
    </row>
    <row r="176" spans="1:3" x14ac:dyDescent="0.25">
      <c r="A176" t="s">
        <v>0</v>
      </c>
      <c r="B176" t="s">
        <v>12</v>
      </c>
      <c r="C176" s="1">
        <v>6</v>
      </c>
    </row>
    <row r="177" spans="1:3" x14ac:dyDescent="0.25">
      <c r="A177" t="s">
        <v>0</v>
      </c>
      <c r="B177" t="s">
        <v>12</v>
      </c>
      <c r="C177" s="1">
        <v>6</v>
      </c>
    </row>
    <row r="178" spans="1:3" x14ac:dyDescent="0.25">
      <c r="A178" t="s">
        <v>0</v>
      </c>
      <c r="B178" t="s">
        <v>12</v>
      </c>
      <c r="C178" s="1">
        <v>6</v>
      </c>
    </row>
    <row r="179" spans="1:3" x14ac:dyDescent="0.25">
      <c r="A179" t="s">
        <v>0</v>
      </c>
      <c r="B179" t="s">
        <v>12</v>
      </c>
      <c r="C179" s="1">
        <v>6</v>
      </c>
    </row>
    <row r="180" spans="1:3" x14ac:dyDescent="0.25">
      <c r="A180" t="s">
        <v>0</v>
      </c>
      <c r="B180" t="s">
        <v>12</v>
      </c>
      <c r="C180" s="1">
        <v>7</v>
      </c>
    </row>
    <row r="181" spans="1:3" x14ac:dyDescent="0.25">
      <c r="A181" t="s">
        <v>0</v>
      </c>
      <c r="B181" t="s">
        <v>12</v>
      </c>
      <c r="C181" s="1">
        <v>7</v>
      </c>
    </row>
    <row r="182" spans="1:3" x14ac:dyDescent="0.25">
      <c r="A182" t="s">
        <v>0</v>
      </c>
      <c r="B182" t="s">
        <v>12</v>
      </c>
      <c r="C182" s="1">
        <v>7</v>
      </c>
    </row>
    <row r="183" spans="1:3" x14ac:dyDescent="0.25">
      <c r="A183" t="s">
        <v>0</v>
      </c>
      <c r="B183" t="s">
        <v>12</v>
      </c>
      <c r="C183" s="1">
        <v>10</v>
      </c>
    </row>
    <row r="184" spans="1:3" x14ac:dyDescent="0.25">
      <c r="A184" t="s">
        <v>0</v>
      </c>
      <c r="B184" t="s">
        <v>12</v>
      </c>
      <c r="C184" s="1">
        <v>12</v>
      </c>
    </row>
    <row r="185" spans="1:3" x14ac:dyDescent="0.25">
      <c r="A185" t="s">
        <v>0</v>
      </c>
      <c r="B185" t="s">
        <v>12</v>
      </c>
      <c r="C185" s="1">
        <v>15</v>
      </c>
    </row>
    <row r="186" spans="1:3" x14ac:dyDescent="0.25">
      <c r="A186" t="s">
        <v>10</v>
      </c>
      <c r="B186" t="s">
        <v>7</v>
      </c>
      <c r="C186" s="1">
        <v>2</v>
      </c>
    </row>
    <row r="187" spans="1:3" x14ac:dyDescent="0.25">
      <c r="A187" t="s">
        <v>10</v>
      </c>
      <c r="B187" t="s">
        <v>7</v>
      </c>
      <c r="C187" s="1">
        <v>2</v>
      </c>
    </row>
    <row r="188" spans="1:3" x14ac:dyDescent="0.25">
      <c r="A188" t="s">
        <v>10</v>
      </c>
      <c r="B188" t="s">
        <v>7</v>
      </c>
      <c r="C188" s="1">
        <v>3</v>
      </c>
    </row>
    <row r="189" spans="1:3" x14ac:dyDescent="0.25">
      <c r="A189" t="s">
        <v>10</v>
      </c>
      <c r="B189" t="s">
        <v>7</v>
      </c>
      <c r="C189" s="1">
        <v>3</v>
      </c>
    </row>
    <row r="190" spans="1:3" x14ac:dyDescent="0.25">
      <c r="A190" t="s">
        <v>10</v>
      </c>
      <c r="B190" t="s">
        <v>7</v>
      </c>
      <c r="C190" s="1">
        <v>3</v>
      </c>
    </row>
    <row r="191" spans="1:3" x14ac:dyDescent="0.25">
      <c r="A191" t="s">
        <v>10</v>
      </c>
      <c r="B191" t="s">
        <v>7</v>
      </c>
      <c r="C191" s="1">
        <v>3</v>
      </c>
    </row>
    <row r="192" spans="1:3" x14ac:dyDescent="0.25">
      <c r="A192" t="s">
        <v>10</v>
      </c>
      <c r="B192" t="s">
        <v>7</v>
      </c>
      <c r="C192" s="1">
        <v>4</v>
      </c>
    </row>
    <row r="193" spans="1:3" x14ac:dyDescent="0.25">
      <c r="A193" t="s">
        <v>10</v>
      </c>
      <c r="B193" t="s">
        <v>7</v>
      </c>
      <c r="C193" s="1">
        <v>5</v>
      </c>
    </row>
    <row r="194" spans="1:3" x14ac:dyDescent="0.25">
      <c r="A194" t="s">
        <v>10</v>
      </c>
      <c r="B194" t="s">
        <v>7</v>
      </c>
      <c r="C194" s="1">
        <v>5</v>
      </c>
    </row>
    <row r="195" spans="1:3" x14ac:dyDescent="0.25">
      <c r="A195" t="s">
        <v>10</v>
      </c>
      <c r="B195" t="s">
        <v>7</v>
      </c>
      <c r="C195" s="1">
        <v>5</v>
      </c>
    </row>
    <row r="196" spans="1:3" x14ac:dyDescent="0.25">
      <c r="A196" t="s">
        <v>10</v>
      </c>
      <c r="B196" t="s">
        <v>7</v>
      </c>
      <c r="C196" s="1">
        <v>5</v>
      </c>
    </row>
    <row r="197" spans="1:3" x14ac:dyDescent="0.25">
      <c r="A197" t="s">
        <v>10</v>
      </c>
      <c r="B197" t="s">
        <v>7</v>
      </c>
      <c r="C197" s="1">
        <v>6</v>
      </c>
    </row>
    <row r="198" spans="1:3" x14ac:dyDescent="0.25">
      <c r="A198" t="s">
        <v>10</v>
      </c>
      <c r="B198" t="s">
        <v>7</v>
      </c>
      <c r="C198" s="1">
        <v>6</v>
      </c>
    </row>
    <row r="199" spans="1:3" x14ac:dyDescent="0.25">
      <c r="A199" t="s">
        <v>10</v>
      </c>
      <c r="B199" t="s">
        <v>7</v>
      </c>
      <c r="C199" s="1">
        <v>6</v>
      </c>
    </row>
    <row r="200" spans="1:3" x14ac:dyDescent="0.25">
      <c r="A200" t="s">
        <v>10</v>
      </c>
      <c r="B200" t="s">
        <v>7</v>
      </c>
      <c r="C200" s="1">
        <v>7</v>
      </c>
    </row>
    <row r="201" spans="1:3" x14ac:dyDescent="0.25">
      <c r="A201" t="s">
        <v>10</v>
      </c>
      <c r="B201" t="s">
        <v>7</v>
      </c>
      <c r="C201" s="1">
        <v>8</v>
      </c>
    </row>
    <row r="202" spans="1:3" x14ac:dyDescent="0.25">
      <c r="A202" t="s">
        <v>10</v>
      </c>
      <c r="B202" t="s">
        <v>7</v>
      </c>
      <c r="C202" s="1">
        <v>8</v>
      </c>
    </row>
    <row r="203" spans="1:3" x14ac:dyDescent="0.25">
      <c r="A203" t="s">
        <v>10</v>
      </c>
      <c r="B203" t="s">
        <v>7</v>
      </c>
      <c r="C203" s="1">
        <v>9</v>
      </c>
    </row>
    <row r="204" spans="1:3" x14ac:dyDescent="0.25">
      <c r="A204" t="s">
        <v>10</v>
      </c>
      <c r="B204" t="s">
        <v>7</v>
      </c>
      <c r="C204" s="1">
        <v>10</v>
      </c>
    </row>
    <row r="205" spans="1:3" x14ac:dyDescent="0.25">
      <c r="A205" t="s">
        <v>10</v>
      </c>
      <c r="B205" t="s">
        <v>7</v>
      </c>
      <c r="C205" s="1">
        <v>13</v>
      </c>
    </row>
    <row r="206" spans="1:3" x14ac:dyDescent="0.25">
      <c r="A206" t="s">
        <v>0</v>
      </c>
      <c r="B206" t="s">
        <v>7</v>
      </c>
      <c r="C206" s="1">
        <v>8</v>
      </c>
    </row>
    <row r="207" spans="1:3" x14ac:dyDescent="0.25">
      <c r="A207" t="s">
        <v>0</v>
      </c>
      <c r="B207" t="s">
        <v>7</v>
      </c>
      <c r="C207" s="1">
        <v>8</v>
      </c>
    </row>
    <row r="208" spans="1:3" x14ac:dyDescent="0.25">
      <c r="A208" t="s">
        <v>0</v>
      </c>
      <c r="B208" t="s">
        <v>7</v>
      </c>
      <c r="C208" s="1">
        <v>8</v>
      </c>
    </row>
    <row r="209" spans="1:3" x14ac:dyDescent="0.25">
      <c r="A209" t="s">
        <v>0</v>
      </c>
      <c r="B209" t="s">
        <v>7</v>
      </c>
      <c r="C209" s="1">
        <v>8</v>
      </c>
    </row>
    <row r="210" spans="1:3" x14ac:dyDescent="0.25">
      <c r="A210" t="s">
        <v>0</v>
      </c>
      <c r="B210" t="s">
        <v>7</v>
      </c>
      <c r="C210" s="1">
        <v>9</v>
      </c>
    </row>
    <row r="211" spans="1:3" x14ac:dyDescent="0.25">
      <c r="A211" t="s">
        <v>0</v>
      </c>
      <c r="B211" t="s">
        <v>7</v>
      </c>
      <c r="C211" s="1">
        <v>9</v>
      </c>
    </row>
    <row r="212" spans="1:3" x14ac:dyDescent="0.25">
      <c r="A212" t="s">
        <v>0</v>
      </c>
      <c r="B212" t="s">
        <v>7</v>
      </c>
      <c r="C212" s="1">
        <v>9</v>
      </c>
    </row>
    <row r="213" spans="1:3" x14ac:dyDescent="0.25">
      <c r="A213" t="s">
        <v>0</v>
      </c>
      <c r="B213" t="s">
        <v>7</v>
      </c>
      <c r="C213" s="1">
        <v>9</v>
      </c>
    </row>
    <row r="214" spans="1:3" x14ac:dyDescent="0.25">
      <c r="A214" t="s">
        <v>0</v>
      </c>
      <c r="B214" t="s">
        <v>7</v>
      </c>
      <c r="C214" s="1">
        <v>11</v>
      </c>
    </row>
    <row r="215" spans="1:3" x14ac:dyDescent="0.25">
      <c r="A215" t="s">
        <v>0</v>
      </c>
      <c r="B215" t="s">
        <v>7</v>
      </c>
      <c r="C215" s="1">
        <v>11</v>
      </c>
    </row>
    <row r="216" spans="1:3" x14ac:dyDescent="0.25">
      <c r="A216" t="s">
        <v>0</v>
      </c>
      <c r="B216" t="s">
        <v>7</v>
      </c>
      <c r="C216" s="1">
        <v>12</v>
      </c>
    </row>
    <row r="217" spans="1:3" x14ac:dyDescent="0.25">
      <c r="A217" t="s">
        <v>0</v>
      </c>
      <c r="B217" t="s">
        <v>7</v>
      </c>
      <c r="C217" s="1">
        <v>15</v>
      </c>
    </row>
    <row r="218" spans="1:3" x14ac:dyDescent="0.25">
      <c r="A218" t="s">
        <v>0</v>
      </c>
      <c r="B218" t="s">
        <v>7</v>
      </c>
      <c r="C218" s="1">
        <v>17</v>
      </c>
    </row>
    <row r="219" spans="1:3" x14ac:dyDescent="0.25">
      <c r="A219" t="s">
        <v>0</v>
      </c>
      <c r="B219" t="s">
        <v>7</v>
      </c>
      <c r="C219" s="1">
        <v>17</v>
      </c>
    </row>
    <row r="220" spans="1:3" x14ac:dyDescent="0.25">
      <c r="A220" t="s">
        <v>0</v>
      </c>
      <c r="B220" t="s">
        <v>7</v>
      </c>
      <c r="C220" s="1">
        <v>18</v>
      </c>
    </row>
    <row r="221" spans="1:3" x14ac:dyDescent="0.25">
      <c r="A221" t="s">
        <v>0</v>
      </c>
      <c r="B221" t="s">
        <v>7</v>
      </c>
      <c r="C221" s="1">
        <v>18</v>
      </c>
    </row>
    <row r="222" spans="1:3" x14ac:dyDescent="0.25">
      <c r="A222" t="s">
        <v>0</v>
      </c>
      <c r="B222" t="s">
        <v>7</v>
      </c>
      <c r="C222" s="1">
        <v>19</v>
      </c>
    </row>
    <row r="223" spans="1:3" x14ac:dyDescent="0.25">
      <c r="A223" t="s">
        <v>0</v>
      </c>
      <c r="B223" t="s">
        <v>7</v>
      </c>
      <c r="C223" s="1">
        <v>21</v>
      </c>
    </row>
    <row r="224" spans="1:3" x14ac:dyDescent="0.25">
      <c r="A224" t="s">
        <v>0</v>
      </c>
      <c r="B224" t="s">
        <v>7</v>
      </c>
      <c r="C224" s="1">
        <v>24</v>
      </c>
    </row>
    <row r="225" spans="1:3" x14ac:dyDescent="0.25">
      <c r="A225" t="s">
        <v>0</v>
      </c>
      <c r="B225" t="s">
        <v>7</v>
      </c>
      <c r="C225" s="1">
        <v>31</v>
      </c>
    </row>
    <row r="226" spans="1:3" x14ac:dyDescent="0.25">
      <c r="A226" t="s">
        <v>10</v>
      </c>
      <c r="B226" t="s">
        <v>6</v>
      </c>
      <c r="C226" s="1">
        <v>4</v>
      </c>
    </row>
    <row r="227" spans="1:3" x14ac:dyDescent="0.25">
      <c r="A227" t="s">
        <v>10</v>
      </c>
      <c r="B227" t="s">
        <v>6</v>
      </c>
      <c r="C227" s="1">
        <v>4</v>
      </c>
    </row>
    <row r="228" spans="1:3" x14ac:dyDescent="0.25">
      <c r="A228" t="s">
        <v>10</v>
      </c>
      <c r="B228" t="s">
        <v>6</v>
      </c>
      <c r="C228" s="1">
        <v>4</v>
      </c>
    </row>
    <row r="229" spans="1:3" x14ac:dyDescent="0.25">
      <c r="A229" t="s">
        <v>10</v>
      </c>
      <c r="B229" t="s">
        <v>6</v>
      </c>
      <c r="C229" s="1">
        <v>6</v>
      </c>
    </row>
    <row r="230" spans="1:3" x14ac:dyDescent="0.25">
      <c r="A230" t="s">
        <v>10</v>
      </c>
      <c r="B230" t="s">
        <v>6</v>
      </c>
      <c r="C230" s="1">
        <v>6</v>
      </c>
    </row>
    <row r="231" spans="1:3" x14ac:dyDescent="0.25">
      <c r="A231" t="s">
        <v>10</v>
      </c>
      <c r="B231" t="s">
        <v>6</v>
      </c>
      <c r="C231" s="1">
        <v>6</v>
      </c>
    </row>
    <row r="232" spans="1:3" x14ac:dyDescent="0.25">
      <c r="A232" t="s">
        <v>10</v>
      </c>
      <c r="B232" t="s">
        <v>6</v>
      </c>
      <c r="C232" s="1">
        <v>8</v>
      </c>
    </row>
    <row r="233" spans="1:3" x14ac:dyDescent="0.25">
      <c r="A233" t="s">
        <v>10</v>
      </c>
      <c r="B233" t="s">
        <v>6</v>
      </c>
      <c r="C233" s="1">
        <v>8</v>
      </c>
    </row>
    <row r="234" spans="1:3" x14ac:dyDescent="0.25">
      <c r="A234" t="s">
        <v>10</v>
      </c>
      <c r="B234" t="s">
        <v>6</v>
      </c>
      <c r="C234" s="1">
        <v>12</v>
      </c>
    </row>
    <row r="235" spans="1:3" x14ac:dyDescent="0.25">
      <c r="A235" t="s">
        <v>10</v>
      </c>
      <c r="B235" t="s">
        <v>6</v>
      </c>
      <c r="C235" s="1">
        <v>12</v>
      </c>
    </row>
    <row r="236" spans="1:3" x14ac:dyDescent="0.25">
      <c r="A236" t="s">
        <v>10</v>
      </c>
      <c r="B236" t="s">
        <v>6</v>
      </c>
      <c r="C236" s="1">
        <v>12</v>
      </c>
    </row>
    <row r="237" spans="1:3" x14ac:dyDescent="0.25">
      <c r="A237" t="s">
        <v>10</v>
      </c>
      <c r="B237" t="s">
        <v>6</v>
      </c>
      <c r="C237" s="1">
        <v>14</v>
      </c>
    </row>
    <row r="238" spans="1:3" x14ac:dyDescent="0.25">
      <c r="A238" t="s">
        <v>10</v>
      </c>
      <c r="B238" t="s">
        <v>6</v>
      </c>
      <c r="C238" s="1">
        <v>24</v>
      </c>
    </row>
    <row r="239" spans="1:3" x14ac:dyDescent="0.25">
      <c r="A239" t="s">
        <v>10</v>
      </c>
      <c r="B239" t="s">
        <v>6</v>
      </c>
      <c r="C239" s="1">
        <v>32</v>
      </c>
    </row>
    <row r="240" spans="1:3" x14ac:dyDescent="0.25">
      <c r="A240" t="s">
        <v>10</v>
      </c>
      <c r="B240" t="s">
        <v>6</v>
      </c>
      <c r="C240" s="1">
        <v>40</v>
      </c>
    </row>
    <row r="241" spans="1:3" x14ac:dyDescent="0.25">
      <c r="A241" t="s">
        <v>0</v>
      </c>
      <c r="B241" t="s">
        <v>6</v>
      </c>
      <c r="C241" s="1">
        <v>2</v>
      </c>
    </row>
    <row r="242" spans="1:3" x14ac:dyDescent="0.25">
      <c r="A242" t="s">
        <v>0</v>
      </c>
      <c r="B242" t="s">
        <v>6</v>
      </c>
      <c r="C242" s="1">
        <v>4</v>
      </c>
    </row>
    <row r="243" spans="1:3" x14ac:dyDescent="0.25">
      <c r="A243" t="s">
        <v>0</v>
      </c>
      <c r="B243" t="s">
        <v>6</v>
      </c>
      <c r="C243" s="1">
        <v>4</v>
      </c>
    </row>
    <row r="244" spans="1:3" x14ac:dyDescent="0.25">
      <c r="A244" t="s">
        <v>0</v>
      </c>
      <c r="B244" t="s">
        <v>6</v>
      </c>
      <c r="C244" s="1">
        <v>4</v>
      </c>
    </row>
    <row r="245" spans="1:3" x14ac:dyDescent="0.25">
      <c r="A245" t="s">
        <v>0</v>
      </c>
      <c r="B245" t="s">
        <v>6</v>
      </c>
      <c r="C245" s="1">
        <v>6</v>
      </c>
    </row>
    <row r="246" spans="1:3" x14ac:dyDescent="0.25">
      <c r="A246" t="s">
        <v>0</v>
      </c>
      <c r="B246" t="s">
        <v>6</v>
      </c>
      <c r="C246" s="1">
        <v>6</v>
      </c>
    </row>
    <row r="247" spans="1:3" x14ac:dyDescent="0.25">
      <c r="A247" t="s">
        <v>0</v>
      </c>
      <c r="B247" t="s">
        <v>6</v>
      </c>
      <c r="C247" s="1">
        <v>6</v>
      </c>
    </row>
    <row r="248" spans="1:3" x14ac:dyDescent="0.25">
      <c r="A248" t="s">
        <v>0</v>
      </c>
      <c r="B248" t="s">
        <v>6</v>
      </c>
      <c r="C248" s="1">
        <v>10</v>
      </c>
    </row>
    <row r="249" spans="1:3" x14ac:dyDescent="0.25">
      <c r="A249" t="s">
        <v>0</v>
      </c>
      <c r="B249" t="s">
        <v>6</v>
      </c>
      <c r="C249" s="1">
        <v>10</v>
      </c>
    </row>
    <row r="250" spans="1:3" x14ac:dyDescent="0.25">
      <c r="A250" t="s">
        <v>0</v>
      </c>
      <c r="B250" t="s">
        <v>6</v>
      </c>
      <c r="C250" s="1">
        <v>14</v>
      </c>
    </row>
    <row r="251" spans="1:3" x14ac:dyDescent="0.25">
      <c r="A251" t="s">
        <v>0</v>
      </c>
      <c r="B251" t="s">
        <v>6</v>
      </c>
      <c r="C251" s="1">
        <v>34</v>
      </c>
    </row>
    <row r="252" spans="1:3" x14ac:dyDescent="0.25">
      <c r="A252" t="s">
        <v>10</v>
      </c>
      <c r="B252" t="s">
        <v>8</v>
      </c>
      <c r="C252" s="1">
        <v>54</v>
      </c>
    </row>
    <row r="253" spans="1:3" x14ac:dyDescent="0.25">
      <c r="A253" t="s">
        <v>10</v>
      </c>
      <c r="B253" t="s">
        <v>8</v>
      </c>
      <c r="C253" s="1">
        <v>60</v>
      </c>
    </row>
    <row r="254" spans="1:3" x14ac:dyDescent="0.25">
      <c r="A254" t="s">
        <v>10</v>
      </c>
      <c r="B254" t="s">
        <v>8</v>
      </c>
      <c r="C254" s="1">
        <v>61</v>
      </c>
    </row>
    <row r="255" spans="1:3" x14ac:dyDescent="0.25">
      <c r="A255" t="s">
        <v>10</v>
      </c>
      <c r="B255" t="s">
        <v>8</v>
      </c>
      <c r="C255" s="1">
        <v>62</v>
      </c>
    </row>
    <row r="256" spans="1:3" x14ac:dyDescent="0.25">
      <c r="A256" t="s">
        <v>10</v>
      </c>
      <c r="B256" t="s">
        <v>8</v>
      </c>
      <c r="C256" s="1">
        <v>63</v>
      </c>
    </row>
    <row r="257" spans="1:3" x14ac:dyDescent="0.25">
      <c r="A257" t="s">
        <v>10</v>
      </c>
      <c r="B257" t="s">
        <v>8</v>
      </c>
      <c r="C257" s="1">
        <v>69</v>
      </c>
    </row>
    <row r="258" spans="1:3" x14ac:dyDescent="0.25">
      <c r="A258" t="s">
        <v>10</v>
      </c>
      <c r="B258" t="s">
        <v>8</v>
      </c>
      <c r="C258" s="1">
        <v>70</v>
      </c>
    </row>
    <row r="259" spans="1:3" x14ac:dyDescent="0.25">
      <c r="A259" t="s">
        <v>10</v>
      </c>
      <c r="B259" t="s">
        <v>8</v>
      </c>
      <c r="C259" s="1">
        <v>75</v>
      </c>
    </row>
    <row r="260" spans="1:3" x14ac:dyDescent="0.25">
      <c r="A260" t="s">
        <v>10</v>
      </c>
      <c r="B260" t="s">
        <v>8</v>
      </c>
      <c r="C260" s="1">
        <v>76</v>
      </c>
    </row>
    <row r="261" spans="1:3" x14ac:dyDescent="0.25">
      <c r="A261" t="s">
        <v>10</v>
      </c>
      <c r="B261" t="s">
        <v>8</v>
      </c>
      <c r="C261" s="1">
        <v>78</v>
      </c>
    </row>
    <row r="262" spans="1:3" x14ac:dyDescent="0.25">
      <c r="A262" t="s">
        <v>10</v>
      </c>
      <c r="B262" t="s">
        <v>8</v>
      </c>
      <c r="C262" s="1">
        <v>79</v>
      </c>
    </row>
    <row r="263" spans="1:3" x14ac:dyDescent="0.25">
      <c r="A263" t="s">
        <v>10</v>
      </c>
      <c r="B263" t="s">
        <v>8</v>
      </c>
      <c r="C263" s="1">
        <v>84</v>
      </c>
    </row>
    <row r="264" spans="1:3" x14ac:dyDescent="0.25">
      <c r="A264" t="s">
        <v>10</v>
      </c>
      <c r="B264" t="s">
        <v>8</v>
      </c>
      <c r="C264" s="1">
        <v>84</v>
      </c>
    </row>
    <row r="265" spans="1:3" x14ac:dyDescent="0.25">
      <c r="A265" t="s">
        <v>10</v>
      </c>
      <c r="B265" t="s">
        <v>8</v>
      </c>
      <c r="C265" s="1">
        <v>87</v>
      </c>
    </row>
    <row r="266" spans="1:3" x14ac:dyDescent="0.25">
      <c r="A266" t="s">
        <v>10</v>
      </c>
      <c r="B266" t="s">
        <v>8</v>
      </c>
      <c r="C266" s="1">
        <v>88</v>
      </c>
    </row>
    <row r="267" spans="1:3" x14ac:dyDescent="0.25">
      <c r="A267" t="s">
        <v>10</v>
      </c>
      <c r="B267" t="s">
        <v>8</v>
      </c>
      <c r="C267" s="1">
        <v>90</v>
      </c>
    </row>
    <row r="268" spans="1:3" x14ac:dyDescent="0.25">
      <c r="A268" t="s">
        <v>10</v>
      </c>
      <c r="B268" t="s">
        <v>8</v>
      </c>
      <c r="C268" s="1">
        <v>102</v>
      </c>
    </row>
    <row r="269" spans="1:3" x14ac:dyDescent="0.25">
      <c r="A269" t="s">
        <v>10</v>
      </c>
      <c r="B269" t="s">
        <v>8</v>
      </c>
      <c r="C269" s="1">
        <v>105</v>
      </c>
    </row>
    <row r="270" spans="1:3" x14ac:dyDescent="0.25">
      <c r="A270" t="s">
        <v>10</v>
      </c>
      <c r="B270" t="s">
        <v>8</v>
      </c>
      <c r="C270" s="1">
        <v>108</v>
      </c>
    </row>
    <row r="271" spans="1:3" x14ac:dyDescent="0.25">
      <c r="A271" t="s">
        <v>10</v>
      </c>
      <c r="B271" t="s">
        <v>8</v>
      </c>
      <c r="C271" s="1">
        <v>114</v>
      </c>
    </row>
    <row r="272" spans="1:3" x14ac:dyDescent="0.25">
      <c r="A272" t="s">
        <v>0</v>
      </c>
      <c r="B272" t="s">
        <v>8</v>
      </c>
      <c r="C272" s="1">
        <v>37</v>
      </c>
    </row>
    <row r="273" spans="1:3" x14ac:dyDescent="0.25">
      <c r="A273" t="s">
        <v>0</v>
      </c>
      <c r="B273" t="s">
        <v>8</v>
      </c>
      <c r="C273" s="1">
        <v>61</v>
      </c>
    </row>
    <row r="274" spans="1:3" x14ac:dyDescent="0.25">
      <c r="A274" t="s">
        <v>0</v>
      </c>
      <c r="B274" t="s">
        <v>8</v>
      </c>
      <c r="C274" s="1">
        <v>64</v>
      </c>
    </row>
    <row r="275" spans="1:3" x14ac:dyDescent="0.25">
      <c r="A275" t="s">
        <v>0</v>
      </c>
      <c r="B275" t="s">
        <v>8</v>
      </c>
      <c r="C275" s="1">
        <v>71</v>
      </c>
    </row>
    <row r="276" spans="1:3" x14ac:dyDescent="0.25">
      <c r="A276" t="s">
        <v>0</v>
      </c>
      <c r="B276" t="s">
        <v>8</v>
      </c>
      <c r="C276" s="1">
        <v>77</v>
      </c>
    </row>
    <row r="277" spans="1:3" x14ac:dyDescent="0.25">
      <c r="A277" t="s">
        <v>0</v>
      </c>
      <c r="B277" t="s">
        <v>8</v>
      </c>
      <c r="C277" s="1">
        <v>79</v>
      </c>
    </row>
    <row r="278" spans="1:3" x14ac:dyDescent="0.25">
      <c r="A278" t="s">
        <v>0</v>
      </c>
      <c r="B278" t="s">
        <v>8</v>
      </c>
      <c r="C278" s="1">
        <v>80</v>
      </c>
    </row>
    <row r="279" spans="1:3" x14ac:dyDescent="0.25">
      <c r="A279" t="s">
        <v>0</v>
      </c>
      <c r="B279" t="s">
        <v>8</v>
      </c>
      <c r="C279" s="1">
        <v>88</v>
      </c>
    </row>
    <row r="280" spans="1:3" x14ac:dyDescent="0.25">
      <c r="A280" t="s">
        <v>0</v>
      </c>
      <c r="B280" t="s">
        <v>8</v>
      </c>
      <c r="C280" s="1">
        <v>90</v>
      </c>
    </row>
    <row r="281" spans="1:3" x14ac:dyDescent="0.25">
      <c r="A281" t="s">
        <v>0</v>
      </c>
      <c r="B281" t="s">
        <v>8</v>
      </c>
      <c r="C281" s="1">
        <v>92</v>
      </c>
    </row>
    <row r="282" spans="1:3" x14ac:dyDescent="0.25">
      <c r="A282" t="s">
        <v>0</v>
      </c>
      <c r="B282" t="s">
        <v>8</v>
      </c>
      <c r="C282" s="1">
        <v>101</v>
      </c>
    </row>
    <row r="283" spans="1:3" x14ac:dyDescent="0.25">
      <c r="A283" t="s">
        <v>0</v>
      </c>
      <c r="B283" t="s">
        <v>8</v>
      </c>
      <c r="C283" s="1">
        <v>105</v>
      </c>
    </row>
    <row r="284" spans="1:3" x14ac:dyDescent="0.25">
      <c r="A284" t="s">
        <v>0</v>
      </c>
      <c r="B284" t="s">
        <v>8</v>
      </c>
      <c r="C284" s="1">
        <v>107</v>
      </c>
    </row>
    <row r="285" spans="1:3" x14ac:dyDescent="0.25">
      <c r="A285" t="s">
        <v>0</v>
      </c>
      <c r="B285" t="s">
        <v>8</v>
      </c>
      <c r="C285" s="1">
        <v>119</v>
      </c>
    </row>
    <row r="286" spans="1:3" x14ac:dyDescent="0.25">
      <c r="A286" t="s">
        <v>0</v>
      </c>
      <c r="B286" t="s">
        <v>8</v>
      </c>
      <c r="C286" s="1">
        <v>120</v>
      </c>
    </row>
    <row r="287" spans="1:3" x14ac:dyDescent="0.25">
      <c r="A287" t="s">
        <v>0</v>
      </c>
      <c r="B287" t="s">
        <v>8</v>
      </c>
      <c r="C287" s="1">
        <v>121</v>
      </c>
    </row>
    <row r="288" spans="1:3" x14ac:dyDescent="0.25">
      <c r="A288" t="s">
        <v>0</v>
      </c>
      <c r="B288" t="s">
        <v>8</v>
      </c>
      <c r="C288" s="1">
        <v>127</v>
      </c>
    </row>
    <row r="289" spans="1:3" x14ac:dyDescent="0.25">
      <c r="A289" t="s">
        <v>0</v>
      </c>
      <c r="B289" t="s">
        <v>8</v>
      </c>
      <c r="C289" s="1">
        <v>127</v>
      </c>
    </row>
    <row r="290" spans="1:3" x14ac:dyDescent="0.25">
      <c r="A290" t="s">
        <v>0</v>
      </c>
      <c r="B290" t="s">
        <v>8</v>
      </c>
      <c r="C290" s="1">
        <v>139</v>
      </c>
    </row>
    <row r="291" spans="1:3" x14ac:dyDescent="0.25">
      <c r="A291" t="s">
        <v>0</v>
      </c>
      <c r="B291" t="s">
        <v>8</v>
      </c>
      <c r="C291" s="1">
        <v>185</v>
      </c>
    </row>
    <row r="292" spans="1:3" x14ac:dyDescent="0.25">
      <c r="A292" t="s">
        <v>10</v>
      </c>
      <c r="B292" t="s">
        <v>9</v>
      </c>
      <c r="C292" s="1">
        <v>1</v>
      </c>
    </row>
    <row r="293" spans="1:3" x14ac:dyDescent="0.25">
      <c r="A293" t="s">
        <v>10</v>
      </c>
      <c r="B293" t="s">
        <v>9</v>
      </c>
      <c r="C293" s="1">
        <v>1</v>
      </c>
    </row>
    <row r="294" spans="1:3" x14ac:dyDescent="0.25">
      <c r="A294" t="s">
        <v>10</v>
      </c>
      <c r="B294" t="s">
        <v>9</v>
      </c>
      <c r="C294" s="1">
        <v>1</v>
      </c>
    </row>
    <row r="295" spans="1:3" x14ac:dyDescent="0.25">
      <c r="A295" t="s">
        <v>10</v>
      </c>
      <c r="B295" t="s">
        <v>9</v>
      </c>
      <c r="C295" s="1">
        <v>1</v>
      </c>
    </row>
    <row r="296" spans="1:3" x14ac:dyDescent="0.25">
      <c r="A296" t="s">
        <v>10</v>
      </c>
      <c r="B296" t="s">
        <v>9</v>
      </c>
      <c r="C296" s="1">
        <v>1</v>
      </c>
    </row>
    <row r="297" spans="1:3" x14ac:dyDescent="0.25">
      <c r="A297" t="s">
        <v>10</v>
      </c>
      <c r="B297" t="s">
        <v>9</v>
      </c>
      <c r="C297" s="1">
        <v>1</v>
      </c>
    </row>
    <row r="298" spans="1:3" x14ac:dyDescent="0.25">
      <c r="A298" t="s">
        <v>10</v>
      </c>
      <c r="B298" t="s">
        <v>9</v>
      </c>
      <c r="C298" s="1">
        <v>1</v>
      </c>
    </row>
    <row r="299" spans="1:3" x14ac:dyDescent="0.25">
      <c r="A299" t="s">
        <v>10</v>
      </c>
      <c r="B299" t="s">
        <v>9</v>
      </c>
      <c r="C299" s="1">
        <v>2</v>
      </c>
    </row>
    <row r="300" spans="1:3" x14ac:dyDescent="0.25">
      <c r="A300" t="s">
        <v>10</v>
      </c>
      <c r="B300" t="s">
        <v>9</v>
      </c>
      <c r="C300" s="1">
        <v>2</v>
      </c>
    </row>
    <row r="301" spans="1:3" x14ac:dyDescent="0.25">
      <c r="A301" t="s">
        <v>10</v>
      </c>
      <c r="B301" t="s">
        <v>9</v>
      </c>
      <c r="C301" s="1">
        <v>2</v>
      </c>
    </row>
    <row r="302" spans="1:3" x14ac:dyDescent="0.25">
      <c r="A302" t="s">
        <v>10</v>
      </c>
      <c r="B302" t="s">
        <v>9</v>
      </c>
      <c r="C302" s="1">
        <v>2</v>
      </c>
    </row>
    <row r="303" spans="1:3" x14ac:dyDescent="0.25">
      <c r="A303" t="s">
        <v>10</v>
      </c>
      <c r="B303" t="s">
        <v>9</v>
      </c>
      <c r="C303" s="1">
        <v>2</v>
      </c>
    </row>
    <row r="304" spans="1:3" x14ac:dyDescent="0.25">
      <c r="A304" t="s">
        <v>10</v>
      </c>
      <c r="B304" t="s">
        <v>9</v>
      </c>
      <c r="C304" s="1">
        <v>3</v>
      </c>
    </row>
    <row r="305" spans="1:3" x14ac:dyDescent="0.25">
      <c r="A305" t="s">
        <v>10</v>
      </c>
      <c r="B305" t="s">
        <v>9</v>
      </c>
      <c r="C305" s="1">
        <v>3</v>
      </c>
    </row>
    <row r="306" spans="1:3" x14ac:dyDescent="0.25">
      <c r="A306" t="s">
        <v>10</v>
      </c>
      <c r="B306" t="s">
        <v>9</v>
      </c>
      <c r="C306" s="1">
        <v>3</v>
      </c>
    </row>
    <row r="307" spans="1:3" x14ac:dyDescent="0.25">
      <c r="A307" t="s">
        <v>10</v>
      </c>
      <c r="B307" t="s">
        <v>9</v>
      </c>
      <c r="C307" s="1">
        <v>5</v>
      </c>
    </row>
    <row r="308" spans="1:3" x14ac:dyDescent="0.25">
      <c r="A308" t="s">
        <v>10</v>
      </c>
      <c r="B308" t="s">
        <v>9</v>
      </c>
      <c r="C308" s="1">
        <v>5</v>
      </c>
    </row>
    <row r="309" spans="1:3" x14ac:dyDescent="0.25">
      <c r="A309" t="s">
        <v>10</v>
      </c>
      <c r="B309" t="s">
        <v>9</v>
      </c>
      <c r="C309" s="1">
        <v>10</v>
      </c>
    </row>
    <row r="310" spans="1:3" x14ac:dyDescent="0.25">
      <c r="A310" t="s">
        <v>0</v>
      </c>
      <c r="B310" t="s">
        <v>9</v>
      </c>
      <c r="C310" s="1">
        <v>1</v>
      </c>
    </row>
    <row r="311" spans="1:3" x14ac:dyDescent="0.25">
      <c r="A311" t="s">
        <v>0</v>
      </c>
      <c r="B311" t="s">
        <v>9</v>
      </c>
      <c r="C311" s="1">
        <v>1</v>
      </c>
    </row>
    <row r="312" spans="1:3" x14ac:dyDescent="0.25">
      <c r="A312" t="s">
        <v>0</v>
      </c>
      <c r="B312" t="s">
        <v>9</v>
      </c>
      <c r="C312" s="1">
        <v>1</v>
      </c>
    </row>
    <row r="313" spans="1:3" x14ac:dyDescent="0.25">
      <c r="A313" t="s">
        <v>0</v>
      </c>
      <c r="B313" t="s">
        <v>9</v>
      </c>
      <c r="C313" s="1">
        <v>3</v>
      </c>
    </row>
    <row r="314" spans="1:3" x14ac:dyDescent="0.25">
      <c r="A314" t="s">
        <v>0</v>
      </c>
      <c r="B314" t="s">
        <v>9</v>
      </c>
      <c r="C314" s="1">
        <v>3</v>
      </c>
    </row>
    <row r="315" spans="1:3" x14ac:dyDescent="0.25">
      <c r="A315" t="s">
        <v>0</v>
      </c>
      <c r="B315" t="s">
        <v>9</v>
      </c>
      <c r="C315" s="1">
        <v>4</v>
      </c>
    </row>
    <row r="316" spans="1:3" x14ac:dyDescent="0.25">
      <c r="A316" t="s">
        <v>0</v>
      </c>
      <c r="B316" t="s">
        <v>9</v>
      </c>
      <c r="C316" s="1">
        <v>4</v>
      </c>
    </row>
    <row r="317" spans="1:3" x14ac:dyDescent="0.25">
      <c r="A317" t="s">
        <v>0</v>
      </c>
      <c r="B317" t="s">
        <v>9</v>
      </c>
      <c r="C317" s="1">
        <v>5</v>
      </c>
    </row>
    <row r="318" spans="1:3" x14ac:dyDescent="0.25">
      <c r="A318" t="s">
        <v>0</v>
      </c>
      <c r="B318" t="s">
        <v>9</v>
      </c>
      <c r="C318" s="1">
        <v>5</v>
      </c>
    </row>
    <row r="319" spans="1:3" x14ac:dyDescent="0.25">
      <c r="A319" t="s">
        <v>0</v>
      </c>
      <c r="B319" t="s">
        <v>9</v>
      </c>
      <c r="C319" s="1">
        <v>6</v>
      </c>
    </row>
    <row r="320" spans="1:3" x14ac:dyDescent="0.25">
      <c r="A320" t="s">
        <v>0</v>
      </c>
      <c r="B320" t="s">
        <v>9</v>
      </c>
      <c r="C320" s="1">
        <v>9</v>
      </c>
    </row>
    <row r="321" spans="1:3" x14ac:dyDescent="0.25">
      <c r="A321" t="s">
        <v>0</v>
      </c>
      <c r="B321" t="s">
        <v>9</v>
      </c>
      <c r="C321" s="1">
        <v>9</v>
      </c>
    </row>
    <row r="322" spans="1:3" x14ac:dyDescent="0.25">
      <c r="A322" t="s">
        <v>0</v>
      </c>
      <c r="B322" t="s">
        <v>9</v>
      </c>
      <c r="C322" s="1">
        <v>9</v>
      </c>
    </row>
    <row r="323" spans="1:3" x14ac:dyDescent="0.25">
      <c r="A323" t="s">
        <v>0</v>
      </c>
      <c r="B323" t="s">
        <v>9</v>
      </c>
      <c r="C323" s="1">
        <v>10</v>
      </c>
    </row>
    <row r="324" spans="1:3" x14ac:dyDescent="0.25">
      <c r="A324" t="s">
        <v>0</v>
      </c>
      <c r="B324" t="s">
        <v>9</v>
      </c>
      <c r="C324" s="1">
        <v>10</v>
      </c>
    </row>
    <row r="325" spans="1:3" x14ac:dyDescent="0.25">
      <c r="A325" t="s">
        <v>0</v>
      </c>
      <c r="B325" t="s">
        <v>9</v>
      </c>
      <c r="C325" s="1">
        <v>12</v>
      </c>
    </row>
    <row r="326" spans="1:3" x14ac:dyDescent="0.25">
      <c r="A326" t="s">
        <v>0</v>
      </c>
      <c r="B326" t="s">
        <v>9</v>
      </c>
      <c r="C326" s="1">
        <v>12</v>
      </c>
    </row>
    <row r="327" spans="1:3" x14ac:dyDescent="0.25">
      <c r="A327" t="s">
        <v>0</v>
      </c>
      <c r="B327" t="s">
        <v>9</v>
      </c>
      <c r="C327" s="1">
        <v>12</v>
      </c>
    </row>
    <row r="328" spans="1:3" x14ac:dyDescent="0.25">
      <c r="A328" t="s">
        <v>0</v>
      </c>
      <c r="B328" t="s">
        <v>9</v>
      </c>
      <c r="C328" s="1">
        <v>16</v>
      </c>
    </row>
    <row r="329" spans="1:3" x14ac:dyDescent="0.25">
      <c r="A329" t="s">
        <v>10</v>
      </c>
      <c r="B329" t="s">
        <v>2</v>
      </c>
      <c r="C329" s="1">
        <v>4</v>
      </c>
    </row>
    <row r="330" spans="1:3" x14ac:dyDescent="0.25">
      <c r="A330" t="s">
        <v>10</v>
      </c>
      <c r="B330" t="s">
        <v>2</v>
      </c>
      <c r="C330" s="1">
        <v>5</v>
      </c>
    </row>
    <row r="331" spans="1:3" x14ac:dyDescent="0.25">
      <c r="A331" t="s">
        <v>10</v>
      </c>
      <c r="B331" t="s">
        <v>2</v>
      </c>
      <c r="C331" s="1">
        <v>5</v>
      </c>
    </row>
    <row r="332" spans="1:3" x14ac:dyDescent="0.25">
      <c r="A332" t="s">
        <v>10</v>
      </c>
      <c r="B332" t="s">
        <v>2</v>
      </c>
      <c r="C332" s="1">
        <v>5</v>
      </c>
    </row>
    <row r="333" spans="1:3" x14ac:dyDescent="0.25">
      <c r="A333" t="s">
        <v>10</v>
      </c>
      <c r="B333" t="s">
        <v>2</v>
      </c>
      <c r="C333" s="1">
        <v>6</v>
      </c>
    </row>
    <row r="334" spans="1:3" x14ac:dyDescent="0.25">
      <c r="A334" t="s">
        <v>10</v>
      </c>
      <c r="B334" t="s">
        <v>2</v>
      </c>
      <c r="C334" s="1">
        <v>8</v>
      </c>
    </row>
    <row r="335" spans="1:3" x14ac:dyDescent="0.25">
      <c r="A335" t="s">
        <v>10</v>
      </c>
      <c r="B335" t="s">
        <v>2</v>
      </c>
      <c r="C335" s="1">
        <v>8</v>
      </c>
    </row>
    <row r="336" spans="1:3" x14ac:dyDescent="0.25">
      <c r="A336" t="s">
        <v>10</v>
      </c>
      <c r="B336" t="s">
        <v>2</v>
      </c>
      <c r="C336" s="1">
        <v>8</v>
      </c>
    </row>
    <row r="337" spans="1:3" x14ac:dyDescent="0.25">
      <c r="A337" t="s">
        <v>10</v>
      </c>
      <c r="B337" t="s">
        <v>2</v>
      </c>
      <c r="C337" s="1">
        <v>8</v>
      </c>
    </row>
    <row r="338" spans="1:3" x14ac:dyDescent="0.25">
      <c r="A338" t="s">
        <v>10</v>
      </c>
      <c r="B338" t="s">
        <v>2</v>
      </c>
      <c r="C338" s="1">
        <v>9</v>
      </c>
    </row>
    <row r="339" spans="1:3" x14ac:dyDescent="0.25">
      <c r="A339" t="s">
        <v>10</v>
      </c>
      <c r="B339" t="s">
        <v>2</v>
      </c>
      <c r="C339" s="1">
        <v>10</v>
      </c>
    </row>
    <row r="340" spans="1:3" x14ac:dyDescent="0.25">
      <c r="A340" t="s">
        <v>10</v>
      </c>
      <c r="B340" t="s">
        <v>2</v>
      </c>
      <c r="C340" s="1">
        <v>12</v>
      </c>
    </row>
    <row r="341" spans="1:3" x14ac:dyDescent="0.25">
      <c r="A341" t="s">
        <v>10</v>
      </c>
      <c r="B341" t="s">
        <v>2</v>
      </c>
      <c r="C341" s="1">
        <v>12</v>
      </c>
    </row>
    <row r="342" spans="1:3" x14ac:dyDescent="0.25">
      <c r="A342" t="s">
        <v>10</v>
      </c>
      <c r="B342" t="s">
        <v>2</v>
      </c>
      <c r="C342" s="1">
        <v>13</v>
      </c>
    </row>
    <row r="343" spans="1:3" x14ac:dyDescent="0.25">
      <c r="A343" t="s">
        <v>10</v>
      </c>
      <c r="B343" t="s">
        <v>2</v>
      </c>
      <c r="C343" s="1">
        <v>15</v>
      </c>
    </row>
    <row r="344" spans="1:3" x14ac:dyDescent="0.25">
      <c r="A344" t="s">
        <v>10</v>
      </c>
      <c r="B344" t="s">
        <v>2</v>
      </c>
      <c r="C344" s="1">
        <v>15</v>
      </c>
    </row>
    <row r="345" spans="1:3" x14ac:dyDescent="0.25">
      <c r="A345" t="s">
        <v>10</v>
      </c>
      <c r="B345" t="s">
        <v>2</v>
      </c>
      <c r="C345" s="1">
        <v>17</v>
      </c>
    </row>
    <row r="346" spans="1:3" x14ac:dyDescent="0.25">
      <c r="A346" t="s">
        <v>10</v>
      </c>
      <c r="B346" t="s">
        <v>2</v>
      </c>
      <c r="C346" s="1">
        <v>17</v>
      </c>
    </row>
    <row r="347" spans="1:3" x14ac:dyDescent="0.25">
      <c r="A347" t="s">
        <v>10</v>
      </c>
      <c r="B347" t="s">
        <v>2</v>
      </c>
      <c r="C347" s="1">
        <v>18</v>
      </c>
    </row>
    <row r="348" spans="1:3" x14ac:dyDescent="0.25">
      <c r="A348" t="s">
        <v>10</v>
      </c>
      <c r="B348" t="s">
        <v>2</v>
      </c>
      <c r="C348" s="1">
        <v>19</v>
      </c>
    </row>
    <row r="349" spans="1:3" x14ac:dyDescent="0.25">
      <c r="A349" t="s">
        <v>0</v>
      </c>
      <c r="B349" t="s">
        <v>2</v>
      </c>
      <c r="C349" s="1">
        <v>5</v>
      </c>
    </row>
    <row r="350" spans="1:3" x14ac:dyDescent="0.25">
      <c r="A350" t="s">
        <v>0</v>
      </c>
      <c r="B350" t="s">
        <v>2</v>
      </c>
      <c r="C350" s="1">
        <v>6</v>
      </c>
    </row>
    <row r="351" spans="1:3" x14ac:dyDescent="0.25">
      <c r="A351" t="s">
        <v>0</v>
      </c>
      <c r="B351" t="s">
        <v>2</v>
      </c>
      <c r="C351" s="1">
        <v>12</v>
      </c>
    </row>
    <row r="352" spans="1:3" x14ac:dyDescent="0.25">
      <c r="A352" t="s">
        <v>0</v>
      </c>
      <c r="B352" t="s">
        <v>2</v>
      </c>
      <c r="C352" s="1">
        <v>14</v>
      </c>
    </row>
    <row r="353" spans="1:3" x14ac:dyDescent="0.25">
      <c r="A353" t="s">
        <v>0</v>
      </c>
      <c r="B353" t="s">
        <v>2</v>
      </c>
      <c r="C353" s="1">
        <v>14</v>
      </c>
    </row>
    <row r="354" spans="1:3" x14ac:dyDescent="0.25">
      <c r="A354" t="s">
        <v>0</v>
      </c>
      <c r="B354" t="s">
        <v>2</v>
      </c>
      <c r="C354" s="1">
        <v>15</v>
      </c>
    </row>
    <row r="355" spans="1:3" x14ac:dyDescent="0.25">
      <c r="A355" t="s">
        <v>0</v>
      </c>
      <c r="B355" t="s">
        <v>2</v>
      </c>
      <c r="C355" s="1">
        <v>16</v>
      </c>
    </row>
    <row r="356" spans="1:3" x14ac:dyDescent="0.25">
      <c r="A356" t="s">
        <v>0</v>
      </c>
      <c r="B356" t="s">
        <v>2</v>
      </c>
      <c r="C356" s="1">
        <v>17</v>
      </c>
    </row>
    <row r="357" spans="1:3" x14ac:dyDescent="0.25">
      <c r="A357" t="s">
        <v>0</v>
      </c>
      <c r="B357" t="s">
        <v>2</v>
      </c>
      <c r="C357" s="1">
        <v>18</v>
      </c>
    </row>
    <row r="358" spans="1:3" x14ac:dyDescent="0.25">
      <c r="A358" t="s">
        <v>0</v>
      </c>
      <c r="B358" t="s">
        <v>2</v>
      </c>
      <c r="C358" s="1">
        <v>19</v>
      </c>
    </row>
    <row r="359" spans="1:3" x14ac:dyDescent="0.25">
      <c r="A359" t="s">
        <v>0</v>
      </c>
      <c r="B359" t="s">
        <v>2</v>
      </c>
      <c r="C359" s="1">
        <v>19</v>
      </c>
    </row>
    <row r="360" spans="1:3" x14ac:dyDescent="0.25">
      <c r="A360" t="s">
        <v>0</v>
      </c>
      <c r="B360" t="s">
        <v>2</v>
      </c>
      <c r="C360" s="1">
        <v>20</v>
      </c>
    </row>
    <row r="361" spans="1:3" x14ac:dyDescent="0.25">
      <c r="A361" t="s">
        <v>0</v>
      </c>
      <c r="B361" t="s">
        <v>2</v>
      </c>
      <c r="C361" s="1">
        <v>20</v>
      </c>
    </row>
    <row r="362" spans="1:3" x14ac:dyDescent="0.25">
      <c r="A362" t="s">
        <v>0</v>
      </c>
      <c r="B362" t="s">
        <v>2</v>
      </c>
      <c r="C362" s="1">
        <v>20</v>
      </c>
    </row>
    <row r="363" spans="1:3" x14ac:dyDescent="0.25">
      <c r="A363" t="s">
        <v>0</v>
      </c>
      <c r="B363" t="s">
        <v>2</v>
      </c>
      <c r="C363" s="1">
        <v>23</v>
      </c>
    </row>
    <row r="364" spans="1:3" x14ac:dyDescent="0.25">
      <c r="A364" t="s">
        <v>0</v>
      </c>
      <c r="B364" t="s">
        <v>2</v>
      </c>
      <c r="C364" s="1">
        <v>24</v>
      </c>
    </row>
    <row r="365" spans="1:3" x14ac:dyDescent="0.25">
      <c r="A365" t="s">
        <v>0</v>
      </c>
      <c r="B365" t="s">
        <v>2</v>
      </c>
      <c r="C365" s="1">
        <v>24</v>
      </c>
    </row>
    <row r="366" spans="1:3" x14ac:dyDescent="0.25">
      <c r="A366" t="s">
        <v>0</v>
      </c>
      <c r="B366" t="s">
        <v>2</v>
      </c>
      <c r="C366" s="1">
        <v>26</v>
      </c>
    </row>
    <row r="367" spans="1:3" x14ac:dyDescent="0.25">
      <c r="A367" t="s">
        <v>0</v>
      </c>
      <c r="B367" t="s">
        <v>2</v>
      </c>
      <c r="C367" s="1">
        <v>32</v>
      </c>
    </row>
    <row r="368" spans="1:3" x14ac:dyDescent="0.25">
      <c r="A368" t="s">
        <v>0</v>
      </c>
      <c r="B368" t="s">
        <v>2</v>
      </c>
      <c r="C368" s="1">
        <v>36</v>
      </c>
    </row>
    <row r="369" spans="1:3" x14ac:dyDescent="0.25">
      <c r="A369" t="s">
        <v>10</v>
      </c>
      <c r="B369" t="s">
        <v>3</v>
      </c>
      <c r="C369" s="1">
        <v>43</v>
      </c>
    </row>
    <row r="370" spans="1:3" x14ac:dyDescent="0.25">
      <c r="A370" t="s">
        <v>10</v>
      </c>
      <c r="B370" t="s">
        <v>3</v>
      </c>
      <c r="C370" s="1">
        <v>47</v>
      </c>
    </row>
    <row r="371" spans="1:3" x14ac:dyDescent="0.25">
      <c r="A371" t="s">
        <v>10</v>
      </c>
      <c r="B371" t="s">
        <v>3</v>
      </c>
      <c r="C371" s="1">
        <v>52</v>
      </c>
    </row>
    <row r="372" spans="1:3" x14ac:dyDescent="0.25">
      <c r="A372" t="s">
        <v>10</v>
      </c>
      <c r="B372" t="s">
        <v>3</v>
      </c>
      <c r="C372" s="1">
        <v>55</v>
      </c>
    </row>
    <row r="373" spans="1:3" x14ac:dyDescent="0.25">
      <c r="A373" t="s">
        <v>10</v>
      </c>
      <c r="B373" t="s">
        <v>3</v>
      </c>
      <c r="C373" s="1">
        <v>57</v>
      </c>
    </row>
    <row r="374" spans="1:3" x14ac:dyDescent="0.25">
      <c r="A374" t="s">
        <v>10</v>
      </c>
      <c r="B374" t="s">
        <v>3</v>
      </c>
      <c r="C374" s="1">
        <v>58</v>
      </c>
    </row>
    <row r="375" spans="1:3" x14ac:dyDescent="0.25">
      <c r="A375" t="s">
        <v>10</v>
      </c>
      <c r="B375" t="s">
        <v>3</v>
      </c>
      <c r="C375" s="1">
        <v>61</v>
      </c>
    </row>
    <row r="376" spans="1:3" x14ac:dyDescent="0.25">
      <c r="A376" t="s">
        <v>10</v>
      </c>
      <c r="B376" t="s">
        <v>3</v>
      </c>
      <c r="C376" s="1">
        <v>63</v>
      </c>
    </row>
    <row r="377" spans="1:3" x14ac:dyDescent="0.25">
      <c r="A377" t="s">
        <v>10</v>
      </c>
      <c r="B377" t="s">
        <v>3</v>
      </c>
      <c r="C377" s="1">
        <v>68</v>
      </c>
    </row>
    <row r="378" spans="1:3" x14ac:dyDescent="0.25">
      <c r="A378" t="s">
        <v>10</v>
      </c>
      <c r="B378" t="s">
        <v>3</v>
      </c>
      <c r="C378" s="1">
        <v>68</v>
      </c>
    </row>
    <row r="379" spans="1:3" x14ac:dyDescent="0.25">
      <c r="A379" t="s">
        <v>10</v>
      </c>
      <c r="B379" t="s">
        <v>3</v>
      </c>
      <c r="C379" s="1">
        <v>70</v>
      </c>
    </row>
    <row r="380" spans="1:3" x14ac:dyDescent="0.25">
      <c r="A380" t="s">
        <v>10</v>
      </c>
      <c r="B380" t="s">
        <v>3</v>
      </c>
      <c r="C380" s="1">
        <v>71</v>
      </c>
    </row>
    <row r="381" spans="1:3" x14ac:dyDescent="0.25">
      <c r="A381" t="s">
        <v>10</v>
      </c>
      <c r="B381" t="s">
        <v>3</v>
      </c>
      <c r="C381" s="1">
        <v>71</v>
      </c>
    </row>
    <row r="382" spans="1:3" x14ac:dyDescent="0.25">
      <c r="A382" t="s">
        <v>10</v>
      </c>
      <c r="B382" t="s">
        <v>3</v>
      </c>
      <c r="C382" s="1">
        <v>76</v>
      </c>
    </row>
    <row r="383" spans="1:3" x14ac:dyDescent="0.25">
      <c r="A383" t="s">
        <v>10</v>
      </c>
      <c r="B383" t="s">
        <v>3</v>
      </c>
      <c r="C383" s="1">
        <v>78</v>
      </c>
    </row>
    <row r="384" spans="1:3" x14ac:dyDescent="0.25">
      <c r="A384" t="s">
        <v>10</v>
      </c>
      <c r="B384" t="s">
        <v>3</v>
      </c>
      <c r="C384" s="1">
        <v>81</v>
      </c>
    </row>
    <row r="385" spans="1:3" x14ac:dyDescent="0.25">
      <c r="A385" t="s">
        <v>10</v>
      </c>
      <c r="B385" t="s">
        <v>3</v>
      </c>
      <c r="C385" s="1">
        <v>83</v>
      </c>
    </row>
    <row r="386" spans="1:3" x14ac:dyDescent="0.25">
      <c r="A386" t="s">
        <v>10</v>
      </c>
      <c r="B386" t="s">
        <v>3</v>
      </c>
      <c r="C386" s="1">
        <v>84</v>
      </c>
    </row>
    <row r="387" spans="1:3" x14ac:dyDescent="0.25">
      <c r="A387" t="s">
        <v>10</v>
      </c>
      <c r="B387" t="s">
        <v>3</v>
      </c>
      <c r="C387" s="1">
        <v>86</v>
      </c>
    </row>
    <row r="388" spans="1:3" x14ac:dyDescent="0.25">
      <c r="A388" t="s">
        <v>10</v>
      </c>
      <c r="B388" t="s">
        <v>3</v>
      </c>
      <c r="C388" s="1">
        <v>98</v>
      </c>
    </row>
    <row r="389" spans="1:3" x14ac:dyDescent="0.25">
      <c r="A389" t="s">
        <v>0</v>
      </c>
      <c r="B389" t="s">
        <v>3</v>
      </c>
      <c r="C389" s="1">
        <v>48</v>
      </c>
    </row>
    <row r="390" spans="1:3" x14ac:dyDescent="0.25">
      <c r="A390" t="s">
        <v>0</v>
      </c>
      <c r="B390" t="s">
        <v>3</v>
      </c>
      <c r="C390" s="1">
        <v>51</v>
      </c>
    </row>
    <row r="391" spans="1:3" x14ac:dyDescent="0.25">
      <c r="A391" t="s">
        <v>0</v>
      </c>
      <c r="B391" t="s">
        <v>3</v>
      </c>
      <c r="C391" s="1">
        <v>54</v>
      </c>
    </row>
    <row r="392" spans="1:3" x14ac:dyDescent="0.25">
      <c r="A392" t="s">
        <v>0</v>
      </c>
      <c r="B392" t="s">
        <v>3</v>
      </c>
      <c r="C392" s="1">
        <v>63</v>
      </c>
    </row>
    <row r="393" spans="1:3" x14ac:dyDescent="0.25">
      <c r="A393" t="s">
        <v>0</v>
      </c>
      <c r="B393" t="s">
        <v>3</v>
      </c>
      <c r="C393" s="1">
        <v>63</v>
      </c>
    </row>
    <row r="394" spans="1:3" x14ac:dyDescent="0.25">
      <c r="A394" t="s">
        <v>0</v>
      </c>
      <c r="B394" t="s">
        <v>3</v>
      </c>
      <c r="C394" s="1">
        <v>65</v>
      </c>
    </row>
    <row r="395" spans="1:3" x14ac:dyDescent="0.25">
      <c r="A395" t="s">
        <v>0</v>
      </c>
      <c r="B395" t="s">
        <v>3</v>
      </c>
      <c r="C395" s="1">
        <v>70</v>
      </c>
    </row>
    <row r="396" spans="1:3" x14ac:dyDescent="0.25">
      <c r="A396" t="s">
        <v>0</v>
      </c>
      <c r="B396" t="s">
        <v>3</v>
      </c>
      <c r="C396" s="1">
        <v>76</v>
      </c>
    </row>
    <row r="397" spans="1:3" x14ac:dyDescent="0.25">
      <c r="A397" t="s">
        <v>0</v>
      </c>
      <c r="B397" t="s">
        <v>3</v>
      </c>
      <c r="C397" s="1">
        <v>77</v>
      </c>
    </row>
    <row r="398" spans="1:3" x14ac:dyDescent="0.25">
      <c r="A398" t="s">
        <v>0</v>
      </c>
      <c r="B398" t="s">
        <v>3</v>
      </c>
      <c r="C398" s="1">
        <v>79</v>
      </c>
    </row>
    <row r="399" spans="1:3" x14ac:dyDescent="0.25">
      <c r="A399" t="s">
        <v>0</v>
      </c>
      <c r="B399" t="s">
        <v>3</v>
      </c>
      <c r="C399" s="1">
        <v>84</v>
      </c>
    </row>
    <row r="400" spans="1:3" x14ac:dyDescent="0.25">
      <c r="A400" t="s">
        <v>0</v>
      </c>
      <c r="B400" t="s">
        <v>3</v>
      </c>
      <c r="C400" s="1">
        <v>87</v>
      </c>
    </row>
    <row r="401" spans="1:3" x14ac:dyDescent="0.25">
      <c r="A401" t="s">
        <v>0</v>
      </c>
      <c r="B401" t="s">
        <v>3</v>
      </c>
      <c r="C401" s="1">
        <v>98</v>
      </c>
    </row>
    <row r="402" spans="1:3" x14ac:dyDescent="0.25">
      <c r="A402" t="s">
        <v>0</v>
      </c>
      <c r="B402" t="s">
        <v>3</v>
      </c>
      <c r="C402" s="1">
        <v>99</v>
      </c>
    </row>
    <row r="403" spans="1:3" x14ac:dyDescent="0.25">
      <c r="A403" t="s">
        <v>0</v>
      </c>
      <c r="B403" t="s">
        <v>3</v>
      </c>
      <c r="C403" s="1">
        <v>101</v>
      </c>
    </row>
    <row r="404" spans="1:3" x14ac:dyDescent="0.25">
      <c r="A404" t="s">
        <v>0</v>
      </c>
      <c r="B404" t="s">
        <v>3</v>
      </c>
      <c r="C404" s="1">
        <v>102</v>
      </c>
    </row>
    <row r="405" spans="1:3" x14ac:dyDescent="0.25">
      <c r="A405" t="s">
        <v>0</v>
      </c>
      <c r="B405" t="s">
        <v>3</v>
      </c>
      <c r="C405" s="1">
        <v>109</v>
      </c>
    </row>
    <row r="406" spans="1:3" x14ac:dyDescent="0.25">
      <c r="A406" t="s">
        <v>0</v>
      </c>
      <c r="B406" t="s">
        <v>3</v>
      </c>
      <c r="C406" s="1">
        <v>109</v>
      </c>
    </row>
    <row r="407" spans="1:3" x14ac:dyDescent="0.25">
      <c r="A407" t="s">
        <v>0</v>
      </c>
      <c r="B407" t="s">
        <v>3</v>
      </c>
      <c r="C407" s="1">
        <v>110</v>
      </c>
    </row>
    <row r="408" spans="1:3" x14ac:dyDescent="0.25">
      <c r="A408" t="s">
        <v>0</v>
      </c>
      <c r="B408" t="s">
        <v>3</v>
      </c>
      <c r="C408" s="1">
        <v>140</v>
      </c>
    </row>
    <row r="409" spans="1:3" x14ac:dyDescent="0.25">
      <c r="A409" t="s">
        <v>10</v>
      </c>
      <c r="B409" t="s">
        <v>13</v>
      </c>
      <c r="C409" s="1">
        <v>43</v>
      </c>
    </row>
    <row r="410" spans="1:3" x14ac:dyDescent="0.25">
      <c r="A410" t="s">
        <v>10</v>
      </c>
      <c r="B410" t="s">
        <v>13</v>
      </c>
      <c r="C410" s="1">
        <v>47</v>
      </c>
    </row>
    <row r="411" spans="1:3" x14ac:dyDescent="0.25">
      <c r="A411" t="s">
        <v>10</v>
      </c>
      <c r="B411" t="s">
        <v>13</v>
      </c>
      <c r="C411" s="1">
        <v>52</v>
      </c>
    </row>
    <row r="412" spans="1:3" x14ac:dyDescent="0.25">
      <c r="A412" t="s">
        <v>10</v>
      </c>
      <c r="B412" t="s">
        <v>13</v>
      </c>
      <c r="C412" s="1">
        <v>55</v>
      </c>
    </row>
    <row r="413" spans="1:3" x14ac:dyDescent="0.25">
      <c r="A413" t="s">
        <v>10</v>
      </c>
      <c r="B413" t="s">
        <v>13</v>
      </c>
      <c r="C413" s="1">
        <v>57</v>
      </c>
    </row>
    <row r="414" spans="1:3" x14ac:dyDescent="0.25">
      <c r="A414" t="s">
        <v>10</v>
      </c>
      <c r="B414" t="s">
        <v>13</v>
      </c>
      <c r="C414" s="1">
        <v>60</v>
      </c>
    </row>
    <row r="415" spans="1:3" x14ac:dyDescent="0.25">
      <c r="A415" t="s">
        <v>10</v>
      </c>
      <c r="B415" t="s">
        <v>13</v>
      </c>
      <c r="C415" s="1">
        <v>61</v>
      </c>
    </row>
    <row r="416" spans="1:3" x14ac:dyDescent="0.25">
      <c r="A416" t="s">
        <v>10</v>
      </c>
      <c r="B416" t="s">
        <v>13</v>
      </c>
      <c r="C416" s="1">
        <v>63</v>
      </c>
    </row>
    <row r="417" spans="1:3" x14ac:dyDescent="0.25">
      <c r="A417" t="s">
        <v>10</v>
      </c>
      <c r="B417" t="s">
        <v>13</v>
      </c>
      <c r="C417" s="1">
        <v>68</v>
      </c>
    </row>
    <row r="418" spans="1:3" x14ac:dyDescent="0.25">
      <c r="A418" t="s">
        <v>10</v>
      </c>
      <c r="B418" t="s">
        <v>13</v>
      </c>
      <c r="C418" s="1">
        <v>68</v>
      </c>
    </row>
    <row r="419" spans="1:3" x14ac:dyDescent="0.25">
      <c r="A419" t="s">
        <v>10</v>
      </c>
      <c r="B419" t="s">
        <v>13</v>
      </c>
      <c r="C419" s="1">
        <v>70</v>
      </c>
    </row>
    <row r="420" spans="1:3" x14ac:dyDescent="0.25">
      <c r="A420" t="s">
        <v>10</v>
      </c>
      <c r="B420" t="s">
        <v>13</v>
      </c>
      <c r="C420" s="1">
        <v>71</v>
      </c>
    </row>
    <row r="421" spans="1:3" x14ac:dyDescent="0.25">
      <c r="A421" t="s">
        <v>10</v>
      </c>
      <c r="B421" t="s">
        <v>13</v>
      </c>
      <c r="C421" s="1">
        <v>71</v>
      </c>
    </row>
    <row r="422" spans="1:3" x14ac:dyDescent="0.25">
      <c r="A422" t="s">
        <v>10</v>
      </c>
      <c r="B422" t="s">
        <v>13</v>
      </c>
      <c r="C422" s="1">
        <v>76</v>
      </c>
    </row>
    <row r="423" spans="1:3" x14ac:dyDescent="0.25">
      <c r="A423" t="s">
        <v>10</v>
      </c>
      <c r="B423" t="s">
        <v>13</v>
      </c>
      <c r="C423" s="1">
        <v>78</v>
      </c>
    </row>
    <row r="424" spans="1:3" x14ac:dyDescent="0.25">
      <c r="A424" t="s">
        <v>10</v>
      </c>
      <c r="B424" t="s">
        <v>13</v>
      </c>
      <c r="C424" s="1">
        <v>81</v>
      </c>
    </row>
    <row r="425" spans="1:3" x14ac:dyDescent="0.25">
      <c r="A425" t="s">
        <v>10</v>
      </c>
      <c r="B425" t="s">
        <v>13</v>
      </c>
      <c r="C425" s="1">
        <v>83</v>
      </c>
    </row>
    <row r="426" spans="1:3" x14ac:dyDescent="0.25">
      <c r="A426" t="s">
        <v>10</v>
      </c>
      <c r="B426" t="s">
        <v>13</v>
      </c>
      <c r="C426" s="1">
        <v>84</v>
      </c>
    </row>
    <row r="427" spans="1:3" x14ac:dyDescent="0.25">
      <c r="A427" t="s">
        <v>10</v>
      </c>
      <c r="B427" t="s">
        <v>13</v>
      </c>
      <c r="C427" s="1">
        <v>86</v>
      </c>
    </row>
    <row r="428" spans="1:3" x14ac:dyDescent="0.25">
      <c r="A428" t="s">
        <v>10</v>
      </c>
      <c r="B428" t="s">
        <v>13</v>
      </c>
      <c r="C428" s="1">
        <v>106</v>
      </c>
    </row>
    <row r="429" spans="1:3" x14ac:dyDescent="0.25">
      <c r="A429" t="s">
        <v>0</v>
      </c>
      <c r="B429" t="s">
        <v>13</v>
      </c>
      <c r="C429" s="1">
        <v>52</v>
      </c>
    </row>
    <row r="430" spans="1:3" x14ac:dyDescent="0.25">
      <c r="A430" t="s">
        <v>0</v>
      </c>
      <c r="B430" t="s">
        <v>13</v>
      </c>
      <c r="C430" s="1">
        <v>62</v>
      </c>
    </row>
    <row r="431" spans="1:3" x14ac:dyDescent="0.25">
      <c r="A431" t="s">
        <v>0</v>
      </c>
      <c r="B431" t="s">
        <v>13</v>
      </c>
      <c r="C431" s="1">
        <v>64</v>
      </c>
    </row>
    <row r="432" spans="1:3" x14ac:dyDescent="0.25">
      <c r="A432" t="s">
        <v>0</v>
      </c>
      <c r="B432" t="s">
        <v>13</v>
      </c>
      <c r="C432" s="1">
        <v>65</v>
      </c>
    </row>
    <row r="433" spans="1:3" x14ac:dyDescent="0.25">
      <c r="A433" t="s">
        <v>0</v>
      </c>
      <c r="B433" t="s">
        <v>13</v>
      </c>
      <c r="C433" s="1">
        <v>67</v>
      </c>
    </row>
    <row r="434" spans="1:3" x14ac:dyDescent="0.25">
      <c r="A434" t="s">
        <v>0</v>
      </c>
      <c r="B434" t="s">
        <v>13</v>
      </c>
      <c r="C434" s="1">
        <v>71</v>
      </c>
    </row>
    <row r="435" spans="1:3" x14ac:dyDescent="0.25">
      <c r="A435" t="s">
        <v>0</v>
      </c>
      <c r="B435" t="s">
        <v>13</v>
      </c>
      <c r="C435" s="1">
        <v>78</v>
      </c>
    </row>
    <row r="436" spans="1:3" x14ac:dyDescent="0.25">
      <c r="A436" t="s">
        <v>0</v>
      </c>
      <c r="B436" t="s">
        <v>13</v>
      </c>
      <c r="C436" s="1">
        <v>80</v>
      </c>
    </row>
    <row r="437" spans="1:3" x14ac:dyDescent="0.25">
      <c r="A437" t="s">
        <v>0</v>
      </c>
      <c r="B437" t="s">
        <v>13</v>
      </c>
      <c r="C437" s="1">
        <v>84</v>
      </c>
    </row>
    <row r="438" spans="1:3" x14ac:dyDescent="0.25">
      <c r="A438" t="s">
        <v>0</v>
      </c>
      <c r="B438" t="s">
        <v>13</v>
      </c>
      <c r="C438" s="1">
        <v>84</v>
      </c>
    </row>
    <row r="439" spans="1:3" x14ac:dyDescent="0.25">
      <c r="A439" t="s">
        <v>0</v>
      </c>
      <c r="B439" t="s">
        <v>13</v>
      </c>
      <c r="C439" s="1">
        <v>89</v>
      </c>
    </row>
    <row r="440" spans="1:3" x14ac:dyDescent="0.25">
      <c r="A440" t="s">
        <v>0</v>
      </c>
      <c r="B440" t="s">
        <v>13</v>
      </c>
      <c r="C440" s="1">
        <v>91</v>
      </c>
    </row>
    <row r="441" spans="1:3" x14ac:dyDescent="0.25">
      <c r="A441" t="s">
        <v>0</v>
      </c>
      <c r="B441" t="s">
        <v>13</v>
      </c>
      <c r="C441" s="1">
        <v>101</v>
      </c>
    </row>
    <row r="442" spans="1:3" x14ac:dyDescent="0.25">
      <c r="A442" t="s">
        <v>0</v>
      </c>
      <c r="B442" t="s">
        <v>13</v>
      </c>
      <c r="C442" s="1">
        <v>104</v>
      </c>
    </row>
    <row r="443" spans="1:3" x14ac:dyDescent="0.25">
      <c r="A443" t="s">
        <v>0</v>
      </c>
      <c r="B443" t="s">
        <v>13</v>
      </c>
      <c r="C443" s="1">
        <v>106</v>
      </c>
    </row>
    <row r="444" spans="1:3" x14ac:dyDescent="0.25">
      <c r="A444" t="s">
        <v>0</v>
      </c>
      <c r="B444" t="s">
        <v>13</v>
      </c>
      <c r="C444" s="1">
        <v>109</v>
      </c>
    </row>
    <row r="445" spans="1:3" x14ac:dyDescent="0.25">
      <c r="A445" t="s">
        <v>0</v>
      </c>
      <c r="B445" t="s">
        <v>13</v>
      </c>
      <c r="C445" s="1">
        <v>110</v>
      </c>
    </row>
    <row r="446" spans="1:3" x14ac:dyDescent="0.25">
      <c r="A446" t="s">
        <v>0</v>
      </c>
      <c r="B446" t="s">
        <v>13</v>
      </c>
      <c r="C446" s="1">
        <v>114</v>
      </c>
    </row>
    <row r="447" spans="1:3" x14ac:dyDescent="0.25">
      <c r="A447" t="s">
        <v>0</v>
      </c>
      <c r="B447" t="s">
        <v>13</v>
      </c>
      <c r="C447" s="1">
        <v>116</v>
      </c>
    </row>
    <row r="448" spans="1:3" x14ac:dyDescent="0.25">
      <c r="A448" t="s">
        <v>0</v>
      </c>
      <c r="B448" t="s">
        <v>13</v>
      </c>
      <c r="C448" s="1">
        <v>158</v>
      </c>
    </row>
    <row r="449" spans="1:3" x14ac:dyDescent="0.25">
      <c r="A449" t="s">
        <v>10</v>
      </c>
      <c r="B449" t="s">
        <v>1</v>
      </c>
      <c r="C449" s="1">
        <v>1</v>
      </c>
    </row>
    <row r="450" spans="1:3" x14ac:dyDescent="0.25">
      <c r="A450" t="s">
        <v>10</v>
      </c>
      <c r="B450" t="s">
        <v>1</v>
      </c>
      <c r="C450" s="1">
        <v>3</v>
      </c>
    </row>
    <row r="451" spans="1:3" x14ac:dyDescent="0.25">
      <c r="A451" t="s">
        <v>10</v>
      </c>
      <c r="B451" t="s">
        <v>1</v>
      </c>
      <c r="C451" s="1">
        <v>6</v>
      </c>
    </row>
    <row r="452" spans="1:3" x14ac:dyDescent="0.25">
      <c r="A452" t="s">
        <v>10</v>
      </c>
      <c r="B452" t="s">
        <v>1</v>
      </c>
      <c r="C452" s="1">
        <v>6</v>
      </c>
    </row>
    <row r="453" spans="1:3" x14ac:dyDescent="0.25">
      <c r="A453" t="s">
        <v>10</v>
      </c>
      <c r="B453" t="s">
        <v>1</v>
      </c>
      <c r="C453" s="1">
        <v>7</v>
      </c>
    </row>
    <row r="454" spans="1:3" x14ac:dyDescent="0.25">
      <c r="A454" t="s">
        <v>10</v>
      </c>
      <c r="B454" t="s">
        <v>1</v>
      </c>
      <c r="C454" s="1">
        <v>7</v>
      </c>
    </row>
    <row r="455" spans="1:3" x14ac:dyDescent="0.25">
      <c r="A455" t="s">
        <v>10</v>
      </c>
      <c r="B455" t="s">
        <v>1</v>
      </c>
      <c r="C455" s="1">
        <v>7</v>
      </c>
    </row>
    <row r="456" spans="1:3" x14ac:dyDescent="0.25">
      <c r="A456" t="s">
        <v>10</v>
      </c>
      <c r="B456" t="s">
        <v>1</v>
      </c>
      <c r="C456" s="1">
        <v>7</v>
      </c>
    </row>
    <row r="457" spans="1:3" x14ac:dyDescent="0.25">
      <c r="A457" t="s">
        <v>10</v>
      </c>
      <c r="B457" t="s">
        <v>1</v>
      </c>
      <c r="C457" s="1">
        <v>7</v>
      </c>
    </row>
    <row r="458" spans="1:3" x14ac:dyDescent="0.25">
      <c r="A458" t="s">
        <v>10</v>
      </c>
      <c r="B458" t="s">
        <v>1</v>
      </c>
      <c r="C458" s="1">
        <v>9</v>
      </c>
    </row>
    <row r="459" spans="1:3" x14ac:dyDescent="0.25">
      <c r="A459" t="s">
        <v>10</v>
      </c>
      <c r="B459" t="s">
        <v>1</v>
      </c>
      <c r="C459" s="1">
        <v>10</v>
      </c>
    </row>
    <row r="460" spans="1:3" x14ac:dyDescent="0.25">
      <c r="A460" t="s">
        <v>10</v>
      </c>
      <c r="B460" t="s">
        <v>1</v>
      </c>
      <c r="C460" s="1">
        <v>10</v>
      </c>
    </row>
    <row r="461" spans="1:3" x14ac:dyDescent="0.25">
      <c r="A461" t="s">
        <v>10</v>
      </c>
      <c r="B461" t="s">
        <v>1</v>
      </c>
      <c r="C461" s="1">
        <v>11</v>
      </c>
    </row>
    <row r="462" spans="1:3" x14ac:dyDescent="0.25">
      <c r="A462" t="s">
        <v>10</v>
      </c>
      <c r="B462" t="s">
        <v>1</v>
      </c>
      <c r="C462" s="1">
        <v>12</v>
      </c>
    </row>
    <row r="463" spans="1:3" x14ac:dyDescent="0.25">
      <c r="A463" t="s">
        <v>10</v>
      </c>
      <c r="B463" t="s">
        <v>1</v>
      </c>
      <c r="C463" s="1">
        <v>13</v>
      </c>
    </row>
    <row r="464" spans="1:3" x14ac:dyDescent="0.25">
      <c r="A464" t="s">
        <v>10</v>
      </c>
      <c r="B464" t="s">
        <v>1</v>
      </c>
      <c r="C464" s="1">
        <v>13</v>
      </c>
    </row>
    <row r="465" spans="1:3" x14ac:dyDescent="0.25">
      <c r="A465" t="s">
        <v>10</v>
      </c>
      <c r="B465" t="s">
        <v>1</v>
      </c>
      <c r="C465" s="1">
        <v>14</v>
      </c>
    </row>
    <row r="466" spans="1:3" x14ac:dyDescent="0.25">
      <c r="A466" t="s">
        <v>10</v>
      </c>
      <c r="B466" t="s">
        <v>1</v>
      </c>
      <c r="C466" s="1">
        <v>14</v>
      </c>
    </row>
    <row r="467" spans="1:3" x14ac:dyDescent="0.25">
      <c r="A467" t="s">
        <v>10</v>
      </c>
      <c r="B467" t="s">
        <v>1</v>
      </c>
      <c r="C467" s="1">
        <v>20</v>
      </c>
    </row>
    <row r="468" spans="1:3" x14ac:dyDescent="0.25">
      <c r="A468" t="s">
        <v>10</v>
      </c>
      <c r="B468" t="s">
        <v>1</v>
      </c>
      <c r="C468" s="1">
        <v>21</v>
      </c>
    </row>
    <row r="469" spans="1:3" x14ac:dyDescent="0.25">
      <c r="A469" t="s">
        <v>0</v>
      </c>
      <c r="B469" t="s">
        <v>1</v>
      </c>
      <c r="C469" s="1">
        <v>4</v>
      </c>
    </row>
    <row r="470" spans="1:3" x14ac:dyDescent="0.25">
      <c r="A470" t="s">
        <v>0</v>
      </c>
      <c r="B470" t="s">
        <v>1</v>
      </c>
      <c r="C470" s="1">
        <v>9</v>
      </c>
    </row>
    <row r="471" spans="1:3" x14ac:dyDescent="0.25">
      <c r="A471" t="s">
        <v>0</v>
      </c>
      <c r="B471" t="s">
        <v>1</v>
      </c>
      <c r="C471" s="1">
        <v>9</v>
      </c>
    </row>
    <row r="472" spans="1:3" x14ac:dyDescent="0.25">
      <c r="A472" t="s">
        <v>0</v>
      </c>
      <c r="B472" t="s">
        <v>1</v>
      </c>
      <c r="C472" s="1">
        <v>10</v>
      </c>
    </row>
    <row r="473" spans="1:3" x14ac:dyDescent="0.25">
      <c r="A473" t="s">
        <v>0</v>
      </c>
      <c r="B473" t="s">
        <v>1</v>
      </c>
      <c r="C473" s="1">
        <v>10</v>
      </c>
    </row>
    <row r="474" spans="1:3" x14ac:dyDescent="0.25">
      <c r="A474" t="s">
        <v>0</v>
      </c>
      <c r="B474" t="s">
        <v>1</v>
      </c>
      <c r="C474" s="1">
        <v>12</v>
      </c>
    </row>
    <row r="475" spans="1:3" x14ac:dyDescent="0.25">
      <c r="A475" t="s">
        <v>0</v>
      </c>
      <c r="B475" t="s">
        <v>1</v>
      </c>
      <c r="C475" s="1">
        <v>12</v>
      </c>
    </row>
    <row r="476" spans="1:3" x14ac:dyDescent="0.25">
      <c r="A476" t="s">
        <v>0</v>
      </c>
      <c r="B476" t="s">
        <v>1</v>
      </c>
      <c r="C476" s="1">
        <v>13</v>
      </c>
    </row>
    <row r="477" spans="1:3" x14ac:dyDescent="0.25">
      <c r="A477" t="s">
        <v>0</v>
      </c>
      <c r="B477" t="s">
        <v>1</v>
      </c>
      <c r="C477" s="1">
        <v>14</v>
      </c>
    </row>
    <row r="478" spans="1:3" x14ac:dyDescent="0.25">
      <c r="A478" t="s">
        <v>0</v>
      </c>
      <c r="B478" t="s">
        <v>1</v>
      </c>
      <c r="C478" s="1">
        <v>16</v>
      </c>
    </row>
    <row r="479" spans="1:3" x14ac:dyDescent="0.25">
      <c r="A479" t="s">
        <v>0</v>
      </c>
      <c r="B479" t="s">
        <v>1</v>
      </c>
      <c r="C479" s="1">
        <v>16</v>
      </c>
    </row>
    <row r="480" spans="1:3" x14ac:dyDescent="0.25">
      <c r="A480" t="s">
        <v>0</v>
      </c>
      <c r="B480" t="s">
        <v>1</v>
      </c>
      <c r="C480" s="1">
        <v>17</v>
      </c>
    </row>
    <row r="481" spans="1:3" x14ac:dyDescent="0.25">
      <c r="A481" t="s">
        <v>0</v>
      </c>
      <c r="B481" t="s">
        <v>1</v>
      </c>
      <c r="C481" s="1">
        <v>17</v>
      </c>
    </row>
    <row r="482" spans="1:3" x14ac:dyDescent="0.25">
      <c r="A482" t="s">
        <v>0</v>
      </c>
      <c r="B482" t="s">
        <v>1</v>
      </c>
      <c r="C482" s="1">
        <v>19</v>
      </c>
    </row>
    <row r="483" spans="1:3" x14ac:dyDescent="0.25">
      <c r="A483" t="s">
        <v>0</v>
      </c>
      <c r="B483" t="s">
        <v>1</v>
      </c>
      <c r="C483" s="1">
        <v>20</v>
      </c>
    </row>
    <row r="484" spans="1:3" x14ac:dyDescent="0.25">
      <c r="A484" t="s">
        <v>0</v>
      </c>
      <c r="B484" t="s">
        <v>1</v>
      </c>
      <c r="C484" s="1">
        <v>21</v>
      </c>
    </row>
    <row r="485" spans="1:3" x14ac:dyDescent="0.25">
      <c r="A485" t="s">
        <v>0</v>
      </c>
      <c r="B485" t="s">
        <v>1</v>
      </c>
      <c r="C485" s="1">
        <v>21</v>
      </c>
    </row>
    <row r="486" spans="1:3" x14ac:dyDescent="0.25">
      <c r="A486" t="s">
        <v>0</v>
      </c>
      <c r="B486" t="s">
        <v>1</v>
      </c>
      <c r="C486" s="1">
        <v>21</v>
      </c>
    </row>
    <row r="487" spans="1:3" x14ac:dyDescent="0.25">
      <c r="A487" t="s">
        <v>0</v>
      </c>
      <c r="B487" t="s">
        <v>1</v>
      </c>
      <c r="C487" s="1">
        <v>25</v>
      </c>
    </row>
    <row r="488" spans="1:3" x14ac:dyDescent="0.25">
      <c r="A488" t="s">
        <v>0</v>
      </c>
      <c r="B488" t="s">
        <v>1</v>
      </c>
      <c r="C488" s="1">
        <v>37</v>
      </c>
    </row>
    <row r="489" spans="1:3" x14ac:dyDescent="0.25">
      <c r="A489" t="s">
        <v>10</v>
      </c>
      <c r="B489" t="s">
        <v>11</v>
      </c>
      <c r="C489" s="1">
        <v>1</v>
      </c>
    </row>
    <row r="490" spans="1:3" x14ac:dyDescent="0.25">
      <c r="A490" t="s">
        <v>10</v>
      </c>
      <c r="B490" t="s">
        <v>11</v>
      </c>
      <c r="C490" s="1">
        <v>2</v>
      </c>
    </row>
    <row r="491" spans="1:3" x14ac:dyDescent="0.25">
      <c r="A491" t="s">
        <v>10</v>
      </c>
      <c r="B491" t="s">
        <v>11</v>
      </c>
      <c r="C491" s="1">
        <v>4</v>
      </c>
    </row>
    <row r="492" spans="1:3" x14ac:dyDescent="0.25">
      <c r="A492" t="s">
        <v>10</v>
      </c>
      <c r="B492" t="s">
        <v>11</v>
      </c>
      <c r="C492" s="1">
        <v>5</v>
      </c>
    </row>
    <row r="493" spans="1:3" x14ac:dyDescent="0.25">
      <c r="A493" t="s">
        <v>10</v>
      </c>
      <c r="B493" t="s">
        <v>11</v>
      </c>
      <c r="C493" s="1">
        <v>5</v>
      </c>
    </row>
    <row r="494" spans="1:3" x14ac:dyDescent="0.25">
      <c r="A494" t="s">
        <v>10</v>
      </c>
      <c r="B494" t="s">
        <v>11</v>
      </c>
      <c r="C494" s="1">
        <v>5</v>
      </c>
    </row>
    <row r="495" spans="1:3" x14ac:dyDescent="0.25">
      <c r="A495" t="s">
        <v>10</v>
      </c>
      <c r="B495" t="s">
        <v>11</v>
      </c>
      <c r="C495" s="1">
        <v>7</v>
      </c>
    </row>
    <row r="496" spans="1:3" x14ac:dyDescent="0.25">
      <c r="A496" t="s">
        <v>10</v>
      </c>
      <c r="B496" t="s">
        <v>11</v>
      </c>
      <c r="C496" s="1">
        <v>7</v>
      </c>
    </row>
    <row r="497" spans="1:3" x14ac:dyDescent="0.25">
      <c r="A497" t="s">
        <v>10</v>
      </c>
      <c r="B497" t="s">
        <v>11</v>
      </c>
      <c r="C497" s="1">
        <v>7</v>
      </c>
    </row>
    <row r="498" spans="1:3" x14ac:dyDescent="0.25">
      <c r="A498" t="s">
        <v>10</v>
      </c>
      <c r="B498" t="s">
        <v>11</v>
      </c>
      <c r="C498" s="1">
        <v>7</v>
      </c>
    </row>
    <row r="499" spans="1:3" x14ac:dyDescent="0.25">
      <c r="A499" t="s">
        <v>10</v>
      </c>
      <c r="B499" t="s">
        <v>11</v>
      </c>
      <c r="C499" s="1">
        <v>8</v>
      </c>
    </row>
    <row r="500" spans="1:3" x14ac:dyDescent="0.25">
      <c r="A500" t="s">
        <v>10</v>
      </c>
      <c r="B500" t="s">
        <v>11</v>
      </c>
      <c r="C500" s="1">
        <v>9</v>
      </c>
    </row>
    <row r="501" spans="1:3" x14ac:dyDescent="0.25">
      <c r="A501" t="s">
        <v>10</v>
      </c>
      <c r="B501" t="s">
        <v>11</v>
      </c>
      <c r="C501" s="1">
        <v>10</v>
      </c>
    </row>
    <row r="502" spans="1:3" x14ac:dyDescent="0.25">
      <c r="A502" t="s">
        <v>10</v>
      </c>
      <c r="B502" t="s">
        <v>11</v>
      </c>
      <c r="C502" s="1">
        <v>11</v>
      </c>
    </row>
    <row r="503" spans="1:3" x14ac:dyDescent="0.25">
      <c r="A503" t="s">
        <v>10</v>
      </c>
      <c r="B503" t="s">
        <v>11</v>
      </c>
      <c r="C503" s="1">
        <v>12</v>
      </c>
    </row>
    <row r="504" spans="1:3" x14ac:dyDescent="0.25">
      <c r="A504" t="s">
        <v>10</v>
      </c>
      <c r="B504" t="s">
        <v>11</v>
      </c>
      <c r="C504" s="1">
        <v>13</v>
      </c>
    </row>
    <row r="505" spans="1:3" x14ac:dyDescent="0.25">
      <c r="A505" t="s">
        <v>10</v>
      </c>
      <c r="B505" t="s">
        <v>11</v>
      </c>
      <c r="C505" s="1">
        <v>13</v>
      </c>
    </row>
    <row r="506" spans="1:3" x14ac:dyDescent="0.25">
      <c r="A506" t="s">
        <v>10</v>
      </c>
      <c r="B506" t="s">
        <v>11</v>
      </c>
      <c r="C506" s="1">
        <v>17</v>
      </c>
    </row>
    <row r="507" spans="1:3" x14ac:dyDescent="0.25">
      <c r="A507" t="s">
        <v>10</v>
      </c>
      <c r="B507" t="s">
        <v>11</v>
      </c>
      <c r="C507" s="1">
        <v>19</v>
      </c>
    </row>
    <row r="508" spans="1:3" x14ac:dyDescent="0.25">
      <c r="A508" t="s">
        <v>10</v>
      </c>
      <c r="B508" t="s">
        <v>11</v>
      </c>
      <c r="C508" s="1">
        <v>22</v>
      </c>
    </row>
    <row r="509" spans="1:3" x14ac:dyDescent="0.25">
      <c r="A509" t="s">
        <v>0</v>
      </c>
      <c r="B509" t="s">
        <v>11</v>
      </c>
      <c r="C509" s="1">
        <v>2</v>
      </c>
    </row>
    <row r="510" spans="1:3" x14ac:dyDescent="0.25">
      <c r="A510" t="s">
        <v>0</v>
      </c>
      <c r="B510" t="s">
        <v>11</v>
      </c>
      <c r="C510" s="1">
        <v>4</v>
      </c>
    </row>
    <row r="511" spans="1:3" x14ac:dyDescent="0.25">
      <c r="A511" t="s">
        <v>0</v>
      </c>
      <c r="B511" t="s">
        <v>11</v>
      </c>
      <c r="C511" s="1">
        <v>5</v>
      </c>
    </row>
    <row r="512" spans="1:3" x14ac:dyDescent="0.25">
      <c r="A512" t="s">
        <v>0</v>
      </c>
      <c r="B512" t="s">
        <v>11</v>
      </c>
      <c r="C512" s="1">
        <v>6</v>
      </c>
    </row>
    <row r="513" spans="1:3" x14ac:dyDescent="0.25">
      <c r="A513" t="s">
        <v>0</v>
      </c>
      <c r="B513" t="s">
        <v>11</v>
      </c>
      <c r="C513" s="1">
        <v>6</v>
      </c>
    </row>
    <row r="514" spans="1:3" x14ac:dyDescent="0.25">
      <c r="A514" t="s">
        <v>0</v>
      </c>
      <c r="B514" t="s">
        <v>11</v>
      </c>
      <c r="C514" s="1">
        <v>6</v>
      </c>
    </row>
    <row r="515" spans="1:3" x14ac:dyDescent="0.25">
      <c r="A515" t="s">
        <v>0</v>
      </c>
      <c r="B515" t="s">
        <v>11</v>
      </c>
      <c r="C515" s="1">
        <v>7</v>
      </c>
    </row>
    <row r="516" spans="1:3" x14ac:dyDescent="0.25">
      <c r="A516" t="s">
        <v>0</v>
      </c>
      <c r="B516" t="s">
        <v>11</v>
      </c>
      <c r="C516" s="1">
        <v>8</v>
      </c>
    </row>
    <row r="517" spans="1:3" x14ac:dyDescent="0.25">
      <c r="A517" t="s">
        <v>0</v>
      </c>
      <c r="B517" t="s">
        <v>11</v>
      </c>
      <c r="C517" s="1">
        <v>9</v>
      </c>
    </row>
    <row r="518" spans="1:3" x14ac:dyDescent="0.25">
      <c r="A518" t="s">
        <v>0</v>
      </c>
      <c r="B518" t="s">
        <v>11</v>
      </c>
      <c r="C518" s="1">
        <v>9</v>
      </c>
    </row>
    <row r="519" spans="1:3" x14ac:dyDescent="0.25">
      <c r="A519" t="s">
        <v>0</v>
      </c>
      <c r="B519" t="s">
        <v>11</v>
      </c>
      <c r="C519" s="1">
        <v>11</v>
      </c>
    </row>
    <row r="520" spans="1:3" x14ac:dyDescent="0.25">
      <c r="A520" t="s">
        <v>0</v>
      </c>
      <c r="B520" t="s">
        <v>11</v>
      </c>
      <c r="C520" s="1">
        <v>14</v>
      </c>
    </row>
    <row r="521" spans="1:3" x14ac:dyDescent="0.25">
      <c r="A521" t="s">
        <v>0</v>
      </c>
      <c r="B521" t="s">
        <v>11</v>
      </c>
      <c r="C521" s="1">
        <v>16</v>
      </c>
    </row>
    <row r="522" spans="1:3" x14ac:dyDescent="0.25">
      <c r="A522" t="s">
        <v>0</v>
      </c>
      <c r="B522" t="s">
        <v>11</v>
      </c>
      <c r="C522" s="1">
        <v>17</v>
      </c>
    </row>
    <row r="523" spans="1:3" x14ac:dyDescent="0.25">
      <c r="A523" t="s">
        <v>0</v>
      </c>
      <c r="B523" t="s">
        <v>11</v>
      </c>
      <c r="C523" s="1">
        <v>18</v>
      </c>
    </row>
    <row r="524" spans="1:3" x14ac:dyDescent="0.25">
      <c r="A524" t="s">
        <v>0</v>
      </c>
      <c r="B524" t="s">
        <v>11</v>
      </c>
      <c r="C524" s="1">
        <v>18</v>
      </c>
    </row>
    <row r="525" spans="1:3" x14ac:dyDescent="0.25">
      <c r="A525" t="s">
        <v>0</v>
      </c>
      <c r="B525" t="s">
        <v>11</v>
      </c>
      <c r="C525" s="1">
        <v>18</v>
      </c>
    </row>
    <row r="526" spans="1:3" x14ac:dyDescent="0.25">
      <c r="A526" t="s">
        <v>0</v>
      </c>
      <c r="B526" t="s">
        <v>11</v>
      </c>
      <c r="C526" s="1">
        <v>22</v>
      </c>
    </row>
    <row r="527" spans="1:3" x14ac:dyDescent="0.25">
      <c r="A527" t="s">
        <v>0</v>
      </c>
      <c r="B527" t="s">
        <v>11</v>
      </c>
      <c r="C527" s="1">
        <v>27</v>
      </c>
    </row>
    <row r="528" spans="1:3" x14ac:dyDescent="0.25">
      <c r="A528" t="s">
        <v>10</v>
      </c>
      <c r="B528" t="s">
        <v>16</v>
      </c>
      <c r="C528" s="1">
        <v>14</v>
      </c>
    </row>
    <row r="529" spans="1:3" x14ac:dyDescent="0.25">
      <c r="A529" t="s">
        <v>10</v>
      </c>
      <c r="B529" t="s">
        <v>16</v>
      </c>
      <c r="C529" s="1">
        <v>14</v>
      </c>
    </row>
    <row r="530" spans="1:3" x14ac:dyDescent="0.25">
      <c r="A530" t="s">
        <v>10</v>
      </c>
      <c r="B530" t="s">
        <v>16</v>
      </c>
      <c r="C530" s="1">
        <v>15</v>
      </c>
    </row>
    <row r="531" spans="1:3" x14ac:dyDescent="0.25">
      <c r="A531" t="s">
        <v>10</v>
      </c>
      <c r="B531" t="s">
        <v>16</v>
      </c>
      <c r="C531" s="1">
        <v>16</v>
      </c>
    </row>
    <row r="532" spans="1:3" x14ac:dyDescent="0.25">
      <c r="A532" t="s">
        <v>10</v>
      </c>
      <c r="B532" t="s">
        <v>16</v>
      </c>
      <c r="C532" s="1">
        <v>19</v>
      </c>
    </row>
    <row r="533" spans="1:3" x14ac:dyDescent="0.25">
      <c r="A533" t="s">
        <v>10</v>
      </c>
      <c r="B533" t="s">
        <v>16</v>
      </c>
      <c r="C533" s="1">
        <v>20</v>
      </c>
    </row>
    <row r="534" spans="1:3" x14ac:dyDescent="0.25">
      <c r="A534" t="s">
        <v>10</v>
      </c>
      <c r="B534" t="s">
        <v>16</v>
      </c>
      <c r="C534" s="1">
        <v>20</v>
      </c>
    </row>
    <row r="535" spans="1:3" x14ac:dyDescent="0.25">
      <c r="A535" t="s">
        <v>10</v>
      </c>
      <c r="B535" t="s">
        <v>16</v>
      </c>
      <c r="C535" s="1">
        <v>22</v>
      </c>
    </row>
    <row r="536" spans="1:3" x14ac:dyDescent="0.25">
      <c r="A536" t="s">
        <v>10</v>
      </c>
      <c r="B536" t="s">
        <v>16</v>
      </c>
      <c r="C536" s="1">
        <v>22</v>
      </c>
    </row>
    <row r="537" spans="1:3" x14ac:dyDescent="0.25">
      <c r="A537" t="s">
        <v>10</v>
      </c>
      <c r="B537" t="s">
        <v>16</v>
      </c>
      <c r="C537" s="1">
        <v>24</v>
      </c>
    </row>
    <row r="538" spans="1:3" x14ac:dyDescent="0.25">
      <c r="A538" t="s">
        <v>10</v>
      </c>
      <c r="B538" t="s">
        <v>16</v>
      </c>
      <c r="C538" s="1">
        <v>24</v>
      </c>
    </row>
    <row r="539" spans="1:3" x14ac:dyDescent="0.25">
      <c r="A539" t="s">
        <v>10</v>
      </c>
      <c r="B539" t="s">
        <v>16</v>
      </c>
      <c r="C539" s="1">
        <v>26</v>
      </c>
    </row>
    <row r="540" spans="1:3" x14ac:dyDescent="0.25">
      <c r="A540" t="s">
        <v>10</v>
      </c>
      <c r="B540" t="s">
        <v>16</v>
      </c>
      <c r="C540" s="1">
        <v>26</v>
      </c>
    </row>
    <row r="541" spans="1:3" x14ac:dyDescent="0.25">
      <c r="A541" t="s">
        <v>10</v>
      </c>
      <c r="B541" t="s">
        <v>16</v>
      </c>
      <c r="C541" s="1">
        <v>29</v>
      </c>
    </row>
    <row r="542" spans="1:3" x14ac:dyDescent="0.25">
      <c r="A542" t="s">
        <v>10</v>
      </c>
      <c r="B542" t="s">
        <v>16</v>
      </c>
      <c r="C542" s="1">
        <v>29</v>
      </c>
    </row>
    <row r="543" spans="1:3" x14ac:dyDescent="0.25">
      <c r="A543" t="s">
        <v>10</v>
      </c>
      <c r="B543" t="s">
        <v>16</v>
      </c>
      <c r="C543" s="1">
        <v>29</v>
      </c>
    </row>
    <row r="544" spans="1:3" x14ac:dyDescent="0.25">
      <c r="A544" t="s">
        <v>10</v>
      </c>
      <c r="B544" t="s">
        <v>16</v>
      </c>
      <c r="C544" s="1">
        <v>30</v>
      </c>
    </row>
    <row r="545" spans="1:3" x14ac:dyDescent="0.25">
      <c r="A545" t="s">
        <v>10</v>
      </c>
      <c r="B545" t="s">
        <v>16</v>
      </c>
      <c r="C545" s="1">
        <v>35</v>
      </c>
    </row>
    <row r="546" spans="1:3" x14ac:dyDescent="0.25">
      <c r="A546" t="s">
        <v>10</v>
      </c>
      <c r="B546" t="s">
        <v>16</v>
      </c>
      <c r="C546" s="1">
        <v>35</v>
      </c>
    </row>
    <row r="547" spans="1:3" x14ac:dyDescent="0.25">
      <c r="A547" t="s">
        <v>10</v>
      </c>
      <c r="B547" t="s">
        <v>16</v>
      </c>
      <c r="C547" s="1">
        <v>53</v>
      </c>
    </row>
    <row r="548" spans="1:3" x14ac:dyDescent="0.25">
      <c r="A548" t="s">
        <v>0</v>
      </c>
      <c r="B548" t="s">
        <v>16</v>
      </c>
      <c r="C548" s="1">
        <v>9</v>
      </c>
    </row>
    <row r="549" spans="1:3" x14ac:dyDescent="0.25">
      <c r="A549" t="s">
        <v>0</v>
      </c>
      <c r="B549" t="s">
        <v>16</v>
      </c>
      <c r="C549" s="1">
        <v>19</v>
      </c>
    </row>
    <row r="550" spans="1:3" x14ac:dyDescent="0.25">
      <c r="A550" t="s">
        <v>0</v>
      </c>
      <c r="B550" t="s">
        <v>16</v>
      </c>
      <c r="C550" s="1">
        <v>24</v>
      </c>
    </row>
    <row r="551" spans="1:3" x14ac:dyDescent="0.25">
      <c r="A551" t="s">
        <v>0</v>
      </c>
      <c r="B551" t="s">
        <v>16</v>
      </c>
      <c r="C551" s="1">
        <v>28</v>
      </c>
    </row>
    <row r="552" spans="1:3" x14ac:dyDescent="0.25">
      <c r="A552" t="s">
        <v>0</v>
      </c>
      <c r="B552" t="s">
        <v>16</v>
      </c>
      <c r="C552" s="1">
        <v>29</v>
      </c>
    </row>
    <row r="553" spans="1:3" x14ac:dyDescent="0.25">
      <c r="A553" t="s">
        <v>0</v>
      </c>
      <c r="B553" t="s">
        <v>16</v>
      </c>
      <c r="C553" s="1">
        <v>29</v>
      </c>
    </row>
    <row r="554" spans="1:3" x14ac:dyDescent="0.25">
      <c r="A554" t="s">
        <v>0</v>
      </c>
      <c r="B554" t="s">
        <v>16</v>
      </c>
      <c r="C554" s="1">
        <v>29</v>
      </c>
    </row>
    <row r="555" spans="1:3" x14ac:dyDescent="0.25">
      <c r="A555" t="s">
        <v>0</v>
      </c>
      <c r="B555" t="s">
        <v>16</v>
      </c>
      <c r="C555" s="1">
        <v>29</v>
      </c>
    </row>
    <row r="556" spans="1:3" x14ac:dyDescent="0.25">
      <c r="A556" t="s">
        <v>0</v>
      </c>
      <c r="B556" t="s">
        <v>16</v>
      </c>
      <c r="C556" s="1">
        <v>29</v>
      </c>
    </row>
    <row r="557" spans="1:3" x14ac:dyDescent="0.25">
      <c r="A557" t="s">
        <v>0</v>
      </c>
      <c r="B557" t="s">
        <v>16</v>
      </c>
      <c r="C557" s="1">
        <v>33</v>
      </c>
    </row>
    <row r="558" spans="1:3" x14ac:dyDescent="0.25">
      <c r="A558" t="s">
        <v>0</v>
      </c>
      <c r="B558" t="s">
        <v>16</v>
      </c>
      <c r="C558" s="1">
        <v>39</v>
      </c>
    </row>
    <row r="559" spans="1:3" x14ac:dyDescent="0.25">
      <c r="A559" t="s">
        <v>0</v>
      </c>
      <c r="B559" t="s">
        <v>16</v>
      </c>
      <c r="C559" s="1">
        <v>45</v>
      </c>
    </row>
    <row r="560" spans="1:3" x14ac:dyDescent="0.25">
      <c r="A560" t="s">
        <v>0</v>
      </c>
      <c r="B560" t="s">
        <v>16</v>
      </c>
      <c r="C560" s="1">
        <v>45</v>
      </c>
    </row>
    <row r="561" spans="1:3" x14ac:dyDescent="0.25">
      <c r="A561" t="s">
        <v>0</v>
      </c>
      <c r="B561" t="s">
        <v>16</v>
      </c>
      <c r="C561" s="1">
        <v>49</v>
      </c>
    </row>
    <row r="562" spans="1:3" x14ac:dyDescent="0.25">
      <c r="A562" t="s">
        <v>0</v>
      </c>
      <c r="B562" t="s">
        <v>16</v>
      </c>
      <c r="C562" s="1">
        <v>50</v>
      </c>
    </row>
    <row r="563" spans="1:3" x14ac:dyDescent="0.25">
      <c r="A563" t="s">
        <v>0</v>
      </c>
      <c r="B563" t="s">
        <v>16</v>
      </c>
      <c r="C563" s="1">
        <v>53</v>
      </c>
    </row>
    <row r="564" spans="1:3" x14ac:dyDescent="0.25">
      <c r="A564" t="s">
        <v>0</v>
      </c>
      <c r="B564" t="s">
        <v>16</v>
      </c>
      <c r="C564" s="1">
        <v>55</v>
      </c>
    </row>
    <row r="565" spans="1:3" x14ac:dyDescent="0.25">
      <c r="A565" t="s">
        <v>0</v>
      </c>
      <c r="B565" t="s">
        <v>16</v>
      </c>
      <c r="C565" s="1">
        <v>57</v>
      </c>
    </row>
    <row r="566" spans="1:3" x14ac:dyDescent="0.25">
      <c r="A566" t="s">
        <v>0</v>
      </c>
      <c r="B566" t="s">
        <v>16</v>
      </c>
      <c r="C566" s="1">
        <v>60</v>
      </c>
    </row>
    <row r="567" spans="1:3" x14ac:dyDescent="0.25">
      <c r="A567" t="s">
        <v>0</v>
      </c>
      <c r="B567" t="s">
        <v>16</v>
      </c>
      <c r="C567" s="1">
        <v>75</v>
      </c>
    </row>
    <row r="568" spans="1:3" x14ac:dyDescent="0.25">
      <c r="A568" t="s">
        <v>10</v>
      </c>
      <c r="B568" t="s">
        <v>18</v>
      </c>
      <c r="C568" s="1">
        <v>2</v>
      </c>
    </row>
    <row r="569" spans="1:3" x14ac:dyDescent="0.25">
      <c r="A569" t="s">
        <v>10</v>
      </c>
      <c r="B569" t="s">
        <v>18</v>
      </c>
      <c r="C569" s="1">
        <v>6</v>
      </c>
    </row>
    <row r="570" spans="1:3" x14ac:dyDescent="0.25">
      <c r="A570" t="s">
        <v>10</v>
      </c>
      <c r="B570" t="s">
        <v>18</v>
      </c>
      <c r="C570" s="1">
        <v>6</v>
      </c>
    </row>
    <row r="571" spans="1:3" x14ac:dyDescent="0.25">
      <c r="A571" t="s">
        <v>10</v>
      </c>
      <c r="B571" t="s">
        <v>18</v>
      </c>
      <c r="C571" s="1">
        <v>10</v>
      </c>
    </row>
    <row r="572" spans="1:3" x14ac:dyDescent="0.25">
      <c r="A572" t="s">
        <v>10</v>
      </c>
      <c r="B572" t="s">
        <v>18</v>
      </c>
      <c r="C572" s="1">
        <v>12</v>
      </c>
    </row>
    <row r="573" spans="1:3" x14ac:dyDescent="0.25">
      <c r="A573" t="s">
        <v>10</v>
      </c>
      <c r="B573" t="s">
        <v>18</v>
      </c>
      <c r="C573" s="1">
        <v>14</v>
      </c>
    </row>
    <row r="574" spans="1:3" x14ac:dyDescent="0.25">
      <c r="A574" t="s">
        <v>10</v>
      </c>
      <c r="B574" t="s">
        <v>18</v>
      </c>
      <c r="C574" s="1">
        <v>17</v>
      </c>
    </row>
    <row r="575" spans="1:3" x14ac:dyDescent="0.25">
      <c r="A575" t="s">
        <v>10</v>
      </c>
      <c r="B575" t="s">
        <v>18</v>
      </c>
      <c r="C575" s="1">
        <v>18</v>
      </c>
    </row>
    <row r="576" spans="1:3" x14ac:dyDescent="0.25">
      <c r="A576" t="s">
        <v>10</v>
      </c>
      <c r="B576" t="s">
        <v>18</v>
      </c>
      <c r="C576" s="1">
        <v>19</v>
      </c>
    </row>
    <row r="577" spans="1:3" x14ac:dyDescent="0.25">
      <c r="A577" t="s">
        <v>10</v>
      </c>
      <c r="B577" t="s">
        <v>18</v>
      </c>
      <c r="C577" s="1">
        <v>23</v>
      </c>
    </row>
    <row r="578" spans="1:3" x14ac:dyDescent="0.25">
      <c r="A578" t="s">
        <v>10</v>
      </c>
      <c r="B578" t="s">
        <v>18</v>
      </c>
      <c r="C578" s="1">
        <v>29</v>
      </c>
    </row>
    <row r="579" spans="1:3" x14ac:dyDescent="0.25">
      <c r="A579" t="s">
        <v>10</v>
      </c>
      <c r="B579" t="s">
        <v>18</v>
      </c>
      <c r="C579" s="1">
        <v>32</v>
      </c>
    </row>
    <row r="580" spans="1:3" x14ac:dyDescent="0.25">
      <c r="A580" t="s">
        <v>10</v>
      </c>
      <c r="B580" t="s">
        <v>18</v>
      </c>
      <c r="C580" s="1">
        <v>33</v>
      </c>
    </row>
    <row r="581" spans="1:3" x14ac:dyDescent="0.25">
      <c r="A581" t="s">
        <v>10</v>
      </c>
      <c r="B581" t="s">
        <v>18</v>
      </c>
      <c r="C581" s="1">
        <v>40</v>
      </c>
    </row>
    <row r="582" spans="1:3" x14ac:dyDescent="0.25">
      <c r="A582" t="s">
        <v>10</v>
      </c>
      <c r="B582" t="s">
        <v>18</v>
      </c>
      <c r="C582" s="1">
        <v>45</v>
      </c>
    </row>
    <row r="583" spans="1:3" x14ac:dyDescent="0.25">
      <c r="A583" t="s">
        <v>10</v>
      </c>
      <c r="B583" t="s">
        <v>18</v>
      </c>
      <c r="C583" s="1">
        <v>54</v>
      </c>
    </row>
    <row r="584" spans="1:3" x14ac:dyDescent="0.25">
      <c r="A584" t="s">
        <v>10</v>
      </c>
      <c r="B584" t="s">
        <v>18</v>
      </c>
      <c r="C584" s="1">
        <v>58</v>
      </c>
    </row>
    <row r="585" spans="1:3" x14ac:dyDescent="0.25">
      <c r="A585" t="s">
        <v>10</v>
      </c>
      <c r="B585" t="s">
        <v>18</v>
      </c>
      <c r="C585" s="1">
        <v>59</v>
      </c>
    </row>
    <row r="586" spans="1:3" x14ac:dyDescent="0.25">
      <c r="A586" t="s">
        <v>10</v>
      </c>
      <c r="B586" t="s">
        <v>18</v>
      </c>
      <c r="C586" s="1">
        <v>90</v>
      </c>
    </row>
    <row r="587" spans="1:3" x14ac:dyDescent="0.25">
      <c r="A587" t="s">
        <v>10</v>
      </c>
      <c r="B587" t="s">
        <v>18</v>
      </c>
      <c r="C587" s="1">
        <v>236</v>
      </c>
    </row>
    <row r="588" spans="1:3" x14ac:dyDescent="0.25">
      <c r="A588" t="s">
        <v>0</v>
      </c>
      <c r="B588" t="s">
        <v>18</v>
      </c>
      <c r="C588" s="1">
        <v>6</v>
      </c>
    </row>
    <row r="589" spans="1:3" x14ac:dyDescent="0.25">
      <c r="A589" t="s">
        <v>0</v>
      </c>
      <c r="B589" t="s">
        <v>18</v>
      </c>
      <c r="C589" s="1">
        <v>12</v>
      </c>
    </row>
    <row r="590" spans="1:3" x14ac:dyDescent="0.25">
      <c r="A590" t="s">
        <v>0</v>
      </c>
      <c r="B590" t="s">
        <v>18</v>
      </c>
      <c r="C590" s="1">
        <v>16</v>
      </c>
    </row>
    <row r="591" spans="1:3" x14ac:dyDescent="0.25">
      <c r="A591" t="s">
        <v>0</v>
      </c>
      <c r="B591" t="s">
        <v>18</v>
      </c>
      <c r="C591" s="1">
        <v>18</v>
      </c>
    </row>
    <row r="592" spans="1:3" x14ac:dyDescent="0.25">
      <c r="A592" t="s">
        <v>0</v>
      </c>
      <c r="B592" t="s">
        <v>18</v>
      </c>
      <c r="C592" s="1">
        <v>18</v>
      </c>
    </row>
    <row r="593" spans="1:3" x14ac:dyDescent="0.25">
      <c r="A593" t="s">
        <v>0</v>
      </c>
      <c r="B593" t="s">
        <v>18</v>
      </c>
      <c r="C593" s="1">
        <v>21</v>
      </c>
    </row>
    <row r="594" spans="1:3" x14ac:dyDescent="0.25">
      <c r="A594" t="s">
        <v>0</v>
      </c>
      <c r="B594" t="s">
        <v>18</v>
      </c>
      <c r="C594" s="1">
        <v>28</v>
      </c>
    </row>
    <row r="595" spans="1:3" x14ac:dyDescent="0.25">
      <c r="A595" t="s">
        <v>0</v>
      </c>
      <c r="B595" t="s">
        <v>18</v>
      </c>
      <c r="C595" s="1">
        <v>30</v>
      </c>
    </row>
    <row r="596" spans="1:3" x14ac:dyDescent="0.25">
      <c r="A596" t="s">
        <v>0</v>
      </c>
      <c r="B596" t="s">
        <v>18</v>
      </c>
      <c r="C596" s="1">
        <v>30</v>
      </c>
    </row>
    <row r="597" spans="1:3" x14ac:dyDescent="0.25">
      <c r="A597" t="s">
        <v>0</v>
      </c>
      <c r="B597" t="s">
        <v>18</v>
      </c>
      <c r="C597" s="1">
        <v>33</v>
      </c>
    </row>
    <row r="598" spans="1:3" x14ac:dyDescent="0.25">
      <c r="A598" t="s">
        <v>0</v>
      </c>
      <c r="B598" t="s">
        <v>18</v>
      </c>
      <c r="C598" s="1">
        <v>39</v>
      </c>
    </row>
    <row r="599" spans="1:3" x14ac:dyDescent="0.25">
      <c r="A599" t="s">
        <v>0</v>
      </c>
      <c r="B599" t="s">
        <v>18</v>
      </c>
      <c r="C599" s="1">
        <v>46</v>
      </c>
    </row>
    <row r="600" spans="1:3" x14ac:dyDescent="0.25">
      <c r="A600" t="s">
        <v>0</v>
      </c>
      <c r="B600" t="s">
        <v>18</v>
      </c>
      <c r="C600" s="1">
        <v>47</v>
      </c>
    </row>
    <row r="601" spans="1:3" x14ac:dyDescent="0.25">
      <c r="A601" t="s">
        <v>0</v>
      </c>
      <c r="B601" t="s">
        <v>18</v>
      </c>
      <c r="C601" s="1">
        <v>58</v>
      </c>
    </row>
    <row r="602" spans="1:3" x14ac:dyDescent="0.25">
      <c r="A602" t="s">
        <v>0</v>
      </c>
      <c r="B602" t="s">
        <v>18</v>
      </c>
      <c r="C602" s="1">
        <v>62</v>
      </c>
    </row>
    <row r="603" spans="1:3" x14ac:dyDescent="0.25">
      <c r="A603" t="s">
        <v>0</v>
      </c>
      <c r="B603" t="s">
        <v>18</v>
      </c>
      <c r="C603" s="1">
        <v>66</v>
      </c>
    </row>
    <row r="604" spans="1:3" x14ac:dyDescent="0.25">
      <c r="A604" t="s">
        <v>0</v>
      </c>
      <c r="B604" t="s">
        <v>18</v>
      </c>
      <c r="C604" s="1">
        <v>69</v>
      </c>
    </row>
    <row r="605" spans="1:3" x14ac:dyDescent="0.25">
      <c r="A605" t="s">
        <v>0</v>
      </c>
      <c r="B605" t="s">
        <v>18</v>
      </c>
      <c r="C605" s="1">
        <v>82</v>
      </c>
    </row>
    <row r="606" spans="1:3" x14ac:dyDescent="0.25">
      <c r="A606" t="s">
        <v>0</v>
      </c>
      <c r="B606" t="s">
        <v>18</v>
      </c>
      <c r="C606" s="1">
        <v>100</v>
      </c>
    </row>
    <row r="607" spans="1:3" x14ac:dyDescent="0.25">
      <c r="A607" t="s">
        <v>10</v>
      </c>
      <c r="B607" t="s">
        <v>19</v>
      </c>
      <c r="C607" s="1">
        <v>1</v>
      </c>
    </row>
    <row r="608" spans="1:3" x14ac:dyDescent="0.25">
      <c r="A608" t="s">
        <v>10</v>
      </c>
      <c r="B608" t="s">
        <v>19</v>
      </c>
      <c r="C608" s="1">
        <v>1</v>
      </c>
    </row>
    <row r="609" spans="1:3" x14ac:dyDescent="0.25">
      <c r="A609" t="s">
        <v>10</v>
      </c>
      <c r="B609" t="s">
        <v>19</v>
      </c>
      <c r="C609" s="1">
        <v>1</v>
      </c>
    </row>
    <row r="610" spans="1:3" x14ac:dyDescent="0.25">
      <c r="A610" t="s">
        <v>10</v>
      </c>
      <c r="B610" t="s">
        <v>19</v>
      </c>
      <c r="C610" s="1">
        <v>1</v>
      </c>
    </row>
    <row r="611" spans="1:3" x14ac:dyDescent="0.25">
      <c r="A611" t="s">
        <v>10</v>
      </c>
      <c r="B611" t="s">
        <v>19</v>
      </c>
      <c r="C611" s="1">
        <v>1</v>
      </c>
    </row>
    <row r="612" spans="1:3" x14ac:dyDescent="0.25">
      <c r="A612" t="s">
        <v>10</v>
      </c>
      <c r="B612" t="s">
        <v>19</v>
      </c>
      <c r="C612" s="1">
        <v>1</v>
      </c>
    </row>
    <row r="613" spans="1:3" x14ac:dyDescent="0.25">
      <c r="A613" t="s">
        <v>10</v>
      </c>
      <c r="B613" t="s">
        <v>19</v>
      </c>
      <c r="C613" s="1">
        <v>2</v>
      </c>
    </row>
    <row r="614" spans="1:3" x14ac:dyDescent="0.25">
      <c r="A614" t="s">
        <v>10</v>
      </c>
      <c r="B614" t="s">
        <v>19</v>
      </c>
      <c r="C614" s="1">
        <v>2</v>
      </c>
    </row>
    <row r="615" spans="1:3" x14ac:dyDescent="0.25">
      <c r="A615" t="s">
        <v>10</v>
      </c>
      <c r="B615" t="s">
        <v>19</v>
      </c>
      <c r="C615" s="1">
        <v>2</v>
      </c>
    </row>
    <row r="616" spans="1:3" x14ac:dyDescent="0.25">
      <c r="A616" t="s">
        <v>10</v>
      </c>
      <c r="B616" t="s">
        <v>19</v>
      </c>
      <c r="C616" s="1">
        <v>3</v>
      </c>
    </row>
    <row r="617" spans="1:3" x14ac:dyDescent="0.25">
      <c r="A617" t="s">
        <v>10</v>
      </c>
      <c r="B617" t="s">
        <v>19</v>
      </c>
      <c r="C617" s="1">
        <v>3</v>
      </c>
    </row>
    <row r="618" spans="1:3" x14ac:dyDescent="0.25">
      <c r="A618" t="s">
        <v>10</v>
      </c>
      <c r="B618" t="s">
        <v>19</v>
      </c>
      <c r="C618" s="1">
        <v>5</v>
      </c>
    </row>
    <row r="619" spans="1:3" x14ac:dyDescent="0.25">
      <c r="A619" t="s">
        <v>10</v>
      </c>
      <c r="B619" t="s">
        <v>19</v>
      </c>
      <c r="C619" s="1">
        <v>6</v>
      </c>
    </row>
    <row r="620" spans="1:3" x14ac:dyDescent="0.25">
      <c r="A620" t="s">
        <v>0</v>
      </c>
      <c r="B620" t="s">
        <v>19</v>
      </c>
      <c r="C620" s="1">
        <v>1</v>
      </c>
    </row>
    <row r="621" spans="1:3" x14ac:dyDescent="0.25">
      <c r="A621" t="s">
        <v>0</v>
      </c>
      <c r="B621" t="s">
        <v>19</v>
      </c>
      <c r="C621" s="1">
        <v>1</v>
      </c>
    </row>
    <row r="622" spans="1:3" x14ac:dyDescent="0.25">
      <c r="A622" t="s">
        <v>0</v>
      </c>
      <c r="B622" t="s">
        <v>19</v>
      </c>
      <c r="C622" s="1">
        <v>1</v>
      </c>
    </row>
    <row r="623" spans="1:3" x14ac:dyDescent="0.25">
      <c r="A623" t="s">
        <v>0</v>
      </c>
      <c r="B623" t="s">
        <v>19</v>
      </c>
      <c r="C623" s="1">
        <v>1</v>
      </c>
    </row>
    <row r="624" spans="1:3" x14ac:dyDescent="0.25">
      <c r="A624" t="s">
        <v>0</v>
      </c>
      <c r="B624" t="s">
        <v>19</v>
      </c>
      <c r="C624" s="1">
        <v>2</v>
      </c>
    </row>
    <row r="625" spans="1:3" x14ac:dyDescent="0.25">
      <c r="A625" t="s">
        <v>0</v>
      </c>
      <c r="B625" t="s">
        <v>19</v>
      </c>
      <c r="C625" s="1">
        <v>2</v>
      </c>
    </row>
    <row r="626" spans="1:3" x14ac:dyDescent="0.25">
      <c r="A626" t="s">
        <v>0</v>
      </c>
      <c r="B626" t="s">
        <v>19</v>
      </c>
      <c r="C626" s="1">
        <v>2</v>
      </c>
    </row>
    <row r="627" spans="1:3" x14ac:dyDescent="0.25">
      <c r="A627" t="s">
        <v>0</v>
      </c>
      <c r="B627" t="s">
        <v>19</v>
      </c>
      <c r="C627" s="1">
        <v>2</v>
      </c>
    </row>
    <row r="628" spans="1:3" x14ac:dyDescent="0.25">
      <c r="A628" t="s">
        <v>0</v>
      </c>
      <c r="B628" t="s">
        <v>19</v>
      </c>
      <c r="C628" s="1">
        <v>3</v>
      </c>
    </row>
    <row r="629" spans="1:3" x14ac:dyDescent="0.25">
      <c r="A629" t="s">
        <v>0</v>
      </c>
      <c r="B629" t="s">
        <v>19</v>
      </c>
      <c r="C629" s="1">
        <v>3</v>
      </c>
    </row>
    <row r="630" spans="1:3" x14ac:dyDescent="0.25">
      <c r="A630" t="s">
        <v>0</v>
      </c>
      <c r="B630" t="s">
        <v>19</v>
      </c>
      <c r="C630" s="1">
        <v>3</v>
      </c>
    </row>
    <row r="631" spans="1:3" x14ac:dyDescent="0.25">
      <c r="A631" t="s">
        <v>0</v>
      </c>
      <c r="B631" t="s">
        <v>19</v>
      </c>
      <c r="C631" s="1">
        <v>3</v>
      </c>
    </row>
    <row r="632" spans="1:3" x14ac:dyDescent="0.25">
      <c r="A632" t="s">
        <v>0</v>
      </c>
      <c r="B632" t="s">
        <v>19</v>
      </c>
      <c r="C632" s="1">
        <v>3</v>
      </c>
    </row>
    <row r="633" spans="1:3" x14ac:dyDescent="0.25">
      <c r="A633" t="s">
        <v>0</v>
      </c>
      <c r="B633" t="s">
        <v>19</v>
      </c>
      <c r="C633" s="1">
        <v>3</v>
      </c>
    </row>
    <row r="634" spans="1:3" x14ac:dyDescent="0.25">
      <c r="A634" t="s">
        <v>0</v>
      </c>
      <c r="B634" t="s">
        <v>19</v>
      </c>
      <c r="C634" s="1">
        <v>4</v>
      </c>
    </row>
    <row r="635" spans="1:3" x14ac:dyDescent="0.25">
      <c r="A635" t="s">
        <v>0</v>
      </c>
      <c r="B635" t="s">
        <v>19</v>
      </c>
      <c r="C635" s="1">
        <v>4</v>
      </c>
    </row>
    <row r="636" spans="1:3" x14ac:dyDescent="0.25">
      <c r="A636" t="s">
        <v>0</v>
      </c>
      <c r="B636" t="s">
        <v>19</v>
      </c>
      <c r="C636" s="1">
        <v>4</v>
      </c>
    </row>
    <row r="637" spans="1:3" x14ac:dyDescent="0.25">
      <c r="A637" t="s">
        <v>10</v>
      </c>
      <c r="B637" t="s">
        <v>20</v>
      </c>
      <c r="C637" s="1">
        <v>1</v>
      </c>
    </row>
    <row r="638" spans="1:3" x14ac:dyDescent="0.25">
      <c r="A638" t="s">
        <v>10</v>
      </c>
      <c r="B638" t="s">
        <v>20</v>
      </c>
      <c r="C638" s="1">
        <v>1</v>
      </c>
    </row>
    <row r="639" spans="1:3" x14ac:dyDescent="0.25">
      <c r="A639" t="s">
        <v>10</v>
      </c>
      <c r="B639" t="s">
        <v>20</v>
      </c>
      <c r="C639" s="1">
        <v>1</v>
      </c>
    </row>
    <row r="640" spans="1:3" x14ac:dyDescent="0.25">
      <c r="A640" t="s">
        <v>10</v>
      </c>
      <c r="B640" t="s">
        <v>20</v>
      </c>
      <c r="C640" s="1">
        <v>1</v>
      </c>
    </row>
    <row r="641" spans="1:3" x14ac:dyDescent="0.25">
      <c r="A641" t="s">
        <v>10</v>
      </c>
      <c r="B641" t="s">
        <v>20</v>
      </c>
      <c r="C641" s="1">
        <v>1</v>
      </c>
    </row>
    <row r="642" spans="1:3" x14ac:dyDescent="0.25">
      <c r="A642" t="s">
        <v>10</v>
      </c>
      <c r="B642" t="s">
        <v>20</v>
      </c>
      <c r="C642" s="1">
        <v>2</v>
      </c>
    </row>
    <row r="643" spans="1:3" x14ac:dyDescent="0.25">
      <c r="A643" t="s">
        <v>10</v>
      </c>
      <c r="B643" t="s">
        <v>20</v>
      </c>
      <c r="C643" s="1">
        <v>2</v>
      </c>
    </row>
    <row r="644" spans="1:3" x14ac:dyDescent="0.25">
      <c r="A644" t="s">
        <v>10</v>
      </c>
      <c r="B644" t="s">
        <v>20</v>
      </c>
      <c r="C644" s="1">
        <v>2</v>
      </c>
    </row>
    <row r="645" spans="1:3" x14ac:dyDescent="0.25">
      <c r="A645" t="s">
        <v>10</v>
      </c>
      <c r="B645" t="s">
        <v>20</v>
      </c>
      <c r="C645" s="1">
        <v>2</v>
      </c>
    </row>
    <row r="646" spans="1:3" x14ac:dyDescent="0.25">
      <c r="A646" t="s">
        <v>10</v>
      </c>
      <c r="B646" t="s">
        <v>20</v>
      </c>
      <c r="C646" s="1">
        <v>2</v>
      </c>
    </row>
    <row r="647" spans="1:3" x14ac:dyDescent="0.25">
      <c r="A647" t="s">
        <v>10</v>
      </c>
      <c r="B647" t="s">
        <v>20</v>
      </c>
      <c r="C647" s="1">
        <v>2</v>
      </c>
    </row>
    <row r="648" spans="1:3" x14ac:dyDescent="0.25">
      <c r="A648" t="s">
        <v>10</v>
      </c>
      <c r="B648" t="s">
        <v>20</v>
      </c>
      <c r="C648" s="1">
        <v>2</v>
      </c>
    </row>
    <row r="649" spans="1:3" x14ac:dyDescent="0.25">
      <c r="A649" t="s">
        <v>10</v>
      </c>
      <c r="B649" t="s">
        <v>20</v>
      </c>
      <c r="C649" s="1">
        <v>4</v>
      </c>
    </row>
    <row r="650" spans="1:3" x14ac:dyDescent="0.25">
      <c r="A650" t="s">
        <v>10</v>
      </c>
      <c r="B650" t="s">
        <v>20</v>
      </c>
      <c r="C650" s="1">
        <v>8</v>
      </c>
    </row>
    <row r="651" spans="1:3" x14ac:dyDescent="0.25">
      <c r="A651" t="s">
        <v>10</v>
      </c>
      <c r="B651" t="s">
        <v>20</v>
      </c>
      <c r="C651" s="1">
        <v>9</v>
      </c>
    </row>
    <row r="652" spans="1:3" x14ac:dyDescent="0.25">
      <c r="A652" t="s">
        <v>10</v>
      </c>
      <c r="B652" t="s">
        <v>20</v>
      </c>
      <c r="C652" s="1">
        <v>10</v>
      </c>
    </row>
    <row r="653" spans="1:3" x14ac:dyDescent="0.25">
      <c r="A653" t="s">
        <v>10</v>
      </c>
      <c r="B653" t="s">
        <v>20</v>
      </c>
      <c r="C653" s="1">
        <v>14</v>
      </c>
    </row>
    <row r="654" spans="1:3" x14ac:dyDescent="0.25">
      <c r="A654" t="s">
        <v>10</v>
      </c>
      <c r="B654" t="s">
        <v>20</v>
      </c>
      <c r="C654" s="1">
        <v>16</v>
      </c>
    </row>
    <row r="655" spans="1:3" x14ac:dyDescent="0.25">
      <c r="A655" t="s">
        <v>10</v>
      </c>
      <c r="B655" t="s">
        <v>20</v>
      </c>
      <c r="C655" s="1">
        <v>18</v>
      </c>
    </row>
    <row r="656" spans="1:3" x14ac:dyDescent="0.25">
      <c r="A656" t="s">
        <v>0</v>
      </c>
      <c r="B656" t="s">
        <v>20</v>
      </c>
      <c r="C656" s="1">
        <v>1</v>
      </c>
    </row>
    <row r="657" spans="1:3" x14ac:dyDescent="0.25">
      <c r="A657" t="s">
        <v>0</v>
      </c>
      <c r="B657" t="s">
        <v>20</v>
      </c>
      <c r="C657" s="1">
        <v>2</v>
      </c>
    </row>
    <row r="658" spans="1:3" x14ac:dyDescent="0.25">
      <c r="A658" t="s">
        <v>0</v>
      </c>
      <c r="B658" t="s">
        <v>20</v>
      </c>
      <c r="C658" s="1">
        <v>6</v>
      </c>
    </row>
    <row r="659" spans="1:3" x14ac:dyDescent="0.25">
      <c r="A659" t="s">
        <v>0</v>
      </c>
      <c r="B659" t="s">
        <v>20</v>
      </c>
      <c r="C659" s="1">
        <v>8</v>
      </c>
    </row>
    <row r="660" spans="1:3" x14ac:dyDescent="0.25">
      <c r="A660" t="s">
        <v>0</v>
      </c>
      <c r="B660" t="s">
        <v>20</v>
      </c>
      <c r="C660" s="1">
        <v>9</v>
      </c>
    </row>
    <row r="661" spans="1:3" x14ac:dyDescent="0.25">
      <c r="A661" t="s">
        <v>0</v>
      </c>
      <c r="B661" t="s">
        <v>20</v>
      </c>
      <c r="C661" s="1">
        <v>11</v>
      </c>
    </row>
    <row r="662" spans="1:3" x14ac:dyDescent="0.25">
      <c r="A662" t="s">
        <v>0</v>
      </c>
      <c r="B662" t="s">
        <v>20</v>
      </c>
      <c r="C662" s="1">
        <v>13</v>
      </c>
    </row>
    <row r="663" spans="1:3" x14ac:dyDescent="0.25">
      <c r="A663" t="s">
        <v>0</v>
      </c>
      <c r="B663" t="s">
        <v>20</v>
      </c>
      <c r="C663" s="1">
        <v>14</v>
      </c>
    </row>
    <row r="664" spans="1:3" x14ac:dyDescent="0.25">
      <c r="A664" t="s">
        <v>0</v>
      </c>
      <c r="B664" t="s">
        <v>20</v>
      </c>
      <c r="C664" s="1">
        <v>19</v>
      </c>
    </row>
    <row r="665" spans="1:3" x14ac:dyDescent="0.25">
      <c r="A665" t="s">
        <v>0</v>
      </c>
      <c r="B665" t="s">
        <v>20</v>
      </c>
      <c r="C665" s="1">
        <v>20</v>
      </c>
    </row>
    <row r="666" spans="1:3" x14ac:dyDescent="0.25">
      <c r="A666" t="s">
        <v>0</v>
      </c>
      <c r="B666" t="s">
        <v>20</v>
      </c>
      <c r="C666" s="1">
        <v>23</v>
      </c>
    </row>
    <row r="667" spans="1:3" x14ac:dyDescent="0.25">
      <c r="A667" t="s">
        <v>0</v>
      </c>
      <c r="B667" t="s">
        <v>20</v>
      </c>
      <c r="C667" s="1">
        <v>36</v>
      </c>
    </row>
    <row r="668" spans="1:3" x14ac:dyDescent="0.25">
      <c r="A668" t="s">
        <v>0</v>
      </c>
      <c r="B668" t="s">
        <v>20</v>
      </c>
      <c r="C668" s="1">
        <v>43</v>
      </c>
    </row>
  </sheetData>
  <autoFilter ref="A1:C668"/>
  <sortState ref="D24:M61">
    <sortCondition ref="E24:E61"/>
    <sortCondition ref="D24:D6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Tabelle1</vt:lpstr>
      <vt:lpstr>Diagramm Filme</vt:lpstr>
      <vt:lpstr>Diagramm Nachrichten</vt:lpstr>
      <vt:lpstr>Diagramm Test</vt:lpstr>
      <vt:lpstr>Tabelle1!datalog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Hex-3-En</dc:creator>
  <cp:lastModifiedBy>Hex-3-En</cp:lastModifiedBy>
  <dcterms:created xsi:type="dcterms:W3CDTF">2016-01-11T21:11:30Z</dcterms:created>
  <dcterms:modified xsi:type="dcterms:W3CDTF">2016-01-12T16:15:43Z</dcterms:modified>
</cp:coreProperties>
</file>