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136F9521-62F1-4B99-B2EE-20C1A48755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5" i="1"/>
  <c r="B15" i="1"/>
  <c r="G15" i="1"/>
  <c r="K10" i="1"/>
  <c r="J10" i="1"/>
  <c r="H10" i="1"/>
  <c r="G10" i="1"/>
  <c r="F10" i="1"/>
  <c r="H5" i="1"/>
  <c r="G5" i="1"/>
  <c r="D5" i="1"/>
  <c r="C5" i="1"/>
  <c r="B5" i="1"/>
</calcChain>
</file>

<file path=xl/sharedStrings.xml><?xml version="1.0" encoding="utf-8"?>
<sst xmlns="http://schemas.openxmlformats.org/spreadsheetml/2006/main" count="30" uniqueCount="27">
  <si>
    <t>Задание 1</t>
  </si>
  <si>
    <t>Зфотр + Зовф + Зэвм + Зспп + Зхон + Рн = Зрпр</t>
  </si>
  <si>
    <t>Зфотр</t>
  </si>
  <si>
    <t>Зовф</t>
  </si>
  <si>
    <t>Зэвм</t>
  </si>
  <si>
    <t xml:space="preserve"> Зспп</t>
  </si>
  <si>
    <t>Зхон</t>
  </si>
  <si>
    <t>Рн</t>
  </si>
  <si>
    <t>Зрпр</t>
  </si>
  <si>
    <t>Задание 2</t>
  </si>
  <si>
    <t>Зм + Зктс * (1 + Kтун) + Зпо + Зфотв + Зовф + Зэвм + Рком + Рн = Звпр</t>
  </si>
  <si>
    <t>Зм</t>
  </si>
  <si>
    <t>Зктс</t>
  </si>
  <si>
    <t>Kтун</t>
  </si>
  <si>
    <t>Зпо</t>
  </si>
  <si>
    <t>Зфотв</t>
  </si>
  <si>
    <t>Рком</t>
  </si>
  <si>
    <t>Звпр</t>
  </si>
  <si>
    <t>Задание 3</t>
  </si>
  <si>
    <t>ЗП2 + ОТвн2 + Зэвм2 + Мз2 + НР2 = С2</t>
  </si>
  <si>
    <t>ЗП2</t>
  </si>
  <si>
    <t>ОТвн2</t>
  </si>
  <si>
    <t>Зэвм2</t>
  </si>
  <si>
    <t>Мз2</t>
  </si>
  <si>
    <t>НР2</t>
  </si>
  <si>
    <t>С2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</si>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</sst>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8"/>
  <sheetViews>
    <sheetView tabSelected="1" workbookViewId="0">
      <selection activeCell="P27" sqref="P27"/>
    </sheetView>
  </sheetViews>
  <sheetFormatPr defaultRowHeight="15" x14ac:dyDescent="0.25"/>
  <cols>
    <col min="2" max="11" width="15.7109375" customWidth="1"/>
  </cols>
  <sheetData>
    <row r="1" spans="2:11" ht="15.75" thickBot="1" x14ac:dyDescent="0.3"/>
    <row r="2" spans="2:11" ht="20.100000000000001" customHeight="1" thickBot="1" x14ac:dyDescent="0.3">
      <c r="B2" s="4" t="s">
        <v>0</v>
      </c>
      <c r="C2" s="5"/>
      <c r="D2" s="5"/>
      <c r="E2" s="5"/>
      <c r="F2" s="5"/>
      <c r="G2" s="5"/>
      <c r="H2" s="6"/>
    </row>
    <row r="3" spans="2:11" ht="20.100000000000001" customHeight="1" thickBot="1" x14ac:dyDescent="0.3">
      <c r="B3" s="2" t="s">
        <v>1</v>
      </c>
      <c r="C3" s="3"/>
      <c r="D3" s="3"/>
      <c r="E3" s="3"/>
      <c r="F3" s="3"/>
      <c r="G3" s="3"/>
      <c r="H3" s="6"/>
    </row>
    <row r="4" spans="2:11" ht="20.100000000000001" customHeight="1" x14ac:dyDescent="0.25">
      <c r="B4" s="8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10" t="s">
        <v>7</v>
      </c>
      <c r="H4" s="7" t="s">
        <v>8</v>
      </c>
    </row>
    <row r="5" spans="2:11" ht="20.100000000000001" customHeight="1" thickBot="1" x14ac:dyDescent="0.3">
      <c r="B5" s="11">
        <f>3000*3.5*1.1*1.15</f>
        <v>13282.500000000002</v>
      </c>
      <c r="C5" s="12">
        <f>B5*(0.22+0.029+0.051+0.002)</f>
        <v>4011.3150000000005</v>
      </c>
      <c r="D5" s="12">
        <f>8*0.95*1*2.5</f>
        <v>19</v>
      </c>
      <c r="E5" s="12">
        <v>1000</v>
      </c>
      <c r="F5" s="12">
        <v>96</v>
      </c>
      <c r="G5" s="13">
        <f>B5*0.3</f>
        <v>3984.7500000000005</v>
      </c>
      <c r="H5" s="25">
        <f>SUM(B5:G5)</f>
        <v>22393.565000000002</v>
      </c>
    </row>
    <row r="6" spans="2:11" ht="20.100000000000001" customHeight="1" thickBot="1" x14ac:dyDescent="0.35">
      <c r="B6" s="1"/>
      <c r="C6" s="1"/>
      <c r="D6" s="1"/>
      <c r="E6" s="1"/>
      <c r="F6" s="1"/>
      <c r="G6" s="1"/>
      <c r="H6" s="1"/>
    </row>
    <row r="7" spans="2:11" ht="20.100000000000001" customHeight="1" thickBot="1" x14ac:dyDescent="0.3">
      <c r="B7" s="17" t="s">
        <v>9</v>
      </c>
      <c r="C7" s="18"/>
      <c r="D7" s="18"/>
      <c r="E7" s="18"/>
      <c r="F7" s="18"/>
      <c r="G7" s="18"/>
      <c r="H7" s="18"/>
      <c r="I7" s="18"/>
      <c r="J7" s="18"/>
      <c r="K7" s="19"/>
    </row>
    <row r="8" spans="2:11" ht="20.100000000000001" customHeight="1" thickBot="1" x14ac:dyDescent="0.3">
      <c r="B8" s="14" t="s">
        <v>10</v>
      </c>
      <c r="C8" s="15"/>
      <c r="D8" s="15"/>
      <c r="E8" s="15"/>
      <c r="F8" s="15"/>
      <c r="G8" s="15"/>
      <c r="H8" s="15"/>
      <c r="I8" s="15"/>
      <c r="J8" s="15"/>
      <c r="K8" s="16"/>
    </row>
    <row r="9" spans="2:11" ht="20.100000000000001" customHeight="1" x14ac:dyDescent="0.25">
      <c r="B9" s="20" t="s">
        <v>11</v>
      </c>
      <c r="C9" s="21" t="s">
        <v>12</v>
      </c>
      <c r="D9" s="21" t="s">
        <v>13</v>
      </c>
      <c r="E9" s="21" t="s">
        <v>14</v>
      </c>
      <c r="F9" s="21" t="s">
        <v>15</v>
      </c>
      <c r="G9" s="21" t="s">
        <v>3</v>
      </c>
      <c r="H9" s="21" t="s">
        <v>4</v>
      </c>
      <c r="I9" s="21" t="s">
        <v>16</v>
      </c>
      <c r="J9" s="22" t="s">
        <v>7</v>
      </c>
      <c r="K9" s="23" t="s">
        <v>17</v>
      </c>
    </row>
    <row r="10" spans="2:11" ht="20.100000000000001" customHeight="1" thickBot="1" x14ac:dyDescent="0.3">
      <c r="B10" s="11">
        <v>0</v>
      </c>
      <c r="C10" s="12">
        <v>0</v>
      </c>
      <c r="D10" s="12">
        <v>0</v>
      </c>
      <c r="E10" s="12">
        <v>25187.25</v>
      </c>
      <c r="F10" s="12">
        <f>5000*0.5</f>
        <v>2500</v>
      </c>
      <c r="G10" s="12">
        <f>F10*(0.22+0.029+0.051+0.002)</f>
        <v>755</v>
      </c>
      <c r="H10" s="12">
        <f>D5</f>
        <v>19</v>
      </c>
      <c r="I10" s="12">
        <v>0</v>
      </c>
      <c r="J10" s="24">
        <f>F10*0.3</f>
        <v>750</v>
      </c>
      <c r="K10" s="26">
        <f>B10+C10*(1+D10)+E10+F10+G10+H10+I10+J10</f>
        <v>29211.25</v>
      </c>
    </row>
    <row r="11" spans="2:11" ht="20.100000000000001" customHeight="1" thickBot="1" x14ac:dyDescent="0.3"/>
    <row r="12" spans="2:11" ht="20.100000000000001" customHeight="1" thickBot="1" x14ac:dyDescent="0.3">
      <c r="B12" s="17" t="s">
        <v>18</v>
      </c>
      <c r="C12" s="18"/>
      <c r="D12" s="18"/>
      <c r="E12" s="18"/>
      <c r="F12" s="18"/>
      <c r="G12" s="19"/>
    </row>
    <row r="13" spans="2:11" ht="20.100000000000001" customHeight="1" thickBot="1" x14ac:dyDescent="0.3">
      <c r="B13" s="17" t="s">
        <v>19</v>
      </c>
      <c r="C13" s="18"/>
      <c r="D13" s="18"/>
      <c r="E13" s="18"/>
      <c r="F13" s="18"/>
      <c r="G13" s="19"/>
    </row>
    <row r="14" spans="2:11" ht="20.100000000000001" customHeight="1" x14ac:dyDescent="0.25">
      <c r="B14" s="20" t="s">
        <v>20</v>
      </c>
      <c r="C14" s="21" t="s">
        <v>21</v>
      </c>
      <c r="D14" s="21" t="s">
        <v>22</v>
      </c>
      <c r="E14" s="21" t="s">
        <v>23</v>
      </c>
      <c r="F14" s="22" t="s">
        <v>24</v>
      </c>
      <c r="G14" s="23" t="s">
        <v>25</v>
      </c>
    </row>
    <row r="15" spans="2:11" ht="20.100000000000001" customHeight="1" thickBot="1" x14ac:dyDescent="0.3">
      <c r="B15" s="11">
        <f>54306.82</f>
        <v>54306.82</v>
      </c>
      <c r="C15" s="12">
        <f>B15*(0.22+0.029+0.051+0.002)</f>
        <v>16400.659639999998</v>
      </c>
      <c r="D15" s="12">
        <v>0</v>
      </c>
      <c r="E15" s="12">
        <v>2000</v>
      </c>
      <c r="F15" s="24">
        <v>500</v>
      </c>
      <c r="G15" s="26">
        <f>SUM(B15:F15)</f>
        <v>73207.479640000005</v>
      </c>
    </row>
    <row r="16" spans="2:11" ht="20.100000000000001" customHeight="1" thickBot="1" x14ac:dyDescent="0.3"/>
    <row r="17" spans="2:3" ht="20.100000000000001" customHeight="1" thickBot="1" x14ac:dyDescent="0.3">
      <c r="B17" s="27" t="s">
        <v>26</v>
      </c>
      <c r="C17" s="28">
        <f>SUM(H5,K10,G15)</f>
        <v>124812.29464000001</v>
      </c>
    </row>
    <row r="18" spans="2:3" ht="20.100000000000001" customHeight="1" x14ac:dyDescent="0.25"/>
  </sheetData>
  <mergeCells count="6">
    <mergeCell ref="B12:G12"/>
    <mergeCell ref="B13:G13"/>
    <mergeCell ref="B2:H2"/>
    <mergeCell ref="B3:H3"/>
    <mergeCell ref="B7:K7"/>
    <mergeCell ref="B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Sharigin</dc:creator>
  <cp:lastModifiedBy>Maxim Sharigin</cp:lastModifiedBy>
  <dcterms:created xsi:type="dcterms:W3CDTF">2015-06-05T18:19:34Z</dcterms:created>
  <dcterms:modified xsi:type="dcterms:W3CDTF">2025-04-25T21:41:28Z</dcterms:modified>
</cp:coreProperties>
</file>