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9945" windowHeight="5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G12" i="1" l="1"/>
  <c r="F12" i="1"/>
  <c r="E12" i="1"/>
  <c r="D12" i="1"/>
  <c r="C12" i="1"/>
  <c r="G5" i="1"/>
  <c r="F5" i="1"/>
  <c r="E5" i="1"/>
  <c r="D5" i="1"/>
  <c r="C5" i="1"/>
  <c r="G9" i="1" l="1"/>
  <c r="D9" i="1"/>
  <c r="E9" i="1"/>
  <c r="F9" i="1"/>
  <c r="C9" i="1"/>
</calcChain>
</file>

<file path=xl/sharedStrings.xml><?xml version="1.0" encoding="utf-8"?>
<sst xmlns="http://schemas.openxmlformats.org/spreadsheetml/2006/main" count="21" uniqueCount="14">
  <si>
    <t>Время (мc), производительность (гигафлопс) / размерность</t>
  </si>
  <si>
    <t>10^5</t>
  </si>
  <si>
    <t>10^6</t>
  </si>
  <si>
    <t>10^7</t>
  </si>
  <si>
    <t>10^8</t>
  </si>
  <si>
    <t>MAX</t>
  </si>
  <si>
    <t>Время выполнения на GPU</t>
  </si>
  <si>
    <t>Производительность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</si>
  <si>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</si>
  <si>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</si>
  <si>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</si>
  <si>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</si>
  <si>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Программы без использования «Unified Memory»</t>
  </si>
  <si>
    <t>Программы с использованием «Unified Memory»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</si>
</sst>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zoomScaleNormal="100" workbookViewId="0">
      <selection activeCell="I16" sqref="I16"/>
    </sheetView>
  </sheetViews>
  <sheetFormatPr defaultRowHeight="15" x14ac:dyDescent="0.25"/>
  <cols>
    <col min="2" max="2" width="75.7109375" customWidth="1"/>
    <col min="3" max="5" width="20.7109375" customWidth="1"/>
    <col min="6" max="6" width="26" customWidth="1"/>
    <col min="7" max="7" width="20.7109375" customWidth="1"/>
  </cols>
  <sheetData>
    <row r="1" spans="2:7" ht="15.75" thickBot="1" x14ac:dyDescent="0.3"/>
    <row r="2" spans="2:7" ht="19.5" thickBot="1" x14ac:dyDescent="0.3">
      <c r="B2" s="30" t="s">
        <v>13</v>
      </c>
      <c r="C2" s="31"/>
      <c r="D2" s="31"/>
      <c r="E2" s="31"/>
      <c r="F2" s="31"/>
      <c r="G2" s="32"/>
    </row>
    <row r="3" spans="2:7" ht="19.5" thickBot="1" x14ac:dyDescent="0.3">
      <c r="B3" s="1" t="s">
        <v>0</v>
      </c>
      <c r="C3" s="17" t="s">
        <v>1</v>
      </c>
      <c r="D3" s="2" t="s">
        <v>2</v>
      </c>
      <c r="E3" s="2" t="s">
        <v>3</v>
      </c>
      <c r="F3" s="2" t="s">
        <v>4</v>
      </c>
      <c r="G3" s="11" t="s">
        <v>5</v>
      </c>
    </row>
    <row r="4" spans="2:7" ht="18.75" x14ac:dyDescent="0.3">
      <c r="B4" s="12" t="s">
        <v>6</v>
      </c>
      <c r="C4" s="7">
        <v>0.53</v>
      </c>
      <c r="D4" s="8">
        <v>2.75</v>
      </c>
      <c r="E4" s="8">
        <v>19.68</v>
      </c>
      <c r="F4" s="8">
        <v>174.03</v>
      </c>
      <c r="G4" s="18">
        <v>650.55999999999995</v>
      </c>
    </row>
    <row r="5" spans="2:7" ht="19.5" thickBot="1" x14ac:dyDescent="0.35">
      <c r="B5" s="13" t="s">
        <v>7</v>
      </c>
      <c r="C5" s="19">
        <f>POWER(10, 5)/(C4/1000)/POWER(10, 9)</f>
        <v>0.18867924528301888</v>
      </c>
      <c r="D5" s="20">
        <f>POWER(10, 6)/(D4/1000)/POWER(10, 9)</f>
        <v>0.3636363636363637</v>
      </c>
      <c r="E5" s="20">
        <f>POWER(10, 7)/(E4/1000)/POWER(10, 9)</f>
        <v>0.50813008130081305</v>
      </c>
      <c r="F5" s="20">
        <f>POWER(10, 8)/(F4/1000)/POWER(10, 9)</f>
        <v>0.57461357237257948</v>
      </c>
      <c r="G5" s="21">
        <f>325000000/(G4/1000)/POWER(10, 9)</f>
        <v>0.49956960157402863</v>
      </c>
    </row>
    <row r="6" spans="2:7" ht="19.5" thickBot="1" x14ac:dyDescent="0.35">
      <c r="B6" s="9"/>
      <c r="C6" s="10"/>
      <c r="D6" s="10"/>
      <c r="E6" s="10"/>
      <c r="F6" s="10"/>
      <c r="G6" s="10"/>
    </row>
    <row r="7" spans="2:7" ht="19.5" thickBot="1" x14ac:dyDescent="0.3">
      <c r="B7" s="30" t="s">
        <v>12</v>
      </c>
      <c r="C7" s="31"/>
      <c r="D7" s="31"/>
      <c r="E7" s="31"/>
      <c r="F7" s="31"/>
      <c r="G7" s="32"/>
    </row>
    <row r="8" spans="2:7" ht="19.5" thickBot="1" x14ac:dyDescent="0.3">
      <c r="B8" s="1" t="s">
        <v>0</v>
      </c>
      <c r="C8" s="14" t="s">
        <v>1</v>
      </c>
      <c r="D8" s="15" t="s">
        <v>2</v>
      </c>
      <c r="E8" s="15" t="s">
        <v>3</v>
      </c>
      <c r="F8" s="15" t="s">
        <v>4</v>
      </c>
      <c r="G8" s="16" t="s">
        <v>5</v>
      </c>
    </row>
    <row r="9" spans="2:7" ht="18.75" x14ac:dyDescent="0.3">
      <c r="B9" s="22" t="s">
        <v>6</v>
      </c>
      <c r="C9" s="25">
        <f>C10+C11</f>
        <v>0.48</v>
      </c>
      <c r="D9" s="26">
        <f>D10+D11</f>
        <v>3.14</v>
      </c>
      <c r="E9" s="26">
        <f t="shared" ref="E9:F9" si="0">E10+E11</f>
        <v>28.27</v>
      </c>
      <c r="F9" s="26">
        <f t="shared" si="0"/>
        <v>276.05</v>
      </c>
      <c r="G9" s="27">
        <f>G10+G11</f>
        <v>922.14</v>
      </c>
    </row>
    <row r="10" spans="2:7" ht="18.75" x14ac:dyDescent="0.3">
      <c r="B10" s="23" t="s">
        <v>8</v>
      </c>
      <c r="C10" s="28">
        <v>0.41</v>
      </c>
      <c r="D10" s="3">
        <v>2.98</v>
      </c>
      <c r="E10" s="3">
        <v>27.23</v>
      </c>
      <c r="F10" s="3">
        <v>266.26</v>
      </c>
      <c r="G10" s="4">
        <v>889.91</v>
      </c>
    </row>
    <row r="11" spans="2:7" ht="18.75" x14ac:dyDescent="0.3">
      <c r="B11" s="23" t="s">
        <v>9</v>
      </c>
      <c r="C11" s="28">
        <v>7.0000000000000007E-2</v>
      </c>
      <c r="D11" s="3">
        <v>0.16</v>
      </c>
      <c r="E11" s="3">
        <v>1.04</v>
      </c>
      <c r="F11" s="3">
        <v>9.7899999999999991</v>
      </c>
      <c r="G11" s="4">
        <v>32.229999999999997</v>
      </c>
    </row>
    <row r="12" spans="2:7" ht="18.75" x14ac:dyDescent="0.3">
      <c r="B12" s="23" t="s">
        <v>10</v>
      </c>
      <c r="C12" s="28">
        <f>POWER(10, 5)/(C11/1000)/POWER(10, 9)</f>
        <v>1.4285714285714286</v>
      </c>
      <c r="D12" s="3">
        <f>POWER(10, 6)/(D11/1000)/POWER(10, 9)</f>
        <v>6.2499999999999991</v>
      </c>
      <c r="E12" s="3">
        <f>POWER(10, 7)/(E11/1000)/POWER(10, 9)</f>
        <v>9.615384615384615</v>
      </c>
      <c r="F12" s="3">
        <f>POWER(10, 8)/(F11/1000)/POWER(10, 9)</f>
        <v>10.214504596527071</v>
      </c>
      <c r="G12" s="4">
        <f>325000000/(G11/1000)/POWER(10, 9)</f>
        <v>10.083772882407695</v>
      </c>
    </row>
    <row r="13" spans="2:7" ht="19.5" thickBot="1" x14ac:dyDescent="0.35">
      <c r="B13" s="24" t="s">
        <v>11</v>
      </c>
      <c r="C13" s="29">
        <f>3*POWER(10, 5) * (4 / 1024 / 1024 / 1024)/(C11/1000)</f>
        <v>15.965529850551059</v>
      </c>
      <c r="D13" s="5">
        <f>3*POWER(10, 6) * (4 / 1024 / 1024 / 1024)/(D11/1000)</f>
        <v>69.849193096160889</v>
      </c>
      <c r="E13" s="5">
        <f>3*POWER(10, 7) * (4 / 1024 / 1024 / 1024)/(E11/1000)</f>
        <v>107.46029707101674</v>
      </c>
      <c r="F13" s="5">
        <f>3*POWER(10, 8) * (4 / 1024 / 1024 / 1024)/(F11/1000)</f>
        <v>114.15598463111077</v>
      </c>
      <c r="G13" s="6">
        <f>3*325000000 * (4 / 1024 / 1024 / 1024)/(G11/1000)</f>
        <v>112.69494387218016</v>
      </c>
    </row>
  </sheetData>
  <mergeCells count="2">
    <mergeCell ref="B2:G2"/>
    <mergeCell ref="B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student</cp:lastModifiedBy>
  <dcterms:created xsi:type="dcterms:W3CDTF">2015-06-05T18:19:34Z</dcterms:created>
  <dcterms:modified xsi:type="dcterms:W3CDTF">2025-03-28T09:17:53Z</dcterms:modified>
</cp:coreProperties>
</file>