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f\Desktop\faculdade\2 semestre\"/>
    </mc:Choice>
  </mc:AlternateContent>
  <xr:revisionPtr revIDLastSave="0" documentId="8_{39CCEDFC-FDEF-4199-B1BC-503087AEA80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048576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R3" i="1"/>
  <c r="R2" i="1"/>
  <c r="R4" i="1"/>
  <c r="R5" i="1"/>
  <c r="R6" i="1"/>
  <c r="R7" i="1" l="1"/>
</calcChain>
</file>

<file path=xl/sharedStrings.xml><?xml version="1.0" encoding="utf-8"?>
<sst xmlns="http://schemas.openxmlformats.org/spreadsheetml/2006/main" count="149" uniqueCount="53">
  <si>
    <t>Descrição</t>
  </si>
  <si>
    <t>Funcionalidade</t>
  </si>
  <si>
    <t>Classificação</t>
  </si>
  <si>
    <t>Funcional</t>
  </si>
  <si>
    <t>Essencial</t>
  </si>
  <si>
    <t>Importante</t>
  </si>
  <si>
    <t>Desejável</t>
  </si>
  <si>
    <t>TOTAL</t>
  </si>
  <si>
    <t>TAMANHO</t>
  </si>
  <si>
    <t>PRIORIDADE</t>
  </si>
  <si>
    <t>SPRINT</t>
  </si>
  <si>
    <t>TAMANHO(NUMBER)</t>
  </si>
  <si>
    <t>Não funcional</t>
  </si>
  <si>
    <t>G</t>
  </si>
  <si>
    <t>M</t>
  </si>
  <si>
    <t>P</t>
  </si>
  <si>
    <t>GG</t>
  </si>
  <si>
    <t>SPRINT2A</t>
  </si>
  <si>
    <t>SPRINT2D</t>
  </si>
  <si>
    <t>Documentação</t>
  </si>
  <si>
    <t>PP</t>
  </si>
  <si>
    <t>SPRINT 2C</t>
  </si>
  <si>
    <t>SPRINT 2B</t>
  </si>
  <si>
    <t>Requisito</t>
  </si>
  <si>
    <t>ID</t>
  </si>
  <si>
    <t>Storyboard</t>
  </si>
  <si>
    <t>Lista de dados nescessarios p/ BD</t>
  </si>
  <si>
    <t>Protótipo do site institucional</t>
  </si>
  <si>
    <t>Login no sistema usando console</t>
  </si>
  <si>
    <t>Lean UX Canvas</t>
  </si>
  <si>
    <t>Proto-persona</t>
  </si>
  <si>
    <t>Inovação</t>
  </si>
  <si>
    <t>Protótoipo tela inicial</t>
  </si>
  <si>
    <t>Protótoipo tela cadastro</t>
  </si>
  <si>
    <t>Protótoipo tela login</t>
  </si>
  <si>
    <t>Protótoipo Dashboard</t>
  </si>
  <si>
    <t>Protótipo tela perfil</t>
  </si>
  <si>
    <t>Ambiente Linux funcional</t>
  </si>
  <si>
    <t>Telas responsivas</t>
  </si>
  <si>
    <t>Cliente Linux Local com Camada de Segurança</t>
  </si>
  <si>
    <t>Projeto atualizado no Github</t>
  </si>
  <si>
    <t xml:space="preserve">Envio de notificações utilizando Slack </t>
  </si>
  <si>
    <t>Projeto organizado no Planner</t>
  </si>
  <si>
    <t>Sprint 1</t>
  </si>
  <si>
    <t>Sprint 3</t>
  </si>
  <si>
    <t>UserStory</t>
  </si>
  <si>
    <t>Tela inicial - html/css</t>
  </si>
  <si>
    <t>Tela de cadastro da empresa - html/css</t>
  </si>
  <si>
    <t>Tela de login da empresa - html/css</t>
  </si>
  <si>
    <t>Tela perfil - html/css</t>
  </si>
  <si>
    <t>Footer - html/css</t>
  </si>
  <si>
    <t>Tela Dashboard - html/css</t>
  </si>
  <si>
    <t>Header - html/css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</si>
</sst>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scheme val="minor"/>
    </font>
    <font>
      <sz val="14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35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91D12"/>
      </left>
      <right/>
      <top/>
      <bottom style="thin">
        <color rgb="FF191D1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0" fillId="6" borderId="0" xfId="0" applyFill="1"/>
    <xf numFmtId="0" fontId="8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0" fillId="5" borderId="0" xfId="0" applyFill="1"/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1" fillId="7" borderId="34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5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I39" headerRowDxfId="14" dataDxfId="12" totalsRowDxfId="10" headerRowBorderDxfId="13" tableBorderDxfId="11">
  <autoFilter ref="A1:I3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2:I36">
    <sortCondition ref="I2:I36"/>
  </sortState>
  <tableColumns count="9">
    <tableColumn id="5" xr3:uid="{00FA1D34-6EA6-4C9C-926C-8002D0A7239E}" name="ID" dataDxfId="1" totalsRowDxfId="2">
      <calculatedColumnFormula>ROW(A1)</calculatedColumnFormula>
    </tableColumn>
    <tableColumn id="1" xr3:uid="{00000000-0010-0000-0000-000001000000}" name="Requisito" totalsRowLabel="Total" dataDxfId="9"/>
    <tableColumn id="2" xr3:uid="{00000000-0010-0000-0000-000002000000}" name="Descrição" dataDxfId="0"/>
    <tableColumn id="3" xr3:uid="{00000000-0010-0000-0000-000003000000}" name="Funcionalidade" dataDxfId="8"/>
    <tableColumn id="4" xr3:uid="{00000000-0010-0000-0000-000004000000}" name="Classificação" totalsRowFunction="count" dataDxfId="7"/>
    <tableColumn id="6" xr3:uid="{00000000-0010-0000-0000-000006000000}" name="TAMANHO" dataDxfId="6"/>
    <tableColumn id="7" xr3:uid="{00000000-0010-0000-0000-000007000000}" name="TAMANHO(NUMBER)" dataDxfId="5"/>
    <tableColumn id="8" xr3:uid="{00000000-0010-0000-0000-000008000000}" name="PRIORIDADE" dataDxfId="4"/>
    <tableColumn id="9" xr3:uid="{00000000-0010-0000-0000-000009000000}" name="SPRINT" dataDxfId="3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1048576"/>
  <sheetViews>
    <sheetView showGridLines="0" tabSelected="1" topLeftCell="A5" zoomScale="57" zoomScaleNormal="40" workbookViewId="0">
      <selection activeCell="E9" sqref="E9"/>
    </sheetView>
  </sheetViews>
  <sheetFormatPr defaultRowHeight="14.4" x14ac:dyDescent="0.3"/>
  <cols>
    <col min="1" max="1" width="10.21875" customWidth="1"/>
    <col min="2" max="2" width="52" bestFit="1" customWidth="1"/>
    <col min="3" max="3" width="27.109375" customWidth="1"/>
    <col min="4" max="4" width="27.44140625" customWidth="1"/>
    <col min="5" max="5" width="22.6640625" customWidth="1"/>
    <col min="6" max="6" width="28.109375" bestFit="1" customWidth="1"/>
    <col min="7" max="7" width="40.5546875" customWidth="1"/>
    <col min="8" max="8" width="27.21875" customWidth="1"/>
    <col min="9" max="9" width="22.21875" customWidth="1"/>
    <col min="10" max="10" width="10.33203125" customWidth="1"/>
    <col min="16" max="16" width="20.44140625" bestFit="1" customWidth="1"/>
    <col min="17" max="17" width="29.21875" customWidth="1"/>
    <col min="18" max="18" width="42.33203125" customWidth="1"/>
  </cols>
  <sheetData>
    <row r="1" spans="1:18" ht="48.75" customHeight="1" x14ac:dyDescent="0.3">
      <c r="A1" s="98" t="s">
        <v>24</v>
      </c>
      <c r="B1" s="25" t="s">
        <v>23</v>
      </c>
      <c r="C1" s="23" t="s">
        <v>0</v>
      </c>
      <c r="D1" s="24" t="s">
        <v>1</v>
      </c>
      <c r="E1" s="26" t="s">
        <v>2</v>
      </c>
      <c r="F1" s="26" t="s">
        <v>8</v>
      </c>
      <c r="G1" s="26" t="s">
        <v>11</v>
      </c>
      <c r="H1" s="26" t="s">
        <v>9</v>
      </c>
      <c r="I1" s="26" t="s">
        <v>10</v>
      </c>
    </row>
    <row r="2" spans="1:18" ht="43.5" customHeight="1" x14ac:dyDescent="0.3">
      <c r="A2" s="96">
        <f t="shared" ref="A2:A39" si="0">ROW(A1)</f>
        <v>1</v>
      </c>
      <c r="B2" s="28" t="s">
        <v>19</v>
      </c>
      <c r="C2" s="8"/>
      <c r="D2" s="13" t="s">
        <v>12</v>
      </c>
      <c r="E2" s="19" t="s">
        <v>4</v>
      </c>
      <c r="F2" s="48" t="s">
        <v>16</v>
      </c>
      <c r="G2" s="12">
        <v>21</v>
      </c>
      <c r="H2" s="50"/>
      <c r="I2" s="35" t="s">
        <v>43</v>
      </c>
      <c r="Q2" s="5" t="s">
        <v>7</v>
      </c>
      <c r="R2" s="6">
        <f>SUM(G2:G29)</f>
        <v>294</v>
      </c>
    </row>
    <row r="3" spans="1:18" ht="44.25" customHeight="1" x14ac:dyDescent="0.3">
      <c r="A3" s="93">
        <f t="shared" si="0"/>
        <v>2</v>
      </c>
      <c r="B3" s="19" t="s">
        <v>25</v>
      </c>
      <c r="C3" s="9"/>
      <c r="D3" s="14" t="s">
        <v>12</v>
      </c>
      <c r="E3" s="20" t="s">
        <v>5</v>
      </c>
      <c r="F3" s="12" t="s">
        <v>14</v>
      </c>
      <c r="G3" s="48">
        <v>8</v>
      </c>
      <c r="H3" s="32"/>
      <c r="I3" s="52" t="s">
        <v>43</v>
      </c>
      <c r="Q3" s="3" t="s">
        <v>17</v>
      </c>
      <c r="R3" s="55">
        <f>SUM(G6,G8,G15)</f>
        <v>24</v>
      </c>
    </row>
    <row r="4" spans="1:18" ht="56.25" customHeight="1" x14ac:dyDescent="0.3">
      <c r="A4" s="93">
        <f t="shared" si="0"/>
        <v>3</v>
      </c>
      <c r="B4" s="27" t="s">
        <v>26</v>
      </c>
      <c r="C4" s="41"/>
      <c r="D4" s="16" t="s">
        <v>12</v>
      </c>
      <c r="E4" s="12" t="s">
        <v>4</v>
      </c>
      <c r="F4" s="48" t="s">
        <v>16</v>
      </c>
      <c r="G4" s="48">
        <v>21</v>
      </c>
      <c r="H4" s="7"/>
      <c r="I4" s="52" t="s">
        <v>43</v>
      </c>
      <c r="Q4" s="3" t="s">
        <v>22</v>
      </c>
      <c r="R4" s="56">
        <f>SUM(G2,G3,G4,G5,G9,G11,G12,G24,G26,G29)</f>
        <v>105</v>
      </c>
    </row>
    <row r="5" spans="1:18" ht="56.25" customHeight="1" x14ac:dyDescent="0.3">
      <c r="A5" s="93">
        <f t="shared" si="0"/>
        <v>4</v>
      </c>
      <c r="B5" s="28" t="s">
        <v>45</v>
      </c>
      <c r="C5" s="8"/>
      <c r="D5" s="17" t="s">
        <v>12</v>
      </c>
      <c r="E5" s="18" t="s">
        <v>5</v>
      </c>
      <c r="F5" s="12" t="s">
        <v>14</v>
      </c>
      <c r="G5" s="12">
        <v>8</v>
      </c>
      <c r="H5" s="7"/>
      <c r="I5" s="35" t="s">
        <v>43</v>
      </c>
      <c r="Q5" s="3" t="s">
        <v>21</v>
      </c>
      <c r="R5" s="56">
        <f>SUM(G7,G10,G13,G16,G17,G18,G22,G19,G28)</f>
        <v>110</v>
      </c>
    </row>
    <row r="6" spans="1:18" ht="46.8" customHeight="1" x14ac:dyDescent="0.3">
      <c r="A6" s="93">
        <f t="shared" si="0"/>
        <v>5</v>
      </c>
      <c r="B6" s="19" t="s">
        <v>27</v>
      </c>
      <c r="C6" s="8"/>
      <c r="D6" s="17" t="s">
        <v>12</v>
      </c>
      <c r="E6" s="18" t="s">
        <v>4</v>
      </c>
      <c r="F6" s="12" t="s">
        <v>13</v>
      </c>
      <c r="G6" s="12">
        <v>13</v>
      </c>
      <c r="H6" s="51"/>
      <c r="I6" s="35" t="s">
        <v>43</v>
      </c>
      <c r="J6" s="1"/>
      <c r="Q6" s="3" t="s">
        <v>18</v>
      </c>
      <c r="R6" s="57">
        <f>SUM(G14,G20,G21,G23,G25,G27)</f>
        <v>55</v>
      </c>
    </row>
    <row r="7" spans="1:18" ht="43.5" customHeight="1" x14ac:dyDescent="0.3">
      <c r="A7" s="93">
        <f t="shared" si="0"/>
        <v>6</v>
      </c>
      <c r="B7" s="31" t="s">
        <v>28</v>
      </c>
      <c r="C7" s="50"/>
      <c r="D7" s="15" t="s">
        <v>3</v>
      </c>
      <c r="E7" s="11" t="s">
        <v>4</v>
      </c>
      <c r="F7" s="11" t="s">
        <v>14</v>
      </c>
      <c r="G7" s="12">
        <v>8</v>
      </c>
      <c r="H7" s="32"/>
      <c r="I7" s="35" t="s">
        <v>43</v>
      </c>
      <c r="J7" s="2"/>
      <c r="Q7" s="3"/>
      <c r="R7" s="58">
        <f>SUM(R3:R6)</f>
        <v>294</v>
      </c>
    </row>
    <row r="8" spans="1:18" ht="44.25" customHeight="1" x14ac:dyDescent="0.3">
      <c r="A8" s="93">
        <f t="shared" si="0"/>
        <v>7</v>
      </c>
      <c r="B8" s="31" t="s">
        <v>29</v>
      </c>
      <c r="C8" s="7"/>
      <c r="D8" s="15" t="s">
        <v>12</v>
      </c>
      <c r="E8" s="11" t="s">
        <v>5</v>
      </c>
      <c r="F8" s="12" t="s">
        <v>14</v>
      </c>
      <c r="G8" s="11">
        <v>8</v>
      </c>
      <c r="H8" s="32"/>
      <c r="I8" s="39" t="s">
        <v>43</v>
      </c>
      <c r="J8" s="2"/>
      <c r="Q8" s="4"/>
      <c r="R8" s="59"/>
    </row>
    <row r="9" spans="1:18" ht="44.25" customHeight="1" x14ac:dyDescent="0.3">
      <c r="A9" s="93">
        <f t="shared" si="0"/>
        <v>8</v>
      </c>
      <c r="B9" s="31" t="s">
        <v>30</v>
      </c>
      <c r="C9" s="7"/>
      <c r="D9" s="44" t="s">
        <v>12</v>
      </c>
      <c r="E9" s="11" t="s">
        <v>4</v>
      </c>
      <c r="F9" s="12" t="s">
        <v>13</v>
      </c>
      <c r="G9" s="11">
        <v>13</v>
      </c>
      <c r="H9" s="50"/>
      <c r="I9" s="39" t="s">
        <v>43</v>
      </c>
      <c r="J9" s="2"/>
    </row>
    <row r="10" spans="1:18" ht="44.25" customHeight="1" x14ac:dyDescent="0.3">
      <c r="A10" s="93">
        <f t="shared" si="0"/>
        <v>9</v>
      </c>
      <c r="B10" s="31" t="s">
        <v>31</v>
      </c>
      <c r="C10" s="7"/>
      <c r="D10" s="15" t="s">
        <v>3</v>
      </c>
      <c r="E10" s="11" t="s">
        <v>4</v>
      </c>
      <c r="F10" s="22" t="s">
        <v>16</v>
      </c>
      <c r="G10" s="11">
        <v>21</v>
      </c>
      <c r="H10" s="7"/>
      <c r="I10" s="39" t="s">
        <v>44</v>
      </c>
      <c r="J10" s="2"/>
    </row>
    <row r="11" spans="1:18" ht="43.5" customHeight="1" x14ac:dyDescent="0.3">
      <c r="A11" s="93">
        <f t="shared" si="0"/>
        <v>10</v>
      </c>
      <c r="B11" s="31" t="s">
        <v>46</v>
      </c>
      <c r="C11" s="7"/>
      <c r="D11" s="15" t="s">
        <v>3</v>
      </c>
      <c r="E11" s="11" t="s">
        <v>4</v>
      </c>
      <c r="F11" s="22" t="s">
        <v>14</v>
      </c>
      <c r="G11" s="12">
        <v>8</v>
      </c>
      <c r="H11" s="7"/>
      <c r="I11" s="35" t="s">
        <v>43</v>
      </c>
      <c r="J11" s="2"/>
    </row>
    <row r="12" spans="1:18" ht="44.25" customHeight="1" x14ac:dyDescent="0.3">
      <c r="A12" s="94">
        <f t="shared" si="0"/>
        <v>11</v>
      </c>
      <c r="B12" s="61" t="s">
        <v>47</v>
      </c>
      <c r="C12" s="42"/>
      <c r="D12" s="46" t="s">
        <v>3</v>
      </c>
      <c r="E12" s="47" t="s">
        <v>4</v>
      </c>
      <c r="F12" s="47" t="s">
        <v>15</v>
      </c>
      <c r="G12" s="53">
        <v>5</v>
      </c>
      <c r="H12" s="67"/>
      <c r="I12" s="35" t="s">
        <v>43</v>
      </c>
      <c r="J12" s="2"/>
    </row>
    <row r="13" spans="1:18" ht="43.5" customHeight="1" x14ac:dyDescent="0.3">
      <c r="A13" s="93">
        <f t="shared" si="0"/>
        <v>12</v>
      </c>
      <c r="B13" s="29" t="s">
        <v>48</v>
      </c>
      <c r="C13" s="9"/>
      <c r="D13" s="17" t="s">
        <v>3</v>
      </c>
      <c r="E13" s="18" t="s">
        <v>4</v>
      </c>
      <c r="F13" s="48" t="s">
        <v>15</v>
      </c>
      <c r="G13" s="12">
        <v>5</v>
      </c>
      <c r="H13" s="51"/>
      <c r="I13" s="35" t="s">
        <v>43</v>
      </c>
      <c r="J13" s="1"/>
    </row>
    <row r="14" spans="1:18" ht="44.25" customHeight="1" x14ac:dyDescent="0.3">
      <c r="A14" s="93">
        <f t="shared" si="0"/>
        <v>13</v>
      </c>
      <c r="B14" s="30" t="s">
        <v>49</v>
      </c>
      <c r="C14" s="10"/>
      <c r="D14" s="45" t="s">
        <v>3</v>
      </c>
      <c r="E14" s="21" t="s">
        <v>4</v>
      </c>
      <c r="F14" s="12" t="s">
        <v>14</v>
      </c>
      <c r="G14" s="12">
        <v>8</v>
      </c>
      <c r="H14" s="32"/>
      <c r="I14" s="35" t="s">
        <v>43</v>
      </c>
    </row>
    <row r="15" spans="1:18" ht="43.5" customHeight="1" x14ac:dyDescent="0.3">
      <c r="A15" s="93">
        <f t="shared" si="0"/>
        <v>14</v>
      </c>
      <c r="B15" s="31" t="s">
        <v>50</v>
      </c>
      <c r="C15" s="7"/>
      <c r="D15" s="15" t="s">
        <v>3</v>
      </c>
      <c r="E15" s="11" t="s">
        <v>6</v>
      </c>
      <c r="F15" s="12" t="s">
        <v>20</v>
      </c>
      <c r="G15" s="12">
        <v>3</v>
      </c>
      <c r="H15" s="32"/>
      <c r="I15" s="35" t="s">
        <v>43</v>
      </c>
    </row>
    <row r="16" spans="1:18" ht="57" customHeight="1" x14ac:dyDescent="0.3">
      <c r="A16" s="93">
        <f t="shared" si="0"/>
        <v>15</v>
      </c>
      <c r="B16" s="31" t="s">
        <v>51</v>
      </c>
      <c r="C16" s="7"/>
      <c r="D16" s="15" t="s">
        <v>3</v>
      </c>
      <c r="E16" s="11" t="s">
        <v>4</v>
      </c>
      <c r="F16" s="11" t="s">
        <v>16</v>
      </c>
      <c r="G16" s="12">
        <v>21</v>
      </c>
      <c r="H16" s="51"/>
      <c r="I16" s="35" t="s">
        <v>43</v>
      </c>
    </row>
    <row r="17" spans="1:118" ht="43.5" customHeight="1" x14ac:dyDescent="0.3">
      <c r="A17" s="94">
        <f t="shared" si="0"/>
        <v>16</v>
      </c>
      <c r="B17" s="61" t="s">
        <v>52</v>
      </c>
      <c r="C17" s="42"/>
      <c r="D17" s="46" t="s">
        <v>3</v>
      </c>
      <c r="E17" s="47" t="s">
        <v>6</v>
      </c>
      <c r="F17" s="63" t="s">
        <v>20</v>
      </c>
      <c r="G17" s="47">
        <v>3</v>
      </c>
      <c r="H17" s="42"/>
      <c r="I17" s="39" t="s">
        <v>43</v>
      </c>
    </row>
    <row r="18" spans="1:118" ht="44.25" customHeight="1" x14ac:dyDescent="0.3">
      <c r="A18" s="93">
        <f t="shared" si="0"/>
        <v>17</v>
      </c>
      <c r="B18" s="29" t="s">
        <v>32</v>
      </c>
      <c r="C18" s="9"/>
      <c r="D18" s="13" t="s">
        <v>12</v>
      </c>
      <c r="E18" s="62" t="s">
        <v>4</v>
      </c>
      <c r="F18" s="48" t="s">
        <v>13</v>
      </c>
      <c r="G18" s="12">
        <v>13</v>
      </c>
      <c r="H18" s="7"/>
      <c r="I18" s="35" t="s">
        <v>43</v>
      </c>
    </row>
    <row r="19" spans="1:118" ht="57.75" customHeight="1" x14ac:dyDescent="0.3">
      <c r="A19" s="93">
        <f t="shared" si="0"/>
        <v>18</v>
      </c>
      <c r="B19" s="40" t="s">
        <v>33</v>
      </c>
      <c r="C19" s="43"/>
      <c r="D19" s="40" t="s">
        <v>12</v>
      </c>
      <c r="E19" s="40" t="s">
        <v>4</v>
      </c>
      <c r="F19" s="40" t="s">
        <v>13</v>
      </c>
      <c r="G19" s="49">
        <v>13</v>
      </c>
      <c r="H19" s="43"/>
      <c r="I19" s="72" t="s">
        <v>43</v>
      </c>
    </row>
    <row r="20" spans="1:118" ht="44.25" customHeight="1" x14ac:dyDescent="0.3">
      <c r="A20" s="93">
        <f t="shared" si="0"/>
        <v>19</v>
      </c>
      <c r="B20" s="31" t="s">
        <v>34</v>
      </c>
      <c r="C20" s="74"/>
      <c r="D20" s="15" t="s">
        <v>12</v>
      </c>
      <c r="E20" s="11" t="s">
        <v>4</v>
      </c>
      <c r="F20" s="11" t="s">
        <v>13</v>
      </c>
      <c r="G20" s="12">
        <v>13</v>
      </c>
      <c r="H20" s="7"/>
      <c r="I20" s="35" t="s">
        <v>43</v>
      </c>
    </row>
    <row r="21" spans="1:118" ht="43.5" customHeight="1" x14ac:dyDescent="0.3">
      <c r="A21" s="93">
        <f t="shared" si="0"/>
        <v>20</v>
      </c>
      <c r="B21" s="31" t="s">
        <v>35</v>
      </c>
      <c r="C21" s="7"/>
      <c r="D21" s="15" t="s">
        <v>12</v>
      </c>
      <c r="E21" s="11" t="s">
        <v>4</v>
      </c>
      <c r="F21" s="22" t="s">
        <v>13</v>
      </c>
      <c r="G21" s="12">
        <v>13</v>
      </c>
      <c r="H21" s="50"/>
      <c r="I21" s="35" t="s">
        <v>43</v>
      </c>
    </row>
    <row r="22" spans="1:118" s="38" customFormat="1" ht="43.5" customHeight="1" x14ac:dyDescent="0.3">
      <c r="A22" s="93">
        <f t="shared" si="0"/>
        <v>21</v>
      </c>
      <c r="B22" s="49" t="s">
        <v>36</v>
      </c>
      <c r="C22" s="73"/>
      <c r="D22" s="40" t="s">
        <v>12</v>
      </c>
      <c r="E22" s="40" t="s">
        <v>4</v>
      </c>
      <c r="F22" s="40" t="s">
        <v>13</v>
      </c>
      <c r="G22" s="40">
        <v>13</v>
      </c>
      <c r="H22" s="73"/>
      <c r="I22" s="37" t="s">
        <v>43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</row>
    <row r="23" spans="1:118" ht="43.5" customHeight="1" x14ac:dyDescent="0.3">
      <c r="A23" s="93">
        <f t="shared" si="0"/>
        <v>22</v>
      </c>
      <c r="B23" s="31" t="s">
        <v>37</v>
      </c>
      <c r="C23" s="7"/>
      <c r="D23" s="15" t="s">
        <v>3</v>
      </c>
      <c r="E23" s="11" t="s">
        <v>4</v>
      </c>
      <c r="F23" s="22" t="s">
        <v>14</v>
      </c>
      <c r="G23" s="12">
        <v>8</v>
      </c>
      <c r="H23" s="7"/>
      <c r="I23" s="35" t="s">
        <v>43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</row>
    <row r="24" spans="1:118" ht="43.5" customHeight="1" x14ac:dyDescent="0.3">
      <c r="A24" s="93">
        <f t="shared" si="0"/>
        <v>23</v>
      </c>
      <c r="B24" s="31" t="s">
        <v>38</v>
      </c>
      <c r="C24" s="7"/>
      <c r="D24" s="15" t="s">
        <v>3</v>
      </c>
      <c r="E24" s="11" t="s">
        <v>4</v>
      </c>
      <c r="F24" s="11" t="s">
        <v>13</v>
      </c>
      <c r="G24" s="48">
        <v>13</v>
      </c>
      <c r="H24" s="7"/>
      <c r="I24" s="36" t="s">
        <v>43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</row>
    <row r="25" spans="1:118" ht="43.5" customHeight="1" x14ac:dyDescent="0.3">
      <c r="A25" s="93">
        <f t="shared" si="0"/>
        <v>24</v>
      </c>
      <c r="B25" s="31" t="s">
        <v>39</v>
      </c>
      <c r="C25" s="7"/>
      <c r="D25" s="15" t="s">
        <v>3</v>
      </c>
      <c r="E25" s="11" t="s">
        <v>4</v>
      </c>
      <c r="F25" s="22" t="s">
        <v>14</v>
      </c>
      <c r="G25" s="60">
        <v>8</v>
      </c>
      <c r="H25" s="66"/>
      <c r="I25" s="70" t="s">
        <v>43</v>
      </c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</row>
    <row r="26" spans="1:118" ht="43.5" customHeight="1" x14ac:dyDescent="0.3">
      <c r="A26" s="93">
        <f t="shared" si="0"/>
        <v>25</v>
      </c>
      <c r="B26" s="31" t="s">
        <v>40</v>
      </c>
      <c r="C26" s="7"/>
      <c r="D26" s="15" t="s">
        <v>12</v>
      </c>
      <c r="E26" s="11" t="s">
        <v>4</v>
      </c>
      <c r="F26" s="44" t="s">
        <v>14</v>
      </c>
      <c r="G26" s="65">
        <v>8</v>
      </c>
      <c r="H26" s="66"/>
      <c r="I26" s="70" t="s">
        <v>43</v>
      </c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</row>
    <row r="27" spans="1:118" s="38" customFormat="1" ht="43.5" customHeight="1" x14ac:dyDescent="0.3">
      <c r="A27" s="93">
        <f t="shared" si="0"/>
        <v>26</v>
      </c>
      <c r="B27" s="31" t="s">
        <v>42</v>
      </c>
      <c r="C27" s="7"/>
      <c r="D27" s="15" t="s">
        <v>12</v>
      </c>
      <c r="E27" s="11" t="s">
        <v>5</v>
      </c>
      <c r="F27" s="22" t="s">
        <v>15</v>
      </c>
      <c r="G27" s="64">
        <v>5</v>
      </c>
      <c r="H27" s="66"/>
      <c r="I27" s="70" t="s">
        <v>43</v>
      </c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</row>
    <row r="28" spans="1:118" ht="43.5" customHeight="1" x14ac:dyDescent="0.3">
      <c r="A28" s="93">
        <f t="shared" si="0"/>
        <v>27</v>
      </c>
      <c r="B28" s="31" t="s">
        <v>41</v>
      </c>
      <c r="C28" s="7"/>
      <c r="D28" s="15" t="s">
        <v>3</v>
      </c>
      <c r="E28" s="11" t="s">
        <v>4</v>
      </c>
      <c r="F28" s="22" t="s">
        <v>13</v>
      </c>
      <c r="G28" s="34">
        <v>13</v>
      </c>
      <c r="H28" s="69"/>
      <c r="I28" s="71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</row>
    <row r="29" spans="1:118" s="38" customFormat="1" ht="43.5" customHeight="1" x14ac:dyDescent="0.3">
      <c r="A29" s="93">
        <f t="shared" si="0"/>
        <v>28</v>
      </c>
      <c r="B29" s="31"/>
      <c r="C29" s="7"/>
      <c r="D29" s="15"/>
      <c r="E29" s="11"/>
      <c r="F29" s="22"/>
      <c r="G29" s="34"/>
      <c r="H29" s="33"/>
      <c r="I29" s="35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</row>
    <row r="30" spans="1:118" ht="43.5" customHeight="1" x14ac:dyDescent="0.3">
      <c r="A30" s="93">
        <f t="shared" si="0"/>
        <v>29</v>
      </c>
      <c r="B30" s="31"/>
      <c r="C30" s="50"/>
      <c r="D30" s="15"/>
      <c r="E30" s="11"/>
      <c r="F30" s="11"/>
      <c r="G30" s="12"/>
      <c r="H30" s="68"/>
      <c r="I30" s="35"/>
    </row>
    <row r="31" spans="1:118" ht="43.5" customHeight="1" x14ac:dyDescent="0.3">
      <c r="A31" s="93">
        <f t="shared" si="0"/>
        <v>30</v>
      </c>
      <c r="B31" s="31"/>
      <c r="C31" s="7"/>
      <c r="D31" s="15"/>
      <c r="E31" s="11"/>
      <c r="F31" s="22"/>
      <c r="G31" s="12"/>
      <c r="H31" s="7"/>
      <c r="I31" s="35"/>
    </row>
    <row r="32" spans="1:118" ht="43.5" customHeight="1" x14ac:dyDescent="0.3">
      <c r="A32" s="93">
        <f t="shared" si="0"/>
        <v>31</v>
      </c>
      <c r="B32" s="31"/>
      <c r="C32" s="7"/>
      <c r="D32" s="15"/>
      <c r="E32" s="11"/>
      <c r="F32" s="22"/>
      <c r="G32" s="15"/>
      <c r="H32" s="7"/>
      <c r="I32" s="35"/>
    </row>
    <row r="33" spans="1:9" ht="43.5" customHeight="1" x14ac:dyDescent="0.3">
      <c r="A33" s="95">
        <f t="shared" si="0"/>
        <v>32</v>
      </c>
      <c r="B33" s="75"/>
      <c r="C33" s="76"/>
      <c r="D33" s="60"/>
      <c r="E33" s="65"/>
      <c r="F33" s="77"/>
      <c r="G33" s="65"/>
      <c r="H33" s="78"/>
      <c r="I33" s="79"/>
    </row>
    <row r="34" spans="1:9" ht="43.5" customHeight="1" x14ac:dyDescent="0.3">
      <c r="A34" s="95">
        <f t="shared" si="0"/>
        <v>33</v>
      </c>
      <c r="B34" s="80"/>
      <c r="C34" s="81"/>
      <c r="D34" s="82"/>
      <c r="E34" s="65"/>
      <c r="F34" s="77"/>
      <c r="G34" s="65"/>
      <c r="H34" s="83"/>
      <c r="I34" s="84"/>
    </row>
    <row r="35" spans="1:9" ht="43.2" customHeight="1" x14ac:dyDescent="0.3">
      <c r="A35" s="95">
        <f t="shared" si="0"/>
        <v>34</v>
      </c>
      <c r="B35" s="65"/>
      <c r="C35" s="83"/>
      <c r="D35" s="65"/>
      <c r="E35" s="65"/>
      <c r="F35" s="77"/>
      <c r="G35" s="65"/>
      <c r="H35" s="83"/>
      <c r="I35" s="85"/>
    </row>
    <row r="36" spans="1:9" ht="51" customHeight="1" x14ac:dyDescent="0.3">
      <c r="A36" s="94">
        <f t="shared" si="0"/>
        <v>35</v>
      </c>
      <c r="B36" s="86"/>
      <c r="C36" s="86"/>
      <c r="D36" s="86"/>
      <c r="E36" s="86"/>
      <c r="F36" s="86"/>
      <c r="G36" s="86"/>
      <c r="H36" s="86"/>
      <c r="I36" s="87"/>
    </row>
    <row r="37" spans="1:9" ht="47.4" customHeight="1" x14ac:dyDescent="0.3">
      <c r="A37" s="94">
        <f t="shared" si="0"/>
        <v>36</v>
      </c>
      <c r="B37" s="86"/>
      <c r="C37" s="88"/>
      <c r="D37" s="88"/>
      <c r="E37" s="89"/>
      <c r="F37" s="86"/>
      <c r="G37" s="86"/>
      <c r="H37" s="86"/>
      <c r="I37" s="52"/>
    </row>
    <row r="38" spans="1:9" ht="50.4" customHeight="1" x14ac:dyDescent="0.3">
      <c r="A38" s="94">
        <f t="shared" si="0"/>
        <v>37</v>
      </c>
      <c r="B38" s="86"/>
      <c r="C38" s="88"/>
      <c r="D38" s="88"/>
      <c r="E38" s="89"/>
      <c r="F38" s="86"/>
      <c r="G38" s="86"/>
      <c r="H38" s="86"/>
      <c r="I38" s="52"/>
    </row>
    <row r="39" spans="1:9" ht="47.4" customHeight="1" x14ac:dyDescent="0.3">
      <c r="A39" s="97">
        <f t="shared" si="0"/>
        <v>38</v>
      </c>
      <c r="B39" s="86"/>
      <c r="C39" s="90"/>
      <c r="D39" s="90"/>
      <c r="E39" s="91"/>
      <c r="F39" s="86"/>
      <c r="G39" s="86"/>
      <c r="H39" s="86"/>
      <c r="I39" s="36"/>
    </row>
    <row r="40" spans="1:9" ht="54" customHeight="1" x14ac:dyDescent="0.3">
      <c r="A40" s="86"/>
      <c r="B40" s="86"/>
      <c r="C40" s="86"/>
      <c r="D40" s="86"/>
      <c r="E40" s="86"/>
      <c r="F40" s="86"/>
      <c r="G40" s="86"/>
      <c r="H40" s="92"/>
    </row>
    <row r="41" spans="1:9" ht="51.6" customHeight="1" x14ac:dyDescent="0.3">
      <c r="A41" s="86"/>
      <c r="B41" s="86"/>
      <c r="C41" s="86"/>
      <c r="D41" s="86"/>
      <c r="E41" s="86"/>
      <c r="F41" s="86"/>
      <c r="G41" s="86"/>
      <c r="H41" s="92"/>
    </row>
    <row r="42" spans="1:9" ht="55.8" customHeight="1" x14ac:dyDescent="0.3">
      <c r="A42" s="86"/>
      <c r="B42" s="86"/>
      <c r="C42" s="86"/>
      <c r="D42" s="86"/>
      <c r="E42" s="86"/>
      <c r="F42" s="86"/>
      <c r="G42" s="86"/>
      <c r="H42" s="92"/>
    </row>
    <row r="1048576" spans="1:1" x14ac:dyDescent="0.3">
      <c r="A1048576">
        <f>COUNT(A2:A1048575)</f>
        <v>38</v>
      </c>
    </row>
  </sheetData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7847-2E5C-4064-8745-B3AE1638B0B9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SEVERINO .</dc:creator>
  <cp:lastModifiedBy>DAVI FRANCISCO MENDONÇA .</cp:lastModifiedBy>
  <dcterms:created xsi:type="dcterms:W3CDTF">2023-09-12T16:28:24Z</dcterms:created>
  <dcterms:modified xsi:type="dcterms:W3CDTF">2024-03-02T01:34:34Z</dcterms:modified>
</cp:coreProperties>
</file>